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GitHub\Youtube-channel\UFE\EWMA_VaR\"/>
    </mc:Choice>
  </mc:AlternateContent>
  <xr:revisionPtr revIDLastSave="0" documentId="13_ncr:1_{2F9A0E88-F034-4704-A6FE-435FC02EB4E9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DELL" sheetId="1" r:id="rId1"/>
    <sheet name="VaR" sheetId="3" r:id="rId2"/>
    <sheet name="MA_VaR" sheetId="4" r:id="rId3"/>
    <sheet name="EWMA_VaR" sheetId="5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2" i="5" l="1"/>
  <c r="M81" i="5"/>
  <c r="K884" i="5"/>
  <c r="K882" i="5"/>
  <c r="N1" i="5"/>
  <c r="F881" i="5" l="1"/>
  <c r="I881" i="5"/>
  <c r="G881" i="5"/>
  <c r="H881" i="5"/>
  <c r="J881" i="5"/>
  <c r="K881" i="5" s="1"/>
  <c r="M1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3" i="5"/>
  <c r="I87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8" i="5"/>
  <c r="I879" i="5"/>
  <c r="I880" i="5"/>
  <c r="I3" i="5"/>
  <c r="H5" i="5"/>
  <c r="H6" i="5"/>
  <c r="H7" i="5" s="1"/>
  <c r="H8" i="5"/>
  <c r="H9" i="5" s="1"/>
  <c r="H10" i="5" s="1"/>
  <c r="H11" i="5" s="1"/>
  <c r="H12" i="5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H510" i="5" s="1"/>
  <c r="H511" i="5" s="1"/>
  <c r="H512" i="5" s="1"/>
  <c r="H513" i="5" s="1"/>
  <c r="H514" i="5" s="1"/>
  <c r="H515" i="5" s="1"/>
  <c r="H516" i="5" s="1"/>
  <c r="H517" i="5" s="1"/>
  <c r="H518" i="5" s="1"/>
  <c r="H519" i="5" s="1"/>
  <c r="H520" i="5" s="1"/>
  <c r="H521" i="5" s="1"/>
  <c r="H522" i="5" s="1"/>
  <c r="H523" i="5" s="1"/>
  <c r="H524" i="5" s="1"/>
  <c r="H525" i="5" s="1"/>
  <c r="H526" i="5" s="1"/>
  <c r="H527" i="5" s="1"/>
  <c r="H528" i="5" s="1"/>
  <c r="H529" i="5" s="1"/>
  <c r="H530" i="5" s="1"/>
  <c r="H531" i="5" s="1"/>
  <c r="H532" i="5" s="1"/>
  <c r="H533" i="5" s="1"/>
  <c r="H534" i="5" s="1"/>
  <c r="H535" i="5" s="1"/>
  <c r="H536" i="5" s="1"/>
  <c r="H537" i="5" s="1"/>
  <c r="H538" i="5" s="1"/>
  <c r="H539" i="5" s="1"/>
  <c r="H540" i="5" s="1"/>
  <c r="H541" i="5" s="1"/>
  <c r="H542" i="5" s="1"/>
  <c r="H543" i="5" s="1"/>
  <c r="H544" i="5" s="1"/>
  <c r="H545" i="5" s="1"/>
  <c r="H546" i="5" s="1"/>
  <c r="H547" i="5" s="1"/>
  <c r="H548" i="5" s="1"/>
  <c r="H549" i="5" s="1"/>
  <c r="H550" i="5" s="1"/>
  <c r="H551" i="5" s="1"/>
  <c r="H552" i="5" s="1"/>
  <c r="H553" i="5" s="1"/>
  <c r="H554" i="5" s="1"/>
  <c r="H555" i="5" s="1"/>
  <c r="H556" i="5" s="1"/>
  <c r="H557" i="5" s="1"/>
  <c r="H558" i="5" s="1"/>
  <c r="H559" i="5" s="1"/>
  <c r="H560" i="5" s="1"/>
  <c r="H561" i="5" s="1"/>
  <c r="H562" i="5" s="1"/>
  <c r="H563" i="5" s="1"/>
  <c r="H564" i="5" s="1"/>
  <c r="H565" i="5" s="1"/>
  <c r="H566" i="5" s="1"/>
  <c r="H567" i="5" s="1"/>
  <c r="H568" i="5" s="1"/>
  <c r="H569" i="5" s="1"/>
  <c r="H570" i="5" s="1"/>
  <c r="H571" i="5" s="1"/>
  <c r="H572" i="5" s="1"/>
  <c r="H573" i="5" s="1"/>
  <c r="H574" i="5" s="1"/>
  <c r="H575" i="5" s="1"/>
  <c r="H576" i="5" s="1"/>
  <c r="H577" i="5" s="1"/>
  <c r="H578" i="5" s="1"/>
  <c r="H579" i="5" s="1"/>
  <c r="H580" i="5" s="1"/>
  <c r="H581" i="5" s="1"/>
  <c r="H582" i="5" s="1"/>
  <c r="H583" i="5" s="1"/>
  <c r="H584" i="5" s="1"/>
  <c r="H585" i="5" s="1"/>
  <c r="H586" i="5" s="1"/>
  <c r="H587" i="5" s="1"/>
  <c r="H588" i="5" s="1"/>
  <c r="H589" i="5" s="1"/>
  <c r="H590" i="5" s="1"/>
  <c r="H591" i="5" s="1"/>
  <c r="H592" i="5" s="1"/>
  <c r="H593" i="5" s="1"/>
  <c r="H594" i="5" s="1"/>
  <c r="H595" i="5" s="1"/>
  <c r="H596" i="5" s="1"/>
  <c r="H597" i="5" s="1"/>
  <c r="H598" i="5" s="1"/>
  <c r="H599" i="5" s="1"/>
  <c r="H600" i="5" s="1"/>
  <c r="H601" i="5" s="1"/>
  <c r="H602" i="5" s="1"/>
  <c r="H603" i="5" s="1"/>
  <c r="H604" i="5" s="1"/>
  <c r="H605" i="5" s="1"/>
  <c r="H606" i="5" s="1"/>
  <c r="H607" i="5" s="1"/>
  <c r="H608" i="5" s="1"/>
  <c r="H609" i="5" s="1"/>
  <c r="H610" i="5" s="1"/>
  <c r="H611" i="5" s="1"/>
  <c r="H612" i="5" s="1"/>
  <c r="H613" i="5" s="1"/>
  <c r="H614" i="5" s="1"/>
  <c r="H615" i="5" s="1"/>
  <c r="H616" i="5" s="1"/>
  <c r="H617" i="5" s="1"/>
  <c r="H618" i="5" s="1"/>
  <c r="H619" i="5" s="1"/>
  <c r="H620" i="5" s="1"/>
  <c r="H621" i="5" s="1"/>
  <c r="H622" i="5" s="1"/>
  <c r="H623" i="5" s="1"/>
  <c r="H624" i="5" s="1"/>
  <c r="H625" i="5" s="1"/>
  <c r="H626" i="5" s="1"/>
  <c r="H627" i="5" s="1"/>
  <c r="H628" i="5" s="1"/>
  <c r="H629" i="5" s="1"/>
  <c r="H630" i="5" s="1"/>
  <c r="H631" i="5" s="1"/>
  <c r="H632" i="5" s="1"/>
  <c r="H633" i="5" s="1"/>
  <c r="H634" i="5" s="1"/>
  <c r="H635" i="5" s="1"/>
  <c r="H636" i="5" s="1"/>
  <c r="H637" i="5" s="1"/>
  <c r="H638" i="5" s="1"/>
  <c r="H639" i="5" s="1"/>
  <c r="H640" i="5" s="1"/>
  <c r="H641" i="5" s="1"/>
  <c r="H642" i="5" s="1"/>
  <c r="H643" i="5" s="1"/>
  <c r="H644" i="5" s="1"/>
  <c r="H645" i="5" s="1"/>
  <c r="H646" i="5" s="1"/>
  <c r="H647" i="5" s="1"/>
  <c r="H648" i="5" s="1"/>
  <c r="H649" i="5" s="1"/>
  <c r="H650" i="5" s="1"/>
  <c r="H651" i="5" s="1"/>
  <c r="H652" i="5" s="1"/>
  <c r="H653" i="5" s="1"/>
  <c r="H654" i="5" s="1"/>
  <c r="H655" i="5" s="1"/>
  <c r="H656" i="5" s="1"/>
  <c r="H657" i="5" s="1"/>
  <c r="H658" i="5" s="1"/>
  <c r="H659" i="5" s="1"/>
  <c r="H660" i="5" s="1"/>
  <c r="H661" i="5" s="1"/>
  <c r="H662" i="5" s="1"/>
  <c r="H663" i="5" s="1"/>
  <c r="H664" i="5" s="1"/>
  <c r="H665" i="5" s="1"/>
  <c r="H666" i="5" s="1"/>
  <c r="H667" i="5" s="1"/>
  <c r="H668" i="5" s="1"/>
  <c r="H669" i="5" s="1"/>
  <c r="H670" i="5" s="1"/>
  <c r="H671" i="5" s="1"/>
  <c r="H672" i="5" s="1"/>
  <c r="H673" i="5" s="1"/>
  <c r="H674" i="5" s="1"/>
  <c r="H675" i="5" s="1"/>
  <c r="H676" i="5" s="1"/>
  <c r="H677" i="5" s="1"/>
  <c r="H678" i="5" s="1"/>
  <c r="H679" i="5" s="1"/>
  <c r="H680" i="5" s="1"/>
  <c r="H681" i="5" s="1"/>
  <c r="H682" i="5" s="1"/>
  <c r="H683" i="5" s="1"/>
  <c r="H684" i="5" s="1"/>
  <c r="H685" i="5" s="1"/>
  <c r="H686" i="5" s="1"/>
  <c r="H687" i="5" s="1"/>
  <c r="H688" i="5" s="1"/>
  <c r="H689" i="5" s="1"/>
  <c r="H690" i="5" s="1"/>
  <c r="H691" i="5" s="1"/>
  <c r="H692" i="5" s="1"/>
  <c r="H693" i="5" s="1"/>
  <c r="H694" i="5" s="1"/>
  <c r="H695" i="5" s="1"/>
  <c r="H696" i="5" s="1"/>
  <c r="H697" i="5" s="1"/>
  <c r="H698" i="5" s="1"/>
  <c r="H699" i="5" s="1"/>
  <c r="H700" i="5" s="1"/>
  <c r="H701" i="5" s="1"/>
  <c r="H702" i="5" s="1"/>
  <c r="H703" i="5" s="1"/>
  <c r="H704" i="5" s="1"/>
  <c r="H705" i="5" s="1"/>
  <c r="H706" i="5" s="1"/>
  <c r="H707" i="5" s="1"/>
  <c r="H708" i="5" s="1"/>
  <c r="H709" i="5" s="1"/>
  <c r="H710" i="5" s="1"/>
  <c r="H711" i="5" s="1"/>
  <c r="H712" i="5" s="1"/>
  <c r="H713" i="5" s="1"/>
  <c r="H714" i="5" s="1"/>
  <c r="H715" i="5" s="1"/>
  <c r="H716" i="5" s="1"/>
  <c r="H717" i="5" s="1"/>
  <c r="H718" i="5" s="1"/>
  <c r="H719" i="5" s="1"/>
  <c r="H720" i="5" s="1"/>
  <c r="H721" i="5" s="1"/>
  <c r="H722" i="5" s="1"/>
  <c r="H723" i="5" s="1"/>
  <c r="H724" i="5" s="1"/>
  <c r="H725" i="5" s="1"/>
  <c r="H726" i="5" s="1"/>
  <c r="H727" i="5" s="1"/>
  <c r="H728" i="5" s="1"/>
  <c r="H729" i="5" s="1"/>
  <c r="H730" i="5" s="1"/>
  <c r="H731" i="5" s="1"/>
  <c r="H732" i="5" s="1"/>
  <c r="H733" i="5" s="1"/>
  <c r="H734" i="5" s="1"/>
  <c r="H735" i="5" s="1"/>
  <c r="H736" i="5" s="1"/>
  <c r="H737" i="5" s="1"/>
  <c r="H738" i="5" s="1"/>
  <c r="H739" i="5" s="1"/>
  <c r="H740" i="5" s="1"/>
  <c r="H741" i="5" s="1"/>
  <c r="H742" i="5" s="1"/>
  <c r="H743" i="5" s="1"/>
  <c r="H744" i="5" s="1"/>
  <c r="H745" i="5" s="1"/>
  <c r="H746" i="5" s="1"/>
  <c r="H747" i="5" s="1"/>
  <c r="H748" i="5" s="1"/>
  <c r="H749" i="5" s="1"/>
  <c r="H750" i="5" s="1"/>
  <c r="H751" i="5" s="1"/>
  <c r="H752" i="5" s="1"/>
  <c r="H753" i="5" s="1"/>
  <c r="H754" i="5" s="1"/>
  <c r="H755" i="5" s="1"/>
  <c r="H756" i="5" s="1"/>
  <c r="H757" i="5" s="1"/>
  <c r="H758" i="5" s="1"/>
  <c r="H759" i="5" s="1"/>
  <c r="H760" i="5" s="1"/>
  <c r="H761" i="5" s="1"/>
  <c r="H762" i="5" s="1"/>
  <c r="H763" i="5" s="1"/>
  <c r="H764" i="5" s="1"/>
  <c r="H765" i="5" s="1"/>
  <c r="H766" i="5" s="1"/>
  <c r="H767" i="5" s="1"/>
  <c r="H768" i="5" s="1"/>
  <c r="H769" i="5" s="1"/>
  <c r="H770" i="5" s="1"/>
  <c r="H771" i="5" s="1"/>
  <c r="H772" i="5" s="1"/>
  <c r="H773" i="5" s="1"/>
  <c r="H774" i="5" s="1"/>
  <c r="H775" i="5" s="1"/>
  <c r="H776" i="5" s="1"/>
  <c r="H777" i="5" s="1"/>
  <c r="H778" i="5" s="1"/>
  <c r="H779" i="5" s="1"/>
  <c r="H780" i="5" s="1"/>
  <c r="H781" i="5" s="1"/>
  <c r="H782" i="5" s="1"/>
  <c r="H783" i="5" s="1"/>
  <c r="H784" i="5" s="1"/>
  <c r="H785" i="5" s="1"/>
  <c r="H786" i="5" s="1"/>
  <c r="H787" i="5" s="1"/>
  <c r="H788" i="5" s="1"/>
  <c r="H789" i="5" s="1"/>
  <c r="H790" i="5" s="1"/>
  <c r="H791" i="5" s="1"/>
  <c r="H792" i="5" s="1"/>
  <c r="H793" i="5" s="1"/>
  <c r="H794" i="5" s="1"/>
  <c r="H795" i="5" s="1"/>
  <c r="H796" i="5" s="1"/>
  <c r="H797" i="5" s="1"/>
  <c r="H798" i="5" s="1"/>
  <c r="H799" i="5" s="1"/>
  <c r="H800" i="5" s="1"/>
  <c r="H801" i="5" s="1"/>
  <c r="H802" i="5" s="1"/>
  <c r="H803" i="5" s="1"/>
  <c r="H804" i="5" s="1"/>
  <c r="H805" i="5" s="1"/>
  <c r="H806" i="5" s="1"/>
  <c r="H807" i="5" s="1"/>
  <c r="H808" i="5" s="1"/>
  <c r="H809" i="5" s="1"/>
  <c r="H810" i="5" s="1"/>
  <c r="H811" i="5" s="1"/>
  <c r="H812" i="5" s="1"/>
  <c r="H813" i="5" s="1"/>
  <c r="H814" i="5" s="1"/>
  <c r="H815" i="5" s="1"/>
  <c r="H816" i="5" s="1"/>
  <c r="H817" i="5" s="1"/>
  <c r="H818" i="5" s="1"/>
  <c r="H819" i="5" s="1"/>
  <c r="H820" i="5" s="1"/>
  <c r="H821" i="5" s="1"/>
  <c r="H822" i="5" s="1"/>
  <c r="H823" i="5" s="1"/>
  <c r="H824" i="5" s="1"/>
  <c r="H825" i="5" s="1"/>
  <c r="H826" i="5" s="1"/>
  <c r="H827" i="5" s="1"/>
  <c r="H828" i="5" s="1"/>
  <c r="H829" i="5" s="1"/>
  <c r="H830" i="5" s="1"/>
  <c r="H831" i="5" s="1"/>
  <c r="H832" i="5" s="1"/>
  <c r="H833" i="5" s="1"/>
  <c r="H834" i="5" s="1"/>
  <c r="H835" i="5" s="1"/>
  <c r="H836" i="5" s="1"/>
  <c r="H837" i="5" s="1"/>
  <c r="H838" i="5" s="1"/>
  <c r="H839" i="5" s="1"/>
  <c r="H840" i="5" s="1"/>
  <c r="H841" i="5" s="1"/>
  <c r="H842" i="5" s="1"/>
  <c r="H843" i="5" s="1"/>
  <c r="H844" i="5" s="1"/>
  <c r="H845" i="5" s="1"/>
  <c r="H846" i="5" s="1"/>
  <c r="H847" i="5" s="1"/>
  <c r="H848" i="5" s="1"/>
  <c r="H849" i="5" s="1"/>
  <c r="H850" i="5" s="1"/>
  <c r="H851" i="5" s="1"/>
  <c r="H852" i="5" s="1"/>
  <c r="H853" i="5" s="1"/>
  <c r="H854" i="5" s="1"/>
  <c r="H855" i="5" s="1"/>
  <c r="H856" i="5" s="1"/>
  <c r="H857" i="5" s="1"/>
  <c r="H858" i="5" s="1"/>
  <c r="H859" i="5" s="1"/>
  <c r="H860" i="5" s="1"/>
  <c r="H861" i="5" s="1"/>
  <c r="H862" i="5" s="1"/>
  <c r="H863" i="5" s="1"/>
  <c r="H864" i="5" s="1"/>
  <c r="H865" i="5" s="1"/>
  <c r="H866" i="5" s="1"/>
  <c r="H867" i="5" s="1"/>
  <c r="H868" i="5" s="1"/>
  <c r="H869" i="5" s="1"/>
  <c r="H870" i="5" s="1"/>
  <c r="H871" i="5" s="1"/>
  <c r="H872" i="5" s="1"/>
  <c r="H873" i="5" s="1"/>
  <c r="H874" i="5" s="1"/>
  <c r="H875" i="5" s="1"/>
  <c r="H876" i="5" s="1"/>
  <c r="H877" i="5" s="1"/>
  <c r="H878" i="5" s="1"/>
  <c r="H879" i="5" s="1"/>
  <c r="H880" i="5" s="1"/>
  <c r="H4" i="5"/>
  <c r="H3" i="5"/>
  <c r="G8" i="5"/>
  <c r="G7" i="5"/>
  <c r="G6" i="5"/>
  <c r="G5" i="5"/>
  <c r="G4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3" i="5"/>
  <c r="F5" i="5"/>
  <c r="F6" i="5"/>
  <c r="F7" i="5"/>
  <c r="F8" i="5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F546" i="5" s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57" i="5" s="1"/>
  <c r="F558" i="5" s="1"/>
  <c r="F559" i="5" s="1"/>
  <c r="F560" i="5" s="1"/>
  <c r="F561" i="5" s="1"/>
  <c r="F562" i="5" s="1"/>
  <c r="F563" i="5" s="1"/>
  <c r="F564" i="5" s="1"/>
  <c r="F565" i="5" s="1"/>
  <c r="F566" i="5" s="1"/>
  <c r="F567" i="5" s="1"/>
  <c r="F568" i="5" s="1"/>
  <c r="F569" i="5" s="1"/>
  <c r="F570" i="5" s="1"/>
  <c r="F571" i="5" s="1"/>
  <c r="F572" i="5" s="1"/>
  <c r="F573" i="5" s="1"/>
  <c r="F574" i="5" s="1"/>
  <c r="F575" i="5" s="1"/>
  <c r="F576" i="5" s="1"/>
  <c r="F577" i="5" s="1"/>
  <c r="F578" i="5" s="1"/>
  <c r="F579" i="5" s="1"/>
  <c r="F580" i="5" s="1"/>
  <c r="F581" i="5" s="1"/>
  <c r="F582" i="5" s="1"/>
  <c r="F583" i="5" s="1"/>
  <c r="F584" i="5" s="1"/>
  <c r="F585" i="5" s="1"/>
  <c r="F586" i="5" s="1"/>
  <c r="F587" i="5" s="1"/>
  <c r="F588" i="5" s="1"/>
  <c r="F589" i="5" s="1"/>
  <c r="F590" i="5" s="1"/>
  <c r="F591" i="5" s="1"/>
  <c r="F592" i="5" s="1"/>
  <c r="F593" i="5" s="1"/>
  <c r="F594" i="5" s="1"/>
  <c r="F595" i="5" s="1"/>
  <c r="F596" i="5" s="1"/>
  <c r="F597" i="5" s="1"/>
  <c r="F598" i="5" s="1"/>
  <c r="F599" i="5" s="1"/>
  <c r="F600" i="5" s="1"/>
  <c r="F601" i="5" s="1"/>
  <c r="F602" i="5" s="1"/>
  <c r="F603" i="5" s="1"/>
  <c r="F604" i="5" s="1"/>
  <c r="F605" i="5" s="1"/>
  <c r="F606" i="5" s="1"/>
  <c r="F607" i="5" s="1"/>
  <c r="F608" i="5" s="1"/>
  <c r="F609" i="5" s="1"/>
  <c r="F610" i="5" s="1"/>
  <c r="F611" i="5" s="1"/>
  <c r="F612" i="5" s="1"/>
  <c r="F613" i="5" s="1"/>
  <c r="F614" i="5" s="1"/>
  <c r="F615" i="5" s="1"/>
  <c r="F616" i="5" s="1"/>
  <c r="F617" i="5" s="1"/>
  <c r="F618" i="5" s="1"/>
  <c r="F619" i="5" s="1"/>
  <c r="F620" i="5" s="1"/>
  <c r="F621" i="5" s="1"/>
  <c r="F622" i="5" s="1"/>
  <c r="F623" i="5" s="1"/>
  <c r="F624" i="5" s="1"/>
  <c r="F625" i="5" s="1"/>
  <c r="F626" i="5" s="1"/>
  <c r="F627" i="5" s="1"/>
  <c r="F628" i="5" s="1"/>
  <c r="F629" i="5" s="1"/>
  <c r="F630" i="5" s="1"/>
  <c r="F631" i="5" s="1"/>
  <c r="F632" i="5" s="1"/>
  <c r="F633" i="5" s="1"/>
  <c r="F634" i="5" s="1"/>
  <c r="F635" i="5" s="1"/>
  <c r="F636" i="5" s="1"/>
  <c r="F637" i="5" s="1"/>
  <c r="F638" i="5" s="1"/>
  <c r="F639" i="5" s="1"/>
  <c r="F640" i="5" s="1"/>
  <c r="F641" i="5" s="1"/>
  <c r="F642" i="5" s="1"/>
  <c r="F643" i="5" s="1"/>
  <c r="F644" i="5" s="1"/>
  <c r="F645" i="5" s="1"/>
  <c r="F646" i="5" s="1"/>
  <c r="F647" i="5" s="1"/>
  <c r="F648" i="5" s="1"/>
  <c r="F649" i="5" s="1"/>
  <c r="F650" i="5" s="1"/>
  <c r="F651" i="5" s="1"/>
  <c r="F652" i="5" s="1"/>
  <c r="F653" i="5" s="1"/>
  <c r="F654" i="5" s="1"/>
  <c r="F655" i="5" s="1"/>
  <c r="F656" i="5" s="1"/>
  <c r="F657" i="5" s="1"/>
  <c r="F658" i="5" s="1"/>
  <c r="F659" i="5" s="1"/>
  <c r="F660" i="5" s="1"/>
  <c r="F661" i="5" s="1"/>
  <c r="F662" i="5" s="1"/>
  <c r="F663" i="5" s="1"/>
  <c r="F664" i="5" s="1"/>
  <c r="F665" i="5" s="1"/>
  <c r="F666" i="5" s="1"/>
  <c r="F667" i="5" s="1"/>
  <c r="F668" i="5" s="1"/>
  <c r="F669" i="5" s="1"/>
  <c r="F670" i="5" s="1"/>
  <c r="F671" i="5" s="1"/>
  <c r="F672" i="5" s="1"/>
  <c r="F673" i="5" s="1"/>
  <c r="F674" i="5" s="1"/>
  <c r="F675" i="5" s="1"/>
  <c r="F676" i="5" s="1"/>
  <c r="F677" i="5" s="1"/>
  <c r="F678" i="5" s="1"/>
  <c r="F679" i="5" s="1"/>
  <c r="F680" i="5" s="1"/>
  <c r="F681" i="5" s="1"/>
  <c r="F682" i="5" s="1"/>
  <c r="F683" i="5" s="1"/>
  <c r="F684" i="5" s="1"/>
  <c r="F685" i="5" s="1"/>
  <c r="F686" i="5" s="1"/>
  <c r="F687" i="5" s="1"/>
  <c r="F688" i="5" s="1"/>
  <c r="F689" i="5" s="1"/>
  <c r="F690" i="5" s="1"/>
  <c r="F691" i="5" s="1"/>
  <c r="F692" i="5" s="1"/>
  <c r="F693" i="5" s="1"/>
  <c r="F694" i="5" s="1"/>
  <c r="F695" i="5" s="1"/>
  <c r="F696" i="5" s="1"/>
  <c r="F697" i="5" s="1"/>
  <c r="F698" i="5" s="1"/>
  <c r="F699" i="5" s="1"/>
  <c r="F700" i="5" s="1"/>
  <c r="F701" i="5" s="1"/>
  <c r="F702" i="5" s="1"/>
  <c r="F703" i="5" s="1"/>
  <c r="F704" i="5" s="1"/>
  <c r="F705" i="5" s="1"/>
  <c r="F706" i="5" s="1"/>
  <c r="F707" i="5" s="1"/>
  <c r="F708" i="5" s="1"/>
  <c r="F709" i="5" s="1"/>
  <c r="F710" i="5" s="1"/>
  <c r="F711" i="5" s="1"/>
  <c r="F712" i="5" s="1"/>
  <c r="F713" i="5" s="1"/>
  <c r="F714" i="5" s="1"/>
  <c r="F715" i="5" s="1"/>
  <c r="F716" i="5" s="1"/>
  <c r="F717" i="5" s="1"/>
  <c r="F718" i="5" s="1"/>
  <c r="F719" i="5" s="1"/>
  <c r="F720" i="5" s="1"/>
  <c r="F721" i="5" s="1"/>
  <c r="F722" i="5" s="1"/>
  <c r="F723" i="5" s="1"/>
  <c r="F724" i="5" s="1"/>
  <c r="F725" i="5" s="1"/>
  <c r="F726" i="5" s="1"/>
  <c r="F727" i="5" s="1"/>
  <c r="F728" i="5" s="1"/>
  <c r="F729" i="5" s="1"/>
  <c r="F730" i="5" s="1"/>
  <c r="F731" i="5" s="1"/>
  <c r="F732" i="5" s="1"/>
  <c r="F733" i="5" s="1"/>
  <c r="F734" i="5" s="1"/>
  <c r="F735" i="5" s="1"/>
  <c r="F736" i="5" s="1"/>
  <c r="F737" i="5" s="1"/>
  <c r="F738" i="5" s="1"/>
  <c r="F739" i="5" s="1"/>
  <c r="F740" i="5" s="1"/>
  <c r="F741" i="5" s="1"/>
  <c r="F742" i="5" s="1"/>
  <c r="F743" i="5" s="1"/>
  <c r="F744" i="5" s="1"/>
  <c r="F745" i="5" s="1"/>
  <c r="F746" i="5" s="1"/>
  <c r="F747" i="5" s="1"/>
  <c r="F748" i="5" s="1"/>
  <c r="F749" i="5" s="1"/>
  <c r="F750" i="5" s="1"/>
  <c r="F751" i="5" s="1"/>
  <c r="F752" i="5" s="1"/>
  <c r="F753" i="5" s="1"/>
  <c r="F754" i="5" s="1"/>
  <c r="F755" i="5" s="1"/>
  <c r="F756" i="5" s="1"/>
  <c r="F757" i="5" s="1"/>
  <c r="F758" i="5" s="1"/>
  <c r="F759" i="5" s="1"/>
  <c r="F760" i="5" s="1"/>
  <c r="F761" i="5" s="1"/>
  <c r="F762" i="5" s="1"/>
  <c r="F763" i="5" s="1"/>
  <c r="F764" i="5" s="1"/>
  <c r="F765" i="5" s="1"/>
  <c r="F766" i="5" s="1"/>
  <c r="F767" i="5" s="1"/>
  <c r="F768" i="5" s="1"/>
  <c r="F769" i="5" s="1"/>
  <c r="F770" i="5" s="1"/>
  <c r="F771" i="5" s="1"/>
  <c r="F772" i="5" s="1"/>
  <c r="F773" i="5" s="1"/>
  <c r="F774" i="5" s="1"/>
  <c r="F775" i="5" s="1"/>
  <c r="F776" i="5" s="1"/>
  <c r="F777" i="5" s="1"/>
  <c r="F778" i="5" s="1"/>
  <c r="F779" i="5" s="1"/>
  <c r="F780" i="5" s="1"/>
  <c r="F781" i="5" s="1"/>
  <c r="F782" i="5" s="1"/>
  <c r="F783" i="5" s="1"/>
  <c r="F784" i="5" s="1"/>
  <c r="F785" i="5" s="1"/>
  <c r="F786" i="5" s="1"/>
  <c r="F787" i="5" s="1"/>
  <c r="F788" i="5" s="1"/>
  <c r="F789" i="5" s="1"/>
  <c r="F790" i="5" s="1"/>
  <c r="F791" i="5" s="1"/>
  <c r="F792" i="5" s="1"/>
  <c r="F793" i="5" s="1"/>
  <c r="F794" i="5" s="1"/>
  <c r="F795" i="5" s="1"/>
  <c r="F796" i="5" s="1"/>
  <c r="F797" i="5" s="1"/>
  <c r="F798" i="5" s="1"/>
  <c r="F799" i="5" s="1"/>
  <c r="F800" i="5" s="1"/>
  <c r="F801" i="5" s="1"/>
  <c r="F802" i="5" s="1"/>
  <c r="F803" i="5" s="1"/>
  <c r="F804" i="5" s="1"/>
  <c r="F805" i="5" s="1"/>
  <c r="F806" i="5" s="1"/>
  <c r="F807" i="5" s="1"/>
  <c r="F808" i="5" s="1"/>
  <c r="F809" i="5" s="1"/>
  <c r="F810" i="5" s="1"/>
  <c r="F811" i="5" s="1"/>
  <c r="F812" i="5" s="1"/>
  <c r="F813" i="5" s="1"/>
  <c r="F814" i="5" s="1"/>
  <c r="F815" i="5" s="1"/>
  <c r="F816" i="5" s="1"/>
  <c r="F817" i="5" s="1"/>
  <c r="F818" i="5" s="1"/>
  <c r="F819" i="5" s="1"/>
  <c r="F820" i="5" s="1"/>
  <c r="F821" i="5" s="1"/>
  <c r="F822" i="5" s="1"/>
  <c r="F823" i="5" s="1"/>
  <c r="F824" i="5" s="1"/>
  <c r="F825" i="5" s="1"/>
  <c r="F826" i="5" s="1"/>
  <c r="F827" i="5" s="1"/>
  <c r="F828" i="5" s="1"/>
  <c r="F829" i="5" s="1"/>
  <c r="F830" i="5" s="1"/>
  <c r="F831" i="5" s="1"/>
  <c r="F832" i="5" s="1"/>
  <c r="F833" i="5" s="1"/>
  <c r="F834" i="5" s="1"/>
  <c r="F835" i="5" s="1"/>
  <c r="F836" i="5" s="1"/>
  <c r="F837" i="5" s="1"/>
  <c r="F838" i="5" s="1"/>
  <c r="F839" i="5" s="1"/>
  <c r="F840" i="5" s="1"/>
  <c r="F841" i="5" s="1"/>
  <c r="F842" i="5" s="1"/>
  <c r="F843" i="5" s="1"/>
  <c r="F844" i="5" s="1"/>
  <c r="F845" i="5" s="1"/>
  <c r="F846" i="5" s="1"/>
  <c r="F847" i="5" s="1"/>
  <c r="F848" i="5" s="1"/>
  <c r="F849" i="5" s="1"/>
  <c r="F850" i="5" s="1"/>
  <c r="F851" i="5" s="1"/>
  <c r="F852" i="5" s="1"/>
  <c r="F853" i="5" s="1"/>
  <c r="F854" i="5" s="1"/>
  <c r="F855" i="5" s="1"/>
  <c r="F856" i="5" s="1"/>
  <c r="F857" i="5" s="1"/>
  <c r="F858" i="5" s="1"/>
  <c r="F859" i="5" s="1"/>
  <c r="F860" i="5" s="1"/>
  <c r="F861" i="5" s="1"/>
  <c r="F862" i="5" s="1"/>
  <c r="F863" i="5" s="1"/>
  <c r="F864" i="5" s="1"/>
  <c r="F865" i="5" s="1"/>
  <c r="F866" i="5" s="1"/>
  <c r="F867" i="5" s="1"/>
  <c r="F868" i="5" s="1"/>
  <c r="F869" i="5" s="1"/>
  <c r="F870" i="5" s="1"/>
  <c r="F871" i="5" s="1"/>
  <c r="F872" i="5" s="1"/>
  <c r="F873" i="5" s="1"/>
  <c r="F874" i="5" s="1"/>
  <c r="F875" i="5" s="1"/>
  <c r="F876" i="5" s="1"/>
  <c r="F877" i="5" s="1"/>
  <c r="F878" i="5" s="1"/>
  <c r="F879" i="5" s="1"/>
  <c r="F880" i="5" s="1"/>
  <c r="F4" i="5"/>
  <c r="F3" i="5"/>
  <c r="A25" i="4" l="1"/>
  <c r="B25" i="4"/>
  <c r="C25" i="4"/>
  <c r="A381" i="4"/>
  <c r="B381" i="4"/>
  <c r="C381" i="4"/>
  <c r="A382" i="4"/>
  <c r="B382" i="4"/>
  <c r="C382" i="4"/>
  <c r="A383" i="4"/>
  <c r="B383" i="4"/>
  <c r="C383" i="4"/>
  <c r="A384" i="4"/>
  <c r="B384" i="4"/>
  <c r="C384" i="4"/>
  <c r="A385" i="4"/>
  <c r="B385" i="4"/>
  <c r="C385" i="4"/>
  <c r="A386" i="4"/>
  <c r="B386" i="4"/>
  <c r="C386" i="4"/>
  <c r="A387" i="4"/>
  <c r="B387" i="4"/>
  <c r="C387" i="4"/>
  <c r="A388" i="4"/>
  <c r="B388" i="4"/>
  <c r="C388" i="4"/>
  <c r="A389" i="4"/>
  <c r="B389" i="4"/>
  <c r="C389" i="4"/>
  <c r="A390" i="4"/>
  <c r="B390" i="4"/>
  <c r="C390" i="4"/>
  <c r="A391" i="4"/>
  <c r="B391" i="4"/>
  <c r="C391" i="4"/>
  <c r="A392" i="4"/>
  <c r="B392" i="4"/>
  <c r="C392" i="4"/>
  <c r="A393" i="4"/>
  <c r="B393" i="4"/>
  <c r="C393" i="4"/>
  <c r="A394" i="4"/>
  <c r="B394" i="4"/>
  <c r="C394" i="4"/>
  <c r="A395" i="4"/>
  <c r="B395" i="4"/>
  <c r="C395" i="4"/>
  <c r="A396" i="4"/>
  <c r="B396" i="4"/>
  <c r="C396" i="4"/>
  <c r="A397" i="4"/>
  <c r="B397" i="4"/>
  <c r="C397" i="4"/>
  <c r="A398" i="4"/>
  <c r="B398" i="4"/>
  <c r="C398" i="4"/>
  <c r="A399" i="4"/>
  <c r="B399" i="4"/>
  <c r="C399" i="4"/>
  <c r="A400" i="4"/>
  <c r="B400" i="4"/>
  <c r="C400" i="4"/>
  <c r="A401" i="4"/>
  <c r="B401" i="4"/>
  <c r="C401" i="4"/>
  <c r="A402" i="4"/>
  <c r="B402" i="4"/>
  <c r="C402" i="4"/>
  <c r="A403" i="4"/>
  <c r="B403" i="4"/>
  <c r="C403" i="4"/>
  <c r="A404" i="4"/>
  <c r="B404" i="4"/>
  <c r="C404" i="4"/>
  <c r="A405" i="4"/>
  <c r="B405" i="4"/>
  <c r="C405" i="4"/>
  <c r="A406" i="4"/>
  <c r="B406" i="4"/>
  <c r="C406" i="4"/>
  <c r="A407" i="4"/>
  <c r="B407" i="4"/>
  <c r="C407" i="4"/>
  <c r="A408" i="4"/>
  <c r="B408" i="4"/>
  <c r="C408" i="4"/>
  <c r="A409" i="4"/>
  <c r="B409" i="4"/>
  <c r="C409" i="4"/>
  <c r="A410" i="4"/>
  <c r="B410" i="4"/>
  <c r="C410" i="4"/>
  <c r="A411" i="4"/>
  <c r="B411" i="4"/>
  <c r="C411" i="4"/>
  <c r="A412" i="4"/>
  <c r="B412" i="4"/>
  <c r="C412" i="4"/>
  <c r="A413" i="4"/>
  <c r="B413" i="4"/>
  <c r="C413" i="4"/>
  <c r="A414" i="4"/>
  <c r="B414" i="4"/>
  <c r="C414" i="4"/>
  <c r="A415" i="4"/>
  <c r="B415" i="4"/>
  <c r="C415" i="4"/>
  <c r="A416" i="4"/>
  <c r="B416" i="4"/>
  <c r="C416" i="4"/>
  <c r="A417" i="4"/>
  <c r="B417" i="4"/>
  <c r="C417" i="4"/>
  <c r="A418" i="4"/>
  <c r="B418" i="4"/>
  <c r="C418" i="4"/>
  <c r="A419" i="4"/>
  <c r="B419" i="4"/>
  <c r="C419" i="4"/>
  <c r="A420" i="4"/>
  <c r="B420" i="4"/>
  <c r="C420" i="4"/>
  <c r="A421" i="4"/>
  <c r="B421" i="4"/>
  <c r="C421" i="4"/>
  <c r="A422" i="4"/>
  <c r="B422" i="4"/>
  <c r="C422" i="4"/>
  <c r="A423" i="4"/>
  <c r="B423" i="4"/>
  <c r="C423" i="4"/>
  <c r="A424" i="4"/>
  <c r="B424" i="4"/>
  <c r="C424" i="4"/>
  <c r="A425" i="4"/>
  <c r="B425" i="4"/>
  <c r="C425" i="4"/>
  <c r="A426" i="4"/>
  <c r="B426" i="4"/>
  <c r="C426" i="4"/>
  <c r="A427" i="4"/>
  <c r="B427" i="4"/>
  <c r="C427" i="4"/>
  <c r="A428" i="4"/>
  <c r="B428" i="4"/>
  <c r="C428" i="4"/>
  <c r="A429" i="4"/>
  <c r="B429" i="4"/>
  <c r="C429" i="4"/>
  <c r="A430" i="4"/>
  <c r="B430" i="4"/>
  <c r="C430" i="4"/>
  <c r="A431" i="4"/>
  <c r="B431" i="4"/>
  <c r="C431" i="4"/>
  <c r="A432" i="4"/>
  <c r="B432" i="4"/>
  <c r="C432" i="4"/>
  <c r="A433" i="4"/>
  <c r="B433" i="4"/>
  <c r="C433" i="4"/>
  <c r="A434" i="4"/>
  <c r="B434" i="4"/>
  <c r="C434" i="4"/>
  <c r="A435" i="4"/>
  <c r="B435" i="4"/>
  <c r="C435" i="4"/>
  <c r="A436" i="4"/>
  <c r="B436" i="4"/>
  <c r="C436" i="4"/>
  <c r="A437" i="4"/>
  <c r="B437" i="4"/>
  <c r="C437" i="4"/>
  <c r="A438" i="4"/>
  <c r="B438" i="4"/>
  <c r="C438" i="4"/>
  <c r="A439" i="4"/>
  <c r="B439" i="4"/>
  <c r="C439" i="4"/>
  <c r="A440" i="4"/>
  <c r="B440" i="4"/>
  <c r="C440" i="4"/>
  <c r="A441" i="4"/>
  <c r="B441" i="4"/>
  <c r="C441" i="4"/>
  <c r="A442" i="4"/>
  <c r="B442" i="4"/>
  <c r="C442" i="4"/>
  <c r="A443" i="4"/>
  <c r="B443" i="4"/>
  <c r="C443" i="4"/>
  <c r="A444" i="4"/>
  <c r="B444" i="4"/>
  <c r="C444" i="4"/>
  <c r="A445" i="4"/>
  <c r="B445" i="4"/>
  <c r="C445" i="4"/>
  <c r="A446" i="4"/>
  <c r="B446" i="4"/>
  <c r="C446" i="4"/>
  <c r="A447" i="4"/>
  <c r="B447" i="4"/>
  <c r="C447" i="4"/>
  <c r="A448" i="4"/>
  <c r="B448" i="4"/>
  <c r="C448" i="4"/>
  <c r="A449" i="4"/>
  <c r="B449" i="4"/>
  <c r="C449" i="4"/>
  <c r="A450" i="4"/>
  <c r="B450" i="4"/>
  <c r="C450" i="4"/>
  <c r="A451" i="4"/>
  <c r="B451" i="4"/>
  <c r="C451" i="4"/>
  <c r="A452" i="4"/>
  <c r="B452" i="4"/>
  <c r="C452" i="4"/>
  <c r="A453" i="4"/>
  <c r="B453" i="4"/>
  <c r="C453" i="4"/>
  <c r="A454" i="4"/>
  <c r="B454" i="4"/>
  <c r="C454" i="4"/>
  <c r="A455" i="4"/>
  <c r="B455" i="4"/>
  <c r="C455" i="4"/>
  <c r="A456" i="4"/>
  <c r="B456" i="4"/>
  <c r="C456" i="4"/>
  <c r="A457" i="4"/>
  <c r="B457" i="4"/>
  <c r="C457" i="4"/>
  <c r="A458" i="4"/>
  <c r="B458" i="4"/>
  <c r="C458" i="4"/>
  <c r="A459" i="4"/>
  <c r="B459" i="4"/>
  <c r="C459" i="4"/>
  <c r="A460" i="4"/>
  <c r="B460" i="4"/>
  <c r="C460" i="4"/>
  <c r="A461" i="4"/>
  <c r="B461" i="4"/>
  <c r="C461" i="4"/>
  <c r="A462" i="4"/>
  <c r="B462" i="4"/>
  <c r="C462" i="4"/>
  <c r="A463" i="4"/>
  <c r="B463" i="4"/>
  <c r="C463" i="4"/>
  <c r="A464" i="4"/>
  <c r="B464" i="4"/>
  <c r="C464" i="4"/>
  <c r="A465" i="4"/>
  <c r="B465" i="4"/>
  <c r="C465" i="4"/>
  <c r="A466" i="4"/>
  <c r="B466" i="4"/>
  <c r="C466" i="4"/>
  <c r="A467" i="4"/>
  <c r="B467" i="4"/>
  <c r="C467" i="4"/>
  <c r="A468" i="4"/>
  <c r="B468" i="4"/>
  <c r="C468" i="4"/>
  <c r="A469" i="4"/>
  <c r="B469" i="4"/>
  <c r="C469" i="4"/>
  <c r="A470" i="4"/>
  <c r="B470" i="4"/>
  <c r="C470" i="4"/>
  <c r="A471" i="4"/>
  <c r="B471" i="4"/>
  <c r="C471" i="4"/>
  <c r="A472" i="4"/>
  <c r="B472" i="4"/>
  <c r="C472" i="4"/>
  <c r="A473" i="4"/>
  <c r="B473" i="4"/>
  <c r="C473" i="4"/>
  <c r="A474" i="4"/>
  <c r="B474" i="4"/>
  <c r="C474" i="4"/>
  <c r="A475" i="4"/>
  <c r="B475" i="4"/>
  <c r="C475" i="4"/>
  <c r="A476" i="4"/>
  <c r="B476" i="4"/>
  <c r="C476" i="4"/>
  <c r="A477" i="4"/>
  <c r="B477" i="4"/>
  <c r="C477" i="4"/>
  <c r="A478" i="4"/>
  <c r="B478" i="4"/>
  <c r="C478" i="4"/>
  <c r="A479" i="4"/>
  <c r="B479" i="4"/>
  <c r="C479" i="4"/>
  <c r="A480" i="4"/>
  <c r="B480" i="4"/>
  <c r="C480" i="4"/>
  <c r="A481" i="4"/>
  <c r="B481" i="4"/>
  <c r="C481" i="4"/>
  <c r="A482" i="4"/>
  <c r="B482" i="4"/>
  <c r="C482" i="4"/>
  <c r="A483" i="4"/>
  <c r="B483" i="4"/>
  <c r="C483" i="4"/>
  <c r="A484" i="4"/>
  <c r="B484" i="4"/>
  <c r="C484" i="4"/>
  <c r="A485" i="4"/>
  <c r="B485" i="4"/>
  <c r="C485" i="4"/>
  <c r="A486" i="4"/>
  <c r="B486" i="4"/>
  <c r="C486" i="4"/>
  <c r="A487" i="4"/>
  <c r="B487" i="4"/>
  <c r="C487" i="4"/>
  <c r="A488" i="4"/>
  <c r="B488" i="4"/>
  <c r="C488" i="4"/>
  <c r="A489" i="4"/>
  <c r="B489" i="4"/>
  <c r="C489" i="4"/>
  <c r="A490" i="4"/>
  <c r="B490" i="4"/>
  <c r="C490" i="4"/>
  <c r="A491" i="4"/>
  <c r="B491" i="4"/>
  <c r="C491" i="4"/>
  <c r="A492" i="4"/>
  <c r="B492" i="4"/>
  <c r="C492" i="4"/>
  <c r="A493" i="4"/>
  <c r="B493" i="4"/>
  <c r="C493" i="4"/>
  <c r="A494" i="4"/>
  <c r="B494" i="4"/>
  <c r="C494" i="4"/>
  <c r="A495" i="4"/>
  <c r="B495" i="4"/>
  <c r="C495" i="4"/>
  <c r="A496" i="4"/>
  <c r="B496" i="4"/>
  <c r="C496" i="4"/>
  <c r="A497" i="4"/>
  <c r="B497" i="4"/>
  <c r="C497" i="4"/>
  <c r="A498" i="4"/>
  <c r="B498" i="4"/>
  <c r="C498" i="4"/>
  <c r="A499" i="4"/>
  <c r="B499" i="4"/>
  <c r="C499" i="4"/>
  <c r="A500" i="4"/>
  <c r="B500" i="4"/>
  <c r="C500" i="4"/>
  <c r="A501" i="4"/>
  <c r="B501" i="4"/>
  <c r="C501" i="4"/>
  <c r="A502" i="4"/>
  <c r="B502" i="4"/>
  <c r="C502" i="4"/>
  <c r="A503" i="4"/>
  <c r="B503" i="4"/>
  <c r="C503" i="4"/>
  <c r="A504" i="4"/>
  <c r="B504" i="4"/>
  <c r="C504" i="4"/>
  <c r="A505" i="4"/>
  <c r="B505" i="4"/>
  <c r="C505" i="4"/>
  <c r="A506" i="4"/>
  <c r="B506" i="4"/>
  <c r="C506" i="4"/>
  <c r="A507" i="4"/>
  <c r="B507" i="4"/>
  <c r="C507" i="4"/>
  <c r="A508" i="4"/>
  <c r="B508" i="4"/>
  <c r="C508" i="4"/>
  <c r="A509" i="4"/>
  <c r="B509" i="4"/>
  <c r="C509" i="4"/>
  <c r="A510" i="4"/>
  <c r="B510" i="4"/>
  <c r="C510" i="4"/>
  <c r="A511" i="4"/>
  <c r="B511" i="4"/>
  <c r="C511" i="4"/>
  <c r="A512" i="4"/>
  <c r="B512" i="4"/>
  <c r="C512" i="4"/>
  <c r="A513" i="4"/>
  <c r="B513" i="4"/>
  <c r="C513" i="4"/>
  <c r="A514" i="4"/>
  <c r="B514" i="4"/>
  <c r="C514" i="4"/>
  <c r="A515" i="4"/>
  <c r="B515" i="4"/>
  <c r="C515" i="4"/>
  <c r="A516" i="4"/>
  <c r="B516" i="4"/>
  <c r="C516" i="4"/>
  <c r="A517" i="4"/>
  <c r="B517" i="4"/>
  <c r="C517" i="4"/>
  <c r="A518" i="4"/>
  <c r="B518" i="4"/>
  <c r="C518" i="4"/>
  <c r="A519" i="4"/>
  <c r="B519" i="4"/>
  <c r="C519" i="4"/>
  <c r="A520" i="4"/>
  <c r="B520" i="4"/>
  <c r="C520" i="4"/>
  <c r="A521" i="4"/>
  <c r="B521" i="4"/>
  <c r="C521" i="4"/>
  <c r="A522" i="4"/>
  <c r="B522" i="4"/>
  <c r="C522" i="4"/>
  <c r="A523" i="4"/>
  <c r="B523" i="4"/>
  <c r="C523" i="4"/>
  <c r="A524" i="4"/>
  <c r="B524" i="4"/>
  <c r="C524" i="4"/>
  <c r="A525" i="4"/>
  <c r="B525" i="4"/>
  <c r="C525" i="4"/>
  <c r="A526" i="4"/>
  <c r="B526" i="4"/>
  <c r="C526" i="4"/>
  <c r="A527" i="4"/>
  <c r="B527" i="4"/>
  <c r="C527" i="4"/>
  <c r="A528" i="4"/>
  <c r="B528" i="4"/>
  <c r="C528" i="4"/>
  <c r="A529" i="4"/>
  <c r="B529" i="4"/>
  <c r="C529" i="4"/>
  <c r="A530" i="4"/>
  <c r="B530" i="4"/>
  <c r="C530" i="4"/>
  <c r="A531" i="4"/>
  <c r="B531" i="4"/>
  <c r="C531" i="4"/>
  <c r="A532" i="4"/>
  <c r="B532" i="4"/>
  <c r="C532" i="4"/>
  <c r="A533" i="4"/>
  <c r="B533" i="4"/>
  <c r="C533" i="4"/>
  <c r="A534" i="4"/>
  <c r="B534" i="4"/>
  <c r="C534" i="4"/>
  <c r="A535" i="4"/>
  <c r="B535" i="4"/>
  <c r="C535" i="4"/>
  <c r="A536" i="4"/>
  <c r="B536" i="4"/>
  <c r="C536" i="4"/>
  <c r="A537" i="4"/>
  <c r="B537" i="4"/>
  <c r="C537" i="4"/>
  <c r="A538" i="4"/>
  <c r="B538" i="4"/>
  <c r="C538" i="4"/>
  <c r="A539" i="4"/>
  <c r="B539" i="4"/>
  <c r="C539" i="4"/>
  <c r="A540" i="4"/>
  <c r="B540" i="4"/>
  <c r="C540" i="4"/>
  <c r="A541" i="4"/>
  <c r="B541" i="4"/>
  <c r="C541" i="4"/>
  <c r="A542" i="4"/>
  <c r="B542" i="4"/>
  <c r="C542" i="4"/>
  <c r="A543" i="4"/>
  <c r="B543" i="4"/>
  <c r="C543" i="4"/>
  <c r="A544" i="4"/>
  <c r="B544" i="4"/>
  <c r="C544" i="4"/>
  <c r="A545" i="4"/>
  <c r="B545" i="4"/>
  <c r="C545" i="4"/>
  <c r="A546" i="4"/>
  <c r="B546" i="4"/>
  <c r="C546" i="4"/>
  <c r="A547" i="4"/>
  <c r="B547" i="4"/>
  <c r="C547" i="4"/>
  <c r="A548" i="4"/>
  <c r="B548" i="4"/>
  <c r="C548" i="4"/>
  <c r="A549" i="4"/>
  <c r="B549" i="4"/>
  <c r="C549" i="4"/>
  <c r="A550" i="4"/>
  <c r="B550" i="4"/>
  <c r="C550" i="4"/>
  <c r="A551" i="4"/>
  <c r="B551" i="4"/>
  <c r="C551" i="4"/>
  <c r="A552" i="4"/>
  <c r="B552" i="4"/>
  <c r="C552" i="4"/>
  <c r="A553" i="4"/>
  <c r="B553" i="4"/>
  <c r="C553" i="4"/>
  <c r="A554" i="4"/>
  <c r="B554" i="4"/>
  <c r="C554" i="4"/>
  <c r="A555" i="4"/>
  <c r="B555" i="4"/>
  <c r="C555" i="4"/>
  <c r="A556" i="4"/>
  <c r="B556" i="4"/>
  <c r="C556" i="4"/>
  <c r="A557" i="4"/>
  <c r="B557" i="4"/>
  <c r="C557" i="4"/>
  <c r="A558" i="4"/>
  <c r="B558" i="4"/>
  <c r="C558" i="4"/>
  <c r="A559" i="4"/>
  <c r="B559" i="4"/>
  <c r="C559" i="4"/>
  <c r="A560" i="4"/>
  <c r="B560" i="4"/>
  <c r="C560" i="4"/>
  <c r="A561" i="4"/>
  <c r="B561" i="4"/>
  <c r="C561" i="4"/>
  <c r="A562" i="4"/>
  <c r="B562" i="4"/>
  <c r="C562" i="4"/>
  <c r="A563" i="4"/>
  <c r="B563" i="4"/>
  <c r="C563" i="4"/>
  <c r="A564" i="4"/>
  <c r="B564" i="4"/>
  <c r="C564" i="4"/>
  <c r="A565" i="4"/>
  <c r="B565" i="4"/>
  <c r="C565" i="4"/>
  <c r="A566" i="4"/>
  <c r="B566" i="4"/>
  <c r="C566" i="4"/>
  <c r="A567" i="4"/>
  <c r="B567" i="4"/>
  <c r="C567" i="4"/>
  <c r="A568" i="4"/>
  <c r="B568" i="4"/>
  <c r="C568" i="4"/>
  <c r="A569" i="4"/>
  <c r="B569" i="4"/>
  <c r="C569" i="4"/>
  <c r="A570" i="4"/>
  <c r="B570" i="4"/>
  <c r="C570" i="4"/>
  <c r="A571" i="4"/>
  <c r="B571" i="4"/>
  <c r="C571" i="4"/>
  <c r="A572" i="4"/>
  <c r="B572" i="4"/>
  <c r="C572" i="4"/>
  <c r="A573" i="4"/>
  <c r="B573" i="4"/>
  <c r="C573" i="4"/>
  <c r="A574" i="4"/>
  <c r="B574" i="4"/>
  <c r="C574" i="4"/>
  <c r="A575" i="4"/>
  <c r="B575" i="4"/>
  <c r="C575" i="4"/>
  <c r="A576" i="4"/>
  <c r="B576" i="4"/>
  <c r="C576" i="4"/>
  <c r="A577" i="4"/>
  <c r="B577" i="4"/>
  <c r="C577" i="4"/>
  <c r="A578" i="4"/>
  <c r="B578" i="4"/>
  <c r="C578" i="4"/>
  <c r="A579" i="4"/>
  <c r="B579" i="4"/>
  <c r="C579" i="4"/>
  <c r="A580" i="4"/>
  <c r="B580" i="4"/>
  <c r="C580" i="4"/>
  <c r="A581" i="4"/>
  <c r="B581" i="4"/>
  <c r="C581" i="4"/>
  <c r="A582" i="4"/>
  <c r="B582" i="4"/>
  <c r="C582" i="4"/>
  <c r="A583" i="4"/>
  <c r="B583" i="4"/>
  <c r="C583" i="4"/>
  <c r="A584" i="4"/>
  <c r="B584" i="4"/>
  <c r="C584" i="4"/>
  <c r="A585" i="4"/>
  <c r="B585" i="4"/>
  <c r="C585" i="4"/>
  <c r="A586" i="4"/>
  <c r="B586" i="4"/>
  <c r="C586" i="4"/>
  <c r="A587" i="4"/>
  <c r="B587" i="4"/>
  <c r="C587" i="4"/>
  <c r="A588" i="4"/>
  <c r="B588" i="4"/>
  <c r="C588" i="4"/>
  <c r="A589" i="4"/>
  <c r="B589" i="4"/>
  <c r="C589" i="4"/>
  <c r="A590" i="4"/>
  <c r="B590" i="4"/>
  <c r="C590" i="4"/>
  <c r="A591" i="4"/>
  <c r="B591" i="4"/>
  <c r="C591" i="4"/>
  <c r="A592" i="4"/>
  <c r="B592" i="4"/>
  <c r="C592" i="4"/>
  <c r="A593" i="4"/>
  <c r="B593" i="4"/>
  <c r="C593" i="4"/>
  <c r="A594" i="4"/>
  <c r="B594" i="4"/>
  <c r="C594" i="4"/>
  <c r="A595" i="4"/>
  <c r="B595" i="4"/>
  <c r="C595" i="4"/>
  <c r="A596" i="4"/>
  <c r="B596" i="4"/>
  <c r="C596" i="4"/>
  <c r="A597" i="4"/>
  <c r="B597" i="4"/>
  <c r="C597" i="4"/>
  <c r="A598" i="4"/>
  <c r="B598" i="4"/>
  <c r="C598" i="4"/>
  <c r="A599" i="4"/>
  <c r="B599" i="4"/>
  <c r="C599" i="4"/>
  <c r="A600" i="4"/>
  <c r="B600" i="4"/>
  <c r="C600" i="4"/>
  <c r="A601" i="4"/>
  <c r="B601" i="4"/>
  <c r="C601" i="4"/>
  <c r="A602" i="4"/>
  <c r="B602" i="4"/>
  <c r="C602" i="4"/>
  <c r="A603" i="4"/>
  <c r="B603" i="4"/>
  <c r="C603" i="4"/>
  <c r="A604" i="4"/>
  <c r="B604" i="4"/>
  <c r="C604" i="4"/>
  <c r="A605" i="4"/>
  <c r="B605" i="4"/>
  <c r="C605" i="4"/>
  <c r="A606" i="4"/>
  <c r="B606" i="4"/>
  <c r="C606" i="4"/>
  <c r="A607" i="4"/>
  <c r="B607" i="4"/>
  <c r="C607" i="4"/>
  <c r="A608" i="4"/>
  <c r="B608" i="4"/>
  <c r="C608" i="4"/>
  <c r="A609" i="4"/>
  <c r="B609" i="4"/>
  <c r="C609" i="4"/>
  <c r="A610" i="4"/>
  <c r="B610" i="4"/>
  <c r="C610" i="4"/>
  <c r="A611" i="4"/>
  <c r="B611" i="4"/>
  <c r="C611" i="4"/>
  <c r="A612" i="4"/>
  <c r="B612" i="4"/>
  <c r="C612" i="4"/>
  <c r="A613" i="4"/>
  <c r="B613" i="4"/>
  <c r="C613" i="4"/>
  <c r="A614" i="4"/>
  <c r="B614" i="4"/>
  <c r="C614" i="4"/>
  <c r="A615" i="4"/>
  <c r="B615" i="4"/>
  <c r="C615" i="4"/>
  <c r="A616" i="4"/>
  <c r="B616" i="4"/>
  <c r="C616" i="4"/>
  <c r="A617" i="4"/>
  <c r="B617" i="4"/>
  <c r="C617" i="4"/>
  <c r="A618" i="4"/>
  <c r="B618" i="4"/>
  <c r="C618" i="4"/>
  <c r="A619" i="4"/>
  <c r="B619" i="4"/>
  <c r="C619" i="4"/>
  <c r="A620" i="4"/>
  <c r="B620" i="4"/>
  <c r="C620" i="4"/>
  <c r="A621" i="4"/>
  <c r="B621" i="4"/>
  <c r="C621" i="4"/>
  <c r="A622" i="4"/>
  <c r="B622" i="4"/>
  <c r="C622" i="4"/>
  <c r="A623" i="4"/>
  <c r="B623" i="4"/>
  <c r="C623" i="4"/>
  <c r="A624" i="4"/>
  <c r="B624" i="4"/>
  <c r="C624" i="4"/>
  <c r="A625" i="4"/>
  <c r="B625" i="4"/>
  <c r="C625" i="4"/>
  <c r="A626" i="4"/>
  <c r="B626" i="4"/>
  <c r="C626" i="4"/>
  <c r="A627" i="4"/>
  <c r="B627" i="4"/>
  <c r="C627" i="4"/>
  <c r="A628" i="4"/>
  <c r="B628" i="4"/>
  <c r="C628" i="4"/>
  <c r="A629" i="4"/>
  <c r="B629" i="4"/>
  <c r="C629" i="4"/>
  <c r="A630" i="4"/>
  <c r="B630" i="4"/>
  <c r="C630" i="4"/>
  <c r="A631" i="4"/>
  <c r="B631" i="4"/>
  <c r="C631" i="4"/>
  <c r="A632" i="4"/>
  <c r="B632" i="4"/>
  <c r="C632" i="4"/>
  <c r="A633" i="4"/>
  <c r="B633" i="4"/>
  <c r="C633" i="4"/>
  <c r="A634" i="4"/>
  <c r="B634" i="4"/>
  <c r="C634" i="4"/>
  <c r="A635" i="4"/>
  <c r="B635" i="4"/>
  <c r="C635" i="4"/>
  <c r="A636" i="4"/>
  <c r="B636" i="4"/>
  <c r="C636" i="4"/>
  <c r="A637" i="4"/>
  <c r="B637" i="4"/>
  <c r="C637" i="4"/>
  <c r="A638" i="4"/>
  <c r="B638" i="4"/>
  <c r="C638" i="4"/>
  <c r="A639" i="4"/>
  <c r="B639" i="4"/>
  <c r="C639" i="4"/>
  <c r="A640" i="4"/>
  <c r="B640" i="4"/>
  <c r="C640" i="4"/>
  <c r="A641" i="4"/>
  <c r="B641" i="4"/>
  <c r="C641" i="4"/>
  <c r="A642" i="4"/>
  <c r="B642" i="4"/>
  <c r="C642" i="4"/>
  <c r="A643" i="4"/>
  <c r="B643" i="4"/>
  <c r="C643" i="4"/>
  <c r="A644" i="4"/>
  <c r="B644" i="4"/>
  <c r="C644" i="4"/>
  <c r="A645" i="4"/>
  <c r="B645" i="4"/>
  <c r="C645" i="4"/>
  <c r="A646" i="4"/>
  <c r="B646" i="4"/>
  <c r="C646" i="4"/>
  <c r="A647" i="4"/>
  <c r="B647" i="4"/>
  <c r="C647" i="4"/>
  <c r="A648" i="4"/>
  <c r="B648" i="4"/>
  <c r="C648" i="4"/>
  <c r="A649" i="4"/>
  <c r="B649" i="4"/>
  <c r="C649" i="4"/>
  <c r="A650" i="4"/>
  <c r="B650" i="4"/>
  <c r="C650" i="4"/>
  <c r="A651" i="4"/>
  <c r="B651" i="4"/>
  <c r="C651" i="4"/>
  <c r="A652" i="4"/>
  <c r="B652" i="4"/>
  <c r="C652" i="4"/>
  <c r="A653" i="4"/>
  <c r="B653" i="4"/>
  <c r="C653" i="4"/>
  <c r="A654" i="4"/>
  <c r="B654" i="4"/>
  <c r="C654" i="4"/>
  <c r="A655" i="4"/>
  <c r="B655" i="4"/>
  <c r="C655" i="4"/>
  <c r="A656" i="4"/>
  <c r="B656" i="4"/>
  <c r="C656" i="4"/>
  <c r="A657" i="4"/>
  <c r="B657" i="4"/>
  <c r="C657" i="4"/>
  <c r="A658" i="4"/>
  <c r="B658" i="4"/>
  <c r="C658" i="4"/>
  <c r="A659" i="4"/>
  <c r="B659" i="4"/>
  <c r="C659" i="4"/>
  <c r="A660" i="4"/>
  <c r="B660" i="4"/>
  <c r="C660" i="4"/>
  <c r="A661" i="4"/>
  <c r="B661" i="4"/>
  <c r="C661" i="4"/>
  <c r="A662" i="4"/>
  <c r="B662" i="4"/>
  <c r="C662" i="4"/>
  <c r="A663" i="4"/>
  <c r="B663" i="4"/>
  <c r="C663" i="4"/>
  <c r="A664" i="4"/>
  <c r="B664" i="4"/>
  <c r="C664" i="4"/>
  <c r="A665" i="4"/>
  <c r="B665" i="4"/>
  <c r="C665" i="4"/>
  <c r="A666" i="4"/>
  <c r="B666" i="4"/>
  <c r="C666" i="4"/>
  <c r="A667" i="4"/>
  <c r="B667" i="4"/>
  <c r="C667" i="4"/>
  <c r="A668" i="4"/>
  <c r="B668" i="4"/>
  <c r="C668" i="4"/>
  <c r="A669" i="4"/>
  <c r="B669" i="4"/>
  <c r="C669" i="4"/>
  <c r="A670" i="4"/>
  <c r="B670" i="4"/>
  <c r="C670" i="4"/>
  <c r="A671" i="4"/>
  <c r="B671" i="4"/>
  <c r="C671" i="4"/>
  <c r="A672" i="4"/>
  <c r="B672" i="4"/>
  <c r="C672" i="4"/>
  <c r="A673" i="4"/>
  <c r="B673" i="4"/>
  <c r="C673" i="4"/>
  <c r="A674" i="4"/>
  <c r="B674" i="4"/>
  <c r="C674" i="4"/>
  <c r="A675" i="4"/>
  <c r="B675" i="4"/>
  <c r="C675" i="4"/>
  <c r="A676" i="4"/>
  <c r="B676" i="4"/>
  <c r="C676" i="4"/>
  <c r="A677" i="4"/>
  <c r="B677" i="4"/>
  <c r="C677" i="4"/>
  <c r="A678" i="4"/>
  <c r="B678" i="4"/>
  <c r="C678" i="4"/>
  <c r="A679" i="4"/>
  <c r="B679" i="4"/>
  <c r="C679" i="4"/>
  <c r="A680" i="4"/>
  <c r="B680" i="4"/>
  <c r="C680" i="4"/>
  <c r="A681" i="4"/>
  <c r="B681" i="4"/>
  <c r="C681" i="4"/>
  <c r="A682" i="4"/>
  <c r="B682" i="4"/>
  <c r="C682" i="4"/>
  <c r="A683" i="4"/>
  <c r="B683" i="4"/>
  <c r="C683" i="4"/>
  <c r="A684" i="4"/>
  <c r="B684" i="4"/>
  <c r="C684" i="4"/>
  <c r="A685" i="4"/>
  <c r="B685" i="4"/>
  <c r="C685" i="4"/>
  <c r="A686" i="4"/>
  <c r="B686" i="4"/>
  <c r="C686" i="4"/>
  <c r="A687" i="4"/>
  <c r="B687" i="4"/>
  <c r="C687" i="4"/>
  <c r="A688" i="4"/>
  <c r="B688" i="4"/>
  <c r="C688" i="4"/>
  <c r="A689" i="4"/>
  <c r="B689" i="4"/>
  <c r="C689" i="4"/>
  <c r="A690" i="4"/>
  <c r="B690" i="4"/>
  <c r="C690" i="4"/>
  <c r="A691" i="4"/>
  <c r="B691" i="4"/>
  <c r="C691" i="4"/>
  <c r="A692" i="4"/>
  <c r="B692" i="4"/>
  <c r="C692" i="4"/>
  <c r="A693" i="4"/>
  <c r="B693" i="4"/>
  <c r="C693" i="4"/>
  <c r="A694" i="4"/>
  <c r="B694" i="4"/>
  <c r="C694" i="4"/>
  <c r="A695" i="4"/>
  <c r="B695" i="4"/>
  <c r="C695" i="4"/>
  <c r="A696" i="4"/>
  <c r="B696" i="4"/>
  <c r="C696" i="4"/>
  <c r="A697" i="4"/>
  <c r="B697" i="4"/>
  <c r="C697" i="4"/>
  <c r="A698" i="4"/>
  <c r="B698" i="4"/>
  <c r="C698" i="4"/>
  <c r="A699" i="4"/>
  <c r="B699" i="4"/>
  <c r="C699" i="4"/>
  <c r="A700" i="4"/>
  <c r="B700" i="4"/>
  <c r="C700" i="4"/>
  <c r="A701" i="4"/>
  <c r="B701" i="4"/>
  <c r="C701" i="4"/>
  <c r="A702" i="4"/>
  <c r="B702" i="4"/>
  <c r="C702" i="4"/>
  <c r="A703" i="4"/>
  <c r="B703" i="4"/>
  <c r="C703" i="4"/>
  <c r="A704" i="4"/>
  <c r="B704" i="4"/>
  <c r="C704" i="4"/>
  <c r="A705" i="4"/>
  <c r="B705" i="4"/>
  <c r="C705" i="4"/>
  <c r="A706" i="4"/>
  <c r="B706" i="4"/>
  <c r="C706" i="4"/>
  <c r="A707" i="4"/>
  <c r="B707" i="4"/>
  <c r="C707" i="4"/>
  <c r="A708" i="4"/>
  <c r="B708" i="4"/>
  <c r="C708" i="4"/>
  <c r="A709" i="4"/>
  <c r="B709" i="4"/>
  <c r="C709" i="4"/>
  <c r="A710" i="4"/>
  <c r="B710" i="4"/>
  <c r="C710" i="4"/>
  <c r="A711" i="4"/>
  <c r="B711" i="4"/>
  <c r="C711" i="4"/>
  <c r="A712" i="4"/>
  <c r="B712" i="4"/>
  <c r="C712" i="4"/>
  <c r="A713" i="4"/>
  <c r="B713" i="4"/>
  <c r="C713" i="4"/>
  <c r="A714" i="4"/>
  <c r="B714" i="4"/>
  <c r="C714" i="4"/>
  <c r="A715" i="4"/>
  <c r="B715" i="4"/>
  <c r="C715" i="4"/>
  <c r="A716" i="4"/>
  <c r="B716" i="4"/>
  <c r="C716" i="4"/>
  <c r="A717" i="4"/>
  <c r="B717" i="4"/>
  <c r="C717" i="4"/>
  <c r="A718" i="4"/>
  <c r="B718" i="4"/>
  <c r="C718" i="4"/>
  <c r="A719" i="4"/>
  <c r="B719" i="4"/>
  <c r="C719" i="4"/>
  <c r="A720" i="4"/>
  <c r="B720" i="4"/>
  <c r="C720" i="4"/>
  <c r="A721" i="4"/>
  <c r="B721" i="4"/>
  <c r="C721" i="4"/>
  <c r="A722" i="4"/>
  <c r="B722" i="4"/>
  <c r="C722" i="4"/>
  <c r="A723" i="4"/>
  <c r="B723" i="4"/>
  <c r="C723" i="4"/>
  <c r="A724" i="4"/>
  <c r="B724" i="4"/>
  <c r="C724" i="4"/>
  <c r="A725" i="4"/>
  <c r="B725" i="4"/>
  <c r="C725" i="4"/>
  <c r="A726" i="4"/>
  <c r="B726" i="4"/>
  <c r="C726" i="4"/>
  <c r="A727" i="4"/>
  <c r="B727" i="4"/>
  <c r="C727" i="4"/>
  <c r="A728" i="4"/>
  <c r="B728" i="4"/>
  <c r="C728" i="4"/>
  <c r="A729" i="4"/>
  <c r="B729" i="4"/>
  <c r="C729" i="4"/>
  <c r="A730" i="4"/>
  <c r="B730" i="4"/>
  <c r="C730" i="4"/>
  <c r="A731" i="4"/>
  <c r="B731" i="4"/>
  <c r="C731" i="4"/>
  <c r="A732" i="4"/>
  <c r="B732" i="4"/>
  <c r="C732" i="4"/>
  <c r="A733" i="4"/>
  <c r="B733" i="4"/>
  <c r="C733" i="4"/>
  <c r="A734" i="4"/>
  <c r="B734" i="4"/>
  <c r="C734" i="4"/>
  <c r="A735" i="4"/>
  <c r="B735" i="4"/>
  <c r="C735" i="4"/>
  <c r="A736" i="4"/>
  <c r="B736" i="4"/>
  <c r="C736" i="4"/>
  <c r="A737" i="4"/>
  <c r="B737" i="4"/>
  <c r="C737" i="4"/>
  <c r="A738" i="4"/>
  <c r="B738" i="4"/>
  <c r="C738" i="4"/>
  <c r="A739" i="4"/>
  <c r="B739" i="4"/>
  <c r="C739" i="4"/>
  <c r="A740" i="4"/>
  <c r="B740" i="4"/>
  <c r="C740" i="4"/>
  <c r="A741" i="4"/>
  <c r="B741" i="4"/>
  <c r="C741" i="4"/>
  <c r="A742" i="4"/>
  <c r="B742" i="4"/>
  <c r="C742" i="4"/>
  <c r="A743" i="4"/>
  <c r="B743" i="4"/>
  <c r="C743" i="4"/>
  <c r="A744" i="4"/>
  <c r="B744" i="4"/>
  <c r="C744" i="4"/>
  <c r="A745" i="4"/>
  <c r="B745" i="4"/>
  <c r="C745" i="4"/>
  <c r="A746" i="4"/>
  <c r="B746" i="4"/>
  <c r="C746" i="4"/>
  <c r="A747" i="4"/>
  <c r="B747" i="4"/>
  <c r="C747" i="4"/>
  <c r="A748" i="4"/>
  <c r="B748" i="4"/>
  <c r="C748" i="4"/>
  <c r="A749" i="4"/>
  <c r="B749" i="4"/>
  <c r="C749" i="4"/>
  <c r="A750" i="4"/>
  <c r="B750" i="4"/>
  <c r="C750" i="4"/>
  <c r="A751" i="4"/>
  <c r="B751" i="4"/>
  <c r="C751" i="4"/>
  <c r="A752" i="4"/>
  <c r="B752" i="4"/>
  <c r="C752" i="4"/>
  <c r="A753" i="4"/>
  <c r="B753" i="4"/>
  <c r="C753" i="4"/>
  <c r="A754" i="4"/>
  <c r="B754" i="4"/>
  <c r="C754" i="4"/>
  <c r="A755" i="4"/>
  <c r="B755" i="4"/>
  <c r="C755" i="4"/>
  <c r="A756" i="4"/>
  <c r="B756" i="4"/>
  <c r="C756" i="4"/>
  <c r="A757" i="4"/>
  <c r="B757" i="4"/>
  <c r="C757" i="4"/>
  <c r="A758" i="4"/>
  <c r="B758" i="4"/>
  <c r="C758" i="4"/>
  <c r="A759" i="4"/>
  <c r="B759" i="4"/>
  <c r="C759" i="4"/>
  <c r="A760" i="4"/>
  <c r="B760" i="4"/>
  <c r="C760" i="4"/>
  <c r="A761" i="4"/>
  <c r="B761" i="4"/>
  <c r="C761" i="4"/>
  <c r="A762" i="4"/>
  <c r="B762" i="4"/>
  <c r="C762" i="4"/>
  <c r="A763" i="4"/>
  <c r="B763" i="4"/>
  <c r="C763" i="4"/>
  <c r="A764" i="4"/>
  <c r="B764" i="4"/>
  <c r="C764" i="4"/>
  <c r="A765" i="4"/>
  <c r="B765" i="4"/>
  <c r="C765" i="4"/>
  <c r="A766" i="4"/>
  <c r="B766" i="4"/>
  <c r="C766" i="4"/>
  <c r="A767" i="4"/>
  <c r="B767" i="4"/>
  <c r="C767" i="4"/>
  <c r="A768" i="4"/>
  <c r="B768" i="4"/>
  <c r="C768" i="4"/>
  <c r="A769" i="4"/>
  <c r="B769" i="4"/>
  <c r="C769" i="4"/>
  <c r="A770" i="4"/>
  <c r="B770" i="4"/>
  <c r="C770" i="4"/>
  <c r="A771" i="4"/>
  <c r="B771" i="4"/>
  <c r="C771" i="4"/>
  <c r="A772" i="4"/>
  <c r="B772" i="4"/>
  <c r="C772" i="4"/>
  <c r="A773" i="4"/>
  <c r="B773" i="4"/>
  <c r="C773" i="4"/>
  <c r="A774" i="4"/>
  <c r="B774" i="4"/>
  <c r="C774" i="4"/>
  <c r="A775" i="4"/>
  <c r="B775" i="4"/>
  <c r="C775" i="4"/>
  <c r="A776" i="4"/>
  <c r="B776" i="4"/>
  <c r="C776" i="4"/>
  <c r="A777" i="4"/>
  <c r="B777" i="4"/>
  <c r="C777" i="4"/>
  <c r="A778" i="4"/>
  <c r="B778" i="4"/>
  <c r="C778" i="4"/>
  <c r="A779" i="4"/>
  <c r="B779" i="4"/>
  <c r="C779" i="4"/>
  <c r="A780" i="4"/>
  <c r="B780" i="4"/>
  <c r="C780" i="4"/>
  <c r="A781" i="4"/>
  <c r="B781" i="4"/>
  <c r="C781" i="4"/>
  <c r="A782" i="4"/>
  <c r="B782" i="4"/>
  <c r="C782" i="4"/>
  <c r="A783" i="4"/>
  <c r="B783" i="4"/>
  <c r="C783" i="4"/>
  <c r="A784" i="4"/>
  <c r="B784" i="4"/>
  <c r="C784" i="4"/>
  <c r="A785" i="4"/>
  <c r="B785" i="4"/>
  <c r="C785" i="4"/>
  <c r="A786" i="4"/>
  <c r="B786" i="4"/>
  <c r="C786" i="4"/>
  <c r="A787" i="4"/>
  <c r="B787" i="4"/>
  <c r="C787" i="4"/>
  <c r="A788" i="4"/>
  <c r="B788" i="4"/>
  <c r="C788" i="4"/>
  <c r="A789" i="4"/>
  <c r="B789" i="4"/>
  <c r="C789" i="4"/>
  <c r="A790" i="4"/>
  <c r="B790" i="4"/>
  <c r="C790" i="4"/>
  <c r="A791" i="4"/>
  <c r="B791" i="4"/>
  <c r="C791" i="4"/>
  <c r="A792" i="4"/>
  <c r="B792" i="4"/>
  <c r="C792" i="4"/>
  <c r="A793" i="4"/>
  <c r="B793" i="4"/>
  <c r="C793" i="4"/>
  <c r="A794" i="4"/>
  <c r="B794" i="4"/>
  <c r="C794" i="4"/>
  <c r="A795" i="4"/>
  <c r="B795" i="4"/>
  <c r="C795" i="4"/>
  <c r="A796" i="4"/>
  <c r="B796" i="4"/>
  <c r="C796" i="4"/>
  <c r="A797" i="4"/>
  <c r="B797" i="4"/>
  <c r="C797" i="4"/>
  <c r="A798" i="4"/>
  <c r="B798" i="4"/>
  <c r="C798" i="4"/>
  <c r="A799" i="4"/>
  <c r="B799" i="4"/>
  <c r="C799" i="4"/>
  <c r="A800" i="4"/>
  <c r="B800" i="4"/>
  <c r="C800" i="4"/>
  <c r="A801" i="4"/>
  <c r="B801" i="4"/>
  <c r="C801" i="4"/>
  <c r="A802" i="4"/>
  <c r="B802" i="4"/>
  <c r="C802" i="4"/>
  <c r="A803" i="4"/>
  <c r="B803" i="4"/>
  <c r="C803" i="4"/>
  <c r="A804" i="4"/>
  <c r="B804" i="4"/>
  <c r="C804" i="4"/>
  <c r="A805" i="4"/>
  <c r="B805" i="4"/>
  <c r="C805" i="4"/>
  <c r="A806" i="4"/>
  <c r="B806" i="4"/>
  <c r="C806" i="4"/>
  <c r="A807" i="4"/>
  <c r="B807" i="4"/>
  <c r="C807" i="4"/>
  <c r="A808" i="4"/>
  <c r="B808" i="4"/>
  <c r="C808" i="4"/>
  <c r="A809" i="4"/>
  <c r="B809" i="4"/>
  <c r="C809" i="4"/>
  <c r="A810" i="4"/>
  <c r="B810" i="4"/>
  <c r="C810" i="4"/>
  <c r="A811" i="4"/>
  <c r="B811" i="4"/>
  <c r="C811" i="4"/>
  <c r="A812" i="4"/>
  <c r="B812" i="4"/>
  <c r="C812" i="4"/>
  <c r="A813" i="4"/>
  <c r="B813" i="4"/>
  <c r="C813" i="4"/>
  <c r="A814" i="4"/>
  <c r="B814" i="4"/>
  <c r="C814" i="4"/>
  <c r="A815" i="4"/>
  <c r="B815" i="4"/>
  <c r="C815" i="4"/>
  <c r="A816" i="4"/>
  <c r="B816" i="4"/>
  <c r="C816" i="4"/>
  <c r="A817" i="4"/>
  <c r="B817" i="4"/>
  <c r="C817" i="4"/>
  <c r="A818" i="4"/>
  <c r="B818" i="4"/>
  <c r="C818" i="4"/>
  <c r="A819" i="4"/>
  <c r="B819" i="4"/>
  <c r="C819" i="4"/>
  <c r="A820" i="4"/>
  <c r="B820" i="4"/>
  <c r="C820" i="4"/>
  <c r="A821" i="4"/>
  <c r="B821" i="4"/>
  <c r="C821" i="4"/>
  <c r="A822" i="4"/>
  <c r="B822" i="4"/>
  <c r="C822" i="4"/>
  <c r="A823" i="4"/>
  <c r="B823" i="4"/>
  <c r="C823" i="4"/>
  <c r="A824" i="4"/>
  <c r="B824" i="4"/>
  <c r="C824" i="4"/>
  <c r="A825" i="4"/>
  <c r="B825" i="4"/>
  <c r="C825" i="4"/>
  <c r="A826" i="4"/>
  <c r="B826" i="4"/>
  <c r="C826" i="4"/>
  <c r="A827" i="4"/>
  <c r="B827" i="4"/>
  <c r="C827" i="4"/>
  <c r="A828" i="4"/>
  <c r="B828" i="4"/>
  <c r="C828" i="4"/>
  <c r="A829" i="4"/>
  <c r="B829" i="4"/>
  <c r="C829" i="4"/>
  <c r="A830" i="4"/>
  <c r="B830" i="4"/>
  <c r="C830" i="4"/>
  <c r="A831" i="4"/>
  <c r="B831" i="4"/>
  <c r="C831" i="4"/>
  <c r="A832" i="4"/>
  <c r="B832" i="4"/>
  <c r="C832" i="4"/>
  <c r="A833" i="4"/>
  <c r="B833" i="4"/>
  <c r="C833" i="4"/>
  <c r="A834" i="4"/>
  <c r="B834" i="4"/>
  <c r="C834" i="4"/>
  <c r="A835" i="4"/>
  <c r="B835" i="4"/>
  <c r="C835" i="4"/>
  <c r="A836" i="4"/>
  <c r="B836" i="4"/>
  <c r="C836" i="4"/>
  <c r="A837" i="4"/>
  <c r="B837" i="4"/>
  <c r="C837" i="4"/>
  <c r="A838" i="4"/>
  <c r="B838" i="4"/>
  <c r="C838" i="4"/>
  <c r="A839" i="4"/>
  <c r="B839" i="4"/>
  <c r="C839" i="4"/>
  <c r="A840" i="4"/>
  <c r="B840" i="4"/>
  <c r="C840" i="4"/>
  <c r="A841" i="4"/>
  <c r="B841" i="4"/>
  <c r="C841" i="4"/>
  <c r="A842" i="4"/>
  <c r="B842" i="4"/>
  <c r="C842" i="4"/>
  <c r="A843" i="4"/>
  <c r="B843" i="4"/>
  <c r="C843" i="4"/>
  <c r="A844" i="4"/>
  <c r="B844" i="4"/>
  <c r="C844" i="4"/>
  <c r="A845" i="4"/>
  <c r="B845" i="4"/>
  <c r="C845" i="4"/>
  <c r="A846" i="4"/>
  <c r="B846" i="4"/>
  <c r="C846" i="4"/>
  <c r="A847" i="4"/>
  <c r="B847" i="4"/>
  <c r="C847" i="4"/>
  <c r="A848" i="4"/>
  <c r="B848" i="4"/>
  <c r="C848" i="4"/>
  <c r="A849" i="4"/>
  <c r="B849" i="4"/>
  <c r="C849" i="4"/>
  <c r="A850" i="4"/>
  <c r="B850" i="4"/>
  <c r="C850" i="4"/>
  <c r="A851" i="4"/>
  <c r="B851" i="4"/>
  <c r="C851" i="4"/>
  <c r="A852" i="4"/>
  <c r="B852" i="4"/>
  <c r="C852" i="4"/>
  <c r="A853" i="4"/>
  <c r="B853" i="4"/>
  <c r="C853" i="4"/>
  <c r="A854" i="4"/>
  <c r="B854" i="4"/>
  <c r="C854" i="4"/>
  <c r="A855" i="4"/>
  <c r="B855" i="4"/>
  <c r="C855" i="4"/>
  <c r="A856" i="4"/>
  <c r="B856" i="4"/>
  <c r="C856" i="4"/>
  <c r="A857" i="4"/>
  <c r="B857" i="4"/>
  <c r="C857" i="4"/>
  <c r="A858" i="4"/>
  <c r="B858" i="4"/>
  <c r="C858" i="4"/>
  <c r="A859" i="4"/>
  <c r="B859" i="4"/>
  <c r="C859" i="4"/>
  <c r="A860" i="4"/>
  <c r="B860" i="4"/>
  <c r="C860" i="4"/>
  <c r="A861" i="4"/>
  <c r="B861" i="4"/>
  <c r="C861" i="4"/>
  <c r="A862" i="4"/>
  <c r="B862" i="4"/>
  <c r="C862" i="4"/>
  <c r="A863" i="4"/>
  <c r="B863" i="4"/>
  <c r="C863" i="4"/>
  <c r="A864" i="4"/>
  <c r="B864" i="4"/>
  <c r="C864" i="4"/>
  <c r="A865" i="4"/>
  <c r="B865" i="4"/>
  <c r="C865" i="4"/>
  <c r="A866" i="4"/>
  <c r="B866" i="4"/>
  <c r="C866" i="4"/>
  <c r="A867" i="4"/>
  <c r="B867" i="4"/>
  <c r="C867" i="4"/>
  <c r="A868" i="4"/>
  <c r="B868" i="4"/>
  <c r="C868" i="4"/>
  <c r="A869" i="4"/>
  <c r="B869" i="4"/>
  <c r="C869" i="4"/>
  <c r="A870" i="4"/>
  <c r="B870" i="4"/>
  <c r="C870" i="4"/>
  <c r="A871" i="4"/>
  <c r="B871" i="4"/>
  <c r="C871" i="4"/>
  <c r="A872" i="4"/>
  <c r="B872" i="4"/>
  <c r="C872" i="4"/>
  <c r="A873" i="4"/>
  <c r="B873" i="4"/>
  <c r="C873" i="4"/>
  <c r="A874" i="4"/>
  <c r="B874" i="4"/>
  <c r="C874" i="4"/>
  <c r="A875" i="4"/>
  <c r="B875" i="4"/>
  <c r="C875" i="4"/>
  <c r="A876" i="4"/>
  <c r="B876" i="4"/>
  <c r="C876" i="4"/>
  <c r="A877" i="4"/>
  <c r="B877" i="4"/>
  <c r="C877" i="4"/>
  <c r="A878" i="4"/>
  <c r="B878" i="4"/>
  <c r="C878" i="4"/>
  <c r="A879" i="4"/>
  <c r="B879" i="4"/>
  <c r="C879" i="4"/>
  <c r="A880" i="4"/>
  <c r="B880" i="4"/>
  <c r="C880" i="4"/>
  <c r="A222" i="4"/>
  <c r="B222" i="4"/>
  <c r="C222" i="4"/>
  <c r="A223" i="4"/>
  <c r="B223" i="4"/>
  <c r="C223" i="4"/>
  <c r="A224" i="4"/>
  <c r="B224" i="4"/>
  <c r="C224" i="4"/>
  <c r="A225" i="4"/>
  <c r="B225" i="4"/>
  <c r="C225" i="4"/>
  <c r="A226" i="4"/>
  <c r="B226" i="4"/>
  <c r="C226" i="4"/>
  <c r="A227" i="4"/>
  <c r="B227" i="4"/>
  <c r="C227" i="4"/>
  <c r="A228" i="4"/>
  <c r="B228" i="4"/>
  <c r="C228" i="4"/>
  <c r="A229" i="4"/>
  <c r="B229" i="4"/>
  <c r="C229" i="4"/>
  <c r="A230" i="4"/>
  <c r="B230" i="4"/>
  <c r="C230" i="4"/>
  <c r="A231" i="4"/>
  <c r="B231" i="4"/>
  <c r="C231" i="4"/>
  <c r="A232" i="4"/>
  <c r="B232" i="4"/>
  <c r="C232" i="4"/>
  <c r="A233" i="4"/>
  <c r="B233" i="4"/>
  <c r="C233" i="4"/>
  <c r="A234" i="4"/>
  <c r="B234" i="4"/>
  <c r="C234" i="4"/>
  <c r="A235" i="4"/>
  <c r="B235" i="4"/>
  <c r="C235" i="4"/>
  <c r="A236" i="4"/>
  <c r="B236" i="4"/>
  <c r="C236" i="4"/>
  <c r="A237" i="4"/>
  <c r="B237" i="4"/>
  <c r="C237" i="4"/>
  <c r="A238" i="4"/>
  <c r="B238" i="4"/>
  <c r="C238" i="4"/>
  <c r="A239" i="4"/>
  <c r="B239" i="4"/>
  <c r="C239" i="4"/>
  <c r="A240" i="4"/>
  <c r="B240" i="4"/>
  <c r="C240" i="4"/>
  <c r="A241" i="4"/>
  <c r="B241" i="4"/>
  <c r="C241" i="4"/>
  <c r="A242" i="4"/>
  <c r="B242" i="4"/>
  <c r="C242" i="4"/>
  <c r="A243" i="4"/>
  <c r="B243" i="4"/>
  <c r="C243" i="4"/>
  <c r="A244" i="4"/>
  <c r="B244" i="4"/>
  <c r="C244" i="4"/>
  <c r="A245" i="4"/>
  <c r="B245" i="4"/>
  <c r="C245" i="4"/>
  <c r="A246" i="4"/>
  <c r="B246" i="4"/>
  <c r="C246" i="4"/>
  <c r="A247" i="4"/>
  <c r="B247" i="4"/>
  <c r="C247" i="4"/>
  <c r="A248" i="4"/>
  <c r="B248" i="4"/>
  <c r="C248" i="4"/>
  <c r="A249" i="4"/>
  <c r="B249" i="4"/>
  <c r="C249" i="4"/>
  <c r="A250" i="4"/>
  <c r="B250" i="4"/>
  <c r="C250" i="4"/>
  <c r="A251" i="4"/>
  <c r="B251" i="4"/>
  <c r="C251" i="4"/>
  <c r="A252" i="4"/>
  <c r="B252" i="4"/>
  <c r="C252" i="4"/>
  <c r="A253" i="4"/>
  <c r="B253" i="4"/>
  <c r="C253" i="4"/>
  <c r="A254" i="4"/>
  <c r="B254" i="4"/>
  <c r="C254" i="4"/>
  <c r="A255" i="4"/>
  <c r="B255" i="4"/>
  <c r="C255" i="4"/>
  <c r="A256" i="4"/>
  <c r="B256" i="4"/>
  <c r="C256" i="4"/>
  <c r="A257" i="4"/>
  <c r="B257" i="4"/>
  <c r="C257" i="4"/>
  <c r="A258" i="4"/>
  <c r="B258" i="4"/>
  <c r="C258" i="4"/>
  <c r="A259" i="4"/>
  <c r="B259" i="4"/>
  <c r="C259" i="4"/>
  <c r="A260" i="4"/>
  <c r="B260" i="4"/>
  <c r="C260" i="4"/>
  <c r="A261" i="4"/>
  <c r="B261" i="4"/>
  <c r="C261" i="4"/>
  <c r="A262" i="4"/>
  <c r="B262" i="4"/>
  <c r="C262" i="4"/>
  <c r="A263" i="4"/>
  <c r="B263" i="4"/>
  <c r="C263" i="4"/>
  <c r="A264" i="4"/>
  <c r="B264" i="4"/>
  <c r="C264" i="4"/>
  <c r="A265" i="4"/>
  <c r="B265" i="4"/>
  <c r="C265" i="4"/>
  <c r="A266" i="4"/>
  <c r="B266" i="4"/>
  <c r="C266" i="4"/>
  <c r="A267" i="4"/>
  <c r="B267" i="4"/>
  <c r="C267" i="4"/>
  <c r="A268" i="4"/>
  <c r="B268" i="4"/>
  <c r="C268" i="4"/>
  <c r="A269" i="4"/>
  <c r="B269" i="4"/>
  <c r="C269" i="4"/>
  <c r="A270" i="4"/>
  <c r="B270" i="4"/>
  <c r="C270" i="4"/>
  <c r="A271" i="4"/>
  <c r="B271" i="4"/>
  <c r="C271" i="4"/>
  <c r="A272" i="4"/>
  <c r="B272" i="4"/>
  <c r="C272" i="4"/>
  <c r="A273" i="4"/>
  <c r="B273" i="4"/>
  <c r="C273" i="4"/>
  <c r="A274" i="4"/>
  <c r="B274" i="4"/>
  <c r="C274" i="4"/>
  <c r="A275" i="4"/>
  <c r="B275" i="4"/>
  <c r="C275" i="4"/>
  <c r="A276" i="4"/>
  <c r="B276" i="4"/>
  <c r="C276" i="4"/>
  <c r="A277" i="4"/>
  <c r="B277" i="4"/>
  <c r="C277" i="4"/>
  <c r="A278" i="4"/>
  <c r="B278" i="4"/>
  <c r="C278" i="4"/>
  <c r="A279" i="4"/>
  <c r="B279" i="4"/>
  <c r="C279" i="4"/>
  <c r="A280" i="4"/>
  <c r="B280" i="4"/>
  <c r="C280" i="4"/>
  <c r="A281" i="4"/>
  <c r="B281" i="4"/>
  <c r="C281" i="4"/>
  <c r="A282" i="4"/>
  <c r="B282" i="4"/>
  <c r="C282" i="4"/>
  <c r="A283" i="4"/>
  <c r="B283" i="4"/>
  <c r="C283" i="4"/>
  <c r="A284" i="4"/>
  <c r="B284" i="4"/>
  <c r="C284" i="4"/>
  <c r="A285" i="4"/>
  <c r="B285" i="4"/>
  <c r="C285" i="4"/>
  <c r="A286" i="4"/>
  <c r="B286" i="4"/>
  <c r="C286" i="4"/>
  <c r="A287" i="4"/>
  <c r="B287" i="4"/>
  <c r="C287" i="4"/>
  <c r="A288" i="4"/>
  <c r="B288" i="4"/>
  <c r="C288" i="4"/>
  <c r="A289" i="4"/>
  <c r="B289" i="4"/>
  <c r="C289" i="4"/>
  <c r="A290" i="4"/>
  <c r="B290" i="4"/>
  <c r="C290" i="4"/>
  <c r="A291" i="4"/>
  <c r="B291" i="4"/>
  <c r="C291" i="4"/>
  <c r="A292" i="4"/>
  <c r="B292" i="4"/>
  <c r="C292" i="4"/>
  <c r="A293" i="4"/>
  <c r="B293" i="4"/>
  <c r="C293" i="4"/>
  <c r="A294" i="4"/>
  <c r="B294" i="4"/>
  <c r="C294" i="4"/>
  <c r="A295" i="4"/>
  <c r="B295" i="4"/>
  <c r="C295" i="4"/>
  <c r="A296" i="4"/>
  <c r="B296" i="4"/>
  <c r="C296" i="4"/>
  <c r="A297" i="4"/>
  <c r="B297" i="4"/>
  <c r="C297" i="4"/>
  <c r="A298" i="4"/>
  <c r="B298" i="4"/>
  <c r="C298" i="4"/>
  <c r="A299" i="4"/>
  <c r="B299" i="4"/>
  <c r="C299" i="4"/>
  <c r="A300" i="4"/>
  <c r="B300" i="4"/>
  <c r="C300" i="4"/>
  <c r="A301" i="4"/>
  <c r="B301" i="4"/>
  <c r="C301" i="4"/>
  <c r="A302" i="4"/>
  <c r="B302" i="4"/>
  <c r="C302" i="4"/>
  <c r="A303" i="4"/>
  <c r="B303" i="4"/>
  <c r="C303" i="4"/>
  <c r="A304" i="4"/>
  <c r="B304" i="4"/>
  <c r="C304" i="4"/>
  <c r="A305" i="4"/>
  <c r="B305" i="4"/>
  <c r="C305" i="4"/>
  <c r="A306" i="4"/>
  <c r="B306" i="4"/>
  <c r="C306" i="4"/>
  <c r="A307" i="4"/>
  <c r="B307" i="4"/>
  <c r="C307" i="4"/>
  <c r="A308" i="4"/>
  <c r="B308" i="4"/>
  <c r="C308" i="4"/>
  <c r="A309" i="4"/>
  <c r="B309" i="4"/>
  <c r="C309" i="4"/>
  <c r="A310" i="4"/>
  <c r="B310" i="4"/>
  <c r="C310" i="4"/>
  <c r="A311" i="4"/>
  <c r="B311" i="4"/>
  <c r="C311" i="4"/>
  <c r="A312" i="4"/>
  <c r="B312" i="4"/>
  <c r="C312" i="4"/>
  <c r="A313" i="4"/>
  <c r="B313" i="4"/>
  <c r="C313" i="4"/>
  <c r="A314" i="4"/>
  <c r="B314" i="4"/>
  <c r="C314" i="4"/>
  <c r="A315" i="4"/>
  <c r="B315" i="4"/>
  <c r="C315" i="4"/>
  <c r="A316" i="4"/>
  <c r="B316" i="4"/>
  <c r="C316" i="4"/>
  <c r="A317" i="4"/>
  <c r="B317" i="4"/>
  <c r="C317" i="4"/>
  <c r="A318" i="4"/>
  <c r="B318" i="4"/>
  <c r="C318" i="4"/>
  <c r="A319" i="4"/>
  <c r="B319" i="4"/>
  <c r="C319" i="4"/>
  <c r="A320" i="4"/>
  <c r="B320" i="4"/>
  <c r="C320" i="4"/>
  <c r="A321" i="4"/>
  <c r="B321" i="4"/>
  <c r="C321" i="4"/>
  <c r="A322" i="4"/>
  <c r="B322" i="4"/>
  <c r="C322" i="4"/>
  <c r="A323" i="4"/>
  <c r="B323" i="4"/>
  <c r="C323" i="4"/>
  <c r="A324" i="4"/>
  <c r="B324" i="4"/>
  <c r="C324" i="4"/>
  <c r="A325" i="4"/>
  <c r="B325" i="4"/>
  <c r="C325" i="4"/>
  <c r="A326" i="4"/>
  <c r="B326" i="4"/>
  <c r="C326" i="4"/>
  <c r="A327" i="4"/>
  <c r="B327" i="4"/>
  <c r="C327" i="4"/>
  <c r="A328" i="4"/>
  <c r="B328" i="4"/>
  <c r="C328" i="4"/>
  <c r="A329" i="4"/>
  <c r="B329" i="4"/>
  <c r="C329" i="4"/>
  <c r="A330" i="4"/>
  <c r="B330" i="4"/>
  <c r="C330" i="4"/>
  <c r="A331" i="4"/>
  <c r="B331" i="4"/>
  <c r="C331" i="4"/>
  <c r="A332" i="4"/>
  <c r="B332" i="4"/>
  <c r="C332" i="4"/>
  <c r="A333" i="4"/>
  <c r="B333" i="4"/>
  <c r="C333" i="4"/>
  <c r="A334" i="4"/>
  <c r="B334" i="4"/>
  <c r="C334" i="4"/>
  <c r="A335" i="4"/>
  <c r="B335" i="4"/>
  <c r="C335" i="4"/>
  <c r="A336" i="4"/>
  <c r="B336" i="4"/>
  <c r="C336" i="4"/>
  <c r="A337" i="4"/>
  <c r="B337" i="4"/>
  <c r="C337" i="4"/>
  <c r="A338" i="4"/>
  <c r="B338" i="4"/>
  <c r="C338" i="4"/>
  <c r="A339" i="4"/>
  <c r="B339" i="4"/>
  <c r="C339" i="4"/>
  <c r="A340" i="4"/>
  <c r="B340" i="4"/>
  <c r="C340" i="4"/>
  <c r="A341" i="4"/>
  <c r="B341" i="4"/>
  <c r="C341" i="4"/>
  <c r="A342" i="4"/>
  <c r="B342" i="4"/>
  <c r="C342" i="4"/>
  <c r="A343" i="4"/>
  <c r="B343" i="4"/>
  <c r="C343" i="4"/>
  <c r="A344" i="4"/>
  <c r="B344" i="4"/>
  <c r="C344" i="4"/>
  <c r="A345" i="4"/>
  <c r="B345" i="4"/>
  <c r="C345" i="4"/>
  <c r="A346" i="4"/>
  <c r="B346" i="4"/>
  <c r="C346" i="4"/>
  <c r="A347" i="4"/>
  <c r="B347" i="4"/>
  <c r="C347" i="4"/>
  <c r="A348" i="4"/>
  <c r="B348" i="4"/>
  <c r="C348" i="4"/>
  <c r="A349" i="4"/>
  <c r="B349" i="4"/>
  <c r="C349" i="4"/>
  <c r="A350" i="4"/>
  <c r="B350" i="4"/>
  <c r="C350" i="4"/>
  <c r="A351" i="4"/>
  <c r="B351" i="4"/>
  <c r="C351" i="4"/>
  <c r="A352" i="4"/>
  <c r="B352" i="4"/>
  <c r="C352" i="4"/>
  <c r="A353" i="4"/>
  <c r="B353" i="4"/>
  <c r="C353" i="4"/>
  <c r="A354" i="4"/>
  <c r="B354" i="4"/>
  <c r="C354" i="4"/>
  <c r="A355" i="4"/>
  <c r="B355" i="4"/>
  <c r="C355" i="4"/>
  <c r="A356" i="4"/>
  <c r="B356" i="4"/>
  <c r="C356" i="4"/>
  <c r="A357" i="4"/>
  <c r="B357" i="4"/>
  <c r="C357" i="4"/>
  <c r="A358" i="4"/>
  <c r="B358" i="4"/>
  <c r="C358" i="4"/>
  <c r="A359" i="4"/>
  <c r="B359" i="4"/>
  <c r="C359" i="4"/>
  <c r="A360" i="4"/>
  <c r="B360" i="4"/>
  <c r="C360" i="4"/>
  <c r="A361" i="4"/>
  <c r="B361" i="4"/>
  <c r="C361" i="4"/>
  <c r="A362" i="4"/>
  <c r="B362" i="4"/>
  <c r="C362" i="4"/>
  <c r="A363" i="4"/>
  <c r="B363" i="4"/>
  <c r="C363" i="4"/>
  <c r="A364" i="4"/>
  <c r="B364" i="4"/>
  <c r="C364" i="4"/>
  <c r="A365" i="4"/>
  <c r="B365" i="4"/>
  <c r="C365" i="4"/>
  <c r="A366" i="4"/>
  <c r="B366" i="4"/>
  <c r="C366" i="4"/>
  <c r="A367" i="4"/>
  <c r="B367" i="4"/>
  <c r="C367" i="4"/>
  <c r="A368" i="4"/>
  <c r="B368" i="4"/>
  <c r="C368" i="4"/>
  <c r="A369" i="4"/>
  <c r="B369" i="4"/>
  <c r="C369" i="4"/>
  <c r="A370" i="4"/>
  <c r="B370" i="4"/>
  <c r="C370" i="4"/>
  <c r="A371" i="4"/>
  <c r="B371" i="4"/>
  <c r="C371" i="4"/>
  <c r="A372" i="4"/>
  <c r="B372" i="4"/>
  <c r="C372" i="4"/>
  <c r="A373" i="4"/>
  <c r="B373" i="4"/>
  <c r="C373" i="4"/>
  <c r="A374" i="4"/>
  <c r="B374" i="4"/>
  <c r="C374" i="4"/>
  <c r="A375" i="4"/>
  <c r="B375" i="4"/>
  <c r="C375" i="4"/>
  <c r="A376" i="4"/>
  <c r="B376" i="4"/>
  <c r="C376" i="4"/>
  <c r="A377" i="4"/>
  <c r="B377" i="4"/>
  <c r="C377" i="4"/>
  <c r="A378" i="4"/>
  <c r="B378" i="4"/>
  <c r="C378" i="4"/>
  <c r="A379" i="4"/>
  <c r="B379" i="4"/>
  <c r="C379" i="4"/>
  <c r="A380" i="4"/>
  <c r="B380" i="4"/>
  <c r="C380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6" i="4"/>
  <c r="B66" i="4"/>
  <c r="C66" i="4"/>
  <c r="A67" i="4"/>
  <c r="B67" i="4"/>
  <c r="C67" i="4"/>
  <c r="A68" i="4"/>
  <c r="B68" i="4"/>
  <c r="C68" i="4"/>
  <c r="A69" i="4"/>
  <c r="B69" i="4"/>
  <c r="C69" i="4"/>
  <c r="A70" i="4"/>
  <c r="B70" i="4"/>
  <c r="C70" i="4"/>
  <c r="A71" i="4"/>
  <c r="B71" i="4"/>
  <c r="C71" i="4"/>
  <c r="A72" i="4"/>
  <c r="B72" i="4"/>
  <c r="C72" i="4"/>
  <c r="A73" i="4"/>
  <c r="B73" i="4"/>
  <c r="C73" i="4"/>
  <c r="A74" i="4"/>
  <c r="B74" i="4"/>
  <c r="C74" i="4"/>
  <c r="A75" i="4"/>
  <c r="B75" i="4"/>
  <c r="C75" i="4"/>
  <c r="A76" i="4"/>
  <c r="B76" i="4"/>
  <c r="C76" i="4"/>
  <c r="A77" i="4"/>
  <c r="B77" i="4"/>
  <c r="C77" i="4"/>
  <c r="A78" i="4"/>
  <c r="B78" i="4"/>
  <c r="C78" i="4"/>
  <c r="A79" i="4"/>
  <c r="B79" i="4"/>
  <c r="C79" i="4"/>
  <c r="A80" i="4"/>
  <c r="B80" i="4"/>
  <c r="C80" i="4"/>
  <c r="A81" i="4"/>
  <c r="B81" i="4"/>
  <c r="C81" i="4"/>
  <c r="A82" i="4"/>
  <c r="B82" i="4"/>
  <c r="C82" i="4"/>
  <c r="A83" i="4"/>
  <c r="B83" i="4"/>
  <c r="C83" i="4"/>
  <c r="A84" i="4"/>
  <c r="B84" i="4"/>
  <c r="C84" i="4"/>
  <c r="A85" i="4"/>
  <c r="B85" i="4"/>
  <c r="C85" i="4"/>
  <c r="A86" i="4"/>
  <c r="B86" i="4"/>
  <c r="C86" i="4"/>
  <c r="A87" i="4"/>
  <c r="B87" i="4"/>
  <c r="C87" i="4"/>
  <c r="A88" i="4"/>
  <c r="B88" i="4"/>
  <c r="C88" i="4"/>
  <c r="A89" i="4"/>
  <c r="B89" i="4"/>
  <c r="C89" i="4"/>
  <c r="A90" i="4"/>
  <c r="B90" i="4"/>
  <c r="C90" i="4"/>
  <c r="A91" i="4"/>
  <c r="B91" i="4"/>
  <c r="C91" i="4"/>
  <c r="A92" i="4"/>
  <c r="B92" i="4"/>
  <c r="C92" i="4"/>
  <c r="A93" i="4"/>
  <c r="B93" i="4"/>
  <c r="C93" i="4"/>
  <c r="A94" i="4"/>
  <c r="B94" i="4"/>
  <c r="C94" i="4"/>
  <c r="A95" i="4"/>
  <c r="B95" i="4"/>
  <c r="C95" i="4"/>
  <c r="A96" i="4"/>
  <c r="B96" i="4"/>
  <c r="C96" i="4"/>
  <c r="A97" i="4"/>
  <c r="B97" i="4"/>
  <c r="C97" i="4"/>
  <c r="A98" i="4"/>
  <c r="B98" i="4"/>
  <c r="C98" i="4"/>
  <c r="A99" i="4"/>
  <c r="B99" i="4"/>
  <c r="C99" i="4"/>
  <c r="A100" i="4"/>
  <c r="B100" i="4"/>
  <c r="C100" i="4"/>
  <c r="A101" i="4"/>
  <c r="B101" i="4"/>
  <c r="C101" i="4"/>
  <c r="A102" i="4"/>
  <c r="B102" i="4"/>
  <c r="C102" i="4"/>
  <c r="A103" i="4"/>
  <c r="B103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A112" i="4"/>
  <c r="B112" i="4"/>
  <c r="C112" i="4"/>
  <c r="A113" i="4"/>
  <c r="B113" i="4"/>
  <c r="C113" i="4"/>
  <c r="A114" i="4"/>
  <c r="B114" i="4"/>
  <c r="C114" i="4"/>
  <c r="A115" i="4"/>
  <c r="B115" i="4"/>
  <c r="C115" i="4"/>
  <c r="A116" i="4"/>
  <c r="B116" i="4"/>
  <c r="C116" i="4"/>
  <c r="A117" i="4"/>
  <c r="B117" i="4"/>
  <c r="C117" i="4"/>
  <c r="A118" i="4"/>
  <c r="B118" i="4"/>
  <c r="C118" i="4"/>
  <c r="A119" i="4"/>
  <c r="B119" i="4"/>
  <c r="C119" i="4"/>
  <c r="A120" i="4"/>
  <c r="B120" i="4"/>
  <c r="C120" i="4"/>
  <c r="A121" i="4"/>
  <c r="B121" i="4"/>
  <c r="C121" i="4"/>
  <c r="A122" i="4"/>
  <c r="B122" i="4"/>
  <c r="C122" i="4"/>
  <c r="A123" i="4"/>
  <c r="B123" i="4"/>
  <c r="C123" i="4"/>
  <c r="A124" i="4"/>
  <c r="B124" i="4"/>
  <c r="C124" i="4"/>
  <c r="A125" i="4"/>
  <c r="B125" i="4"/>
  <c r="C125" i="4"/>
  <c r="A126" i="4"/>
  <c r="B126" i="4"/>
  <c r="C126" i="4"/>
  <c r="A127" i="4"/>
  <c r="B127" i="4"/>
  <c r="C127" i="4"/>
  <c r="A128" i="4"/>
  <c r="B128" i="4"/>
  <c r="C128" i="4"/>
  <c r="A129" i="4"/>
  <c r="B129" i="4"/>
  <c r="C129" i="4"/>
  <c r="A130" i="4"/>
  <c r="B130" i="4"/>
  <c r="C130" i="4"/>
  <c r="A131" i="4"/>
  <c r="B131" i="4"/>
  <c r="C131" i="4"/>
  <c r="A132" i="4"/>
  <c r="B132" i="4"/>
  <c r="C132" i="4"/>
  <c r="A133" i="4"/>
  <c r="B133" i="4"/>
  <c r="C133" i="4"/>
  <c r="A134" i="4"/>
  <c r="B134" i="4"/>
  <c r="C134" i="4"/>
  <c r="A135" i="4"/>
  <c r="B135" i="4"/>
  <c r="C135" i="4"/>
  <c r="A136" i="4"/>
  <c r="B136" i="4"/>
  <c r="C136" i="4"/>
  <c r="A137" i="4"/>
  <c r="B137" i="4"/>
  <c r="C137" i="4"/>
  <c r="A138" i="4"/>
  <c r="B138" i="4"/>
  <c r="C138" i="4"/>
  <c r="A139" i="4"/>
  <c r="B139" i="4"/>
  <c r="C139" i="4"/>
  <c r="A140" i="4"/>
  <c r="B140" i="4"/>
  <c r="C140" i="4"/>
  <c r="A141" i="4"/>
  <c r="B141" i="4"/>
  <c r="C141" i="4"/>
  <c r="A142" i="4"/>
  <c r="B142" i="4"/>
  <c r="C142" i="4"/>
  <c r="A143" i="4"/>
  <c r="B143" i="4"/>
  <c r="C143" i="4"/>
  <c r="A144" i="4"/>
  <c r="B144" i="4"/>
  <c r="C144" i="4"/>
  <c r="A145" i="4"/>
  <c r="B145" i="4"/>
  <c r="C145" i="4"/>
  <c r="A146" i="4"/>
  <c r="B146" i="4"/>
  <c r="C146" i="4"/>
  <c r="A147" i="4"/>
  <c r="B147" i="4"/>
  <c r="C147" i="4"/>
  <c r="A148" i="4"/>
  <c r="B148" i="4"/>
  <c r="C148" i="4"/>
  <c r="A149" i="4"/>
  <c r="B149" i="4"/>
  <c r="C149" i="4"/>
  <c r="A150" i="4"/>
  <c r="B150" i="4"/>
  <c r="C150" i="4"/>
  <c r="A151" i="4"/>
  <c r="B151" i="4"/>
  <c r="C151" i="4"/>
  <c r="A152" i="4"/>
  <c r="B152" i="4"/>
  <c r="C152" i="4"/>
  <c r="A153" i="4"/>
  <c r="B153" i="4"/>
  <c r="C153" i="4"/>
  <c r="A154" i="4"/>
  <c r="B154" i="4"/>
  <c r="C154" i="4"/>
  <c r="A155" i="4"/>
  <c r="B155" i="4"/>
  <c r="C155" i="4"/>
  <c r="A156" i="4"/>
  <c r="B156" i="4"/>
  <c r="C156" i="4"/>
  <c r="A157" i="4"/>
  <c r="B157" i="4"/>
  <c r="C157" i="4"/>
  <c r="A158" i="4"/>
  <c r="B158" i="4"/>
  <c r="C158" i="4"/>
  <c r="A159" i="4"/>
  <c r="B159" i="4"/>
  <c r="C159" i="4"/>
  <c r="A160" i="4"/>
  <c r="B160" i="4"/>
  <c r="C160" i="4"/>
  <c r="A161" i="4"/>
  <c r="B161" i="4"/>
  <c r="C161" i="4"/>
  <c r="A162" i="4"/>
  <c r="B162" i="4"/>
  <c r="C162" i="4"/>
  <c r="A163" i="4"/>
  <c r="B163" i="4"/>
  <c r="C163" i="4"/>
  <c r="A164" i="4"/>
  <c r="B164" i="4"/>
  <c r="C164" i="4"/>
  <c r="A165" i="4"/>
  <c r="B165" i="4"/>
  <c r="C165" i="4"/>
  <c r="A166" i="4"/>
  <c r="B166" i="4"/>
  <c r="C166" i="4"/>
  <c r="A167" i="4"/>
  <c r="B167" i="4"/>
  <c r="C167" i="4"/>
  <c r="A168" i="4"/>
  <c r="B168" i="4"/>
  <c r="C168" i="4"/>
  <c r="A169" i="4"/>
  <c r="B169" i="4"/>
  <c r="C169" i="4"/>
  <c r="A170" i="4"/>
  <c r="B170" i="4"/>
  <c r="C170" i="4"/>
  <c r="A171" i="4"/>
  <c r="B171" i="4"/>
  <c r="C171" i="4"/>
  <c r="A172" i="4"/>
  <c r="B172" i="4"/>
  <c r="C172" i="4"/>
  <c r="A173" i="4"/>
  <c r="B173" i="4"/>
  <c r="C173" i="4"/>
  <c r="A174" i="4"/>
  <c r="B174" i="4"/>
  <c r="C174" i="4"/>
  <c r="A175" i="4"/>
  <c r="B175" i="4"/>
  <c r="C175" i="4"/>
  <c r="A176" i="4"/>
  <c r="B176" i="4"/>
  <c r="C176" i="4"/>
  <c r="A177" i="4"/>
  <c r="B177" i="4"/>
  <c r="C177" i="4"/>
  <c r="A178" i="4"/>
  <c r="B178" i="4"/>
  <c r="C178" i="4"/>
  <c r="A179" i="4"/>
  <c r="B179" i="4"/>
  <c r="C179" i="4"/>
  <c r="A180" i="4"/>
  <c r="B180" i="4"/>
  <c r="C180" i="4"/>
  <c r="A181" i="4"/>
  <c r="B181" i="4"/>
  <c r="C181" i="4"/>
  <c r="A182" i="4"/>
  <c r="B182" i="4"/>
  <c r="C182" i="4"/>
  <c r="A183" i="4"/>
  <c r="B183" i="4"/>
  <c r="C183" i="4"/>
  <c r="A184" i="4"/>
  <c r="B184" i="4"/>
  <c r="C184" i="4"/>
  <c r="A185" i="4"/>
  <c r="B185" i="4"/>
  <c r="C185" i="4"/>
  <c r="A186" i="4"/>
  <c r="B186" i="4"/>
  <c r="C186" i="4"/>
  <c r="A187" i="4"/>
  <c r="B187" i="4"/>
  <c r="C187" i="4"/>
  <c r="A188" i="4"/>
  <c r="B188" i="4"/>
  <c r="C188" i="4"/>
  <c r="A189" i="4"/>
  <c r="B189" i="4"/>
  <c r="C189" i="4"/>
  <c r="A190" i="4"/>
  <c r="B190" i="4"/>
  <c r="C190" i="4"/>
  <c r="A191" i="4"/>
  <c r="B191" i="4"/>
  <c r="C191" i="4"/>
  <c r="A192" i="4"/>
  <c r="B192" i="4"/>
  <c r="C192" i="4"/>
  <c r="A193" i="4"/>
  <c r="B193" i="4"/>
  <c r="C193" i="4"/>
  <c r="A194" i="4"/>
  <c r="B194" i="4"/>
  <c r="C194" i="4"/>
  <c r="A195" i="4"/>
  <c r="B195" i="4"/>
  <c r="C195" i="4"/>
  <c r="A196" i="4"/>
  <c r="B196" i="4"/>
  <c r="C196" i="4"/>
  <c r="A197" i="4"/>
  <c r="B197" i="4"/>
  <c r="C197" i="4"/>
  <c r="A198" i="4"/>
  <c r="B198" i="4"/>
  <c r="C198" i="4"/>
  <c r="A199" i="4"/>
  <c r="B199" i="4"/>
  <c r="C199" i="4"/>
  <c r="A200" i="4"/>
  <c r="B200" i="4"/>
  <c r="C200" i="4"/>
  <c r="A201" i="4"/>
  <c r="B201" i="4"/>
  <c r="C201" i="4"/>
  <c r="A202" i="4"/>
  <c r="B202" i="4"/>
  <c r="C202" i="4"/>
  <c r="A203" i="4"/>
  <c r="B203" i="4"/>
  <c r="C203" i="4"/>
  <c r="A204" i="4"/>
  <c r="B204" i="4"/>
  <c r="C204" i="4"/>
  <c r="A205" i="4"/>
  <c r="B205" i="4"/>
  <c r="C205" i="4"/>
  <c r="A206" i="4"/>
  <c r="B206" i="4"/>
  <c r="C206" i="4"/>
  <c r="A207" i="4"/>
  <c r="B207" i="4"/>
  <c r="C207" i="4"/>
  <c r="A208" i="4"/>
  <c r="B208" i="4"/>
  <c r="C208" i="4"/>
  <c r="A209" i="4"/>
  <c r="B209" i="4"/>
  <c r="C209" i="4"/>
  <c r="A210" i="4"/>
  <c r="B210" i="4"/>
  <c r="C210" i="4"/>
  <c r="A211" i="4"/>
  <c r="B211" i="4"/>
  <c r="C211" i="4"/>
  <c r="A212" i="4"/>
  <c r="B212" i="4"/>
  <c r="C212" i="4"/>
  <c r="A213" i="4"/>
  <c r="B213" i="4"/>
  <c r="C213" i="4"/>
  <c r="A214" i="4"/>
  <c r="B214" i="4"/>
  <c r="C214" i="4"/>
  <c r="A215" i="4"/>
  <c r="B215" i="4"/>
  <c r="C215" i="4"/>
  <c r="A216" i="4"/>
  <c r="B216" i="4"/>
  <c r="C216" i="4"/>
  <c r="A217" i="4"/>
  <c r="B217" i="4"/>
  <c r="C217" i="4"/>
  <c r="A218" i="4"/>
  <c r="B218" i="4"/>
  <c r="C218" i="4"/>
  <c r="A219" i="4"/>
  <c r="B219" i="4"/>
  <c r="C219" i="4"/>
  <c r="A220" i="4"/>
  <c r="B220" i="4"/>
  <c r="C220" i="4"/>
  <c r="A221" i="4"/>
  <c r="B221" i="4"/>
  <c r="C221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G1" i="4"/>
  <c r="F1" i="4"/>
  <c r="B1" i="4"/>
  <c r="C1" i="4"/>
  <c r="D1" i="4"/>
  <c r="E1" i="4"/>
  <c r="A1" i="4"/>
  <c r="J666" i="4" l="1"/>
  <c r="E880" i="3"/>
  <c r="E880" i="4" s="1"/>
  <c r="D880" i="3"/>
  <c r="D880" i="4" s="1"/>
  <c r="E879" i="3"/>
  <c r="E879" i="4" s="1"/>
  <c r="D879" i="3"/>
  <c r="D879" i="4" s="1"/>
  <c r="E878" i="3"/>
  <c r="E878" i="4" s="1"/>
  <c r="D878" i="3"/>
  <c r="D878" i="4" s="1"/>
  <c r="E877" i="3"/>
  <c r="E877" i="4" s="1"/>
  <c r="D877" i="3"/>
  <c r="D877" i="4" s="1"/>
  <c r="E876" i="3"/>
  <c r="E876" i="4" s="1"/>
  <c r="D876" i="3"/>
  <c r="D876" i="4" s="1"/>
  <c r="E875" i="3"/>
  <c r="E875" i="4" s="1"/>
  <c r="D875" i="3"/>
  <c r="D875" i="4" s="1"/>
  <c r="E874" i="3"/>
  <c r="E874" i="4" s="1"/>
  <c r="D874" i="3"/>
  <c r="D874" i="4" s="1"/>
  <c r="E873" i="3"/>
  <c r="E873" i="4" s="1"/>
  <c r="D873" i="3"/>
  <c r="D873" i="4" s="1"/>
  <c r="E872" i="3"/>
  <c r="E872" i="4" s="1"/>
  <c r="D872" i="3"/>
  <c r="D872" i="4" s="1"/>
  <c r="E871" i="3"/>
  <c r="E871" i="4" s="1"/>
  <c r="D871" i="3"/>
  <c r="D871" i="4" s="1"/>
  <c r="E870" i="3"/>
  <c r="E870" i="4" s="1"/>
  <c r="D870" i="3"/>
  <c r="D870" i="4" s="1"/>
  <c r="E869" i="3"/>
  <c r="E869" i="4" s="1"/>
  <c r="D869" i="3"/>
  <c r="D869" i="4" s="1"/>
  <c r="E868" i="3"/>
  <c r="E868" i="4" s="1"/>
  <c r="D868" i="3"/>
  <c r="D868" i="4" s="1"/>
  <c r="E867" i="3"/>
  <c r="E867" i="4" s="1"/>
  <c r="D867" i="3"/>
  <c r="D867" i="4" s="1"/>
  <c r="E866" i="3"/>
  <c r="E866" i="4" s="1"/>
  <c r="D866" i="3"/>
  <c r="D866" i="4" s="1"/>
  <c r="E865" i="3"/>
  <c r="E865" i="4" s="1"/>
  <c r="D865" i="3"/>
  <c r="D865" i="4" s="1"/>
  <c r="E864" i="3"/>
  <c r="E864" i="4" s="1"/>
  <c r="D864" i="3"/>
  <c r="D864" i="4" s="1"/>
  <c r="E863" i="3"/>
  <c r="E863" i="4" s="1"/>
  <c r="D863" i="3"/>
  <c r="D863" i="4" s="1"/>
  <c r="E862" i="3"/>
  <c r="E862" i="4" s="1"/>
  <c r="D862" i="3"/>
  <c r="D862" i="4" s="1"/>
  <c r="E861" i="3"/>
  <c r="E861" i="4" s="1"/>
  <c r="D861" i="3"/>
  <c r="D861" i="4" s="1"/>
  <c r="E860" i="3"/>
  <c r="E860" i="4" s="1"/>
  <c r="D860" i="3"/>
  <c r="D860" i="4" s="1"/>
  <c r="E859" i="3"/>
  <c r="E859" i="4" s="1"/>
  <c r="D859" i="3"/>
  <c r="D859" i="4" s="1"/>
  <c r="E858" i="3"/>
  <c r="E858" i="4" s="1"/>
  <c r="D858" i="3"/>
  <c r="D858" i="4" s="1"/>
  <c r="E857" i="3"/>
  <c r="E857" i="4" s="1"/>
  <c r="D857" i="3"/>
  <c r="D857" i="4" s="1"/>
  <c r="J879" i="4" s="1"/>
  <c r="E856" i="3"/>
  <c r="E856" i="4" s="1"/>
  <c r="D856" i="3"/>
  <c r="D856" i="4" s="1"/>
  <c r="J878" i="4" s="1"/>
  <c r="E855" i="3"/>
  <c r="E855" i="4" s="1"/>
  <c r="D855" i="3"/>
  <c r="D855" i="4" s="1"/>
  <c r="E854" i="3"/>
  <c r="E854" i="4" s="1"/>
  <c r="D854" i="3"/>
  <c r="D854" i="4" s="1"/>
  <c r="E853" i="3"/>
  <c r="E853" i="4" s="1"/>
  <c r="D853" i="3"/>
  <c r="D853" i="4" s="1"/>
  <c r="E852" i="3"/>
  <c r="E852" i="4" s="1"/>
  <c r="D852" i="3"/>
  <c r="D852" i="4" s="1"/>
  <c r="E851" i="3"/>
  <c r="E851" i="4" s="1"/>
  <c r="D851" i="3"/>
  <c r="D851" i="4" s="1"/>
  <c r="E850" i="3"/>
  <c r="E850" i="4" s="1"/>
  <c r="D850" i="3"/>
  <c r="D850" i="4" s="1"/>
  <c r="E849" i="3"/>
  <c r="E849" i="4" s="1"/>
  <c r="D849" i="3"/>
  <c r="D849" i="4" s="1"/>
  <c r="E848" i="3"/>
  <c r="E848" i="4" s="1"/>
  <c r="D848" i="3"/>
  <c r="D848" i="4" s="1"/>
  <c r="K870" i="4" s="1"/>
  <c r="E847" i="3"/>
  <c r="E847" i="4" s="1"/>
  <c r="D847" i="3"/>
  <c r="D847" i="4" s="1"/>
  <c r="E846" i="3"/>
  <c r="E846" i="4" s="1"/>
  <c r="D846" i="3"/>
  <c r="D846" i="4" s="1"/>
  <c r="E845" i="3"/>
  <c r="E845" i="4" s="1"/>
  <c r="D845" i="3"/>
  <c r="D845" i="4" s="1"/>
  <c r="E844" i="3"/>
  <c r="E844" i="4" s="1"/>
  <c r="D844" i="3"/>
  <c r="D844" i="4" s="1"/>
  <c r="E843" i="3"/>
  <c r="E843" i="4" s="1"/>
  <c r="D843" i="3"/>
  <c r="D843" i="4" s="1"/>
  <c r="E842" i="3"/>
  <c r="E842" i="4" s="1"/>
  <c r="D842" i="3"/>
  <c r="D842" i="4" s="1"/>
  <c r="E841" i="3"/>
  <c r="E841" i="4" s="1"/>
  <c r="D841" i="3"/>
  <c r="D841" i="4" s="1"/>
  <c r="E840" i="3"/>
  <c r="E840" i="4" s="1"/>
  <c r="D840" i="3"/>
  <c r="D840" i="4" s="1"/>
  <c r="E839" i="3"/>
  <c r="E839" i="4" s="1"/>
  <c r="D839" i="3"/>
  <c r="D839" i="4" s="1"/>
  <c r="E838" i="3"/>
  <c r="E838" i="4" s="1"/>
  <c r="D838" i="3"/>
  <c r="D838" i="4" s="1"/>
  <c r="E837" i="3"/>
  <c r="E837" i="4" s="1"/>
  <c r="D837" i="3"/>
  <c r="D837" i="4" s="1"/>
  <c r="E836" i="3"/>
  <c r="E836" i="4" s="1"/>
  <c r="D836" i="3"/>
  <c r="D836" i="4" s="1"/>
  <c r="K858" i="4" s="1"/>
  <c r="E835" i="3"/>
  <c r="E835" i="4" s="1"/>
  <c r="D835" i="3"/>
  <c r="D835" i="4" s="1"/>
  <c r="E834" i="3"/>
  <c r="E834" i="4" s="1"/>
  <c r="D834" i="3"/>
  <c r="D834" i="4" s="1"/>
  <c r="E833" i="3"/>
  <c r="E833" i="4" s="1"/>
  <c r="D833" i="3"/>
  <c r="D833" i="4" s="1"/>
  <c r="E832" i="3"/>
  <c r="E832" i="4" s="1"/>
  <c r="D832" i="3"/>
  <c r="D832" i="4" s="1"/>
  <c r="E831" i="3"/>
  <c r="E831" i="4" s="1"/>
  <c r="D831" i="3"/>
  <c r="D831" i="4" s="1"/>
  <c r="E830" i="3"/>
  <c r="E830" i="4" s="1"/>
  <c r="D830" i="3"/>
  <c r="D830" i="4" s="1"/>
  <c r="J852" i="4" s="1"/>
  <c r="E829" i="3"/>
  <c r="E829" i="4" s="1"/>
  <c r="D829" i="3"/>
  <c r="D829" i="4" s="1"/>
  <c r="E828" i="3"/>
  <c r="E828" i="4" s="1"/>
  <c r="D828" i="3"/>
  <c r="D828" i="4" s="1"/>
  <c r="J850" i="4" s="1"/>
  <c r="E827" i="3"/>
  <c r="E827" i="4" s="1"/>
  <c r="D827" i="3"/>
  <c r="D827" i="4" s="1"/>
  <c r="E826" i="3"/>
  <c r="E826" i="4" s="1"/>
  <c r="D826" i="3"/>
  <c r="D826" i="4" s="1"/>
  <c r="E825" i="3"/>
  <c r="E825" i="4" s="1"/>
  <c r="D825" i="3"/>
  <c r="D825" i="4" s="1"/>
  <c r="E824" i="3"/>
  <c r="E824" i="4" s="1"/>
  <c r="D824" i="3"/>
  <c r="D824" i="4" s="1"/>
  <c r="J846" i="4" s="1"/>
  <c r="E823" i="3"/>
  <c r="E823" i="4" s="1"/>
  <c r="D823" i="3"/>
  <c r="D823" i="4" s="1"/>
  <c r="E822" i="3"/>
  <c r="E822" i="4" s="1"/>
  <c r="D822" i="3"/>
  <c r="D822" i="4" s="1"/>
  <c r="J844" i="4" s="1"/>
  <c r="E821" i="3"/>
  <c r="E821" i="4" s="1"/>
  <c r="D821" i="3"/>
  <c r="D821" i="4" s="1"/>
  <c r="J843" i="4" s="1"/>
  <c r="E820" i="3"/>
  <c r="E820" i="4" s="1"/>
  <c r="D820" i="3"/>
  <c r="D820" i="4" s="1"/>
  <c r="E819" i="3"/>
  <c r="E819" i="4" s="1"/>
  <c r="D819" i="3"/>
  <c r="D819" i="4" s="1"/>
  <c r="E818" i="3"/>
  <c r="E818" i="4" s="1"/>
  <c r="D818" i="3"/>
  <c r="D818" i="4" s="1"/>
  <c r="E817" i="3"/>
  <c r="E817" i="4" s="1"/>
  <c r="D817" i="3"/>
  <c r="D817" i="4" s="1"/>
  <c r="I839" i="4" s="1"/>
  <c r="E816" i="3"/>
  <c r="E816" i="4" s="1"/>
  <c r="D816" i="3"/>
  <c r="D816" i="4" s="1"/>
  <c r="I838" i="4" s="1"/>
  <c r="E815" i="3"/>
  <c r="E815" i="4" s="1"/>
  <c r="D815" i="3"/>
  <c r="D815" i="4" s="1"/>
  <c r="E814" i="3"/>
  <c r="E814" i="4" s="1"/>
  <c r="D814" i="3"/>
  <c r="D814" i="4" s="1"/>
  <c r="I836" i="4" s="1"/>
  <c r="E813" i="3"/>
  <c r="E813" i="4" s="1"/>
  <c r="D813" i="3"/>
  <c r="D813" i="4" s="1"/>
  <c r="E812" i="3"/>
  <c r="E812" i="4" s="1"/>
  <c r="D812" i="3"/>
  <c r="D812" i="4" s="1"/>
  <c r="K834" i="4" s="1"/>
  <c r="E811" i="3"/>
  <c r="E811" i="4" s="1"/>
  <c r="D811" i="3"/>
  <c r="D811" i="4" s="1"/>
  <c r="E810" i="3"/>
  <c r="E810" i="4" s="1"/>
  <c r="D810" i="3"/>
  <c r="D810" i="4" s="1"/>
  <c r="K832" i="4" s="1"/>
  <c r="E809" i="3"/>
  <c r="E809" i="4" s="1"/>
  <c r="D809" i="3"/>
  <c r="D809" i="4" s="1"/>
  <c r="E808" i="3"/>
  <c r="E808" i="4" s="1"/>
  <c r="D808" i="3"/>
  <c r="D808" i="4" s="1"/>
  <c r="K830" i="4" s="1"/>
  <c r="E807" i="3"/>
  <c r="E807" i="4" s="1"/>
  <c r="D807" i="3"/>
  <c r="D807" i="4" s="1"/>
  <c r="E806" i="3"/>
  <c r="E806" i="4" s="1"/>
  <c r="D806" i="3"/>
  <c r="D806" i="4" s="1"/>
  <c r="E805" i="3"/>
  <c r="E805" i="4" s="1"/>
  <c r="D805" i="3"/>
  <c r="D805" i="4" s="1"/>
  <c r="E804" i="3"/>
  <c r="E804" i="4" s="1"/>
  <c r="D804" i="3"/>
  <c r="D804" i="4" s="1"/>
  <c r="E803" i="3"/>
  <c r="E803" i="4" s="1"/>
  <c r="D803" i="3"/>
  <c r="D803" i="4" s="1"/>
  <c r="E802" i="3"/>
  <c r="E802" i="4" s="1"/>
  <c r="D802" i="3"/>
  <c r="D802" i="4" s="1"/>
  <c r="E801" i="3"/>
  <c r="E801" i="4" s="1"/>
  <c r="D801" i="3"/>
  <c r="D801" i="4" s="1"/>
  <c r="E800" i="3"/>
  <c r="E800" i="4" s="1"/>
  <c r="D800" i="3"/>
  <c r="D800" i="4" s="1"/>
  <c r="E799" i="3"/>
  <c r="E799" i="4" s="1"/>
  <c r="D799" i="3"/>
  <c r="D799" i="4" s="1"/>
  <c r="E798" i="3"/>
  <c r="E798" i="4" s="1"/>
  <c r="D798" i="3"/>
  <c r="D798" i="4" s="1"/>
  <c r="E797" i="3"/>
  <c r="E797" i="4" s="1"/>
  <c r="D797" i="3"/>
  <c r="D797" i="4" s="1"/>
  <c r="E796" i="3"/>
  <c r="E796" i="4" s="1"/>
  <c r="D796" i="3"/>
  <c r="D796" i="4" s="1"/>
  <c r="K818" i="4" s="1"/>
  <c r="E795" i="3"/>
  <c r="E795" i="4" s="1"/>
  <c r="D795" i="3"/>
  <c r="D795" i="4" s="1"/>
  <c r="I817" i="4" s="1"/>
  <c r="E794" i="3"/>
  <c r="E794" i="4" s="1"/>
  <c r="D794" i="3"/>
  <c r="D794" i="4" s="1"/>
  <c r="E793" i="3"/>
  <c r="E793" i="4" s="1"/>
  <c r="D793" i="3"/>
  <c r="D793" i="4" s="1"/>
  <c r="E792" i="3"/>
  <c r="E792" i="4" s="1"/>
  <c r="D792" i="3"/>
  <c r="D792" i="4" s="1"/>
  <c r="J814" i="4" s="1"/>
  <c r="E791" i="3"/>
  <c r="E791" i="4" s="1"/>
  <c r="D791" i="3"/>
  <c r="D791" i="4" s="1"/>
  <c r="E790" i="3"/>
  <c r="E790" i="4" s="1"/>
  <c r="D790" i="3"/>
  <c r="D790" i="4" s="1"/>
  <c r="E789" i="3"/>
  <c r="E789" i="4" s="1"/>
  <c r="D789" i="3"/>
  <c r="D789" i="4" s="1"/>
  <c r="E788" i="3"/>
  <c r="E788" i="4" s="1"/>
  <c r="D788" i="3"/>
  <c r="D788" i="4" s="1"/>
  <c r="E787" i="3"/>
  <c r="E787" i="4" s="1"/>
  <c r="D787" i="3"/>
  <c r="D787" i="4" s="1"/>
  <c r="E786" i="3"/>
  <c r="E786" i="4" s="1"/>
  <c r="D786" i="3"/>
  <c r="D786" i="4" s="1"/>
  <c r="E785" i="3"/>
  <c r="E785" i="4" s="1"/>
  <c r="D785" i="3"/>
  <c r="D785" i="4" s="1"/>
  <c r="E784" i="3"/>
  <c r="E784" i="4" s="1"/>
  <c r="D784" i="3"/>
  <c r="D784" i="4" s="1"/>
  <c r="I806" i="4" s="1"/>
  <c r="E783" i="3"/>
  <c r="E783" i="4" s="1"/>
  <c r="D783" i="3"/>
  <c r="D783" i="4" s="1"/>
  <c r="K805" i="4" s="1"/>
  <c r="E782" i="3"/>
  <c r="E782" i="4" s="1"/>
  <c r="D782" i="3"/>
  <c r="D782" i="4" s="1"/>
  <c r="I804" i="4" s="1"/>
  <c r="E781" i="3"/>
  <c r="E781" i="4" s="1"/>
  <c r="D781" i="3"/>
  <c r="D781" i="4" s="1"/>
  <c r="E780" i="3"/>
  <c r="E780" i="4" s="1"/>
  <c r="D780" i="3"/>
  <c r="D780" i="4" s="1"/>
  <c r="E779" i="3"/>
  <c r="E779" i="4" s="1"/>
  <c r="D779" i="3"/>
  <c r="D779" i="4" s="1"/>
  <c r="E778" i="3"/>
  <c r="E778" i="4" s="1"/>
  <c r="D778" i="3"/>
  <c r="D778" i="4" s="1"/>
  <c r="K800" i="4" s="1"/>
  <c r="E777" i="3"/>
  <c r="E777" i="4" s="1"/>
  <c r="D777" i="3"/>
  <c r="D777" i="4" s="1"/>
  <c r="K799" i="4" s="1"/>
  <c r="E776" i="3"/>
  <c r="E776" i="4" s="1"/>
  <c r="D776" i="3"/>
  <c r="D776" i="4" s="1"/>
  <c r="K798" i="4" s="1"/>
  <c r="E775" i="3"/>
  <c r="E775" i="4" s="1"/>
  <c r="D775" i="3"/>
  <c r="D775" i="4" s="1"/>
  <c r="E774" i="3"/>
  <c r="E774" i="4" s="1"/>
  <c r="D774" i="3"/>
  <c r="D774" i="4" s="1"/>
  <c r="E773" i="3"/>
  <c r="E773" i="4" s="1"/>
  <c r="D773" i="3"/>
  <c r="D773" i="4" s="1"/>
  <c r="K795" i="4" s="1"/>
  <c r="E772" i="3"/>
  <c r="E772" i="4" s="1"/>
  <c r="D772" i="3"/>
  <c r="D772" i="4" s="1"/>
  <c r="K794" i="4" s="1"/>
  <c r="E771" i="3"/>
  <c r="E771" i="4" s="1"/>
  <c r="D771" i="3"/>
  <c r="D771" i="4" s="1"/>
  <c r="E770" i="3"/>
  <c r="E770" i="4" s="1"/>
  <c r="D770" i="3"/>
  <c r="D770" i="4" s="1"/>
  <c r="E769" i="3"/>
  <c r="E769" i="4" s="1"/>
  <c r="D769" i="3"/>
  <c r="D769" i="4" s="1"/>
  <c r="E768" i="3"/>
  <c r="E768" i="4" s="1"/>
  <c r="D768" i="3"/>
  <c r="D768" i="4" s="1"/>
  <c r="E767" i="3"/>
  <c r="E767" i="4" s="1"/>
  <c r="D767" i="3"/>
  <c r="D767" i="4" s="1"/>
  <c r="E766" i="3"/>
  <c r="E766" i="4" s="1"/>
  <c r="D766" i="3"/>
  <c r="D766" i="4" s="1"/>
  <c r="E765" i="3"/>
  <c r="E765" i="4" s="1"/>
  <c r="D765" i="3"/>
  <c r="D765" i="4" s="1"/>
  <c r="E764" i="3"/>
  <c r="E764" i="4" s="1"/>
  <c r="D764" i="3"/>
  <c r="D764" i="4" s="1"/>
  <c r="J786" i="4" s="1"/>
  <c r="E763" i="3"/>
  <c r="E763" i="4" s="1"/>
  <c r="D763" i="3"/>
  <c r="D763" i="4" s="1"/>
  <c r="E762" i="3"/>
  <c r="E762" i="4" s="1"/>
  <c r="D762" i="3"/>
  <c r="D762" i="4" s="1"/>
  <c r="E761" i="3"/>
  <c r="E761" i="4" s="1"/>
  <c r="D761" i="3"/>
  <c r="D761" i="4" s="1"/>
  <c r="E760" i="3"/>
  <c r="E760" i="4" s="1"/>
  <c r="D760" i="3"/>
  <c r="D760" i="4" s="1"/>
  <c r="E759" i="3"/>
  <c r="E759" i="4" s="1"/>
  <c r="D759" i="3"/>
  <c r="D759" i="4" s="1"/>
  <c r="E758" i="3"/>
  <c r="E758" i="4" s="1"/>
  <c r="D758" i="3"/>
  <c r="D758" i="4" s="1"/>
  <c r="E757" i="3"/>
  <c r="E757" i="4" s="1"/>
  <c r="D757" i="3"/>
  <c r="D757" i="4" s="1"/>
  <c r="E756" i="3"/>
  <c r="E756" i="4" s="1"/>
  <c r="D756" i="3"/>
  <c r="D756" i="4" s="1"/>
  <c r="I778" i="4" s="1"/>
  <c r="E755" i="3"/>
  <c r="E755" i="4" s="1"/>
  <c r="D755" i="3"/>
  <c r="D755" i="4" s="1"/>
  <c r="E754" i="3"/>
  <c r="E754" i="4" s="1"/>
  <c r="D754" i="3"/>
  <c r="D754" i="4" s="1"/>
  <c r="E753" i="3"/>
  <c r="E753" i="4" s="1"/>
  <c r="D753" i="3"/>
  <c r="D753" i="4" s="1"/>
  <c r="E752" i="3"/>
  <c r="E752" i="4" s="1"/>
  <c r="D752" i="3"/>
  <c r="D752" i="4" s="1"/>
  <c r="E751" i="3"/>
  <c r="E751" i="4" s="1"/>
  <c r="D751" i="3"/>
  <c r="D751" i="4" s="1"/>
  <c r="E750" i="3"/>
  <c r="E750" i="4" s="1"/>
  <c r="D750" i="3"/>
  <c r="D750" i="4" s="1"/>
  <c r="I772" i="4" s="1"/>
  <c r="E749" i="3"/>
  <c r="E749" i="4" s="1"/>
  <c r="D749" i="3"/>
  <c r="D749" i="4" s="1"/>
  <c r="E748" i="3"/>
  <c r="E748" i="4" s="1"/>
  <c r="D748" i="3"/>
  <c r="D748" i="4" s="1"/>
  <c r="E747" i="3"/>
  <c r="E747" i="4" s="1"/>
  <c r="D747" i="3"/>
  <c r="D747" i="4" s="1"/>
  <c r="E746" i="3"/>
  <c r="E746" i="4" s="1"/>
  <c r="D746" i="3"/>
  <c r="D746" i="4" s="1"/>
  <c r="K768" i="4" s="1"/>
  <c r="E745" i="3"/>
  <c r="E745" i="4" s="1"/>
  <c r="D745" i="3"/>
  <c r="D745" i="4" s="1"/>
  <c r="E744" i="3"/>
  <c r="E744" i="4" s="1"/>
  <c r="D744" i="3"/>
  <c r="D744" i="4" s="1"/>
  <c r="K766" i="4" s="1"/>
  <c r="E743" i="3"/>
  <c r="E743" i="4" s="1"/>
  <c r="D743" i="3"/>
  <c r="D743" i="4" s="1"/>
  <c r="E742" i="3"/>
  <c r="E742" i="4" s="1"/>
  <c r="D742" i="3"/>
  <c r="D742" i="4" s="1"/>
  <c r="E741" i="3"/>
  <c r="E741" i="4" s="1"/>
  <c r="D741" i="3"/>
  <c r="D741" i="4" s="1"/>
  <c r="E740" i="3"/>
  <c r="E740" i="4" s="1"/>
  <c r="D740" i="3"/>
  <c r="D740" i="4" s="1"/>
  <c r="K762" i="4" s="1"/>
  <c r="E739" i="3"/>
  <c r="E739" i="4" s="1"/>
  <c r="D739" i="3"/>
  <c r="D739" i="4" s="1"/>
  <c r="E738" i="3"/>
  <c r="E738" i="4" s="1"/>
  <c r="D738" i="3"/>
  <c r="D738" i="4" s="1"/>
  <c r="E737" i="3"/>
  <c r="E737" i="4" s="1"/>
  <c r="D737" i="3"/>
  <c r="D737" i="4" s="1"/>
  <c r="E736" i="3"/>
  <c r="E736" i="4" s="1"/>
  <c r="D736" i="3"/>
  <c r="D736" i="4" s="1"/>
  <c r="E735" i="3"/>
  <c r="E735" i="4" s="1"/>
  <c r="D735" i="3"/>
  <c r="D735" i="4" s="1"/>
  <c r="E734" i="3"/>
  <c r="E734" i="4" s="1"/>
  <c r="D734" i="3"/>
  <c r="D734" i="4" s="1"/>
  <c r="J756" i="4" s="1"/>
  <c r="E733" i="3"/>
  <c r="E733" i="4" s="1"/>
  <c r="D733" i="3"/>
  <c r="D733" i="4" s="1"/>
  <c r="E732" i="3"/>
  <c r="E732" i="4" s="1"/>
  <c r="D732" i="3"/>
  <c r="D732" i="4" s="1"/>
  <c r="J754" i="4" s="1"/>
  <c r="E731" i="3"/>
  <c r="E731" i="4" s="1"/>
  <c r="D731" i="3"/>
  <c r="D731" i="4" s="1"/>
  <c r="E730" i="3"/>
  <c r="E730" i="4" s="1"/>
  <c r="D730" i="3"/>
  <c r="D730" i="4" s="1"/>
  <c r="E729" i="3"/>
  <c r="E729" i="4" s="1"/>
  <c r="D729" i="3"/>
  <c r="D729" i="4" s="1"/>
  <c r="J751" i="4" s="1"/>
  <c r="E728" i="3"/>
  <c r="E728" i="4" s="1"/>
  <c r="D728" i="3"/>
  <c r="D728" i="4" s="1"/>
  <c r="J750" i="4" s="1"/>
  <c r="E727" i="3"/>
  <c r="E727" i="4" s="1"/>
  <c r="D727" i="3"/>
  <c r="D727" i="4" s="1"/>
  <c r="E726" i="3"/>
  <c r="E726" i="4" s="1"/>
  <c r="D726" i="3"/>
  <c r="D726" i="4" s="1"/>
  <c r="E725" i="3"/>
  <c r="E725" i="4" s="1"/>
  <c r="D725" i="3"/>
  <c r="D725" i="4" s="1"/>
  <c r="E724" i="3"/>
  <c r="E724" i="4" s="1"/>
  <c r="D724" i="3"/>
  <c r="D724" i="4" s="1"/>
  <c r="E723" i="3"/>
  <c r="E723" i="4" s="1"/>
  <c r="D723" i="3"/>
  <c r="D723" i="4" s="1"/>
  <c r="E722" i="3"/>
  <c r="E722" i="4" s="1"/>
  <c r="D722" i="3"/>
  <c r="D722" i="4" s="1"/>
  <c r="E721" i="3"/>
  <c r="E721" i="4" s="1"/>
  <c r="D721" i="3"/>
  <c r="D721" i="4" s="1"/>
  <c r="E720" i="3"/>
  <c r="E720" i="4" s="1"/>
  <c r="D720" i="3"/>
  <c r="D720" i="4" s="1"/>
  <c r="I742" i="4" s="1"/>
  <c r="E719" i="3"/>
  <c r="E719" i="4" s="1"/>
  <c r="D719" i="3"/>
  <c r="D719" i="4" s="1"/>
  <c r="E718" i="3"/>
  <c r="E718" i="4" s="1"/>
  <c r="D718" i="3"/>
  <c r="D718" i="4" s="1"/>
  <c r="E717" i="3"/>
  <c r="E717" i="4" s="1"/>
  <c r="D717" i="3"/>
  <c r="D717" i="4" s="1"/>
  <c r="E716" i="3"/>
  <c r="E716" i="4" s="1"/>
  <c r="D716" i="3"/>
  <c r="D716" i="4" s="1"/>
  <c r="E715" i="3"/>
  <c r="E715" i="4" s="1"/>
  <c r="D715" i="3"/>
  <c r="D715" i="4" s="1"/>
  <c r="E714" i="3"/>
  <c r="E714" i="4" s="1"/>
  <c r="D714" i="3"/>
  <c r="D714" i="4" s="1"/>
  <c r="E713" i="3"/>
  <c r="E713" i="4" s="1"/>
  <c r="D713" i="3"/>
  <c r="D713" i="4" s="1"/>
  <c r="E712" i="3"/>
  <c r="E712" i="4" s="1"/>
  <c r="D712" i="3"/>
  <c r="D712" i="4" s="1"/>
  <c r="E711" i="3"/>
  <c r="E711" i="4" s="1"/>
  <c r="D711" i="3"/>
  <c r="D711" i="4" s="1"/>
  <c r="E710" i="3"/>
  <c r="E710" i="4" s="1"/>
  <c r="D710" i="3"/>
  <c r="D710" i="4" s="1"/>
  <c r="E709" i="3"/>
  <c r="E709" i="4" s="1"/>
  <c r="D709" i="3"/>
  <c r="D709" i="4" s="1"/>
  <c r="E708" i="3"/>
  <c r="E708" i="4" s="1"/>
  <c r="D708" i="3"/>
  <c r="D708" i="4" s="1"/>
  <c r="E707" i="3"/>
  <c r="E707" i="4" s="1"/>
  <c r="D707" i="3"/>
  <c r="D707" i="4" s="1"/>
  <c r="E706" i="3"/>
  <c r="E706" i="4" s="1"/>
  <c r="D706" i="3"/>
  <c r="D706" i="4" s="1"/>
  <c r="J728" i="4" s="1"/>
  <c r="E705" i="3"/>
  <c r="E705" i="4" s="1"/>
  <c r="D705" i="3"/>
  <c r="D705" i="4" s="1"/>
  <c r="E704" i="3"/>
  <c r="E704" i="4" s="1"/>
  <c r="D704" i="3"/>
  <c r="D704" i="4" s="1"/>
  <c r="I726" i="4" s="1"/>
  <c r="E703" i="3"/>
  <c r="E703" i="4" s="1"/>
  <c r="D703" i="3"/>
  <c r="D703" i="4" s="1"/>
  <c r="E702" i="3"/>
  <c r="E702" i="4" s="1"/>
  <c r="D702" i="3"/>
  <c r="D702" i="4" s="1"/>
  <c r="I723" i="4" s="1"/>
  <c r="E701" i="3"/>
  <c r="E701" i="4" s="1"/>
  <c r="D701" i="3"/>
  <c r="D701" i="4" s="1"/>
  <c r="E700" i="3"/>
  <c r="E700" i="4" s="1"/>
  <c r="D700" i="3"/>
  <c r="D700" i="4" s="1"/>
  <c r="I722" i="4" s="1"/>
  <c r="E699" i="3"/>
  <c r="E699" i="4" s="1"/>
  <c r="D699" i="3"/>
  <c r="D699" i="4" s="1"/>
  <c r="E698" i="3"/>
  <c r="E698" i="4" s="1"/>
  <c r="D698" i="3"/>
  <c r="D698" i="4" s="1"/>
  <c r="E697" i="3"/>
  <c r="E697" i="4" s="1"/>
  <c r="D697" i="3"/>
  <c r="D697" i="4" s="1"/>
  <c r="J719" i="4" s="1"/>
  <c r="E696" i="3"/>
  <c r="E696" i="4" s="1"/>
  <c r="D696" i="3"/>
  <c r="D696" i="4" s="1"/>
  <c r="E695" i="3"/>
  <c r="E695" i="4" s="1"/>
  <c r="D695" i="3"/>
  <c r="D695" i="4" s="1"/>
  <c r="E694" i="3"/>
  <c r="E694" i="4" s="1"/>
  <c r="D694" i="3"/>
  <c r="D694" i="4" s="1"/>
  <c r="E693" i="3"/>
  <c r="E693" i="4" s="1"/>
  <c r="D693" i="3"/>
  <c r="D693" i="4" s="1"/>
  <c r="E692" i="3"/>
  <c r="E692" i="4" s="1"/>
  <c r="D692" i="3"/>
  <c r="D692" i="4" s="1"/>
  <c r="J714" i="4" s="1"/>
  <c r="E691" i="3"/>
  <c r="E691" i="4" s="1"/>
  <c r="D691" i="3"/>
  <c r="D691" i="4" s="1"/>
  <c r="E690" i="3"/>
  <c r="E690" i="4" s="1"/>
  <c r="D690" i="3"/>
  <c r="D690" i="4" s="1"/>
  <c r="E689" i="3"/>
  <c r="E689" i="4" s="1"/>
  <c r="D689" i="3"/>
  <c r="D689" i="4" s="1"/>
  <c r="E688" i="3"/>
  <c r="E688" i="4" s="1"/>
  <c r="D688" i="3"/>
  <c r="D688" i="4" s="1"/>
  <c r="E687" i="3"/>
  <c r="E687" i="4" s="1"/>
  <c r="D687" i="3"/>
  <c r="D687" i="4" s="1"/>
  <c r="E686" i="3"/>
  <c r="E686" i="4" s="1"/>
  <c r="D686" i="3"/>
  <c r="D686" i="4" s="1"/>
  <c r="E685" i="3"/>
  <c r="E685" i="4" s="1"/>
  <c r="D685" i="3"/>
  <c r="D685" i="4" s="1"/>
  <c r="E684" i="3"/>
  <c r="E684" i="4" s="1"/>
  <c r="D684" i="3"/>
  <c r="D684" i="4" s="1"/>
  <c r="I706" i="4" s="1"/>
  <c r="E683" i="3"/>
  <c r="E683" i="4" s="1"/>
  <c r="D683" i="3"/>
  <c r="D683" i="4" s="1"/>
  <c r="E682" i="3"/>
  <c r="E682" i="4" s="1"/>
  <c r="D682" i="3"/>
  <c r="D682" i="4" s="1"/>
  <c r="E681" i="3"/>
  <c r="E681" i="4" s="1"/>
  <c r="D681" i="3"/>
  <c r="D681" i="4" s="1"/>
  <c r="E680" i="3"/>
  <c r="E680" i="4" s="1"/>
  <c r="D680" i="3"/>
  <c r="D680" i="4" s="1"/>
  <c r="E679" i="3"/>
  <c r="E679" i="4" s="1"/>
  <c r="D679" i="3"/>
  <c r="D679" i="4" s="1"/>
  <c r="E678" i="3"/>
  <c r="E678" i="4" s="1"/>
  <c r="D678" i="3"/>
  <c r="D678" i="4" s="1"/>
  <c r="E677" i="3"/>
  <c r="E677" i="4" s="1"/>
  <c r="D677" i="3"/>
  <c r="D677" i="4" s="1"/>
  <c r="E676" i="3"/>
  <c r="E676" i="4" s="1"/>
  <c r="D676" i="3"/>
  <c r="D676" i="4" s="1"/>
  <c r="J698" i="4" s="1"/>
  <c r="E675" i="3"/>
  <c r="E675" i="4" s="1"/>
  <c r="D675" i="3"/>
  <c r="D675" i="4" s="1"/>
  <c r="E674" i="3"/>
  <c r="E674" i="4" s="1"/>
  <c r="D674" i="3"/>
  <c r="D674" i="4" s="1"/>
  <c r="E673" i="3"/>
  <c r="E673" i="4" s="1"/>
  <c r="D673" i="3"/>
  <c r="D673" i="4" s="1"/>
  <c r="E672" i="3"/>
  <c r="E672" i="4" s="1"/>
  <c r="D672" i="3"/>
  <c r="D672" i="4" s="1"/>
  <c r="I694" i="4" s="1"/>
  <c r="E671" i="3"/>
  <c r="E671" i="4" s="1"/>
  <c r="D671" i="3"/>
  <c r="D671" i="4" s="1"/>
  <c r="E670" i="3"/>
  <c r="E670" i="4" s="1"/>
  <c r="D670" i="3"/>
  <c r="D670" i="4" s="1"/>
  <c r="E669" i="3"/>
  <c r="E669" i="4" s="1"/>
  <c r="D669" i="3"/>
  <c r="D669" i="4" s="1"/>
  <c r="J691" i="4" s="1"/>
  <c r="E668" i="3"/>
  <c r="E668" i="4" s="1"/>
  <c r="D668" i="3"/>
  <c r="D668" i="4" s="1"/>
  <c r="E667" i="3"/>
  <c r="E667" i="4" s="1"/>
  <c r="D667" i="3"/>
  <c r="D667" i="4" s="1"/>
  <c r="E666" i="3"/>
  <c r="E666" i="4" s="1"/>
  <c r="D666" i="3"/>
  <c r="D666" i="4" s="1"/>
  <c r="K687" i="4" s="1"/>
  <c r="E665" i="3"/>
  <c r="E665" i="4" s="1"/>
  <c r="D665" i="3"/>
  <c r="D665" i="4" s="1"/>
  <c r="E664" i="3"/>
  <c r="E664" i="4" s="1"/>
  <c r="D664" i="3"/>
  <c r="D664" i="4" s="1"/>
  <c r="E663" i="3"/>
  <c r="E663" i="4" s="1"/>
  <c r="D663" i="3"/>
  <c r="D663" i="4" s="1"/>
  <c r="E662" i="3"/>
  <c r="E662" i="4" s="1"/>
  <c r="D662" i="3"/>
  <c r="D662" i="4" s="1"/>
  <c r="E661" i="3"/>
  <c r="E661" i="4" s="1"/>
  <c r="D661" i="3"/>
  <c r="D661" i="4" s="1"/>
  <c r="E660" i="3"/>
  <c r="E660" i="4" s="1"/>
  <c r="D660" i="3"/>
  <c r="D660" i="4" s="1"/>
  <c r="E659" i="3"/>
  <c r="E659" i="4" s="1"/>
  <c r="D659" i="3"/>
  <c r="D659" i="4" s="1"/>
  <c r="E658" i="3"/>
  <c r="E658" i="4" s="1"/>
  <c r="D658" i="3"/>
  <c r="D658" i="4" s="1"/>
  <c r="E657" i="3"/>
  <c r="E657" i="4" s="1"/>
  <c r="D657" i="3"/>
  <c r="D657" i="4" s="1"/>
  <c r="E656" i="3"/>
  <c r="E656" i="4" s="1"/>
  <c r="D656" i="3"/>
  <c r="D656" i="4" s="1"/>
  <c r="K678" i="4" s="1"/>
  <c r="E655" i="3"/>
  <c r="E655" i="4" s="1"/>
  <c r="D655" i="3"/>
  <c r="D655" i="4" s="1"/>
  <c r="E654" i="3"/>
  <c r="E654" i="4" s="1"/>
  <c r="D654" i="3"/>
  <c r="D654" i="4" s="1"/>
  <c r="K676" i="4" s="1"/>
  <c r="E653" i="3"/>
  <c r="E653" i="4" s="1"/>
  <c r="D653" i="3"/>
  <c r="D653" i="4" s="1"/>
  <c r="E652" i="3"/>
  <c r="E652" i="4" s="1"/>
  <c r="D652" i="3"/>
  <c r="D652" i="4" s="1"/>
  <c r="K674" i="4" s="1"/>
  <c r="E651" i="3"/>
  <c r="E651" i="4" s="1"/>
  <c r="D651" i="3"/>
  <c r="D651" i="4" s="1"/>
  <c r="E650" i="3"/>
  <c r="E650" i="4" s="1"/>
  <c r="D650" i="3"/>
  <c r="D650" i="4" s="1"/>
  <c r="E649" i="3"/>
  <c r="E649" i="4" s="1"/>
  <c r="D649" i="3"/>
  <c r="D649" i="4" s="1"/>
  <c r="E648" i="3"/>
  <c r="E648" i="4" s="1"/>
  <c r="D648" i="3"/>
  <c r="D648" i="4" s="1"/>
  <c r="J670" i="4" s="1"/>
  <c r="E647" i="3"/>
  <c r="E647" i="4" s="1"/>
  <c r="D647" i="3"/>
  <c r="D647" i="4" s="1"/>
  <c r="E646" i="3"/>
  <c r="E646" i="4" s="1"/>
  <c r="D646" i="3"/>
  <c r="D646" i="4" s="1"/>
  <c r="E645" i="3"/>
  <c r="E645" i="4" s="1"/>
  <c r="D645" i="3"/>
  <c r="D645" i="4" s="1"/>
  <c r="E644" i="3"/>
  <c r="E644" i="4" s="1"/>
  <c r="D644" i="3"/>
  <c r="D644" i="4" s="1"/>
  <c r="E643" i="3"/>
  <c r="E643" i="4" s="1"/>
  <c r="D643" i="3"/>
  <c r="D643" i="4" s="1"/>
  <c r="E642" i="3"/>
  <c r="E642" i="4" s="1"/>
  <c r="D642" i="3"/>
  <c r="D642" i="4" s="1"/>
  <c r="K664" i="4" s="1"/>
  <c r="E641" i="3"/>
  <c r="E641" i="4" s="1"/>
  <c r="D641" i="3"/>
  <c r="D641" i="4" s="1"/>
  <c r="E640" i="3"/>
  <c r="E640" i="4" s="1"/>
  <c r="D640" i="3"/>
  <c r="D640" i="4" s="1"/>
  <c r="E639" i="3"/>
  <c r="E639" i="4" s="1"/>
  <c r="D639" i="3"/>
  <c r="D639" i="4" s="1"/>
  <c r="E638" i="3"/>
  <c r="E638" i="4" s="1"/>
  <c r="D638" i="3"/>
  <c r="D638" i="4" s="1"/>
  <c r="E637" i="3"/>
  <c r="E637" i="4" s="1"/>
  <c r="D637" i="3"/>
  <c r="D637" i="4" s="1"/>
  <c r="E636" i="3"/>
  <c r="E636" i="4" s="1"/>
  <c r="D636" i="3"/>
  <c r="D636" i="4" s="1"/>
  <c r="E635" i="3"/>
  <c r="E635" i="4" s="1"/>
  <c r="D635" i="3"/>
  <c r="D635" i="4" s="1"/>
  <c r="E634" i="3"/>
  <c r="E634" i="4" s="1"/>
  <c r="D634" i="3"/>
  <c r="D634" i="4" s="1"/>
  <c r="E633" i="3"/>
  <c r="E633" i="4" s="1"/>
  <c r="D633" i="3"/>
  <c r="D633" i="4" s="1"/>
  <c r="E632" i="3"/>
  <c r="E632" i="4" s="1"/>
  <c r="D632" i="3"/>
  <c r="D632" i="4" s="1"/>
  <c r="K654" i="4" s="1"/>
  <c r="E631" i="3"/>
  <c r="E631" i="4" s="1"/>
  <c r="D631" i="3"/>
  <c r="D631" i="4" s="1"/>
  <c r="K653" i="4" s="1"/>
  <c r="E630" i="3"/>
  <c r="E630" i="4" s="1"/>
  <c r="D630" i="3"/>
  <c r="D630" i="4" s="1"/>
  <c r="E629" i="3"/>
  <c r="E629" i="4" s="1"/>
  <c r="D629" i="3"/>
  <c r="D629" i="4" s="1"/>
  <c r="E628" i="3"/>
  <c r="E628" i="4" s="1"/>
  <c r="D628" i="3"/>
  <c r="D628" i="4" s="1"/>
  <c r="E627" i="3"/>
  <c r="E627" i="4" s="1"/>
  <c r="D627" i="3"/>
  <c r="D627" i="4" s="1"/>
  <c r="E626" i="3"/>
  <c r="E626" i="4" s="1"/>
  <c r="D626" i="3"/>
  <c r="D626" i="4" s="1"/>
  <c r="J648" i="4" s="1"/>
  <c r="E625" i="3"/>
  <c r="E625" i="4" s="1"/>
  <c r="D625" i="3"/>
  <c r="D625" i="4" s="1"/>
  <c r="E624" i="3"/>
  <c r="E624" i="4" s="1"/>
  <c r="D624" i="3"/>
  <c r="D624" i="4" s="1"/>
  <c r="K646" i="4" s="1"/>
  <c r="E623" i="3"/>
  <c r="E623" i="4" s="1"/>
  <c r="D623" i="3"/>
  <c r="D623" i="4" s="1"/>
  <c r="E622" i="3"/>
  <c r="E622" i="4" s="1"/>
  <c r="D622" i="3"/>
  <c r="D622" i="4" s="1"/>
  <c r="E621" i="3"/>
  <c r="E621" i="4" s="1"/>
  <c r="D621" i="3"/>
  <c r="D621" i="4" s="1"/>
  <c r="E620" i="3"/>
  <c r="E620" i="4" s="1"/>
  <c r="D620" i="3"/>
  <c r="D620" i="4" s="1"/>
  <c r="J642" i="4" s="1"/>
  <c r="E619" i="3"/>
  <c r="E619" i="4" s="1"/>
  <c r="D619" i="3"/>
  <c r="D619" i="4" s="1"/>
  <c r="E618" i="3"/>
  <c r="E618" i="4" s="1"/>
  <c r="D618" i="3"/>
  <c r="D618" i="4" s="1"/>
  <c r="K640" i="4" s="1"/>
  <c r="E617" i="3"/>
  <c r="E617" i="4" s="1"/>
  <c r="D617" i="3"/>
  <c r="D617" i="4" s="1"/>
  <c r="E616" i="3"/>
  <c r="E616" i="4" s="1"/>
  <c r="D616" i="3"/>
  <c r="D616" i="4" s="1"/>
  <c r="E615" i="3"/>
  <c r="E615" i="4" s="1"/>
  <c r="D615" i="3"/>
  <c r="D615" i="4" s="1"/>
  <c r="R745" i="4" s="1"/>
  <c r="E614" i="3"/>
  <c r="E614" i="4" s="1"/>
  <c r="D614" i="3"/>
  <c r="D614" i="4" s="1"/>
  <c r="I636" i="4" s="1"/>
  <c r="E613" i="3"/>
  <c r="E613" i="4" s="1"/>
  <c r="D613" i="3"/>
  <c r="D613" i="4" s="1"/>
  <c r="E612" i="3"/>
  <c r="E612" i="4" s="1"/>
  <c r="D612" i="3"/>
  <c r="D612" i="4" s="1"/>
  <c r="E611" i="3"/>
  <c r="E611" i="4" s="1"/>
  <c r="D611" i="3"/>
  <c r="D611" i="4" s="1"/>
  <c r="E610" i="3"/>
  <c r="E610" i="4" s="1"/>
  <c r="D610" i="3"/>
  <c r="D610" i="4" s="1"/>
  <c r="J631" i="4" s="1"/>
  <c r="E609" i="3"/>
  <c r="E609" i="4" s="1"/>
  <c r="D609" i="3"/>
  <c r="D609" i="4" s="1"/>
  <c r="K631" i="4" s="1"/>
  <c r="E608" i="3"/>
  <c r="E608" i="4" s="1"/>
  <c r="D608" i="3"/>
  <c r="D608" i="4" s="1"/>
  <c r="I630" i="4" s="1"/>
  <c r="E607" i="3"/>
  <c r="E607" i="4" s="1"/>
  <c r="D607" i="3"/>
  <c r="D607" i="4" s="1"/>
  <c r="E606" i="3"/>
  <c r="E606" i="4" s="1"/>
  <c r="D606" i="3"/>
  <c r="D606" i="4" s="1"/>
  <c r="E605" i="3"/>
  <c r="E605" i="4" s="1"/>
  <c r="D605" i="3"/>
  <c r="D605" i="4" s="1"/>
  <c r="I627" i="4" s="1"/>
  <c r="E604" i="3"/>
  <c r="E604" i="4" s="1"/>
  <c r="D604" i="3"/>
  <c r="D604" i="4" s="1"/>
  <c r="E603" i="3"/>
  <c r="E603" i="4" s="1"/>
  <c r="D603" i="3"/>
  <c r="D603" i="4" s="1"/>
  <c r="E602" i="3"/>
  <c r="E602" i="4" s="1"/>
  <c r="D602" i="3"/>
  <c r="D602" i="4" s="1"/>
  <c r="J624" i="4" s="1"/>
  <c r="E601" i="3"/>
  <c r="E601" i="4" s="1"/>
  <c r="D601" i="3"/>
  <c r="D601" i="4" s="1"/>
  <c r="E600" i="3"/>
  <c r="E600" i="4" s="1"/>
  <c r="D600" i="3"/>
  <c r="D600" i="4" s="1"/>
  <c r="I622" i="4" s="1"/>
  <c r="E599" i="3"/>
  <c r="E599" i="4" s="1"/>
  <c r="D599" i="3"/>
  <c r="D599" i="4" s="1"/>
  <c r="E598" i="3"/>
  <c r="E598" i="4" s="1"/>
  <c r="D598" i="3"/>
  <c r="D598" i="4" s="1"/>
  <c r="E597" i="3"/>
  <c r="E597" i="4" s="1"/>
  <c r="D597" i="3"/>
  <c r="D597" i="4" s="1"/>
  <c r="E596" i="3"/>
  <c r="E596" i="4" s="1"/>
  <c r="D596" i="3"/>
  <c r="D596" i="4" s="1"/>
  <c r="K618" i="4" s="1"/>
  <c r="E595" i="3"/>
  <c r="E595" i="4" s="1"/>
  <c r="D595" i="3"/>
  <c r="D595" i="4" s="1"/>
  <c r="E594" i="3"/>
  <c r="E594" i="4" s="1"/>
  <c r="D594" i="3"/>
  <c r="D594" i="4" s="1"/>
  <c r="E593" i="3"/>
  <c r="E593" i="4" s="1"/>
  <c r="D593" i="3"/>
  <c r="D593" i="4" s="1"/>
  <c r="E592" i="3"/>
  <c r="E592" i="4" s="1"/>
  <c r="D592" i="3"/>
  <c r="D592" i="4" s="1"/>
  <c r="E591" i="3"/>
  <c r="E591" i="4" s="1"/>
  <c r="D591" i="3"/>
  <c r="D591" i="4" s="1"/>
  <c r="J613" i="4" s="1"/>
  <c r="E590" i="3"/>
  <c r="E590" i="4" s="1"/>
  <c r="D590" i="3"/>
  <c r="D590" i="4" s="1"/>
  <c r="K612" i="4" s="1"/>
  <c r="E589" i="3"/>
  <c r="E589" i="4" s="1"/>
  <c r="D589" i="3"/>
  <c r="D589" i="4" s="1"/>
  <c r="E588" i="3"/>
  <c r="E588" i="4" s="1"/>
  <c r="D588" i="3"/>
  <c r="D588" i="4" s="1"/>
  <c r="E587" i="3"/>
  <c r="E587" i="4" s="1"/>
  <c r="D587" i="3"/>
  <c r="D587" i="4" s="1"/>
  <c r="E586" i="3"/>
  <c r="E586" i="4" s="1"/>
  <c r="D586" i="3"/>
  <c r="D586" i="4" s="1"/>
  <c r="E585" i="3"/>
  <c r="E585" i="4" s="1"/>
  <c r="D585" i="3"/>
  <c r="D585" i="4" s="1"/>
  <c r="E584" i="3"/>
  <c r="E584" i="4" s="1"/>
  <c r="D584" i="3"/>
  <c r="D584" i="4" s="1"/>
  <c r="E583" i="3"/>
  <c r="E583" i="4" s="1"/>
  <c r="D583" i="3"/>
  <c r="D583" i="4" s="1"/>
  <c r="E582" i="3"/>
  <c r="E582" i="4" s="1"/>
  <c r="D582" i="3"/>
  <c r="D582" i="4" s="1"/>
  <c r="J604" i="4" s="1"/>
  <c r="E581" i="3"/>
  <c r="E581" i="4" s="1"/>
  <c r="D581" i="3"/>
  <c r="D581" i="4" s="1"/>
  <c r="E580" i="3"/>
  <c r="E580" i="4" s="1"/>
  <c r="D580" i="3"/>
  <c r="D580" i="4" s="1"/>
  <c r="I602" i="4" s="1"/>
  <c r="E579" i="3"/>
  <c r="E579" i="4" s="1"/>
  <c r="D579" i="3"/>
  <c r="D579" i="4" s="1"/>
  <c r="E578" i="3"/>
  <c r="E578" i="4" s="1"/>
  <c r="D578" i="3"/>
  <c r="D578" i="4" s="1"/>
  <c r="E577" i="3"/>
  <c r="E577" i="4" s="1"/>
  <c r="D577" i="3"/>
  <c r="D577" i="4" s="1"/>
  <c r="E576" i="3"/>
  <c r="E576" i="4" s="1"/>
  <c r="D576" i="3"/>
  <c r="D576" i="4" s="1"/>
  <c r="I598" i="4" s="1"/>
  <c r="E575" i="3"/>
  <c r="E575" i="4" s="1"/>
  <c r="D575" i="3"/>
  <c r="D575" i="4" s="1"/>
  <c r="E574" i="3"/>
  <c r="E574" i="4" s="1"/>
  <c r="D574" i="3"/>
  <c r="D574" i="4" s="1"/>
  <c r="E573" i="3"/>
  <c r="E573" i="4" s="1"/>
  <c r="D573" i="3"/>
  <c r="D573" i="4" s="1"/>
  <c r="K595" i="4" s="1"/>
  <c r="E572" i="3"/>
  <c r="E572" i="4" s="1"/>
  <c r="D572" i="3"/>
  <c r="D572" i="4" s="1"/>
  <c r="E571" i="3"/>
  <c r="E571" i="4" s="1"/>
  <c r="D571" i="3"/>
  <c r="D571" i="4" s="1"/>
  <c r="E570" i="3"/>
  <c r="E570" i="4" s="1"/>
  <c r="D570" i="3"/>
  <c r="D570" i="4" s="1"/>
  <c r="I592" i="4" s="1"/>
  <c r="E569" i="3"/>
  <c r="E569" i="4" s="1"/>
  <c r="D569" i="3"/>
  <c r="D569" i="4" s="1"/>
  <c r="E568" i="3"/>
  <c r="E568" i="4" s="1"/>
  <c r="D568" i="3"/>
  <c r="D568" i="4" s="1"/>
  <c r="I590" i="4" s="1"/>
  <c r="E567" i="3"/>
  <c r="E567" i="4" s="1"/>
  <c r="D567" i="3"/>
  <c r="D567" i="4" s="1"/>
  <c r="E566" i="3"/>
  <c r="E566" i="4" s="1"/>
  <c r="D566" i="3"/>
  <c r="D566" i="4" s="1"/>
  <c r="J587" i="4" s="1"/>
  <c r="E565" i="3"/>
  <c r="E565" i="4" s="1"/>
  <c r="D565" i="3"/>
  <c r="D565" i="4" s="1"/>
  <c r="E564" i="3"/>
  <c r="E564" i="4" s="1"/>
  <c r="D564" i="3"/>
  <c r="D564" i="4" s="1"/>
  <c r="E563" i="3"/>
  <c r="E563" i="4" s="1"/>
  <c r="D563" i="3"/>
  <c r="D563" i="4" s="1"/>
  <c r="E562" i="3"/>
  <c r="E562" i="4" s="1"/>
  <c r="D562" i="3"/>
  <c r="D562" i="4" s="1"/>
  <c r="E561" i="3"/>
  <c r="E561" i="4" s="1"/>
  <c r="D561" i="3"/>
  <c r="D561" i="4" s="1"/>
  <c r="E560" i="3"/>
  <c r="E560" i="4" s="1"/>
  <c r="D560" i="3"/>
  <c r="D560" i="4" s="1"/>
  <c r="E559" i="3"/>
  <c r="E559" i="4" s="1"/>
  <c r="D559" i="3"/>
  <c r="D559" i="4" s="1"/>
  <c r="E558" i="3"/>
  <c r="E558" i="4" s="1"/>
  <c r="D558" i="3"/>
  <c r="D558" i="4" s="1"/>
  <c r="E557" i="3"/>
  <c r="E557" i="4" s="1"/>
  <c r="D557" i="3"/>
  <c r="D557" i="4" s="1"/>
  <c r="E556" i="3"/>
  <c r="E556" i="4" s="1"/>
  <c r="D556" i="3"/>
  <c r="D556" i="4" s="1"/>
  <c r="E555" i="3"/>
  <c r="E555" i="4" s="1"/>
  <c r="D555" i="3"/>
  <c r="D555" i="4" s="1"/>
  <c r="K577" i="4" s="1"/>
  <c r="E554" i="3"/>
  <c r="E554" i="4" s="1"/>
  <c r="D554" i="3"/>
  <c r="D554" i="4" s="1"/>
  <c r="K576" i="4" s="1"/>
  <c r="E553" i="3"/>
  <c r="E553" i="4" s="1"/>
  <c r="D553" i="3"/>
  <c r="D553" i="4" s="1"/>
  <c r="E552" i="3"/>
  <c r="E552" i="4" s="1"/>
  <c r="D552" i="3"/>
  <c r="D552" i="4" s="1"/>
  <c r="E551" i="3"/>
  <c r="E551" i="4" s="1"/>
  <c r="D551" i="3"/>
  <c r="D551" i="4" s="1"/>
  <c r="E550" i="3"/>
  <c r="E550" i="4" s="1"/>
  <c r="D550" i="3"/>
  <c r="D550" i="4" s="1"/>
  <c r="I572" i="4" s="1"/>
  <c r="E549" i="3"/>
  <c r="E549" i="4" s="1"/>
  <c r="D549" i="3"/>
  <c r="D549" i="4" s="1"/>
  <c r="E548" i="3"/>
  <c r="E548" i="4" s="1"/>
  <c r="D548" i="3"/>
  <c r="D548" i="4" s="1"/>
  <c r="E547" i="3"/>
  <c r="E547" i="4" s="1"/>
  <c r="D547" i="3"/>
  <c r="D547" i="4" s="1"/>
  <c r="E546" i="3"/>
  <c r="E546" i="4" s="1"/>
  <c r="D546" i="3"/>
  <c r="D546" i="4" s="1"/>
  <c r="E545" i="3"/>
  <c r="E545" i="4" s="1"/>
  <c r="D545" i="3"/>
  <c r="D545" i="4" s="1"/>
  <c r="E544" i="3"/>
  <c r="E544" i="4" s="1"/>
  <c r="D544" i="3"/>
  <c r="D544" i="4" s="1"/>
  <c r="I566" i="4" s="1"/>
  <c r="E543" i="3"/>
  <c r="E543" i="4" s="1"/>
  <c r="D543" i="3"/>
  <c r="D543" i="4" s="1"/>
  <c r="E542" i="3"/>
  <c r="E542" i="4" s="1"/>
  <c r="D542" i="3"/>
  <c r="D542" i="4" s="1"/>
  <c r="E541" i="3"/>
  <c r="E541" i="4" s="1"/>
  <c r="D541" i="3"/>
  <c r="D541" i="4" s="1"/>
  <c r="E540" i="3"/>
  <c r="E540" i="4" s="1"/>
  <c r="D540" i="3"/>
  <c r="D540" i="4" s="1"/>
  <c r="E539" i="3"/>
  <c r="E539" i="4" s="1"/>
  <c r="D539" i="3"/>
  <c r="D539" i="4" s="1"/>
  <c r="E538" i="3"/>
  <c r="E538" i="4" s="1"/>
  <c r="D538" i="3"/>
  <c r="D538" i="4" s="1"/>
  <c r="E537" i="3"/>
  <c r="E537" i="4" s="1"/>
  <c r="D537" i="3"/>
  <c r="D537" i="4" s="1"/>
  <c r="E536" i="3"/>
  <c r="E536" i="4" s="1"/>
  <c r="D536" i="3"/>
  <c r="D536" i="4" s="1"/>
  <c r="E535" i="3"/>
  <c r="E535" i="4" s="1"/>
  <c r="D535" i="3"/>
  <c r="D535" i="4" s="1"/>
  <c r="E534" i="3"/>
  <c r="E534" i="4" s="1"/>
  <c r="D534" i="3"/>
  <c r="D534" i="4" s="1"/>
  <c r="E533" i="3"/>
  <c r="E533" i="4" s="1"/>
  <c r="D533" i="3"/>
  <c r="D533" i="4" s="1"/>
  <c r="E532" i="3"/>
  <c r="E532" i="4" s="1"/>
  <c r="D532" i="3"/>
  <c r="D532" i="4" s="1"/>
  <c r="K554" i="4" s="1"/>
  <c r="E531" i="3"/>
  <c r="E531" i="4" s="1"/>
  <c r="D531" i="3"/>
  <c r="D531" i="4" s="1"/>
  <c r="E530" i="3"/>
  <c r="E530" i="4" s="1"/>
  <c r="D530" i="3"/>
  <c r="D530" i="4" s="1"/>
  <c r="K552" i="4" s="1"/>
  <c r="E529" i="3"/>
  <c r="E529" i="4" s="1"/>
  <c r="D529" i="3"/>
  <c r="D529" i="4" s="1"/>
  <c r="E528" i="3"/>
  <c r="E528" i="4" s="1"/>
  <c r="D528" i="3"/>
  <c r="D528" i="4" s="1"/>
  <c r="K549" i="4" s="1"/>
  <c r="E527" i="3"/>
  <c r="E527" i="4" s="1"/>
  <c r="D527" i="3"/>
  <c r="D527" i="4" s="1"/>
  <c r="S787" i="4" s="1"/>
  <c r="E526" i="3"/>
  <c r="E526" i="4" s="1"/>
  <c r="D526" i="3"/>
  <c r="D526" i="4" s="1"/>
  <c r="K548" i="4" s="1"/>
  <c r="E525" i="3"/>
  <c r="E525" i="4" s="1"/>
  <c r="D525" i="3"/>
  <c r="D525" i="4" s="1"/>
  <c r="E524" i="3"/>
  <c r="E524" i="4" s="1"/>
  <c r="D524" i="3"/>
  <c r="D524" i="4" s="1"/>
  <c r="J546" i="4" s="1"/>
  <c r="E523" i="3"/>
  <c r="E523" i="4" s="1"/>
  <c r="D523" i="3"/>
  <c r="D523" i="4" s="1"/>
  <c r="J545" i="4" s="1"/>
  <c r="E522" i="3"/>
  <c r="E522" i="4" s="1"/>
  <c r="D522" i="3"/>
  <c r="D522" i="4" s="1"/>
  <c r="E521" i="3"/>
  <c r="E521" i="4" s="1"/>
  <c r="D521" i="3"/>
  <c r="D521" i="4" s="1"/>
  <c r="I543" i="4" s="1"/>
  <c r="E520" i="3"/>
  <c r="E520" i="4" s="1"/>
  <c r="D520" i="3"/>
  <c r="D520" i="4" s="1"/>
  <c r="E519" i="3"/>
  <c r="E519" i="4" s="1"/>
  <c r="D519" i="3"/>
  <c r="D519" i="4" s="1"/>
  <c r="K541" i="4" s="1"/>
  <c r="E518" i="3"/>
  <c r="E518" i="4" s="1"/>
  <c r="D518" i="3"/>
  <c r="D518" i="4" s="1"/>
  <c r="I540" i="4" s="1"/>
  <c r="E517" i="3"/>
  <c r="E517" i="4" s="1"/>
  <c r="D517" i="3"/>
  <c r="D517" i="4" s="1"/>
  <c r="E516" i="3"/>
  <c r="E516" i="4" s="1"/>
  <c r="D516" i="3"/>
  <c r="D516" i="4" s="1"/>
  <c r="I538" i="4" s="1"/>
  <c r="E515" i="3"/>
  <c r="E515" i="4" s="1"/>
  <c r="D515" i="3"/>
  <c r="D515" i="4" s="1"/>
  <c r="E514" i="3"/>
  <c r="E514" i="4" s="1"/>
  <c r="D514" i="3"/>
  <c r="D514" i="4" s="1"/>
  <c r="E513" i="3"/>
  <c r="E513" i="4" s="1"/>
  <c r="D513" i="3"/>
  <c r="D513" i="4" s="1"/>
  <c r="E512" i="3"/>
  <c r="E512" i="4" s="1"/>
  <c r="D512" i="3"/>
  <c r="D512" i="4" s="1"/>
  <c r="J534" i="4" s="1"/>
  <c r="E511" i="3"/>
  <c r="E511" i="4" s="1"/>
  <c r="D511" i="3"/>
  <c r="D511" i="4" s="1"/>
  <c r="E510" i="3"/>
  <c r="E510" i="4" s="1"/>
  <c r="D510" i="3"/>
  <c r="D510" i="4" s="1"/>
  <c r="E509" i="3"/>
  <c r="E509" i="4" s="1"/>
  <c r="D509" i="3"/>
  <c r="D509" i="4" s="1"/>
  <c r="E508" i="3"/>
  <c r="E508" i="4" s="1"/>
  <c r="D508" i="3"/>
  <c r="D508" i="4" s="1"/>
  <c r="E507" i="3"/>
  <c r="E507" i="4" s="1"/>
  <c r="D507" i="3"/>
  <c r="D507" i="4" s="1"/>
  <c r="E506" i="3"/>
  <c r="E506" i="4" s="1"/>
  <c r="D506" i="3"/>
  <c r="D506" i="4" s="1"/>
  <c r="Q572" i="4" s="1"/>
  <c r="E505" i="3"/>
  <c r="E505" i="4" s="1"/>
  <c r="D505" i="3"/>
  <c r="D505" i="4" s="1"/>
  <c r="E504" i="3"/>
  <c r="E504" i="4" s="1"/>
  <c r="D504" i="3"/>
  <c r="D504" i="4" s="1"/>
  <c r="I526" i="4" s="1"/>
  <c r="E503" i="3"/>
  <c r="E503" i="4" s="1"/>
  <c r="D503" i="3"/>
  <c r="D503" i="4" s="1"/>
  <c r="E502" i="3"/>
  <c r="E502" i="4" s="1"/>
  <c r="D502" i="3"/>
  <c r="D502" i="4" s="1"/>
  <c r="E501" i="3"/>
  <c r="E501" i="4" s="1"/>
  <c r="D501" i="3"/>
  <c r="D501" i="4" s="1"/>
  <c r="E500" i="3"/>
  <c r="E500" i="4" s="1"/>
  <c r="D500" i="3"/>
  <c r="D500" i="4" s="1"/>
  <c r="K522" i="4" s="1"/>
  <c r="E499" i="3"/>
  <c r="E499" i="4" s="1"/>
  <c r="D499" i="3"/>
  <c r="D499" i="4" s="1"/>
  <c r="J521" i="4" s="1"/>
  <c r="E498" i="3"/>
  <c r="E498" i="4" s="1"/>
  <c r="D498" i="3"/>
  <c r="D498" i="4" s="1"/>
  <c r="E497" i="3"/>
  <c r="E497" i="4" s="1"/>
  <c r="D497" i="3"/>
  <c r="D497" i="4" s="1"/>
  <c r="E496" i="3"/>
  <c r="E496" i="4" s="1"/>
  <c r="D496" i="3"/>
  <c r="D496" i="4" s="1"/>
  <c r="E495" i="3"/>
  <c r="E495" i="4" s="1"/>
  <c r="D495" i="3"/>
  <c r="D495" i="4" s="1"/>
  <c r="E494" i="3"/>
  <c r="E494" i="4" s="1"/>
  <c r="D494" i="3"/>
  <c r="D494" i="4" s="1"/>
  <c r="Q560" i="4" s="1"/>
  <c r="E493" i="3"/>
  <c r="E493" i="4" s="1"/>
  <c r="D493" i="3"/>
  <c r="D493" i="4" s="1"/>
  <c r="E492" i="3"/>
  <c r="E492" i="4" s="1"/>
  <c r="D492" i="3"/>
  <c r="D492" i="4" s="1"/>
  <c r="J514" i="4" s="1"/>
  <c r="E491" i="3"/>
  <c r="E491" i="4" s="1"/>
  <c r="D491" i="3"/>
  <c r="D491" i="4" s="1"/>
  <c r="E490" i="3"/>
  <c r="E490" i="4" s="1"/>
  <c r="D490" i="3"/>
  <c r="D490" i="4" s="1"/>
  <c r="E489" i="3"/>
  <c r="E489" i="4" s="1"/>
  <c r="D489" i="3"/>
  <c r="D489" i="4" s="1"/>
  <c r="E488" i="3"/>
  <c r="E488" i="4" s="1"/>
  <c r="D488" i="3"/>
  <c r="D488" i="4" s="1"/>
  <c r="E487" i="3"/>
  <c r="E487" i="4" s="1"/>
  <c r="D487" i="3"/>
  <c r="D487" i="4" s="1"/>
  <c r="E486" i="3"/>
  <c r="E486" i="4" s="1"/>
  <c r="D486" i="3"/>
  <c r="D486" i="4" s="1"/>
  <c r="I508" i="4" s="1"/>
  <c r="E485" i="3"/>
  <c r="E485" i="4" s="1"/>
  <c r="D485" i="3"/>
  <c r="D485" i="4" s="1"/>
  <c r="E484" i="3"/>
  <c r="E484" i="4" s="1"/>
  <c r="D484" i="3"/>
  <c r="D484" i="4" s="1"/>
  <c r="E483" i="3"/>
  <c r="E483" i="4" s="1"/>
  <c r="D483" i="3"/>
  <c r="D483" i="4" s="1"/>
  <c r="E482" i="3"/>
  <c r="E482" i="4" s="1"/>
  <c r="D482" i="3"/>
  <c r="D482" i="4" s="1"/>
  <c r="E481" i="3"/>
  <c r="E481" i="4" s="1"/>
  <c r="D481" i="3"/>
  <c r="D481" i="4" s="1"/>
  <c r="K503" i="4" s="1"/>
  <c r="E480" i="3"/>
  <c r="E480" i="4" s="1"/>
  <c r="D480" i="3"/>
  <c r="D480" i="4" s="1"/>
  <c r="I502" i="4" s="1"/>
  <c r="E479" i="3"/>
  <c r="E479" i="4" s="1"/>
  <c r="D479" i="3"/>
  <c r="D479" i="4" s="1"/>
  <c r="E478" i="3"/>
  <c r="E478" i="4" s="1"/>
  <c r="D478" i="3"/>
  <c r="D478" i="4" s="1"/>
  <c r="E477" i="3"/>
  <c r="E477" i="4" s="1"/>
  <c r="D477" i="3"/>
  <c r="D477" i="4" s="1"/>
  <c r="E476" i="3"/>
  <c r="E476" i="4" s="1"/>
  <c r="D476" i="3"/>
  <c r="D476" i="4" s="1"/>
  <c r="E475" i="3"/>
  <c r="E475" i="4" s="1"/>
  <c r="D475" i="3"/>
  <c r="D475" i="4" s="1"/>
  <c r="E474" i="3"/>
  <c r="E474" i="4" s="1"/>
  <c r="D474" i="3"/>
  <c r="D474" i="4" s="1"/>
  <c r="J496" i="4" s="1"/>
  <c r="E473" i="3"/>
  <c r="E473" i="4" s="1"/>
  <c r="D473" i="3"/>
  <c r="D473" i="4" s="1"/>
  <c r="E472" i="3"/>
  <c r="E472" i="4" s="1"/>
  <c r="D472" i="3"/>
  <c r="D472" i="4" s="1"/>
  <c r="I494" i="4" s="1"/>
  <c r="E471" i="3"/>
  <c r="E471" i="4" s="1"/>
  <c r="D471" i="3"/>
  <c r="D471" i="4" s="1"/>
  <c r="E470" i="3"/>
  <c r="E470" i="4" s="1"/>
  <c r="D470" i="3"/>
  <c r="D470" i="4" s="1"/>
  <c r="E469" i="3"/>
  <c r="E469" i="4" s="1"/>
  <c r="D469" i="3"/>
  <c r="D469" i="4" s="1"/>
  <c r="E468" i="3"/>
  <c r="E468" i="4" s="1"/>
  <c r="D468" i="3"/>
  <c r="D468" i="4" s="1"/>
  <c r="K490" i="4" s="1"/>
  <c r="E467" i="3"/>
  <c r="E467" i="4" s="1"/>
  <c r="D467" i="3"/>
  <c r="D467" i="4" s="1"/>
  <c r="I489" i="4" s="1"/>
  <c r="E466" i="3"/>
  <c r="E466" i="4" s="1"/>
  <c r="D466" i="3"/>
  <c r="D466" i="4" s="1"/>
  <c r="E465" i="3"/>
  <c r="E465" i="4" s="1"/>
  <c r="D465" i="3"/>
  <c r="D465" i="4" s="1"/>
  <c r="Q531" i="4" s="1"/>
  <c r="E464" i="3"/>
  <c r="E464" i="4" s="1"/>
  <c r="D464" i="3"/>
  <c r="D464" i="4" s="1"/>
  <c r="E463" i="3"/>
  <c r="E463" i="4" s="1"/>
  <c r="D463" i="3"/>
  <c r="D463" i="4" s="1"/>
  <c r="I485" i="4" s="1"/>
  <c r="E462" i="3"/>
  <c r="E462" i="4" s="1"/>
  <c r="D462" i="3"/>
  <c r="D462" i="4" s="1"/>
  <c r="J484" i="4" s="1"/>
  <c r="E461" i="3"/>
  <c r="E461" i="4" s="1"/>
  <c r="D461" i="3"/>
  <c r="D461" i="4" s="1"/>
  <c r="E460" i="3"/>
  <c r="E460" i="4" s="1"/>
  <c r="D460" i="3"/>
  <c r="D460" i="4" s="1"/>
  <c r="E459" i="3"/>
  <c r="E459" i="4" s="1"/>
  <c r="D459" i="3"/>
  <c r="D459" i="4" s="1"/>
  <c r="E458" i="3"/>
  <c r="E458" i="4" s="1"/>
  <c r="D458" i="3"/>
  <c r="D458" i="4" s="1"/>
  <c r="E457" i="3"/>
  <c r="E457" i="4" s="1"/>
  <c r="D457" i="3"/>
  <c r="D457" i="4" s="1"/>
  <c r="E456" i="3"/>
  <c r="E456" i="4" s="1"/>
  <c r="D456" i="3"/>
  <c r="D456" i="4" s="1"/>
  <c r="E455" i="3"/>
  <c r="E455" i="4" s="1"/>
  <c r="D455" i="3"/>
  <c r="D455" i="4" s="1"/>
  <c r="E454" i="3"/>
  <c r="E454" i="4" s="1"/>
  <c r="D454" i="3"/>
  <c r="D454" i="4" s="1"/>
  <c r="E453" i="3"/>
  <c r="E453" i="4" s="1"/>
  <c r="D453" i="3"/>
  <c r="D453" i="4" s="1"/>
  <c r="K475" i="4" s="1"/>
  <c r="E452" i="3"/>
  <c r="E452" i="4" s="1"/>
  <c r="D452" i="3"/>
  <c r="D452" i="4" s="1"/>
  <c r="I474" i="4" s="1"/>
  <c r="E451" i="3"/>
  <c r="E451" i="4" s="1"/>
  <c r="D451" i="3"/>
  <c r="D451" i="4" s="1"/>
  <c r="E450" i="3"/>
  <c r="E450" i="4" s="1"/>
  <c r="D450" i="3"/>
  <c r="D450" i="4" s="1"/>
  <c r="E449" i="3"/>
  <c r="E449" i="4" s="1"/>
  <c r="D449" i="3"/>
  <c r="D449" i="4" s="1"/>
  <c r="E448" i="3"/>
  <c r="E448" i="4" s="1"/>
  <c r="D448" i="3"/>
  <c r="D448" i="4" s="1"/>
  <c r="I470" i="4" s="1"/>
  <c r="E447" i="3"/>
  <c r="E447" i="4" s="1"/>
  <c r="D447" i="3"/>
  <c r="D447" i="4" s="1"/>
  <c r="E446" i="3"/>
  <c r="E446" i="4" s="1"/>
  <c r="D446" i="3"/>
  <c r="D446" i="4" s="1"/>
  <c r="E445" i="3"/>
  <c r="E445" i="4" s="1"/>
  <c r="D445" i="3"/>
  <c r="D445" i="4" s="1"/>
  <c r="E444" i="3"/>
  <c r="E444" i="4" s="1"/>
  <c r="D444" i="3"/>
  <c r="D444" i="4" s="1"/>
  <c r="E443" i="3"/>
  <c r="E443" i="4" s="1"/>
  <c r="D443" i="3"/>
  <c r="D443" i="4" s="1"/>
  <c r="R573" i="4" s="1"/>
  <c r="E442" i="3"/>
  <c r="E442" i="4" s="1"/>
  <c r="D442" i="3"/>
  <c r="D442" i="4" s="1"/>
  <c r="J464" i="4" s="1"/>
  <c r="E441" i="3"/>
  <c r="E441" i="4" s="1"/>
  <c r="D441" i="3"/>
  <c r="D441" i="4" s="1"/>
  <c r="E440" i="3"/>
  <c r="E440" i="4" s="1"/>
  <c r="D440" i="3"/>
  <c r="D440" i="4" s="1"/>
  <c r="I462" i="4" s="1"/>
  <c r="E439" i="3"/>
  <c r="E439" i="4" s="1"/>
  <c r="D439" i="3"/>
  <c r="D439" i="4" s="1"/>
  <c r="K461" i="4" s="1"/>
  <c r="E438" i="3"/>
  <c r="E438" i="4" s="1"/>
  <c r="D438" i="3"/>
  <c r="D438" i="4" s="1"/>
  <c r="E437" i="3"/>
  <c r="E437" i="4" s="1"/>
  <c r="D437" i="3"/>
  <c r="D437" i="4" s="1"/>
  <c r="E436" i="3"/>
  <c r="E436" i="4" s="1"/>
  <c r="D436" i="3"/>
  <c r="D436" i="4" s="1"/>
  <c r="E435" i="3"/>
  <c r="E435" i="4" s="1"/>
  <c r="D435" i="3"/>
  <c r="D435" i="4" s="1"/>
  <c r="E434" i="3"/>
  <c r="E434" i="4" s="1"/>
  <c r="D434" i="3"/>
  <c r="D434" i="4" s="1"/>
  <c r="E433" i="3"/>
  <c r="E433" i="4" s="1"/>
  <c r="D433" i="3"/>
  <c r="D433" i="4" s="1"/>
  <c r="K455" i="4" s="1"/>
  <c r="E432" i="3"/>
  <c r="E432" i="4" s="1"/>
  <c r="D432" i="3"/>
  <c r="D432" i="4" s="1"/>
  <c r="E431" i="3"/>
  <c r="E431" i="4" s="1"/>
  <c r="D431" i="3"/>
  <c r="D431" i="4" s="1"/>
  <c r="E430" i="3"/>
  <c r="E430" i="4" s="1"/>
  <c r="D430" i="3"/>
  <c r="D430" i="4" s="1"/>
  <c r="I452" i="4" s="1"/>
  <c r="E429" i="3"/>
  <c r="E429" i="4" s="1"/>
  <c r="D429" i="3"/>
  <c r="D429" i="4" s="1"/>
  <c r="E428" i="3"/>
  <c r="E428" i="4" s="1"/>
  <c r="D428" i="3"/>
  <c r="D428" i="4" s="1"/>
  <c r="J450" i="4" s="1"/>
  <c r="E427" i="3"/>
  <c r="E427" i="4" s="1"/>
  <c r="D427" i="3"/>
  <c r="D427" i="4" s="1"/>
  <c r="E426" i="3"/>
  <c r="E426" i="4" s="1"/>
  <c r="D426" i="3"/>
  <c r="D426" i="4" s="1"/>
  <c r="J448" i="4" s="1"/>
  <c r="E425" i="3"/>
  <c r="E425" i="4" s="1"/>
  <c r="D425" i="3"/>
  <c r="D425" i="4" s="1"/>
  <c r="E424" i="3"/>
  <c r="E424" i="4" s="1"/>
  <c r="D424" i="3"/>
  <c r="D424" i="4" s="1"/>
  <c r="I446" i="4" s="1"/>
  <c r="E423" i="3"/>
  <c r="E423" i="4" s="1"/>
  <c r="D423" i="3"/>
  <c r="D423" i="4" s="1"/>
  <c r="E422" i="3"/>
  <c r="E422" i="4" s="1"/>
  <c r="D422" i="3"/>
  <c r="D422" i="4" s="1"/>
  <c r="E421" i="3"/>
  <c r="E421" i="4" s="1"/>
  <c r="D421" i="3"/>
  <c r="D421" i="4" s="1"/>
  <c r="E420" i="3"/>
  <c r="E420" i="4" s="1"/>
  <c r="D420" i="3"/>
  <c r="D420" i="4" s="1"/>
  <c r="K442" i="4" s="1"/>
  <c r="E419" i="3"/>
  <c r="E419" i="4" s="1"/>
  <c r="D419" i="3"/>
  <c r="D419" i="4" s="1"/>
  <c r="E418" i="3"/>
  <c r="E418" i="4" s="1"/>
  <c r="D418" i="3"/>
  <c r="D418" i="4" s="1"/>
  <c r="E417" i="3"/>
  <c r="E417" i="4" s="1"/>
  <c r="D417" i="3"/>
  <c r="D417" i="4" s="1"/>
  <c r="I439" i="4" s="1"/>
  <c r="E416" i="3"/>
  <c r="E416" i="4" s="1"/>
  <c r="D416" i="3"/>
  <c r="D416" i="4" s="1"/>
  <c r="E415" i="3"/>
  <c r="E415" i="4" s="1"/>
  <c r="D415" i="3"/>
  <c r="D415" i="4" s="1"/>
  <c r="E414" i="3"/>
  <c r="E414" i="4" s="1"/>
  <c r="D414" i="3"/>
  <c r="D414" i="4" s="1"/>
  <c r="E413" i="3"/>
  <c r="E413" i="4" s="1"/>
  <c r="D413" i="3"/>
  <c r="D413" i="4" s="1"/>
  <c r="E412" i="3"/>
  <c r="E412" i="4" s="1"/>
  <c r="D412" i="3"/>
  <c r="D412" i="4" s="1"/>
  <c r="I433" i="4" s="1"/>
  <c r="E411" i="3"/>
  <c r="E411" i="4" s="1"/>
  <c r="D411" i="3"/>
  <c r="D411" i="4" s="1"/>
  <c r="E410" i="3"/>
  <c r="E410" i="4" s="1"/>
  <c r="D410" i="3"/>
  <c r="D410" i="4" s="1"/>
  <c r="I432" i="4" s="1"/>
  <c r="E409" i="3"/>
  <c r="E409" i="4" s="1"/>
  <c r="D409" i="3"/>
  <c r="D409" i="4" s="1"/>
  <c r="E408" i="3"/>
  <c r="E408" i="4" s="1"/>
  <c r="D408" i="3"/>
  <c r="D408" i="4" s="1"/>
  <c r="I430" i="4" s="1"/>
  <c r="E407" i="3"/>
  <c r="E407" i="4" s="1"/>
  <c r="D407" i="3"/>
  <c r="D407" i="4" s="1"/>
  <c r="E406" i="3"/>
  <c r="E406" i="4" s="1"/>
  <c r="D406" i="3"/>
  <c r="D406" i="4" s="1"/>
  <c r="I428" i="4" s="1"/>
  <c r="E405" i="3"/>
  <c r="E405" i="4" s="1"/>
  <c r="D405" i="3"/>
  <c r="D405" i="4" s="1"/>
  <c r="E404" i="3"/>
  <c r="E404" i="4" s="1"/>
  <c r="D404" i="3"/>
  <c r="D404" i="4" s="1"/>
  <c r="K426" i="4" s="1"/>
  <c r="E403" i="3"/>
  <c r="E403" i="4" s="1"/>
  <c r="D403" i="3"/>
  <c r="D403" i="4" s="1"/>
  <c r="E402" i="3"/>
  <c r="E402" i="4" s="1"/>
  <c r="D402" i="3"/>
  <c r="D402" i="4" s="1"/>
  <c r="E401" i="3"/>
  <c r="E401" i="4" s="1"/>
  <c r="D401" i="3"/>
  <c r="D401" i="4" s="1"/>
  <c r="E400" i="3"/>
  <c r="E400" i="4" s="1"/>
  <c r="D400" i="3"/>
  <c r="D400" i="4" s="1"/>
  <c r="E399" i="3"/>
  <c r="E399" i="4" s="1"/>
  <c r="D399" i="3"/>
  <c r="D399" i="4" s="1"/>
  <c r="E398" i="3"/>
  <c r="E398" i="4" s="1"/>
  <c r="D398" i="3"/>
  <c r="D398" i="4" s="1"/>
  <c r="E397" i="3"/>
  <c r="E397" i="4" s="1"/>
  <c r="D397" i="3"/>
  <c r="D397" i="4" s="1"/>
  <c r="E396" i="3"/>
  <c r="E396" i="4" s="1"/>
  <c r="D396" i="3"/>
  <c r="D396" i="4" s="1"/>
  <c r="J418" i="4" s="1"/>
  <c r="E395" i="3"/>
  <c r="E395" i="4" s="1"/>
  <c r="D395" i="3"/>
  <c r="D395" i="4" s="1"/>
  <c r="E394" i="3"/>
  <c r="E394" i="4" s="1"/>
  <c r="D394" i="3"/>
  <c r="D394" i="4" s="1"/>
  <c r="E393" i="3"/>
  <c r="E393" i="4" s="1"/>
  <c r="D393" i="3"/>
  <c r="D393" i="4" s="1"/>
  <c r="E392" i="3"/>
  <c r="E392" i="4" s="1"/>
  <c r="D392" i="3"/>
  <c r="D392" i="4" s="1"/>
  <c r="E391" i="3"/>
  <c r="E391" i="4" s="1"/>
  <c r="D391" i="3"/>
  <c r="D391" i="4" s="1"/>
  <c r="E390" i="3"/>
  <c r="E390" i="4" s="1"/>
  <c r="D390" i="3"/>
  <c r="D390" i="4" s="1"/>
  <c r="E389" i="3"/>
  <c r="E389" i="4" s="1"/>
  <c r="D389" i="3"/>
  <c r="D389" i="4" s="1"/>
  <c r="E388" i="3"/>
  <c r="E388" i="4" s="1"/>
  <c r="D388" i="3"/>
  <c r="D388" i="4" s="1"/>
  <c r="I410" i="4" s="1"/>
  <c r="E387" i="3"/>
  <c r="E387" i="4" s="1"/>
  <c r="D387" i="3"/>
  <c r="D387" i="4" s="1"/>
  <c r="E386" i="3"/>
  <c r="E386" i="4" s="1"/>
  <c r="D386" i="3"/>
  <c r="D386" i="4" s="1"/>
  <c r="J408" i="4" s="1"/>
  <c r="E385" i="3"/>
  <c r="E385" i="4" s="1"/>
  <c r="D385" i="3"/>
  <c r="D385" i="4" s="1"/>
  <c r="E384" i="3"/>
  <c r="E384" i="4" s="1"/>
  <c r="D384" i="3"/>
  <c r="D384" i="4" s="1"/>
  <c r="E383" i="3"/>
  <c r="E383" i="4" s="1"/>
  <c r="D383" i="3"/>
  <c r="D383" i="4" s="1"/>
  <c r="J405" i="4" s="1"/>
  <c r="E382" i="3"/>
  <c r="E382" i="4" s="1"/>
  <c r="D382" i="3"/>
  <c r="D382" i="4" s="1"/>
  <c r="K403" i="4" s="1"/>
  <c r="E381" i="3"/>
  <c r="E381" i="4" s="1"/>
  <c r="D381" i="3"/>
  <c r="D381" i="4" s="1"/>
  <c r="E380" i="3"/>
  <c r="E380" i="4" s="1"/>
  <c r="D380" i="3"/>
  <c r="D380" i="4" s="1"/>
  <c r="E379" i="3"/>
  <c r="E379" i="4" s="1"/>
  <c r="D379" i="3"/>
  <c r="D379" i="4" s="1"/>
  <c r="E378" i="3"/>
  <c r="E378" i="4" s="1"/>
  <c r="D378" i="3"/>
  <c r="D378" i="4" s="1"/>
  <c r="E377" i="3"/>
  <c r="E377" i="4" s="1"/>
  <c r="D377" i="3"/>
  <c r="D377" i="4" s="1"/>
  <c r="E376" i="3"/>
  <c r="E376" i="4" s="1"/>
  <c r="D376" i="3"/>
  <c r="D376" i="4" s="1"/>
  <c r="J398" i="4" s="1"/>
  <c r="E375" i="3"/>
  <c r="E375" i="4" s="1"/>
  <c r="D375" i="3"/>
  <c r="D375" i="4" s="1"/>
  <c r="E374" i="3"/>
  <c r="E374" i="4" s="1"/>
  <c r="D374" i="3"/>
  <c r="D374" i="4" s="1"/>
  <c r="J395" i="4" s="1"/>
  <c r="E373" i="3"/>
  <c r="E373" i="4" s="1"/>
  <c r="D373" i="3"/>
  <c r="D373" i="4" s="1"/>
  <c r="E372" i="3"/>
  <c r="E372" i="4" s="1"/>
  <c r="D372" i="3"/>
  <c r="D372" i="4" s="1"/>
  <c r="E371" i="3"/>
  <c r="E371" i="4" s="1"/>
  <c r="D371" i="3"/>
  <c r="D371" i="4" s="1"/>
  <c r="K393" i="4" s="1"/>
  <c r="E370" i="3"/>
  <c r="E370" i="4" s="1"/>
  <c r="D370" i="3"/>
  <c r="D370" i="4" s="1"/>
  <c r="K392" i="4" s="1"/>
  <c r="E369" i="3"/>
  <c r="E369" i="4" s="1"/>
  <c r="D369" i="3"/>
  <c r="D369" i="4" s="1"/>
  <c r="E368" i="3"/>
  <c r="E368" i="4" s="1"/>
  <c r="D368" i="3"/>
  <c r="D368" i="4" s="1"/>
  <c r="E367" i="3"/>
  <c r="E367" i="4" s="1"/>
  <c r="D367" i="3"/>
  <c r="D367" i="4" s="1"/>
  <c r="E366" i="3"/>
  <c r="E366" i="4" s="1"/>
  <c r="D366" i="3"/>
  <c r="D366" i="4" s="1"/>
  <c r="E365" i="3"/>
  <c r="E365" i="4" s="1"/>
  <c r="D365" i="3"/>
  <c r="D365" i="4" s="1"/>
  <c r="E364" i="3"/>
  <c r="E364" i="4" s="1"/>
  <c r="D364" i="3"/>
  <c r="D364" i="4" s="1"/>
  <c r="E363" i="3"/>
  <c r="E363" i="4" s="1"/>
  <c r="D363" i="3"/>
  <c r="D363" i="4" s="1"/>
  <c r="E362" i="3"/>
  <c r="E362" i="4" s="1"/>
  <c r="D362" i="3"/>
  <c r="D362" i="4" s="1"/>
  <c r="J384" i="4" s="1"/>
  <c r="E361" i="3"/>
  <c r="E361" i="4" s="1"/>
  <c r="D361" i="3"/>
  <c r="D361" i="4" s="1"/>
  <c r="E360" i="3"/>
  <c r="E360" i="4" s="1"/>
  <c r="D360" i="3"/>
  <c r="D360" i="4" s="1"/>
  <c r="E359" i="3"/>
  <c r="E359" i="4" s="1"/>
  <c r="D359" i="3"/>
  <c r="D359" i="4" s="1"/>
  <c r="E358" i="3"/>
  <c r="E358" i="4" s="1"/>
  <c r="D358" i="3"/>
  <c r="D358" i="4" s="1"/>
  <c r="J380" i="4" s="1"/>
  <c r="E357" i="3"/>
  <c r="E357" i="4" s="1"/>
  <c r="D357" i="3"/>
  <c r="D357" i="4" s="1"/>
  <c r="E356" i="3"/>
  <c r="E356" i="4" s="1"/>
  <c r="D356" i="3"/>
  <c r="D356" i="4" s="1"/>
  <c r="I378" i="4" s="1"/>
  <c r="E355" i="3"/>
  <c r="E355" i="4" s="1"/>
  <c r="D355" i="3"/>
  <c r="D355" i="4" s="1"/>
  <c r="E354" i="3"/>
  <c r="E354" i="4" s="1"/>
  <c r="D354" i="3"/>
  <c r="D354" i="4" s="1"/>
  <c r="E353" i="3"/>
  <c r="E353" i="4" s="1"/>
  <c r="D353" i="3"/>
  <c r="D353" i="4" s="1"/>
  <c r="E352" i="3"/>
  <c r="E352" i="4" s="1"/>
  <c r="D352" i="3"/>
  <c r="D352" i="4" s="1"/>
  <c r="E351" i="3"/>
  <c r="E351" i="4" s="1"/>
  <c r="D351" i="3"/>
  <c r="D351" i="4" s="1"/>
  <c r="E350" i="3"/>
  <c r="E350" i="4" s="1"/>
  <c r="D350" i="3"/>
  <c r="D350" i="4" s="1"/>
  <c r="I372" i="4" s="1"/>
  <c r="E349" i="3"/>
  <c r="E349" i="4" s="1"/>
  <c r="D349" i="3"/>
  <c r="D349" i="4" s="1"/>
  <c r="I371" i="4" s="1"/>
  <c r="E348" i="3"/>
  <c r="E348" i="4" s="1"/>
  <c r="D348" i="3"/>
  <c r="D348" i="4" s="1"/>
  <c r="E347" i="3"/>
  <c r="E347" i="4" s="1"/>
  <c r="D347" i="3"/>
  <c r="D347" i="4" s="1"/>
  <c r="E346" i="3"/>
  <c r="E346" i="4" s="1"/>
  <c r="D346" i="3"/>
  <c r="D346" i="4" s="1"/>
  <c r="I368" i="4" s="1"/>
  <c r="E345" i="3"/>
  <c r="E345" i="4" s="1"/>
  <c r="D345" i="3"/>
  <c r="D345" i="4" s="1"/>
  <c r="E344" i="3"/>
  <c r="E344" i="4" s="1"/>
  <c r="D344" i="3"/>
  <c r="D344" i="4" s="1"/>
  <c r="E343" i="3"/>
  <c r="E343" i="4" s="1"/>
  <c r="D343" i="3"/>
  <c r="D343" i="4" s="1"/>
  <c r="E342" i="3"/>
  <c r="E342" i="4" s="1"/>
  <c r="D342" i="3"/>
  <c r="D342" i="4" s="1"/>
  <c r="I364" i="4" s="1"/>
  <c r="E341" i="3"/>
  <c r="E341" i="4" s="1"/>
  <c r="D341" i="3"/>
  <c r="D341" i="4" s="1"/>
  <c r="E340" i="3"/>
  <c r="E340" i="4" s="1"/>
  <c r="D340" i="3"/>
  <c r="D340" i="4" s="1"/>
  <c r="E339" i="3"/>
  <c r="E339" i="4" s="1"/>
  <c r="D339" i="3"/>
  <c r="D339" i="4" s="1"/>
  <c r="E338" i="3"/>
  <c r="E338" i="4" s="1"/>
  <c r="D338" i="3"/>
  <c r="D338" i="4" s="1"/>
  <c r="E337" i="3"/>
  <c r="E337" i="4" s="1"/>
  <c r="D337" i="3"/>
  <c r="D337" i="4" s="1"/>
  <c r="E336" i="3"/>
  <c r="E336" i="4" s="1"/>
  <c r="D336" i="3"/>
  <c r="D336" i="4" s="1"/>
  <c r="E335" i="3"/>
  <c r="E335" i="4" s="1"/>
  <c r="D335" i="3"/>
  <c r="D335" i="4" s="1"/>
  <c r="E334" i="3"/>
  <c r="E334" i="4" s="1"/>
  <c r="D334" i="3"/>
  <c r="D334" i="4" s="1"/>
  <c r="K356" i="4" s="1"/>
  <c r="E333" i="3"/>
  <c r="E333" i="4" s="1"/>
  <c r="D333" i="3"/>
  <c r="D333" i="4" s="1"/>
  <c r="E332" i="3"/>
  <c r="E332" i="4" s="1"/>
  <c r="D332" i="3"/>
  <c r="D332" i="4" s="1"/>
  <c r="E331" i="3"/>
  <c r="E331" i="4" s="1"/>
  <c r="D331" i="3"/>
  <c r="D331" i="4" s="1"/>
  <c r="I353" i="4" s="1"/>
  <c r="E330" i="3"/>
  <c r="E330" i="4" s="1"/>
  <c r="D330" i="3"/>
  <c r="D330" i="4" s="1"/>
  <c r="E329" i="3"/>
  <c r="E329" i="4" s="1"/>
  <c r="D329" i="3"/>
  <c r="D329" i="4" s="1"/>
  <c r="J351" i="4" s="1"/>
  <c r="E328" i="3"/>
  <c r="E328" i="4" s="1"/>
  <c r="D328" i="3"/>
  <c r="D328" i="4" s="1"/>
  <c r="E327" i="3"/>
  <c r="E327" i="4" s="1"/>
  <c r="D327" i="3"/>
  <c r="D327" i="4" s="1"/>
  <c r="E326" i="3"/>
  <c r="E326" i="4" s="1"/>
  <c r="D326" i="3"/>
  <c r="D326" i="4" s="1"/>
  <c r="I348" i="4" s="1"/>
  <c r="E325" i="3"/>
  <c r="E325" i="4" s="1"/>
  <c r="D325" i="3"/>
  <c r="D325" i="4" s="1"/>
  <c r="E324" i="3"/>
  <c r="E324" i="4" s="1"/>
  <c r="D324" i="3"/>
  <c r="D324" i="4" s="1"/>
  <c r="E323" i="3"/>
  <c r="E323" i="4" s="1"/>
  <c r="D323" i="3"/>
  <c r="D323" i="4" s="1"/>
  <c r="E322" i="3"/>
  <c r="E322" i="4" s="1"/>
  <c r="D322" i="3"/>
  <c r="D322" i="4" s="1"/>
  <c r="E321" i="3"/>
  <c r="E321" i="4" s="1"/>
  <c r="D321" i="3"/>
  <c r="D321" i="4" s="1"/>
  <c r="E320" i="3"/>
  <c r="E320" i="4" s="1"/>
  <c r="D320" i="3"/>
  <c r="D320" i="4" s="1"/>
  <c r="E319" i="3"/>
  <c r="E319" i="4" s="1"/>
  <c r="D319" i="3"/>
  <c r="D319" i="4" s="1"/>
  <c r="E318" i="3"/>
  <c r="E318" i="4" s="1"/>
  <c r="D318" i="3"/>
  <c r="D318" i="4" s="1"/>
  <c r="K340" i="4" s="1"/>
  <c r="E317" i="3"/>
  <c r="E317" i="4" s="1"/>
  <c r="D317" i="3"/>
  <c r="D317" i="4" s="1"/>
  <c r="E316" i="3"/>
  <c r="E316" i="4" s="1"/>
  <c r="D316" i="3"/>
  <c r="D316" i="4" s="1"/>
  <c r="E315" i="3"/>
  <c r="E315" i="4" s="1"/>
  <c r="D315" i="3"/>
  <c r="D315" i="4" s="1"/>
  <c r="E314" i="3"/>
  <c r="E314" i="4" s="1"/>
  <c r="D314" i="3"/>
  <c r="D314" i="4" s="1"/>
  <c r="J336" i="4" s="1"/>
  <c r="E313" i="3"/>
  <c r="E313" i="4" s="1"/>
  <c r="D313" i="3"/>
  <c r="D313" i="4" s="1"/>
  <c r="E312" i="3"/>
  <c r="E312" i="4" s="1"/>
  <c r="D312" i="3"/>
  <c r="D312" i="4" s="1"/>
  <c r="I334" i="4" s="1"/>
  <c r="E311" i="3"/>
  <c r="E311" i="4" s="1"/>
  <c r="D311" i="3"/>
  <c r="D311" i="4" s="1"/>
  <c r="E310" i="3"/>
  <c r="E310" i="4" s="1"/>
  <c r="D310" i="3"/>
  <c r="D310" i="4" s="1"/>
  <c r="E309" i="3"/>
  <c r="E309" i="4" s="1"/>
  <c r="D309" i="3"/>
  <c r="D309" i="4" s="1"/>
  <c r="E308" i="3"/>
  <c r="E308" i="4" s="1"/>
  <c r="D308" i="3"/>
  <c r="D308" i="4" s="1"/>
  <c r="E307" i="3"/>
  <c r="E307" i="4" s="1"/>
  <c r="D307" i="3"/>
  <c r="D307" i="4" s="1"/>
  <c r="E306" i="3"/>
  <c r="E306" i="4" s="1"/>
  <c r="D306" i="3"/>
  <c r="D306" i="4" s="1"/>
  <c r="E305" i="3"/>
  <c r="E305" i="4" s="1"/>
  <c r="D305" i="3"/>
  <c r="D305" i="4" s="1"/>
  <c r="I327" i="4" s="1"/>
  <c r="E304" i="3"/>
  <c r="E304" i="4" s="1"/>
  <c r="D304" i="3"/>
  <c r="D304" i="4" s="1"/>
  <c r="E303" i="3"/>
  <c r="E303" i="4" s="1"/>
  <c r="D303" i="3"/>
  <c r="D303" i="4" s="1"/>
  <c r="E302" i="3"/>
  <c r="E302" i="4" s="1"/>
  <c r="D302" i="3"/>
  <c r="D302" i="4" s="1"/>
  <c r="J324" i="4" s="1"/>
  <c r="E301" i="3"/>
  <c r="E301" i="4" s="1"/>
  <c r="D301" i="3"/>
  <c r="D301" i="4" s="1"/>
  <c r="E300" i="3"/>
  <c r="E300" i="4" s="1"/>
  <c r="D300" i="3"/>
  <c r="D300" i="4" s="1"/>
  <c r="E299" i="3"/>
  <c r="E299" i="4" s="1"/>
  <c r="D299" i="3"/>
  <c r="D299" i="4" s="1"/>
  <c r="E298" i="3"/>
  <c r="E298" i="4" s="1"/>
  <c r="D298" i="3"/>
  <c r="D298" i="4" s="1"/>
  <c r="Q364" i="4" s="1"/>
  <c r="E297" i="3"/>
  <c r="E297" i="4" s="1"/>
  <c r="D297" i="3"/>
  <c r="D297" i="4" s="1"/>
  <c r="E296" i="3"/>
  <c r="E296" i="4" s="1"/>
  <c r="D296" i="3"/>
  <c r="D296" i="4" s="1"/>
  <c r="R426" i="4" s="1"/>
  <c r="E295" i="3"/>
  <c r="E295" i="4" s="1"/>
  <c r="D295" i="3"/>
  <c r="D295" i="4" s="1"/>
  <c r="J317" i="4" s="1"/>
  <c r="E294" i="3"/>
  <c r="E294" i="4" s="1"/>
  <c r="D294" i="3"/>
  <c r="D294" i="4" s="1"/>
  <c r="E293" i="3"/>
  <c r="E293" i="4" s="1"/>
  <c r="D293" i="3"/>
  <c r="D293" i="4" s="1"/>
  <c r="E292" i="3"/>
  <c r="E292" i="4" s="1"/>
  <c r="D292" i="3"/>
  <c r="D292" i="4" s="1"/>
  <c r="E291" i="3"/>
  <c r="E291" i="4" s="1"/>
  <c r="D291" i="3"/>
  <c r="D291" i="4" s="1"/>
  <c r="E290" i="3"/>
  <c r="E290" i="4" s="1"/>
  <c r="D290" i="3"/>
  <c r="D290" i="4" s="1"/>
  <c r="K312" i="4" s="1"/>
  <c r="E289" i="3"/>
  <c r="E289" i="4" s="1"/>
  <c r="D289" i="3"/>
  <c r="D289" i="4" s="1"/>
  <c r="E288" i="3"/>
  <c r="E288" i="4" s="1"/>
  <c r="D288" i="3"/>
  <c r="D288" i="4" s="1"/>
  <c r="K310" i="4" s="1"/>
  <c r="E287" i="3"/>
  <c r="E287" i="4" s="1"/>
  <c r="D287" i="3"/>
  <c r="D287" i="4" s="1"/>
  <c r="E286" i="3"/>
  <c r="E286" i="4" s="1"/>
  <c r="D286" i="3"/>
  <c r="D286" i="4" s="1"/>
  <c r="J307" i="4" s="1"/>
  <c r="E285" i="3"/>
  <c r="E285" i="4" s="1"/>
  <c r="D285" i="3"/>
  <c r="D285" i="4" s="1"/>
  <c r="E284" i="3"/>
  <c r="E284" i="4" s="1"/>
  <c r="D284" i="3"/>
  <c r="D284" i="4" s="1"/>
  <c r="E283" i="3"/>
  <c r="E283" i="4" s="1"/>
  <c r="D283" i="3"/>
  <c r="D283" i="4" s="1"/>
  <c r="E282" i="3"/>
  <c r="E282" i="4" s="1"/>
  <c r="D282" i="3"/>
  <c r="D282" i="4" s="1"/>
  <c r="E281" i="3"/>
  <c r="E281" i="4" s="1"/>
  <c r="D281" i="3"/>
  <c r="D281" i="4" s="1"/>
  <c r="E280" i="3"/>
  <c r="E280" i="4" s="1"/>
  <c r="D280" i="3"/>
  <c r="D280" i="4" s="1"/>
  <c r="E279" i="3"/>
  <c r="E279" i="4" s="1"/>
  <c r="D279" i="3"/>
  <c r="D279" i="4" s="1"/>
  <c r="E278" i="3"/>
  <c r="E278" i="4" s="1"/>
  <c r="D278" i="3"/>
  <c r="D278" i="4" s="1"/>
  <c r="K300" i="4" s="1"/>
  <c r="E277" i="3"/>
  <c r="E277" i="4" s="1"/>
  <c r="D277" i="3"/>
  <c r="D277" i="4" s="1"/>
  <c r="E276" i="3"/>
  <c r="E276" i="4" s="1"/>
  <c r="D276" i="3"/>
  <c r="D276" i="4" s="1"/>
  <c r="E275" i="3"/>
  <c r="E275" i="4" s="1"/>
  <c r="D275" i="3"/>
  <c r="D275" i="4" s="1"/>
  <c r="E274" i="3"/>
  <c r="E274" i="4" s="1"/>
  <c r="D274" i="3"/>
  <c r="D274" i="4" s="1"/>
  <c r="K296" i="4" s="1"/>
  <c r="E273" i="3"/>
  <c r="E273" i="4" s="1"/>
  <c r="D273" i="3"/>
  <c r="D273" i="4" s="1"/>
  <c r="E272" i="3"/>
  <c r="E272" i="4" s="1"/>
  <c r="D272" i="3"/>
  <c r="D272" i="4" s="1"/>
  <c r="E271" i="3"/>
  <c r="E271" i="4" s="1"/>
  <c r="D271" i="3"/>
  <c r="D271" i="4" s="1"/>
  <c r="E270" i="3"/>
  <c r="E270" i="4" s="1"/>
  <c r="D270" i="3"/>
  <c r="D270" i="4" s="1"/>
  <c r="I292" i="4" s="1"/>
  <c r="E269" i="3"/>
  <c r="E269" i="4" s="1"/>
  <c r="D269" i="3"/>
  <c r="D269" i="4" s="1"/>
  <c r="E268" i="3"/>
  <c r="E268" i="4" s="1"/>
  <c r="D268" i="3"/>
  <c r="D268" i="4" s="1"/>
  <c r="I290" i="4" s="1"/>
  <c r="E267" i="3"/>
  <c r="E267" i="4" s="1"/>
  <c r="D267" i="3"/>
  <c r="D267" i="4" s="1"/>
  <c r="E266" i="3"/>
  <c r="E266" i="4" s="1"/>
  <c r="D266" i="3"/>
  <c r="D266" i="4" s="1"/>
  <c r="E265" i="3"/>
  <c r="E265" i="4" s="1"/>
  <c r="D265" i="3"/>
  <c r="D265" i="4" s="1"/>
  <c r="E264" i="3"/>
  <c r="E264" i="4" s="1"/>
  <c r="D264" i="3"/>
  <c r="D264" i="4" s="1"/>
  <c r="I285" i="4" s="1"/>
  <c r="E263" i="3"/>
  <c r="E263" i="4" s="1"/>
  <c r="D263" i="3"/>
  <c r="D263" i="4" s="1"/>
  <c r="E262" i="3"/>
  <c r="E262" i="4" s="1"/>
  <c r="D262" i="3"/>
  <c r="D262" i="4" s="1"/>
  <c r="E261" i="3"/>
  <c r="E261" i="4" s="1"/>
  <c r="D261" i="3"/>
  <c r="D261" i="4" s="1"/>
  <c r="I283" i="4" s="1"/>
  <c r="E260" i="3"/>
  <c r="E260" i="4" s="1"/>
  <c r="D260" i="3"/>
  <c r="D260" i="4" s="1"/>
  <c r="E259" i="3"/>
  <c r="E259" i="4" s="1"/>
  <c r="D259" i="3"/>
  <c r="D259" i="4" s="1"/>
  <c r="E258" i="3"/>
  <c r="E258" i="4" s="1"/>
  <c r="D258" i="3"/>
  <c r="D258" i="4" s="1"/>
  <c r="I280" i="4" s="1"/>
  <c r="E257" i="3"/>
  <c r="E257" i="4" s="1"/>
  <c r="D257" i="3"/>
  <c r="D257" i="4" s="1"/>
  <c r="E256" i="3"/>
  <c r="E256" i="4" s="1"/>
  <c r="D256" i="3"/>
  <c r="D256" i="4" s="1"/>
  <c r="E255" i="3"/>
  <c r="E255" i="4" s="1"/>
  <c r="D255" i="3"/>
  <c r="D255" i="4" s="1"/>
  <c r="E254" i="3"/>
  <c r="E254" i="4" s="1"/>
  <c r="D254" i="3"/>
  <c r="D254" i="4" s="1"/>
  <c r="K276" i="4" s="1"/>
  <c r="E253" i="3"/>
  <c r="E253" i="4" s="1"/>
  <c r="D253" i="3"/>
  <c r="D253" i="4" s="1"/>
  <c r="E252" i="3"/>
  <c r="E252" i="4" s="1"/>
  <c r="D252" i="3"/>
  <c r="D252" i="4" s="1"/>
  <c r="E251" i="3"/>
  <c r="E251" i="4" s="1"/>
  <c r="D251" i="3"/>
  <c r="D251" i="4" s="1"/>
  <c r="E250" i="3"/>
  <c r="E250" i="4" s="1"/>
  <c r="D250" i="3"/>
  <c r="D250" i="4" s="1"/>
  <c r="E249" i="3"/>
  <c r="E249" i="4" s="1"/>
  <c r="D249" i="3"/>
  <c r="D249" i="4" s="1"/>
  <c r="E248" i="3"/>
  <c r="E248" i="4" s="1"/>
  <c r="D248" i="3"/>
  <c r="D248" i="4" s="1"/>
  <c r="E247" i="3"/>
  <c r="E247" i="4" s="1"/>
  <c r="D247" i="3"/>
  <c r="D247" i="4" s="1"/>
  <c r="E246" i="3"/>
  <c r="E246" i="4" s="1"/>
  <c r="D246" i="3"/>
  <c r="D246" i="4" s="1"/>
  <c r="I268" i="4" s="1"/>
  <c r="E245" i="3"/>
  <c r="E245" i="4" s="1"/>
  <c r="D245" i="3"/>
  <c r="D245" i="4" s="1"/>
  <c r="E244" i="3"/>
  <c r="E244" i="4" s="1"/>
  <c r="D244" i="3"/>
  <c r="D244" i="4" s="1"/>
  <c r="E243" i="3"/>
  <c r="E243" i="4" s="1"/>
  <c r="D243" i="3"/>
  <c r="D243" i="4" s="1"/>
  <c r="E242" i="3"/>
  <c r="E242" i="4" s="1"/>
  <c r="D242" i="3"/>
  <c r="D242" i="4" s="1"/>
  <c r="E241" i="3"/>
  <c r="E241" i="4" s="1"/>
  <c r="D241" i="3"/>
  <c r="D241" i="4" s="1"/>
  <c r="J263" i="4" s="1"/>
  <c r="E240" i="3"/>
  <c r="E240" i="4" s="1"/>
  <c r="D240" i="3"/>
  <c r="D240" i="4" s="1"/>
  <c r="E239" i="3"/>
  <c r="E239" i="4" s="1"/>
  <c r="D239" i="3"/>
  <c r="D239" i="4" s="1"/>
  <c r="K261" i="4" s="1"/>
  <c r="E238" i="3"/>
  <c r="E238" i="4" s="1"/>
  <c r="D238" i="3"/>
  <c r="D238" i="4" s="1"/>
  <c r="K260" i="4" s="1"/>
  <c r="E237" i="3"/>
  <c r="E237" i="4" s="1"/>
  <c r="D237" i="3"/>
  <c r="D237" i="4" s="1"/>
  <c r="E236" i="3"/>
  <c r="E236" i="4" s="1"/>
  <c r="D236" i="3"/>
  <c r="D236" i="4" s="1"/>
  <c r="E235" i="3"/>
  <c r="E235" i="4" s="1"/>
  <c r="D235" i="3"/>
  <c r="D235" i="4" s="1"/>
  <c r="E234" i="3"/>
  <c r="E234" i="4" s="1"/>
  <c r="D234" i="3"/>
  <c r="D234" i="4" s="1"/>
  <c r="E233" i="3"/>
  <c r="E233" i="4" s="1"/>
  <c r="D233" i="3"/>
  <c r="D233" i="4" s="1"/>
  <c r="E232" i="3"/>
  <c r="E232" i="4" s="1"/>
  <c r="D232" i="3"/>
  <c r="D232" i="4" s="1"/>
  <c r="E231" i="3"/>
  <c r="E231" i="4" s="1"/>
  <c r="D231" i="3"/>
  <c r="D231" i="4" s="1"/>
  <c r="E230" i="3"/>
  <c r="E230" i="4" s="1"/>
  <c r="D230" i="3"/>
  <c r="D230" i="4" s="1"/>
  <c r="E229" i="3"/>
  <c r="E229" i="4" s="1"/>
  <c r="D229" i="3"/>
  <c r="D229" i="4" s="1"/>
  <c r="E228" i="3"/>
  <c r="E228" i="4" s="1"/>
  <c r="D228" i="3"/>
  <c r="D228" i="4" s="1"/>
  <c r="E227" i="3"/>
  <c r="E227" i="4" s="1"/>
  <c r="D227" i="3"/>
  <c r="D227" i="4" s="1"/>
  <c r="E226" i="3"/>
  <c r="E226" i="4" s="1"/>
  <c r="D226" i="3"/>
  <c r="D226" i="4" s="1"/>
  <c r="I248" i="4" s="1"/>
  <c r="E225" i="3"/>
  <c r="E225" i="4" s="1"/>
  <c r="D225" i="3"/>
  <c r="D225" i="4" s="1"/>
  <c r="E224" i="3"/>
  <c r="E224" i="4" s="1"/>
  <c r="D224" i="3"/>
  <c r="D224" i="4" s="1"/>
  <c r="I246" i="4" s="1"/>
  <c r="E223" i="3"/>
  <c r="E223" i="4" s="1"/>
  <c r="D223" i="3"/>
  <c r="D223" i="4" s="1"/>
  <c r="E222" i="3"/>
  <c r="E222" i="4" s="1"/>
  <c r="D222" i="3"/>
  <c r="D222" i="4" s="1"/>
  <c r="K244" i="4" s="1"/>
  <c r="E221" i="3"/>
  <c r="E221" i="4" s="1"/>
  <c r="D221" i="3"/>
  <c r="D221" i="4" s="1"/>
  <c r="E220" i="3"/>
  <c r="E220" i="4" s="1"/>
  <c r="D220" i="3"/>
  <c r="D220" i="4" s="1"/>
  <c r="J242" i="4" s="1"/>
  <c r="E219" i="3"/>
  <c r="E219" i="4" s="1"/>
  <c r="D219" i="3"/>
  <c r="D219" i="4" s="1"/>
  <c r="E218" i="3"/>
  <c r="E218" i="4" s="1"/>
  <c r="D218" i="3"/>
  <c r="D218" i="4" s="1"/>
  <c r="E217" i="3"/>
  <c r="E217" i="4" s="1"/>
  <c r="D217" i="3"/>
  <c r="D217" i="4" s="1"/>
  <c r="I239" i="4" s="1"/>
  <c r="E216" i="3"/>
  <c r="E216" i="4" s="1"/>
  <c r="D216" i="3"/>
  <c r="D216" i="4" s="1"/>
  <c r="E215" i="3"/>
  <c r="E215" i="4" s="1"/>
  <c r="D215" i="3"/>
  <c r="D215" i="4" s="1"/>
  <c r="I237" i="4" s="1"/>
  <c r="E214" i="3"/>
  <c r="E214" i="4" s="1"/>
  <c r="D214" i="3"/>
  <c r="D214" i="4" s="1"/>
  <c r="E213" i="3"/>
  <c r="E213" i="4" s="1"/>
  <c r="D213" i="3"/>
  <c r="D213" i="4" s="1"/>
  <c r="E212" i="3"/>
  <c r="E212" i="4" s="1"/>
  <c r="D212" i="3"/>
  <c r="D212" i="4" s="1"/>
  <c r="E211" i="3"/>
  <c r="E211" i="4" s="1"/>
  <c r="D211" i="3"/>
  <c r="D211" i="4" s="1"/>
  <c r="E210" i="3"/>
  <c r="E210" i="4" s="1"/>
  <c r="D210" i="3"/>
  <c r="D210" i="4" s="1"/>
  <c r="E209" i="3"/>
  <c r="E209" i="4" s="1"/>
  <c r="D209" i="3"/>
  <c r="D209" i="4" s="1"/>
  <c r="E208" i="3"/>
  <c r="E208" i="4" s="1"/>
  <c r="D208" i="3"/>
  <c r="D208" i="4" s="1"/>
  <c r="E207" i="3"/>
  <c r="E207" i="4" s="1"/>
  <c r="D207" i="3"/>
  <c r="D207" i="4" s="1"/>
  <c r="E206" i="3"/>
  <c r="E206" i="4" s="1"/>
  <c r="D206" i="3"/>
  <c r="D206" i="4" s="1"/>
  <c r="E205" i="3"/>
  <c r="E205" i="4" s="1"/>
  <c r="D205" i="3"/>
  <c r="D205" i="4" s="1"/>
  <c r="E204" i="3"/>
  <c r="E204" i="4" s="1"/>
  <c r="D204" i="3"/>
  <c r="D204" i="4" s="1"/>
  <c r="E203" i="3"/>
  <c r="E203" i="4" s="1"/>
  <c r="D203" i="3"/>
  <c r="D203" i="4" s="1"/>
  <c r="E202" i="3"/>
  <c r="E202" i="4" s="1"/>
  <c r="D202" i="3"/>
  <c r="D202" i="4" s="1"/>
  <c r="I224" i="4" s="1"/>
  <c r="E201" i="3"/>
  <c r="E201" i="4" s="1"/>
  <c r="D201" i="3"/>
  <c r="D201" i="4" s="1"/>
  <c r="E200" i="3"/>
  <c r="E200" i="4" s="1"/>
  <c r="D200" i="3"/>
  <c r="D200" i="4" s="1"/>
  <c r="K222" i="4" s="1"/>
  <c r="E199" i="3"/>
  <c r="E199" i="4" s="1"/>
  <c r="D199" i="3"/>
  <c r="D199" i="4" s="1"/>
  <c r="E198" i="3"/>
  <c r="E198" i="4" s="1"/>
  <c r="D198" i="3"/>
  <c r="D198" i="4" s="1"/>
  <c r="I219" i="4" s="1"/>
  <c r="E197" i="3"/>
  <c r="E197" i="4" s="1"/>
  <c r="D197" i="3"/>
  <c r="D197" i="4" s="1"/>
  <c r="E196" i="3"/>
  <c r="E196" i="4" s="1"/>
  <c r="D196" i="3"/>
  <c r="D196" i="4" s="1"/>
  <c r="I218" i="4" s="1"/>
  <c r="E195" i="3"/>
  <c r="E195" i="4" s="1"/>
  <c r="D195" i="3"/>
  <c r="D195" i="4" s="1"/>
  <c r="I217" i="4" s="1"/>
  <c r="E194" i="3"/>
  <c r="E194" i="4" s="1"/>
  <c r="D194" i="3"/>
  <c r="D194" i="4" s="1"/>
  <c r="E193" i="3"/>
  <c r="E193" i="4" s="1"/>
  <c r="D193" i="3"/>
  <c r="D193" i="4" s="1"/>
  <c r="E192" i="3"/>
  <c r="E192" i="4" s="1"/>
  <c r="D192" i="3"/>
  <c r="D192" i="4" s="1"/>
  <c r="E191" i="3"/>
  <c r="E191" i="4" s="1"/>
  <c r="D191" i="3"/>
  <c r="D191" i="4" s="1"/>
  <c r="E190" i="3"/>
  <c r="E190" i="4" s="1"/>
  <c r="D190" i="3"/>
  <c r="D190" i="4" s="1"/>
  <c r="E189" i="3"/>
  <c r="E189" i="4" s="1"/>
  <c r="D189" i="3"/>
  <c r="D189" i="4" s="1"/>
  <c r="E188" i="3"/>
  <c r="E188" i="4" s="1"/>
  <c r="D188" i="3"/>
  <c r="D188" i="4" s="1"/>
  <c r="I210" i="4" s="1"/>
  <c r="E187" i="3"/>
  <c r="E187" i="4" s="1"/>
  <c r="D187" i="3"/>
  <c r="D187" i="4" s="1"/>
  <c r="E186" i="3"/>
  <c r="E186" i="4" s="1"/>
  <c r="D186" i="3"/>
  <c r="D186" i="4" s="1"/>
  <c r="E185" i="3"/>
  <c r="E185" i="4" s="1"/>
  <c r="D185" i="3"/>
  <c r="D185" i="4" s="1"/>
  <c r="E184" i="3"/>
  <c r="E184" i="4" s="1"/>
  <c r="D184" i="3"/>
  <c r="D184" i="4" s="1"/>
  <c r="E183" i="3"/>
  <c r="E183" i="4" s="1"/>
  <c r="D183" i="3"/>
  <c r="D183" i="4" s="1"/>
  <c r="E182" i="3"/>
  <c r="E182" i="4" s="1"/>
  <c r="D182" i="3"/>
  <c r="D182" i="4" s="1"/>
  <c r="E181" i="3"/>
  <c r="E181" i="4" s="1"/>
  <c r="D181" i="3"/>
  <c r="D181" i="4" s="1"/>
  <c r="E180" i="3"/>
  <c r="E180" i="4" s="1"/>
  <c r="D180" i="3"/>
  <c r="D180" i="4" s="1"/>
  <c r="E179" i="3"/>
  <c r="E179" i="4" s="1"/>
  <c r="D179" i="3"/>
  <c r="D179" i="4" s="1"/>
  <c r="E178" i="3"/>
  <c r="E178" i="4" s="1"/>
  <c r="D178" i="3"/>
  <c r="D178" i="4" s="1"/>
  <c r="I200" i="4" s="1"/>
  <c r="E177" i="3"/>
  <c r="E177" i="4" s="1"/>
  <c r="D177" i="3"/>
  <c r="D177" i="4" s="1"/>
  <c r="J199" i="4" s="1"/>
  <c r="E176" i="3"/>
  <c r="E176" i="4" s="1"/>
  <c r="D176" i="3"/>
  <c r="D176" i="4" s="1"/>
  <c r="J198" i="4" s="1"/>
  <c r="E175" i="3"/>
  <c r="E175" i="4" s="1"/>
  <c r="D175" i="3"/>
  <c r="D175" i="4" s="1"/>
  <c r="E174" i="3"/>
  <c r="E174" i="4" s="1"/>
  <c r="D174" i="3"/>
  <c r="D174" i="4" s="1"/>
  <c r="E173" i="3"/>
  <c r="E173" i="4" s="1"/>
  <c r="D173" i="3"/>
  <c r="D173" i="4" s="1"/>
  <c r="E172" i="3"/>
  <c r="E172" i="4" s="1"/>
  <c r="D172" i="3"/>
  <c r="D172" i="4" s="1"/>
  <c r="E171" i="3"/>
  <c r="E171" i="4" s="1"/>
  <c r="D171" i="3"/>
  <c r="D171" i="4" s="1"/>
  <c r="E170" i="3"/>
  <c r="E170" i="4" s="1"/>
  <c r="D170" i="3"/>
  <c r="D170" i="4" s="1"/>
  <c r="E169" i="3"/>
  <c r="E169" i="4" s="1"/>
  <c r="D169" i="3"/>
  <c r="D169" i="4" s="1"/>
  <c r="E168" i="3"/>
  <c r="E168" i="4" s="1"/>
  <c r="D168" i="3"/>
  <c r="D168" i="4" s="1"/>
  <c r="I190" i="4" s="1"/>
  <c r="E167" i="3"/>
  <c r="E167" i="4" s="1"/>
  <c r="D167" i="3"/>
  <c r="D167" i="4" s="1"/>
  <c r="E166" i="3"/>
  <c r="E166" i="4" s="1"/>
  <c r="D166" i="3"/>
  <c r="D166" i="4" s="1"/>
  <c r="E165" i="3"/>
  <c r="E165" i="4" s="1"/>
  <c r="D165" i="3"/>
  <c r="D165" i="4" s="1"/>
  <c r="E164" i="3"/>
  <c r="E164" i="4" s="1"/>
  <c r="D164" i="3"/>
  <c r="D164" i="4" s="1"/>
  <c r="E163" i="3"/>
  <c r="E163" i="4" s="1"/>
  <c r="D163" i="3"/>
  <c r="D163" i="4" s="1"/>
  <c r="E162" i="3"/>
  <c r="E162" i="4" s="1"/>
  <c r="D162" i="3"/>
  <c r="D162" i="4" s="1"/>
  <c r="E161" i="3"/>
  <c r="E161" i="4" s="1"/>
  <c r="D161" i="3"/>
  <c r="D161" i="4" s="1"/>
  <c r="E160" i="3"/>
  <c r="E160" i="4" s="1"/>
  <c r="D160" i="3"/>
  <c r="D160" i="4" s="1"/>
  <c r="E159" i="3"/>
  <c r="E159" i="4" s="1"/>
  <c r="D159" i="3"/>
  <c r="D159" i="4" s="1"/>
  <c r="E158" i="3"/>
  <c r="E158" i="4" s="1"/>
  <c r="D158" i="3"/>
  <c r="D158" i="4" s="1"/>
  <c r="J180" i="4" s="1"/>
  <c r="E157" i="3"/>
  <c r="E157" i="4" s="1"/>
  <c r="D157" i="3"/>
  <c r="D157" i="4" s="1"/>
  <c r="E156" i="3"/>
  <c r="E156" i="4" s="1"/>
  <c r="D156" i="3"/>
  <c r="D156" i="4" s="1"/>
  <c r="E155" i="3"/>
  <c r="E155" i="4" s="1"/>
  <c r="D155" i="3"/>
  <c r="D155" i="4" s="1"/>
  <c r="E154" i="3"/>
  <c r="E154" i="4" s="1"/>
  <c r="D154" i="3"/>
  <c r="D154" i="4" s="1"/>
  <c r="E153" i="3"/>
  <c r="E153" i="4" s="1"/>
  <c r="D153" i="3"/>
  <c r="D153" i="4" s="1"/>
  <c r="I175" i="4" s="1"/>
  <c r="E152" i="3"/>
  <c r="E152" i="4" s="1"/>
  <c r="D152" i="3"/>
  <c r="D152" i="4" s="1"/>
  <c r="E151" i="3"/>
  <c r="E151" i="4" s="1"/>
  <c r="D151" i="3"/>
  <c r="D151" i="4" s="1"/>
  <c r="K173" i="4" s="1"/>
  <c r="E150" i="3"/>
  <c r="E150" i="4" s="1"/>
  <c r="D150" i="3"/>
  <c r="D150" i="4" s="1"/>
  <c r="E149" i="3"/>
  <c r="E149" i="4" s="1"/>
  <c r="D149" i="3"/>
  <c r="D149" i="4" s="1"/>
  <c r="E148" i="3"/>
  <c r="E148" i="4" s="1"/>
  <c r="D148" i="3"/>
  <c r="D148" i="4" s="1"/>
  <c r="K170" i="4" s="1"/>
  <c r="E147" i="3"/>
  <c r="E147" i="4" s="1"/>
  <c r="D147" i="3"/>
  <c r="D147" i="4" s="1"/>
  <c r="E146" i="3"/>
  <c r="E146" i="4" s="1"/>
  <c r="D146" i="3"/>
  <c r="D146" i="4" s="1"/>
  <c r="E145" i="3"/>
  <c r="E145" i="4" s="1"/>
  <c r="D145" i="3"/>
  <c r="D145" i="4" s="1"/>
  <c r="E144" i="3"/>
  <c r="E144" i="4" s="1"/>
  <c r="D144" i="3"/>
  <c r="D144" i="4" s="1"/>
  <c r="I166" i="4" s="1"/>
  <c r="E143" i="3"/>
  <c r="E143" i="4" s="1"/>
  <c r="D143" i="3"/>
  <c r="D143" i="4" s="1"/>
  <c r="E142" i="3"/>
  <c r="E142" i="4" s="1"/>
  <c r="D142" i="3"/>
  <c r="D142" i="4" s="1"/>
  <c r="E141" i="3"/>
  <c r="E141" i="4" s="1"/>
  <c r="D141" i="3"/>
  <c r="D141" i="4" s="1"/>
  <c r="E140" i="3"/>
  <c r="E140" i="4" s="1"/>
  <c r="D140" i="3"/>
  <c r="D140" i="4" s="1"/>
  <c r="J162" i="4" s="1"/>
  <c r="E139" i="3"/>
  <c r="E139" i="4" s="1"/>
  <c r="D139" i="3"/>
  <c r="D139" i="4" s="1"/>
  <c r="E138" i="3"/>
  <c r="E138" i="4" s="1"/>
  <c r="D138" i="3"/>
  <c r="D138" i="4" s="1"/>
  <c r="E137" i="3"/>
  <c r="E137" i="4" s="1"/>
  <c r="D137" i="3"/>
  <c r="D137" i="4" s="1"/>
  <c r="R267" i="4" s="1"/>
  <c r="E136" i="3"/>
  <c r="E136" i="4" s="1"/>
  <c r="D136" i="3"/>
  <c r="D136" i="4" s="1"/>
  <c r="E135" i="3"/>
  <c r="E135" i="4" s="1"/>
  <c r="D135" i="3"/>
  <c r="D135" i="4" s="1"/>
  <c r="E134" i="3"/>
  <c r="E134" i="4" s="1"/>
  <c r="D134" i="3"/>
  <c r="D134" i="4" s="1"/>
  <c r="E133" i="3"/>
  <c r="E133" i="4" s="1"/>
  <c r="D133" i="3"/>
  <c r="D133" i="4" s="1"/>
  <c r="E132" i="3"/>
  <c r="E132" i="4" s="1"/>
  <c r="D132" i="3"/>
  <c r="D132" i="4" s="1"/>
  <c r="I154" i="4" s="1"/>
  <c r="E131" i="3"/>
  <c r="E131" i="4" s="1"/>
  <c r="D131" i="3"/>
  <c r="D131" i="4" s="1"/>
  <c r="I153" i="4" s="1"/>
  <c r="E130" i="3"/>
  <c r="E130" i="4" s="1"/>
  <c r="D130" i="3"/>
  <c r="D130" i="4" s="1"/>
  <c r="E129" i="3"/>
  <c r="E129" i="4" s="1"/>
  <c r="D129" i="3"/>
  <c r="D129" i="4" s="1"/>
  <c r="E128" i="3"/>
  <c r="E128" i="4" s="1"/>
  <c r="D128" i="3"/>
  <c r="D128" i="4" s="1"/>
  <c r="E127" i="3"/>
  <c r="E127" i="4" s="1"/>
  <c r="D127" i="3"/>
  <c r="D127" i="4" s="1"/>
  <c r="E126" i="3"/>
  <c r="E126" i="4" s="1"/>
  <c r="D126" i="3"/>
  <c r="D126" i="4" s="1"/>
  <c r="E125" i="3"/>
  <c r="E125" i="4" s="1"/>
  <c r="D125" i="3"/>
  <c r="D125" i="4" s="1"/>
  <c r="E124" i="3"/>
  <c r="E124" i="4" s="1"/>
  <c r="D124" i="3"/>
  <c r="D124" i="4" s="1"/>
  <c r="I146" i="4" s="1"/>
  <c r="E123" i="3"/>
  <c r="E123" i="4" s="1"/>
  <c r="D123" i="3"/>
  <c r="D123" i="4" s="1"/>
  <c r="E122" i="3"/>
  <c r="E122" i="4" s="1"/>
  <c r="D122" i="3"/>
  <c r="D122" i="4" s="1"/>
  <c r="E121" i="3"/>
  <c r="E121" i="4" s="1"/>
  <c r="D121" i="3"/>
  <c r="D121" i="4" s="1"/>
  <c r="E120" i="3"/>
  <c r="E120" i="4" s="1"/>
  <c r="D120" i="3"/>
  <c r="D120" i="4" s="1"/>
  <c r="E119" i="3"/>
  <c r="E119" i="4" s="1"/>
  <c r="D119" i="3"/>
  <c r="D119" i="4" s="1"/>
  <c r="E118" i="3"/>
  <c r="E118" i="4" s="1"/>
  <c r="D118" i="3"/>
  <c r="D118" i="4" s="1"/>
  <c r="E117" i="3"/>
  <c r="E117" i="4" s="1"/>
  <c r="D117" i="3"/>
  <c r="D117" i="4" s="1"/>
  <c r="E116" i="3"/>
  <c r="E116" i="4" s="1"/>
  <c r="D116" i="3"/>
  <c r="D116" i="4" s="1"/>
  <c r="J138" i="4" s="1"/>
  <c r="E115" i="3"/>
  <c r="E115" i="4" s="1"/>
  <c r="D115" i="3"/>
  <c r="D115" i="4" s="1"/>
  <c r="E114" i="3"/>
  <c r="E114" i="4" s="1"/>
  <c r="D114" i="3"/>
  <c r="D114" i="4" s="1"/>
  <c r="J136" i="4" s="1"/>
  <c r="E113" i="3"/>
  <c r="E113" i="4" s="1"/>
  <c r="D113" i="3"/>
  <c r="D113" i="4" s="1"/>
  <c r="E112" i="3"/>
  <c r="E112" i="4" s="1"/>
  <c r="D112" i="3"/>
  <c r="D112" i="4" s="1"/>
  <c r="E111" i="3"/>
  <c r="E111" i="4" s="1"/>
  <c r="D111" i="3"/>
  <c r="D111" i="4" s="1"/>
  <c r="E110" i="3"/>
  <c r="E110" i="4" s="1"/>
  <c r="D110" i="3"/>
  <c r="D110" i="4" s="1"/>
  <c r="E109" i="3"/>
  <c r="E109" i="4" s="1"/>
  <c r="D109" i="3"/>
  <c r="D109" i="4" s="1"/>
  <c r="I131" i="4" s="1"/>
  <c r="E108" i="3"/>
  <c r="E108" i="4" s="1"/>
  <c r="D108" i="3"/>
  <c r="D108" i="4" s="1"/>
  <c r="E107" i="3"/>
  <c r="E107" i="4" s="1"/>
  <c r="D107" i="3"/>
  <c r="D107" i="4" s="1"/>
  <c r="K129" i="4" s="1"/>
  <c r="E106" i="3"/>
  <c r="E106" i="4" s="1"/>
  <c r="D106" i="3"/>
  <c r="D106" i="4" s="1"/>
  <c r="E105" i="3"/>
  <c r="E105" i="4" s="1"/>
  <c r="D105" i="3"/>
  <c r="D105" i="4" s="1"/>
  <c r="E104" i="3"/>
  <c r="E104" i="4" s="1"/>
  <c r="D104" i="3"/>
  <c r="D104" i="4" s="1"/>
  <c r="E103" i="3"/>
  <c r="E103" i="4" s="1"/>
  <c r="D103" i="3"/>
  <c r="D103" i="4" s="1"/>
  <c r="E102" i="3"/>
  <c r="E102" i="4" s="1"/>
  <c r="D102" i="3"/>
  <c r="D102" i="4" s="1"/>
  <c r="Q168" i="4" s="1"/>
  <c r="E101" i="3"/>
  <c r="E101" i="4" s="1"/>
  <c r="D101" i="3"/>
  <c r="D101" i="4" s="1"/>
  <c r="E100" i="3"/>
  <c r="E100" i="4" s="1"/>
  <c r="D100" i="3"/>
  <c r="D100" i="4" s="1"/>
  <c r="E99" i="3"/>
  <c r="E99" i="4" s="1"/>
  <c r="D99" i="3"/>
  <c r="D99" i="4" s="1"/>
  <c r="E98" i="3"/>
  <c r="E98" i="4" s="1"/>
  <c r="D98" i="3"/>
  <c r="D98" i="4" s="1"/>
  <c r="E97" i="3"/>
  <c r="E97" i="4" s="1"/>
  <c r="D97" i="3"/>
  <c r="D97" i="4" s="1"/>
  <c r="E96" i="3"/>
  <c r="E96" i="4" s="1"/>
  <c r="D96" i="3"/>
  <c r="D96" i="4" s="1"/>
  <c r="I118" i="4" s="1"/>
  <c r="E95" i="3"/>
  <c r="E95" i="4" s="1"/>
  <c r="D95" i="3"/>
  <c r="D95" i="4" s="1"/>
  <c r="E94" i="3"/>
  <c r="E94" i="4" s="1"/>
  <c r="D94" i="3"/>
  <c r="D94" i="4" s="1"/>
  <c r="J116" i="4" s="1"/>
  <c r="E93" i="3"/>
  <c r="E93" i="4" s="1"/>
  <c r="D93" i="3"/>
  <c r="D93" i="4" s="1"/>
  <c r="E92" i="3"/>
  <c r="E92" i="4" s="1"/>
  <c r="D92" i="3"/>
  <c r="D92" i="4" s="1"/>
  <c r="E91" i="3"/>
  <c r="E91" i="4" s="1"/>
  <c r="D91" i="3"/>
  <c r="D91" i="4" s="1"/>
  <c r="E90" i="3"/>
  <c r="E90" i="4" s="1"/>
  <c r="D90" i="3"/>
  <c r="D90" i="4" s="1"/>
  <c r="E89" i="3"/>
  <c r="E89" i="4" s="1"/>
  <c r="D89" i="3"/>
  <c r="D89" i="4" s="1"/>
  <c r="E88" i="3"/>
  <c r="E88" i="4" s="1"/>
  <c r="D88" i="3"/>
  <c r="D88" i="4" s="1"/>
  <c r="J110" i="4" s="1"/>
  <c r="E87" i="3"/>
  <c r="E87" i="4" s="1"/>
  <c r="D87" i="3"/>
  <c r="D87" i="4" s="1"/>
  <c r="E86" i="3"/>
  <c r="E86" i="4" s="1"/>
  <c r="D86" i="3"/>
  <c r="D86" i="4" s="1"/>
  <c r="E85" i="3"/>
  <c r="E85" i="4" s="1"/>
  <c r="D85" i="3"/>
  <c r="D85" i="4" s="1"/>
  <c r="E84" i="3"/>
  <c r="E84" i="4" s="1"/>
  <c r="D84" i="3"/>
  <c r="D84" i="4" s="1"/>
  <c r="E83" i="3"/>
  <c r="E83" i="4" s="1"/>
  <c r="D83" i="3"/>
  <c r="D83" i="4" s="1"/>
  <c r="E82" i="3"/>
  <c r="E82" i="4" s="1"/>
  <c r="D82" i="3"/>
  <c r="D82" i="4" s="1"/>
  <c r="E81" i="3"/>
  <c r="E81" i="4" s="1"/>
  <c r="D81" i="3"/>
  <c r="D81" i="4" s="1"/>
  <c r="E80" i="3"/>
  <c r="E80" i="4" s="1"/>
  <c r="D80" i="3"/>
  <c r="D80" i="4" s="1"/>
  <c r="I102" i="4" s="1"/>
  <c r="E79" i="3"/>
  <c r="E79" i="4" s="1"/>
  <c r="D79" i="3"/>
  <c r="D79" i="4" s="1"/>
  <c r="E78" i="3"/>
  <c r="E78" i="4" s="1"/>
  <c r="D78" i="3"/>
  <c r="D78" i="4" s="1"/>
  <c r="E77" i="3"/>
  <c r="E77" i="4" s="1"/>
  <c r="D77" i="3"/>
  <c r="D77" i="4" s="1"/>
  <c r="E76" i="3"/>
  <c r="E76" i="4" s="1"/>
  <c r="D76" i="3"/>
  <c r="D76" i="4" s="1"/>
  <c r="I98" i="4" s="1"/>
  <c r="E75" i="3"/>
  <c r="E75" i="4" s="1"/>
  <c r="D75" i="3"/>
  <c r="D75" i="4" s="1"/>
  <c r="E74" i="3"/>
  <c r="E74" i="4" s="1"/>
  <c r="D74" i="3"/>
  <c r="D74" i="4" s="1"/>
  <c r="E73" i="3"/>
  <c r="E73" i="4" s="1"/>
  <c r="D73" i="3"/>
  <c r="D73" i="4" s="1"/>
  <c r="E72" i="3"/>
  <c r="E72" i="4" s="1"/>
  <c r="D72" i="3"/>
  <c r="D72" i="4" s="1"/>
  <c r="E71" i="3"/>
  <c r="E71" i="4" s="1"/>
  <c r="D71" i="3"/>
  <c r="D71" i="4" s="1"/>
  <c r="E70" i="3"/>
  <c r="E70" i="4" s="1"/>
  <c r="D70" i="3"/>
  <c r="D70" i="4" s="1"/>
  <c r="J92" i="4" s="1"/>
  <c r="E69" i="3"/>
  <c r="E69" i="4" s="1"/>
  <c r="D69" i="3"/>
  <c r="D69" i="4" s="1"/>
  <c r="E68" i="3"/>
  <c r="E68" i="4" s="1"/>
  <c r="D68" i="3"/>
  <c r="D68" i="4" s="1"/>
  <c r="E67" i="3"/>
  <c r="E67" i="4" s="1"/>
  <c r="D67" i="3"/>
  <c r="D67" i="4" s="1"/>
  <c r="K89" i="4" s="1"/>
  <c r="E66" i="3"/>
  <c r="E66" i="4" s="1"/>
  <c r="D66" i="3"/>
  <c r="D66" i="4" s="1"/>
  <c r="E65" i="3"/>
  <c r="E65" i="4" s="1"/>
  <c r="D65" i="3"/>
  <c r="D65" i="4" s="1"/>
  <c r="E64" i="3"/>
  <c r="E64" i="4" s="1"/>
  <c r="D64" i="3"/>
  <c r="D64" i="4" s="1"/>
  <c r="J86" i="4" s="1"/>
  <c r="E63" i="3"/>
  <c r="E63" i="4" s="1"/>
  <c r="D63" i="3"/>
  <c r="D63" i="4" s="1"/>
  <c r="E62" i="3"/>
  <c r="E62" i="4" s="1"/>
  <c r="D62" i="3"/>
  <c r="D62" i="4" s="1"/>
  <c r="E61" i="3"/>
  <c r="E61" i="4" s="1"/>
  <c r="D61" i="3"/>
  <c r="D61" i="4" s="1"/>
  <c r="E60" i="3"/>
  <c r="E60" i="4" s="1"/>
  <c r="D60" i="3"/>
  <c r="D60" i="4" s="1"/>
  <c r="I82" i="4" s="1"/>
  <c r="E59" i="3"/>
  <c r="E59" i="4" s="1"/>
  <c r="D59" i="3"/>
  <c r="D59" i="4" s="1"/>
  <c r="E58" i="3"/>
  <c r="E58" i="4" s="1"/>
  <c r="D58" i="3"/>
  <c r="D58" i="4" s="1"/>
  <c r="E57" i="3"/>
  <c r="E57" i="4" s="1"/>
  <c r="D57" i="3"/>
  <c r="D57" i="4" s="1"/>
  <c r="E56" i="3"/>
  <c r="E56" i="4" s="1"/>
  <c r="D56" i="3"/>
  <c r="D56" i="4" s="1"/>
  <c r="I78" i="4" s="1"/>
  <c r="E55" i="3"/>
  <c r="E55" i="4" s="1"/>
  <c r="D55" i="3"/>
  <c r="D55" i="4" s="1"/>
  <c r="E54" i="3"/>
  <c r="E54" i="4" s="1"/>
  <c r="D54" i="3"/>
  <c r="D54" i="4" s="1"/>
  <c r="E53" i="3"/>
  <c r="E53" i="4" s="1"/>
  <c r="D53" i="3"/>
  <c r="D53" i="4" s="1"/>
  <c r="E52" i="3"/>
  <c r="E52" i="4" s="1"/>
  <c r="D52" i="3"/>
  <c r="D52" i="4" s="1"/>
  <c r="E51" i="3"/>
  <c r="E51" i="4" s="1"/>
  <c r="D51" i="3"/>
  <c r="D51" i="4" s="1"/>
  <c r="E50" i="3"/>
  <c r="E50" i="4" s="1"/>
  <c r="D50" i="3"/>
  <c r="D50" i="4" s="1"/>
  <c r="I71" i="4" s="1"/>
  <c r="E49" i="3"/>
  <c r="E49" i="4" s="1"/>
  <c r="D49" i="3"/>
  <c r="D49" i="4" s="1"/>
  <c r="E48" i="3"/>
  <c r="E48" i="4" s="1"/>
  <c r="D48" i="3"/>
  <c r="D48" i="4" s="1"/>
  <c r="E47" i="3"/>
  <c r="E47" i="4" s="1"/>
  <c r="D47" i="3"/>
  <c r="D47" i="4" s="1"/>
  <c r="E46" i="3"/>
  <c r="E46" i="4" s="1"/>
  <c r="D46" i="3"/>
  <c r="D46" i="4" s="1"/>
  <c r="E45" i="3"/>
  <c r="E45" i="4" s="1"/>
  <c r="D45" i="3"/>
  <c r="D45" i="4" s="1"/>
  <c r="E44" i="3"/>
  <c r="E44" i="4" s="1"/>
  <c r="D44" i="3"/>
  <c r="D44" i="4" s="1"/>
  <c r="I66" i="4" s="1"/>
  <c r="E43" i="3"/>
  <c r="E43" i="4" s="1"/>
  <c r="D43" i="3"/>
  <c r="D43" i="4" s="1"/>
  <c r="I65" i="4" s="1"/>
  <c r="E42" i="3"/>
  <c r="E42" i="4" s="1"/>
  <c r="D42" i="3"/>
  <c r="D42" i="4" s="1"/>
  <c r="E41" i="3"/>
  <c r="E41" i="4" s="1"/>
  <c r="D41" i="3"/>
  <c r="D41" i="4" s="1"/>
  <c r="K63" i="4" s="1"/>
  <c r="E40" i="3"/>
  <c r="E40" i="4" s="1"/>
  <c r="D40" i="3"/>
  <c r="D40" i="4" s="1"/>
  <c r="I62" i="4" s="1"/>
  <c r="E39" i="3"/>
  <c r="E39" i="4" s="1"/>
  <c r="D39" i="3"/>
  <c r="D39" i="4" s="1"/>
  <c r="E38" i="3"/>
  <c r="E38" i="4" s="1"/>
  <c r="D38" i="3"/>
  <c r="D38" i="4" s="1"/>
  <c r="E37" i="3"/>
  <c r="E37" i="4" s="1"/>
  <c r="D37" i="3"/>
  <c r="D37" i="4" s="1"/>
  <c r="E36" i="3"/>
  <c r="E36" i="4" s="1"/>
  <c r="D36" i="3"/>
  <c r="D36" i="4" s="1"/>
  <c r="E35" i="3"/>
  <c r="E35" i="4" s="1"/>
  <c r="D35" i="3"/>
  <c r="D35" i="4" s="1"/>
  <c r="E34" i="3"/>
  <c r="E34" i="4" s="1"/>
  <c r="D34" i="3"/>
  <c r="D34" i="4" s="1"/>
  <c r="E33" i="3"/>
  <c r="E33" i="4" s="1"/>
  <c r="D33" i="3"/>
  <c r="D33" i="4" s="1"/>
  <c r="E32" i="3"/>
  <c r="E32" i="4" s="1"/>
  <c r="D32" i="3"/>
  <c r="D32" i="4" s="1"/>
  <c r="J54" i="4" s="1"/>
  <c r="E31" i="3"/>
  <c r="E31" i="4" s="1"/>
  <c r="D31" i="3"/>
  <c r="D31" i="4" s="1"/>
  <c r="E30" i="3"/>
  <c r="E30" i="4" s="1"/>
  <c r="D30" i="3"/>
  <c r="D30" i="4" s="1"/>
  <c r="K52" i="4" s="1"/>
  <c r="E29" i="3"/>
  <c r="E29" i="4" s="1"/>
  <c r="D29" i="3"/>
  <c r="D29" i="4" s="1"/>
  <c r="E28" i="3"/>
  <c r="E28" i="4" s="1"/>
  <c r="D28" i="3"/>
  <c r="D28" i="4" s="1"/>
  <c r="E27" i="3"/>
  <c r="E27" i="4" s="1"/>
  <c r="D27" i="3"/>
  <c r="D27" i="4" s="1"/>
  <c r="E26" i="3"/>
  <c r="E26" i="4" s="1"/>
  <c r="D26" i="3"/>
  <c r="D26" i="4" s="1"/>
  <c r="E25" i="3"/>
  <c r="E25" i="4" s="1"/>
  <c r="D25" i="3"/>
  <c r="D25" i="4" s="1"/>
  <c r="E24" i="3"/>
  <c r="E24" i="4" s="1"/>
  <c r="D24" i="3"/>
  <c r="D24" i="4" s="1"/>
  <c r="K46" i="4" s="1"/>
  <c r="E23" i="3"/>
  <c r="E23" i="4" s="1"/>
  <c r="D23" i="3"/>
  <c r="D23" i="4" s="1"/>
  <c r="E22" i="3"/>
  <c r="E22" i="4" s="1"/>
  <c r="D22" i="3"/>
  <c r="D22" i="4" s="1"/>
  <c r="J44" i="4" s="1"/>
  <c r="E21" i="3"/>
  <c r="E21" i="4" s="1"/>
  <c r="D21" i="3"/>
  <c r="D21" i="4" s="1"/>
  <c r="E20" i="3"/>
  <c r="E20" i="4" s="1"/>
  <c r="D20" i="3"/>
  <c r="D20" i="4" s="1"/>
  <c r="E19" i="3"/>
  <c r="E19" i="4" s="1"/>
  <c r="D19" i="3"/>
  <c r="D19" i="4" s="1"/>
  <c r="E18" i="3"/>
  <c r="E18" i="4" s="1"/>
  <c r="D18" i="3"/>
  <c r="D18" i="4" s="1"/>
  <c r="E17" i="3"/>
  <c r="E17" i="4" s="1"/>
  <c r="D17" i="3"/>
  <c r="D17" i="4" s="1"/>
  <c r="E16" i="3"/>
  <c r="E16" i="4" s="1"/>
  <c r="D16" i="3"/>
  <c r="D16" i="4" s="1"/>
  <c r="E15" i="3"/>
  <c r="E15" i="4" s="1"/>
  <c r="D15" i="3"/>
  <c r="D15" i="4" s="1"/>
  <c r="E14" i="3"/>
  <c r="E14" i="4" s="1"/>
  <c r="D14" i="3"/>
  <c r="D14" i="4" s="1"/>
  <c r="E13" i="3"/>
  <c r="E13" i="4" s="1"/>
  <c r="D13" i="3"/>
  <c r="D13" i="4" s="1"/>
  <c r="E12" i="3"/>
  <c r="E12" i="4" s="1"/>
  <c r="D12" i="3"/>
  <c r="D12" i="4" s="1"/>
  <c r="E11" i="3"/>
  <c r="E11" i="4" s="1"/>
  <c r="D11" i="3"/>
  <c r="D11" i="4" s="1"/>
  <c r="I33" i="4" s="1"/>
  <c r="E10" i="3"/>
  <c r="E10" i="4" s="1"/>
  <c r="D10" i="3"/>
  <c r="D10" i="4" s="1"/>
  <c r="I32" i="4" s="1"/>
  <c r="E9" i="3"/>
  <c r="E9" i="4" s="1"/>
  <c r="D9" i="3"/>
  <c r="D9" i="4" s="1"/>
  <c r="E8" i="3"/>
  <c r="E8" i="4" s="1"/>
  <c r="D8" i="3"/>
  <c r="D8" i="4" s="1"/>
  <c r="E7" i="3"/>
  <c r="E7" i="4" s="1"/>
  <c r="D7" i="3"/>
  <c r="D7" i="4" s="1"/>
  <c r="E6" i="3"/>
  <c r="E6" i="4" s="1"/>
  <c r="D6" i="3"/>
  <c r="D6" i="4" s="1"/>
  <c r="E5" i="3"/>
  <c r="E5" i="4" s="1"/>
  <c r="D5" i="3"/>
  <c r="D5" i="4" s="1"/>
  <c r="E4" i="3"/>
  <c r="E4" i="4" s="1"/>
  <c r="D4" i="3"/>
  <c r="D4" i="4" s="1"/>
  <c r="E3" i="3"/>
  <c r="E3" i="4" s="1"/>
  <c r="D3" i="3"/>
  <c r="D3" i="4" s="1"/>
  <c r="H50" i="1"/>
  <c r="G53" i="1"/>
  <c r="H42" i="1" s="1"/>
  <c r="D4" i="1"/>
  <c r="D5" i="1"/>
  <c r="D6" i="1"/>
  <c r="D7" i="1"/>
  <c r="H2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D3" i="1"/>
  <c r="C3" i="1"/>
  <c r="G3" i="1" s="1"/>
  <c r="I197" i="4" l="1"/>
  <c r="J676" i="4"/>
  <c r="J528" i="4"/>
  <c r="J870" i="4"/>
  <c r="R578" i="4"/>
  <c r="I570" i="4"/>
  <c r="K580" i="4"/>
  <c r="R732" i="4"/>
  <c r="J578" i="4"/>
  <c r="J432" i="4"/>
  <c r="J455" i="4"/>
  <c r="I870" i="4"/>
  <c r="K756" i="4"/>
  <c r="J527" i="4"/>
  <c r="I654" i="4"/>
  <c r="J109" i="4"/>
  <c r="K484" i="4"/>
  <c r="K3" i="3"/>
  <c r="G2" i="1"/>
  <c r="G4" i="1" s="1"/>
  <c r="G6" i="1" s="1"/>
  <c r="H46" i="1"/>
  <c r="H3" i="1"/>
  <c r="H4" i="1" s="1"/>
  <c r="H6" i="1" s="1"/>
  <c r="H35" i="1"/>
  <c r="H39" i="1"/>
  <c r="H43" i="1"/>
  <c r="H47" i="1"/>
  <c r="H51" i="1"/>
  <c r="H36" i="1"/>
  <c r="H40" i="1"/>
  <c r="H44" i="1"/>
  <c r="H48" i="1"/>
  <c r="H52" i="1"/>
  <c r="H37" i="1"/>
  <c r="H41" i="1"/>
  <c r="H45" i="1"/>
  <c r="H49" i="1"/>
  <c r="H34" i="1"/>
  <c r="H38" i="1"/>
  <c r="R133" i="4"/>
  <c r="I25" i="4"/>
  <c r="Q69" i="4"/>
  <c r="S263" i="4"/>
  <c r="J25" i="4"/>
  <c r="S265" i="4"/>
  <c r="R135" i="4"/>
  <c r="Q71" i="4"/>
  <c r="I27" i="4"/>
  <c r="J27" i="4"/>
  <c r="Q73" i="4"/>
  <c r="S267" i="4"/>
  <c r="R137" i="4"/>
  <c r="I29" i="4"/>
  <c r="K29" i="4"/>
  <c r="J29" i="4"/>
  <c r="S269" i="4"/>
  <c r="R139" i="4"/>
  <c r="Q75" i="4"/>
  <c r="K31" i="4"/>
  <c r="I31" i="4"/>
  <c r="R141" i="4"/>
  <c r="Q77" i="4"/>
  <c r="S271" i="4"/>
  <c r="K33" i="4"/>
  <c r="J33" i="4"/>
  <c r="R143" i="4"/>
  <c r="Q79" i="4"/>
  <c r="J35" i="4"/>
  <c r="K35" i="4"/>
  <c r="I35" i="4"/>
  <c r="S275" i="4"/>
  <c r="R145" i="4"/>
  <c r="Q81" i="4"/>
  <c r="I37" i="4"/>
  <c r="K37" i="4"/>
  <c r="S277" i="4"/>
  <c r="R147" i="4"/>
  <c r="Q83" i="4"/>
  <c r="I39" i="4"/>
  <c r="J39" i="4"/>
  <c r="K39" i="4"/>
  <c r="S279" i="4"/>
  <c r="R149" i="4"/>
  <c r="Q85" i="4"/>
  <c r="J41" i="4"/>
  <c r="I41" i="4"/>
  <c r="K41" i="4"/>
  <c r="S281" i="4"/>
  <c r="R151" i="4"/>
  <c r="K43" i="4"/>
  <c r="I43" i="4"/>
  <c r="Q87" i="4"/>
  <c r="J43" i="4"/>
  <c r="Q89" i="4"/>
  <c r="S283" i="4"/>
  <c r="R153" i="4"/>
  <c r="J45" i="4"/>
  <c r="I45" i="4"/>
  <c r="R155" i="4"/>
  <c r="Q91" i="4"/>
  <c r="K47" i="4"/>
  <c r="S285" i="4"/>
  <c r="I47" i="4"/>
  <c r="R157" i="4"/>
  <c r="Q93" i="4"/>
  <c r="S287" i="4"/>
  <c r="J49" i="4"/>
  <c r="K49" i="4"/>
  <c r="R159" i="4"/>
  <c r="Q95" i="4"/>
  <c r="I51" i="4"/>
  <c r="J51" i="4"/>
  <c r="K51" i="4"/>
  <c r="S289" i="4"/>
  <c r="R161" i="4"/>
  <c r="Q97" i="4"/>
  <c r="S291" i="4"/>
  <c r="K53" i="4"/>
  <c r="I53" i="4"/>
  <c r="J53" i="4"/>
  <c r="S293" i="4"/>
  <c r="R163" i="4"/>
  <c r="Q99" i="4"/>
  <c r="K55" i="4"/>
  <c r="J55" i="4"/>
  <c r="S295" i="4"/>
  <c r="R165" i="4"/>
  <c r="Q101" i="4"/>
  <c r="I57" i="4"/>
  <c r="J57" i="4"/>
  <c r="S297" i="4"/>
  <c r="R167" i="4"/>
  <c r="Q103" i="4"/>
  <c r="I59" i="4"/>
  <c r="J59" i="4"/>
  <c r="S299" i="4"/>
  <c r="R169" i="4"/>
  <c r="Q105" i="4"/>
  <c r="J61" i="4"/>
  <c r="K61" i="4"/>
  <c r="Q107" i="4"/>
  <c r="S301" i="4"/>
  <c r="R171" i="4"/>
  <c r="J63" i="4"/>
  <c r="I63" i="4"/>
  <c r="Q109" i="4"/>
  <c r="S303" i="4"/>
  <c r="R173" i="4"/>
  <c r="K65" i="4"/>
  <c r="J65" i="4"/>
  <c r="R175" i="4"/>
  <c r="Q111" i="4"/>
  <c r="S305" i="4"/>
  <c r="I67" i="4"/>
  <c r="J67" i="4"/>
  <c r="K67" i="4"/>
  <c r="S307" i="4"/>
  <c r="R177" i="4"/>
  <c r="K69" i="4"/>
  <c r="Q113" i="4"/>
  <c r="I69" i="4"/>
  <c r="J69" i="4"/>
  <c r="S309" i="4"/>
  <c r="R179" i="4"/>
  <c r="Q115" i="4"/>
  <c r="J71" i="4"/>
  <c r="K71" i="4"/>
  <c r="R181" i="4"/>
  <c r="Q117" i="4"/>
  <c r="S311" i="4"/>
  <c r="I73" i="4"/>
  <c r="J73" i="4"/>
  <c r="S313" i="4"/>
  <c r="R183" i="4"/>
  <c r="K75" i="4"/>
  <c r="I75" i="4"/>
  <c r="J75" i="4"/>
  <c r="S315" i="4"/>
  <c r="R185" i="4"/>
  <c r="Q121" i="4"/>
  <c r="I77" i="4"/>
  <c r="K77" i="4"/>
  <c r="Q123" i="4"/>
  <c r="S317" i="4"/>
  <c r="R187" i="4"/>
  <c r="K79" i="4"/>
  <c r="J79" i="4"/>
  <c r="R189" i="4"/>
  <c r="S319" i="4"/>
  <c r="Q125" i="4"/>
  <c r="J81" i="4"/>
  <c r="K81" i="4"/>
  <c r="R191" i="4"/>
  <c r="Q127" i="4"/>
  <c r="K83" i="4"/>
  <c r="S321" i="4"/>
  <c r="I83" i="4"/>
  <c r="J83" i="4"/>
  <c r="Q129" i="4"/>
  <c r="S323" i="4"/>
  <c r="R193" i="4"/>
  <c r="K85" i="4"/>
  <c r="I85" i="4"/>
  <c r="J85" i="4"/>
  <c r="S325" i="4"/>
  <c r="R195" i="4"/>
  <c r="Q131" i="4"/>
  <c r="J87" i="4"/>
  <c r="I87" i="4"/>
  <c r="K87" i="4"/>
  <c r="Q133" i="4"/>
  <c r="S327" i="4"/>
  <c r="R197" i="4"/>
  <c r="I89" i="4"/>
  <c r="L89" i="4" s="1"/>
  <c r="M89" i="4" s="1"/>
  <c r="J89" i="4"/>
  <c r="S329" i="4"/>
  <c r="R199" i="4"/>
  <c r="Q135" i="4"/>
  <c r="J91" i="4"/>
  <c r="I91" i="4"/>
  <c r="R201" i="4"/>
  <c r="Q137" i="4"/>
  <c r="S331" i="4"/>
  <c r="I93" i="4"/>
  <c r="K93" i="4"/>
  <c r="Q139" i="4"/>
  <c r="S333" i="4"/>
  <c r="J95" i="4"/>
  <c r="K95" i="4"/>
  <c r="I95" i="4"/>
  <c r="R203" i="4"/>
  <c r="S335" i="4"/>
  <c r="R205" i="4"/>
  <c r="Q141" i="4"/>
  <c r="J97" i="4"/>
  <c r="K97" i="4"/>
  <c r="R207" i="4"/>
  <c r="Q143" i="4"/>
  <c r="S337" i="4"/>
  <c r="I99" i="4"/>
  <c r="J99" i="4"/>
  <c r="K99" i="4"/>
  <c r="Q145" i="4"/>
  <c r="S339" i="4"/>
  <c r="R209" i="4"/>
  <c r="K101" i="4"/>
  <c r="I101" i="4"/>
  <c r="J101" i="4"/>
  <c r="S341" i="4"/>
  <c r="R211" i="4"/>
  <c r="Q147" i="4"/>
  <c r="K103" i="4"/>
  <c r="J103" i="4"/>
  <c r="S343" i="4"/>
  <c r="R213" i="4"/>
  <c r="Q149" i="4"/>
  <c r="I105" i="4"/>
  <c r="J105" i="4"/>
  <c r="S345" i="4"/>
  <c r="R215" i="4"/>
  <c r="K107" i="4"/>
  <c r="Q151" i="4"/>
  <c r="I107" i="4"/>
  <c r="J107" i="4"/>
  <c r="S347" i="4"/>
  <c r="R217" i="4"/>
  <c r="Q153" i="4"/>
  <c r="I109" i="4"/>
  <c r="K109" i="4"/>
  <c r="Q155" i="4"/>
  <c r="S349" i="4"/>
  <c r="R219" i="4"/>
  <c r="J111" i="4"/>
  <c r="I111" i="4"/>
  <c r="K111" i="4"/>
  <c r="S351" i="4"/>
  <c r="R221" i="4"/>
  <c r="I113" i="4"/>
  <c r="K113" i="4"/>
  <c r="Q157" i="4"/>
  <c r="R223" i="4"/>
  <c r="Q159" i="4"/>
  <c r="J115" i="4"/>
  <c r="K115" i="4"/>
  <c r="S353" i="4"/>
  <c r="I115" i="4"/>
  <c r="Q161" i="4"/>
  <c r="S355" i="4"/>
  <c r="R225" i="4"/>
  <c r="J117" i="4"/>
  <c r="K117" i="4"/>
  <c r="I117" i="4"/>
  <c r="S357" i="4"/>
  <c r="R227" i="4"/>
  <c r="Q163" i="4"/>
  <c r="K119" i="4"/>
  <c r="J119" i="4"/>
  <c r="I119" i="4"/>
  <c r="Q165" i="4"/>
  <c r="R229" i="4"/>
  <c r="S359" i="4"/>
  <c r="K121" i="4"/>
  <c r="I121" i="4"/>
  <c r="S361" i="4"/>
  <c r="R231" i="4"/>
  <c r="I123" i="4"/>
  <c r="J123" i="4"/>
  <c r="Q167" i="4"/>
  <c r="R233" i="4"/>
  <c r="Q169" i="4"/>
  <c r="S363" i="4"/>
  <c r="J125" i="4"/>
  <c r="K125" i="4"/>
  <c r="Q171" i="4"/>
  <c r="S365" i="4"/>
  <c r="R235" i="4"/>
  <c r="K127" i="4"/>
  <c r="I127" i="4"/>
  <c r="R237" i="4"/>
  <c r="Q173" i="4"/>
  <c r="S367" i="4"/>
  <c r="I129" i="4"/>
  <c r="J129" i="4"/>
  <c r="R239" i="4"/>
  <c r="Q175" i="4"/>
  <c r="S369" i="4"/>
  <c r="J131" i="4"/>
  <c r="K131" i="4"/>
  <c r="R241" i="4"/>
  <c r="Q177" i="4"/>
  <c r="S371" i="4"/>
  <c r="K133" i="4"/>
  <c r="I133" i="4"/>
  <c r="J133" i="4"/>
  <c r="S373" i="4"/>
  <c r="R243" i="4"/>
  <c r="Q179" i="4"/>
  <c r="I135" i="4"/>
  <c r="J135" i="4"/>
  <c r="R245" i="4"/>
  <c r="Q181" i="4"/>
  <c r="S375" i="4"/>
  <c r="J137" i="4"/>
  <c r="K137" i="4"/>
  <c r="S377" i="4"/>
  <c r="R247" i="4"/>
  <c r="K139" i="4"/>
  <c r="I139" i="4"/>
  <c r="J139" i="4"/>
  <c r="Q183" i="4"/>
  <c r="S379" i="4"/>
  <c r="R249" i="4"/>
  <c r="Q185" i="4"/>
  <c r="I141" i="4"/>
  <c r="J141" i="4"/>
  <c r="Q187" i="4"/>
  <c r="S381" i="4"/>
  <c r="R251" i="4"/>
  <c r="K143" i="4"/>
  <c r="I143" i="4"/>
  <c r="J143" i="4"/>
  <c r="S383" i="4"/>
  <c r="R253" i="4"/>
  <c r="Q189" i="4"/>
  <c r="K145" i="4"/>
  <c r="I145" i="4"/>
  <c r="J145" i="4"/>
  <c r="R255" i="4"/>
  <c r="Q191" i="4"/>
  <c r="S385" i="4"/>
  <c r="K147" i="4"/>
  <c r="I147" i="4"/>
  <c r="J147" i="4"/>
  <c r="S387" i="4"/>
  <c r="R257" i="4"/>
  <c r="Q193" i="4"/>
  <c r="K149" i="4"/>
  <c r="I149" i="4"/>
  <c r="S389" i="4"/>
  <c r="R259" i="4"/>
  <c r="Q195" i="4"/>
  <c r="J151" i="4"/>
  <c r="K151" i="4"/>
  <c r="I151" i="4"/>
  <c r="S391" i="4"/>
  <c r="R261" i="4"/>
  <c r="Q197" i="4"/>
  <c r="J153" i="4"/>
  <c r="K153" i="4"/>
  <c r="S393" i="4"/>
  <c r="R263" i="4"/>
  <c r="Q199" i="4"/>
  <c r="I155" i="4"/>
  <c r="J155" i="4"/>
  <c r="Q201" i="4"/>
  <c r="S395" i="4"/>
  <c r="R265" i="4"/>
  <c r="I157" i="4"/>
  <c r="J157" i="4"/>
  <c r="Q203" i="4"/>
  <c r="S397" i="4"/>
  <c r="K159" i="4"/>
  <c r="I159" i="4"/>
  <c r="R269" i="4"/>
  <c r="Q205" i="4"/>
  <c r="S399" i="4"/>
  <c r="K161" i="4"/>
  <c r="I161" i="4"/>
  <c r="J161" i="4"/>
  <c r="R271" i="4"/>
  <c r="Q207" i="4"/>
  <c r="J163" i="4"/>
  <c r="K163" i="4"/>
  <c r="S401" i="4"/>
  <c r="I163" i="4"/>
  <c r="S403" i="4"/>
  <c r="R273" i="4"/>
  <c r="Q209" i="4"/>
  <c r="K165" i="4"/>
  <c r="I165" i="4"/>
  <c r="S405" i="4"/>
  <c r="R275" i="4"/>
  <c r="Q211" i="4"/>
  <c r="I167" i="4"/>
  <c r="J167" i="4"/>
  <c r="K167" i="4"/>
  <c r="S407" i="4"/>
  <c r="R277" i="4"/>
  <c r="Q213" i="4"/>
  <c r="J169" i="4"/>
  <c r="K169" i="4"/>
  <c r="S409" i="4"/>
  <c r="R279" i="4"/>
  <c r="Q215" i="4"/>
  <c r="I171" i="4"/>
  <c r="J171" i="4"/>
  <c r="Q217" i="4"/>
  <c r="S411" i="4"/>
  <c r="R281" i="4"/>
  <c r="I173" i="4"/>
  <c r="J173" i="4"/>
  <c r="Q219" i="4"/>
  <c r="S413" i="4"/>
  <c r="R283" i="4"/>
  <c r="J175" i="4"/>
  <c r="K175" i="4"/>
  <c r="S415" i="4"/>
  <c r="R285" i="4"/>
  <c r="Q221" i="4"/>
  <c r="K177" i="4"/>
  <c r="I177" i="4"/>
  <c r="J177" i="4"/>
  <c r="R287" i="4"/>
  <c r="Q223" i="4"/>
  <c r="I179" i="4"/>
  <c r="J179" i="4"/>
  <c r="S417" i="4"/>
  <c r="K179" i="4"/>
  <c r="R289" i="4"/>
  <c r="Q225" i="4"/>
  <c r="S419" i="4"/>
  <c r="I181" i="4"/>
  <c r="J181" i="4"/>
  <c r="S421" i="4"/>
  <c r="R291" i="4"/>
  <c r="Q227" i="4"/>
  <c r="I183" i="4"/>
  <c r="J183" i="4"/>
  <c r="R293" i="4"/>
  <c r="S423" i="4"/>
  <c r="Q229" i="4"/>
  <c r="K185" i="4"/>
  <c r="I185" i="4"/>
  <c r="S425" i="4"/>
  <c r="R295" i="4"/>
  <c r="Q231" i="4"/>
  <c r="K187" i="4"/>
  <c r="I187" i="4"/>
  <c r="S427" i="4"/>
  <c r="R297" i="4"/>
  <c r="Q233" i="4"/>
  <c r="J189" i="4"/>
  <c r="K189" i="4"/>
  <c r="Q235" i="4"/>
  <c r="S429" i="4"/>
  <c r="R299" i="4"/>
  <c r="J191" i="4"/>
  <c r="K191" i="4"/>
  <c r="S431" i="4"/>
  <c r="R301" i="4"/>
  <c r="Q237" i="4"/>
  <c r="K193" i="4"/>
  <c r="I193" i="4"/>
  <c r="J193" i="4"/>
  <c r="R303" i="4"/>
  <c r="Q239" i="4"/>
  <c r="S433" i="4"/>
  <c r="K195" i="4"/>
  <c r="I195" i="4"/>
  <c r="J195" i="4"/>
  <c r="Q241" i="4"/>
  <c r="S435" i="4"/>
  <c r="R305" i="4"/>
  <c r="K197" i="4"/>
  <c r="J197" i="4"/>
  <c r="S437" i="4"/>
  <c r="R307" i="4"/>
  <c r="Q243" i="4"/>
  <c r="K199" i="4"/>
  <c r="I199" i="4"/>
  <c r="Q245" i="4"/>
  <c r="S439" i="4"/>
  <c r="K201" i="4"/>
  <c r="R309" i="4"/>
  <c r="J201" i="4"/>
  <c r="S441" i="4"/>
  <c r="R311" i="4"/>
  <c r="K203" i="4"/>
  <c r="Q247" i="4"/>
  <c r="J203" i="4"/>
  <c r="R313" i="4"/>
  <c r="Q249" i="4"/>
  <c r="S443" i="4"/>
  <c r="J205" i="4"/>
  <c r="K205" i="4"/>
  <c r="Q251" i="4"/>
  <c r="S445" i="4"/>
  <c r="R315" i="4"/>
  <c r="J207" i="4"/>
  <c r="K207" i="4"/>
  <c r="S447" i="4"/>
  <c r="R317" i="4"/>
  <c r="Q253" i="4"/>
  <c r="K209" i="4"/>
  <c r="I209" i="4"/>
  <c r="J209" i="4"/>
  <c r="R319" i="4"/>
  <c r="Q255" i="4"/>
  <c r="S449" i="4"/>
  <c r="K211" i="4"/>
  <c r="I211" i="4"/>
  <c r="J211" i="4"/>
  <c r="S451" i="4"/>
  <c r="R321" i="4"/>
  <c r="Q257" i="4"/>
  <c r="K213" i="4"/>
  <c r="I213" i="4"/>
  <c r="S453" i="4"/>
  <c r="R323" i="4"/>
  <c r="Q259" i="4"/>
  <c r="K215" i="4"/>
  <c r="J215" i="4"/>
  <c r="R325" i="4"/>
  <c r="Q261" i="4"/>
  <c r="S455" i="4"/>
  <c r="K217" i="4"/>
  <c r="J217" i="4"/>
  <c r="S457" i="4"/>
  <c r="R327" i="4"/>
  <c r="Q263" i="4"/>
  <c r="K219" i="4"/>
  <c r="J219" i="4"/>
  <c r="S459" i="4"/>
  <c r="R329" i="4"/>
  <c r="Q265" i="4"/>
  <c r="J221" i="4"/>
  <c r="K221" i="4"/>
  <c r="Q267" i="4"/>
  <c r="S461" i="4"/>
  <c r="R331" i="4"/>
  <c r="J223" i="4"/>
  <c r="K223" i="4"/>
  <c r="Q269" i="4"/>
  <c r="S463" i="4"/>
  <c r="R333" i="4"/>
  <c r="K225" i="4"/>
  <c r="I225" i="4"/>
  <c r="L225" i="4" s="1"/>
  <c r="M225" i="4" s="1"/>
  <c r="J225" i="4"/>
  <c r="R335" i="4"/>
  <c r="Q271" i="4"/>
  <c r="S465" i="4"/>
  <c r="K227" i="4"/>
  <c r="I227" i="4"/>
  <c r="J227" i="4"/>
  <c r="S467" i="4"/>
  <c r="Q273" i="4"/>
  <c r="R337" i="4"/>
  <c r="K229" i="4"/>
  <c r="J229" i="4"/>
  <c r="S469" i="4"/>
  <c r="R339" i="4"/>
  <c r="Q275" i="4"/>
  <c r="K231" i="4"/>
  <c r="I231" i="4"/>
  <c r="Q274" i="4"/>
  <c r="S471" i="4"/>
  <c r="R341" i="4"/>
  <c r="Q277" i="4"/>
  <c r="K233" i="4"/>
  <c r="J233" i="4"/>
  <c r="S473" i="4"/>
  <c r="R343" i="4"/>
  <c r="Q279" i="4"/>
  <c r="K235" i="4"/>
  <c r="J235" i="4"/>
  <c r="S475" i="4"/>
  <c r="R345" i="4"/>
  <c r="Q281" i="4"/>
  <c r="J237" i="4"/>
  <c r="K237" i="4"/>
  <c r="Q283" i="4"/>
  <c r="S477" i="4"/>
  <c r="R347" i="4"/>
  <c r="J239" i="4"/>
  <c r="K239" i="4"/>
  <c r="Q285" i="4"/>
  <c r="S479" i="4"/>
  <c r="R349" i="4"/>
  <c r="K241" i="4"/>
  <c r="L241" i="4" s="1"/>
  <c r="M241" i="4" s="1"/>
  <c r="I241" i="4"/>
  <c r="J241" i="4"/>
  <c r="R351" i="4"/>
  <c r="Q287" i="4"/>
  <c r="K243" i="4"/>
  <c r="I243" i="4"/>
  <c r="J243" i="4"/>
  <c r="Q289" i="4"/>
  <c r="S483" i="4"/>
  <c r="R353" i="4"/>
  <c r="J245" i="4"/>
  <c r="K245" i="4"/>
  <c r="S485" i="4"/>
  <c r="R355" i="4"/>
  <c r="Q291" i="4"/>
  <c r="K247" i="4"/>
  <c r="J247" i="4"/>
  <c r="R357" i="4"/>
  <c r="Q293" i="4"/>
  <c r="S487" i="4"/>
  <c r="I249" i="4"/>
  <c r="K249" i="4"/>
  <c r="S489" i="4"/>
  <c r="R359" i="4"/>
  <c r="Q295" i="4"/>
  <c r="K251" i="4"/>
  <c r="J251" i="4"/>
  <c r="S491" i="4"/>
  <c r="R361" i="4"/>
  <c r="Q297" i="4"/>
  <c r="I253" i="4"/>
  <c r="J253" i="4"/>
  <c r="K253" i="4"/>
  <c r="Q299" i="4"/>
  <c r="S493" i="4"/>
  <c r="R363" i="4"/>
  <c r="J255" i="4"/>
  <c r="K255" i="4"/>
  <c r="S495" i="4"/>
  <c r="R365" i="4"/>
  <c r="Q301" i="4"/>
  <c r="J257" i="4"/>
  <c r="K257" i="4"/>
  <c r="S497" i="4"/>
  <c r="R367" i="4"/>
  <c r="Q303" i="4"/>
  <c r="K259" i="4"/>
  <c r="I259" i="4"/>
  <c r="J259" i="4"/>
  <c r="Q305" i="4"/>
  <c r="S499" i="4"/>
  <c r="R369" i="4"/>
  <c r="J261" i="4"/>
  <c r="I261" i="4"/>
  <c r="R371" i="4"/>
  <c r="Q307" i="4"/>
  <c r="S501" i="4"/>
  <c r="K263" i="4"/>
  <c r="I263" i="4"/>
  <c r="R373" i="4"/>
  <c r="Q309" i="4"/>
  <c r="S503" i="4"/>
  <c r="J265" i="4"/>
  <c r="I265" i="4"/>
  <c r="K265" i="4"/>
  <c r="S505" i="4"/>
  <c r="R375" i="4"/>
  <c r="Q311" i="4"/>
  <c r="K267" i="4"/>
  <c r="J267" i="4"/>
  <c r="S507" i="4"/>
  <c r="R377" i="4"/>
  <c r="Q313" i="4"/>
  <c r="I269" i="4"/>
  <c r="J269" i="4"/>
  <c r="S509" i="4"/>
  <c r="R379" i="4"/>
  <c r="Q315" i="4"/>
  <c r="J271" i="4"/>
  <c r="K271" i="4"/>
  <c r="R381" i="4"/>
  <c r="Q317" i="4"/>
  <c r="J273" i="4"/>
  <c r="K273" i="4"/>
  <c r="S513" i="4"/>
  <c r="R383" i="4"/>
  <c r="Q319" i="4"/>
  <c r="I275" i="4"/>
  <c r="J275" i="4"/>
  <c r="K275" i="4"/>
  <c r="Q321" i="4"/>
  <c r="S515" i="4"/>
  <c r="R385" i="4"/>
  <c r="I277" i="4"/>
  <c r="J277" i="4"/>
  <c r="Q323" i="4"/>
  <c r="S517" i="4"/>
  <c r="R387" i="4"/>
  <c r="K279" i="4"/>
  <c r="I279" i="4"/>
  <c r="R389" i="4"/>
  <c r="Q325" i="4"/>
  <c r="S519" i="4"/>
  <c r="J281" i="4"/>
  <c r="K281" i="4"/>
  <c r="I281" i="4"/>
  <c r="S521" i="4"/>
  <c r="R391" i="4"/>
  <c r="Q327" i="4"/>
  <c r="J283" i="4"/>
  <c r="K283" i="4"/>
  <c r="S523" i="4"/>
  <c r="R393" i="4"/>
  <c r="Q329" i="4"/>
  <c r="K285" i="4"/>
  <c r="J285" i="4"/>
  <c r="R395" i="4"/>
  <c r="Q331" i="4"/>
  <c r="S525" i="4"/>
  <c r="I287" i="4"/>
  <c r="J287" i="4"/>
  <c r="K287" i="4"/>
  <c r="S527" i="4"/>
  <c r="R397" i="4"/>
  <c r="Q333" i="4"/>
  <c r="I289" i="4"/>
  <c r="K289" i="4"/>
  <c r="J289" i="4"/>
  <c r="S529" i="4"/>
  <c r="R399" i="4"/>
  <c r="Q335" i="4"/>
  <c r="I291" i="4"/>
  <c r="J291" i="4"/>
  <c r="Q337" i="4"/>
  <c r="S531" i="4"/>
  <c r="K293" i="4"/>
  <c r="R401" i="4"/>
  <c r="I293" i="4"/>
  <c r="S533" i="4"/>
  <c r="R403" i="4"/>
  <c r="Q339" i="4"/>
  <c r="J295" i="4"/>
  <c r="K295" i="4"/>
  <c r="R405" i="4"/>
  <c r="Q341" i="4"/>
  <c r="J297" i="4"/>
  <c r="K297" i="4"/>
  <c r="S535" i="4"/>
  <c r="I297" i="4"/>
  <c r="Q343" i="4"/>
  <c r="S537" i="4"/>
  <c r="I299" i="4"/>
  <c r="J299" i="4"/>
  <c r="S539" i="4"/>
  <c r="R409" i="4"/>
  <c r="Q345" i="4"/>
  <c r="K301" i="4"/>
  <c r="I301" i="4"/>
  <c r="Q347" i="4"/>
  <c r="S541" i="4"/>
  <c r="R411" i="4"/>
  <c r="I303" i="4"/>
  <c r="J303" i="4"/>
  <c r="K303" i="4"/>
  <c r="S543" i="4"/>
  <c r="R413" i="4"/>
  <c r="Q349" i="4"/>
  <c r="I305" i="4"/>
  <c r="J305" i="4"/>
  <c r="K305" i="4"/>
  <c r="R415" i="4"/>
  <c r="Q351" i="4"/>
  <c r="S545" i="4"/>
  <c r="K307" i="4"/>
  <c r="I307" i="4"/>
  <c r="Q353" i="4"/>
  <c r="S547" i="4"/>
  <c r="R417" i="4"/>
  <c r="J309" i="4"/>
  <c r="K309" i="4"/>
  <c r="R419" i="4"/>
  <c r="Q355" i="4"/>
  <c r="S549" i="4"/>
  <c r="K311" i="4"/>
  <c r="I311" i="4"/>
  <c r="S551" i="4"/>
  <c r="Q357" i="4"/>
  <c r="K313" i="4"/>
  <c r="R421" i="4"/>
  <c r="I313" i="4"/>
  <c r="S553" i="4"/>
  <c r="R423" i="4"/>
  <c r="Q359" i="4"/>
  <c r="K315" i="4"/>
  <c r="J315" i="4"/>
  <c r="I315" i="4"/>
  <c r="S555" i="4"/>
  <c r="R425" i="4"/>
  <c r="Q361" i="4"/>
  <c r="K317" i="4"/>
  <c r="I317" i="4"/>
  <c r="Q363" i="4"/>
  <c r="S557" i="4"/>
  <c r="R427" i="4"/>
  <c r="I319" i="4"/>
  <c r="J319" i="4"/>
  <c r="S559" i="4"/>
  <c r="R429" i="4"/>
  <c r="Q365" i="4"/>
  <c r="J321" i="4"/>
  <c r="K321" i="4"/>
  <c r="I321" i="4"/>
  <c r="S561" i="4"/>
  <c r="R431" i="4"/>
  <c r="Q367" i="4"/>
  <c r="J323" i="4"/>
  <c r="K323" i="4"/>
  <c r="Q369" i="4"/>
  <c r="S563" i="4"/>
  <c r="K325" i="4"/>
  <c r="R433" i="4"/>
  <c r="J325" i="4"/>
  <c r="I325" i="4"/>
  <c r="R435" i="4"/>
  <c r="Q371" i="4"/>
  <c r="S565" i="4"/>
  <c r="J327" i="4"/>
  <c r="K327" i="4"/>
  <c r="R437" i="4"/>
  <c r="Q373" i="4"/>
  <c r="S567" i="4"/>
  <c r="J329" i="4"/>
  <c r="K329" i="4"/>
  <c r="Q374" i="4"/>
  <c r="S569" i="4"/>
  <c r="R439" i="4"/>
  <c r="Q375" i="4"/>
  <c r="K331" i="4"/>
  <c r="I331" i="4"/>
  <c r="J331" i="4"/>
  <c r="S571" i="4"/>
  <c r="R441" i="4"/>
  <c r="Q377" i="4"/>
  <c r="K333" i="4"/>
  <c r="J333" i="4"/>
  <c r="S573" i="4"/>
  <c r="R443" i="4"/>
  <c r="Q379" i="4"/>
  <c r="I335" i="4"/>
  <c r="J335" i="4"/>
  <c r="S575" i="4"/>
  <c r="R445" i="4"/>
  <c r="K337" i="4"/>
  <c r="I337" i="4"/>
  <c r="Q381" i="4"/>
  <c r="S577" i="4"/>
  <c r="R447" i="4"/>
  <c r="Q383" i="4"/>
  <c r="J339" i="4"/>
  <c r="K339" i="4"/>
  <c r="Q385" i="4"/>
  <c r="S579" i="4"/>
  <c r="R449" i="4"/>
  <c r="I341" i="4"/>
  <c r="K341" i="4"/>
  <c r="S581" i="4"/>
  <c r="R451" i="4"/>
  <c r="Q387" i="4"/>
  <c r="J343" i="4"/>
  <c r="K343" i="4"/>
  <c r="R453" i="4"/>
  <c r="Q389" i="4"/>
  <c r="S583" i="4"/>
  <c r="J345" i="4"/>
  <c r="K345" i="4"/>
  <c r="I345" i="4"/>
  <c r="S585" i="4"/>
  <c r="R455" i="4"/>
  <c r="J347" i="4"/>
  <c r="Q391" i="4"/>
  <c r="K347" i="4"/>
  <c r="I347" i="4"/>
  <c r="S587" i="4"/>
  <c r="R457" i="4"/>
  <c r="Q393" i="4"/>
  <c r="J349" i="4"/>
  <c r="I349" i="4"/>
  <c r="K349" i="4"/>
  <c r="Q392" i="4"/>
  <c r="Q395" i="4"/>
  <c r="S589" i="4"/>
  <c r="R459" i="4"/>
  <c r="K351" i="4"/>
  <c r="I351" i="4"/>
  <c r="S591" i="4"/>
  <c r="R461" i="4"/>
  <c r="Q397" i="4"/>
  <c r="J353" i="4"/>
  <c r="K353" i="4"/>
  <c r="Q399" i="4"/>
  <c r="S593" i="4"/>
  <c r="I355" i="4"/>
  <c r="R463" i="4"/>
  <c r="J355" i="4"/>
  <c r="Q401" i="4"/>
  <c r="R465" i="4"/>
  <c r="K357" i="4"/>
  <c r="J357" i="4"/>
  <c r="Q403" i="4"/>
  <c r="S597" i="4"/>
  <c r="R467" i="4"/>
  <c r="I359" i="4"/>
  <c r="J359" i="4"/>
  <c r="K359" i="4"/>
  <c r="R469" i="4"/>
  <c r="Q405" i="4"/>
  <c r="J361" i="4"/>
  <c r="S599" i="4"/>
  <c r="K361" i="4"/>
  <c r="I361" i="4"/>
  <c r="Q407" i="4"/>
  <c r="S601" i="4"/>
  <c r="R471" i="4"/>
  <c r="I363" i="4"/>
  <c r="J363" i="4"/>
  <c r="S603" i="4"/>
  <c r="R473" i="4"/>
  <c r="Q409" i="4"/>
  <c r="K365" i="4"/>
  <c r="I365" i="4"/>
  <c r="J365" i="4"/>
  <c r="Q408" i="4"/>
  <c r="R475" i="4"/>
  <c r="Q411" i="4"/>
  <c r="J367" i="4"/>
  <c r="I367" i="4"/>
  <c r="S607" i="4"/>
  <c r="R477" i="4"/>
  <c r="Q413" i="4"/>
  <c r="K369" i="4"/>
  <c r="J369" i="4"/>
  <c r="R479" i="4"/>
  <c r="Q415" i="4"/>
  <c r="S609" i="4"/>
  <c r="J371" i="4"/>
  <c r="K371" i="4"/>
  <c r="Q417" i="4"/>
  <c r="S611" i="4"/>
  <c r="R481" i="4"/>
  <c r="I373" i="4"/>
  <c r="J373" i="4"/>
  <c r="K373" i="4"/>
  <c r="S613" i="4"/>
  <c r="R483" i="4"/>
  <c r="Q419" i="4"/>
  <c r="I375" i="4"/>
  <c r="K375" i="4"/>
  <c r="J375" i="4"/>
  <c r="R485" i="4"/>
  <c r="Q421" i="4"/>
  <c r="I377" i="4"/>
  <c r="S615" i="4"/>
  <c r="K377" i="4"/>
  <c r="R487" i="4"/>
  <c r="Q423" i="4"/>
  <c r="I379" i="4"/>
  <c r="S617" i="4"/>
  <c r="J379" i="4"/>
  <c r="S619" i="4"/>
  <c r="R489" i="4"/>
  <c r="Q425" i="4"/>
  <c r="J381" i="4"/>
  <c r="K381" i="4"/>
  <c r="I381" i="4"/>
  <c r="R491" i="4"/>
  <c r="Q427" i="4"/>
  <c r="S621" i="4"/>
  <c r="J383" i="4"/>
  <c r="K383" i="4"/>
  <c r="S623" i="4"/>
  <c r="R493" i="4"/>
  <c r="K385" i="4"/>
  <c r="Q429" i="4"/>
  <c r="I385" i="4"/>
  <c r="J385" i="4"/>
  <c r="S625" i="4"/>
  <c r="R495" i="4"/>
  <c r="Q431" i="4"/>
  <c r="I387" i="4"/>
  <c r="J387" i="4"/>
  <c r="Q433" i="4"/>
  <c r="S627" i="4"/>
  <c r="J389" i="4"/>
  <c r="R497" i="4"/>
  <c r="K389" i="4"/>
  <c r="S629" i="4"/>
  <c r="R499" i="4"/>
  <c r="Q435" i="4"/>
  <c r="K391" i="4"/>
  <c r="I391" i="4"/>
  <c r="J391" i="4"/>
  <c r="S631" i="4"/>
  <c r="Q437" i="4"/>
  <c r="R501" i="4"/>
  <c r="I393" i="4"/>
  <c r="S633" i="4"/>
  <c r="R503" i="4"/>
  <c r="Q439" i="4"/>
  <c r="K395" i="4"/>
  <c r="I395" i="4"/>
  <c r="S635" i="4"/>
  <c r="R505" i="4"/>
  <c r="Q441" i="4"/>
  <c r="I397" i="4"/>
  <c r="J397" i="4"/>
  <c r="K397" i="4"/>
  <c r="Q440" i="4"/>
  <c r="S637" i="4"/>
  <c r="R507" i="4"/>
  <c r="Q443" i="4"/>
  <c r="J399" i="4"/>
  <c r="K399" i="4"/>
  <c r="S639" i="4"/>
  <c r="R509" i="4"/>
  <c r="K401" i="4"/>
  <c r="J401" i="4"/>
  <c r="I401" i="4"/>
  <c r="Q445" i="4"/>
  <c r="S641" i="4"/>
  <c r="R511" i="4"/>
  <c r="Q447" i="4"/>
  <c r="J403" i="4"/>
  <c r="I403" i="4"/>
  <c r="R513" i="4"/>
  <c r="Q449" i="4"/>
  <c r="K405" i="4"/>
  <c r="S643" i="4"/>
  <c r="I405" i="4"/>
  <c r="S645" i="4"/>
  <c r="R515" i="4"/>
  <c r="Q451" i="4"/>
  <c r="K407" i="4"/>
  <c r="I407" i="4"/>
  <c r="S647" i="4"/>
  <c r="R517" i="4"/>
  <c r="Q453" i="4"/>
  <c r="I409" i="4"/>
  <c r="J409" i="4"/>
  <c r="Q455" i="4"/>
  <c r="S649" i="4"/>
  <c r="R519" i="4"/>
  <c r="J411" i="4"/>
  <c r="I411" i="4"/>
  <c r="S651" i="4"/>
  <c r="R521" i="4"/>
  <c r="K413" i="4"/>
  <c r="Q457" i="4"/>
  <c r="I413" i="4"/>
  <c r="J413" i="4"/>
  <c r="R523" i="4"/>
  <c r="Q459" i="4"/>
  <c r="S653" i="4"/>
  <c r="K415" i="4"/>
  <c r="I415" i="4"/>
  <c r="J415" i="4"/>
  <c r="Q461" i="4"/>
  <c r="S655" i="4"/>
  <c r="R525" i="4"/>
  <c r="J417" i="4"/>
  <c r="K417" i="4"/>
  <c r="S657" i="4"/>
  <c r="R527" i="4"/>
  <c r="Q463" i="4"/>
  <c r="K419" i="4"/>
  <c r="J419" i="4"/>
  <c r="I419" i="4"/>
  <c r="R529" i="4"/>
  <c r="Q465" i="4"/>
  <c r="J421" i="4"/>
  <c r="K421" i="4"/>
  <c r="I421" i="4"/>
  <c r="S661" i="4"/>
  <c r="R531" i="4"/>
  <c r="Q467" i="4"/>
  <c r="R533" i="4"/>
  <c r="J425" i="4"/>
  <c r="Q469" i="4"/>
  <c r="S663" i="4"/>
  <c r="K425" i="4"/>
  <c r="Q471" i="4"/>
  <c r="S665" i="4"/>
  <c r="R535" i="4"/>
  <c r="I427" i="4"/>
  <c r="K427" i="4"/>
  <c r="J427" i="4"/>
  <c r="S667" i="4"/>
  <c r="R537" i="4"/>
  <c r="K429" i="4"/>
  <c r="I429" i="4"/>
  <c r="Q473" i="4"/>
  <c r="R539" i="4"/>
  <c r="Q475" i="4"/>
  <c r="S669" i="4"/>
  <c r="K431" i="4"/>
  <c r="J431" i="4"/>
  <c r="Q477" i="4"/>
  <c r="S671" i="4"/>
  <c r="R541" i="4"/>
  <c r="K433" i="4"/>
  <c r="J433" i="4"/>
  <c r="S673" i="4"/>
  <c r="R543" i="4"/>
  <c r="Q479" i="4"/>
  <c r="K435" i="4"/>
  <c r="J435" i="4"/>
  <c r="I435" i="4"/>
  <c r="R545" i="4"/>
  <c r="J437" i="4"/>
  <c r="Q481" i="4"/>
  <c r="S675" i="4"/>
  <c r="K437" i="4"/>
  <c r="I437" i="4"/>
  <c r="S677" i="4"/>
  <c r="R547" i="4"/>
  <c r="Q483" i="4"/>
  <c r="S679" i="4"/>
  <c r="R549" i="4"/>
  <c r="Q485" i="4"/>
  <c r="J441" i="4"/>
  <c r="K441" i="4"/>
  <c r="Q487" i="4"/>
  <c r="S681" i="4"/>
  <c r="R551" i="4"/>
  <c r="I443" i="4"/>
  <c r="K443" i="4"/>
  <c r="J443" i="4"/>
  <c r="S683" i="4"/>
  <c r="R553" i="4"/>
  <c r="K445" i="4"/>
  <c r="I445" i="4"/>
  <c r="J445" i="4"/>
  <c r="R555" i="4"/>
  <c r="Q491" i="4"/>
  <c r="S685" i="4"/>
  <c r="K447" i="4"/>
  <c r="J447" i="4"/>
  <c r="Q493" i="4"/>
  <c r="S687" i="4"/>
  <c r="J449" i="4"/>
  <c r="R557" i="4"/>
  <c r="K449" i="4"/>
  <c r="S689" i="4"/>
  <c r="R559" i="4"/>
  <c r="Q495" i="4"/>
  <c r="K451" i="4"/>
  <c r="J451" i="4"/>
  <c r="I451" i="4"/>
  <c r="R561" i="4"/>
  <c r="Q497" i="4"/>
  <c r="J453" i="4"/>
  <c r="K453" i="4"/>
  <c r="S691" i="4"/>
  <c r="I453" i="4"/>
  <c r="S693" i="4"/>
  <c r="R563" i="4"/>
  <c r="Q499" i="4"/>
  <c r="R565" i="4"/>
  <c r="S695" i="4"/>
  <c r="Q501" i="4"/>
  <c r="J457" i="4"/>
  <c r="K457" i="4"/>
  <c r="Q503" i="4"/>
  <c r="S697" i="4"/>
  <c r="R567" i="4"/>
  <c r="I459" i="4"/>
  <c r="K459" i="4"/>
  <c r="J459" i="4"/>
  <c r="S699" i="4"/>
  <c r="R569" i="4"/>
  <c r="Q505" i="4"/>
  <c r="I461" i="4"/>
  <c r="J461" i="4"/>
  <c r="R571" i="4"/>
  <c r="Q507" i="4"/>
  <c r="S701" i="4"/>
  <c r="K463" i="4"/>
  <c r="J463" i="4"/>
  <c r="Q509" i="4"/>
  <c r="S703" i="4"/>
  <c r="I465" i="4"/>
  <c r="K465" i="4"/>
  <c r="J465" i="4"/>
  <c r="S705" i="4"/>
  <c r="R575" i="4"/>
  <c r="Q511" i="4"/>
  <c r="K467" i="4"/>
  <c r="J467" i="4"/>
  <c r="I467" i="4"/>
  <c r="R577" i="4"/>
  <c r="Q513" i="4"/>
  <c r="I469" i="4"/>
  <c r="K469" i="4"/>
  <c r="L469" i="4" s="1"/>
  <c r="M469" i="4" s="1"/>
  <c r="S707" i="4"/>
  <c r="S709" i="4"/>
  <c r="R579" i="4"/>
  <c r="Q515" i="4"/>
  <c r="J471" i="4"/>
  <c r="I471" i="4"/>
  <c r="S711" i="4"/>
  <c r="R581" i="4"/>
  <c r="Q517" i="4"/>
  <c r="I473" i="4"/>
  <c r="K473" i="4"/>
  <c r="J473" i="4"/>
  <c r="Q519" i="4"/>
  <c r="S713" i="4"/>
  <c r="R583" i="4"/>
  <c r="I475" i="4"/>
  <c r="J475" i="4"/>
  <c r="S715" i="4"/>
  <c r="K477" i="4"/>
  <c r="R585" i="4"/>
  <c r="Q521" i="4"/>
  <c r="J477" i="4"/>
  <c r="R587" i="4"/>
  <c r="Q523" i="4"/>
  <c r="S717" i="4"/>
  <c r="K479" i="4"/>
  <c r="J479" i="4"/>
  <c r="Q525" i="4"/>
  <c r="S719" i="4"/>
  <c r="R589" i="4"/>
  <c r="I481" i="4"/>
  <c r="K481" i="4"/>
  <c r="S721" i="4"/>
  <c r="R591" i="4"/>
  <c r="Q527" i="4"/>
  <c r="K483" i="4"/>
  <c r="I483" i="4"/>
  <c r="J483" i="4"/>
  <c r="R593" i="4"/>
  <c r="Q529" i="4"/>
  <c r="J485" i="4"/>
  <c r="S725" i="4"/>
  <c r="R595" i="4"/>
  <c r="J487" i="4"/>
  <c r="I487" i="4"/>
  <c r="K487" i="4"/>
  <c r="R597" i="4"/>
  <c r="S727" i="4"/>
  <c r="Q533" i="4"/>
  <c r="K489" i="4"/>
  <c r="J489" i="4"/>
  <c r="Q535" i="4"/>
  <c r="R599" i="4"/>
  <c r="S729" i="4"/>
  <c r="I491" i="4"/>
  <c r="K491" i="4"/>
  <c r="K493" i="4"/>
  <c r="S731" i="4"/>
  <c r="R601" i="4"/>
  <c r="J493" i="4"/>
  <c r="Q537" i="4"/>
  <c r="I493" i="4"/>
  <c r="S733" i="4"/>
  <c r="R603" i="4"/>
  <c r="Q539" i="4"/>
  <c r="I495" i="4"/>
  <c r="J495" i="4"/>
  <c r="K495" i="4"/>
  <c r="Q541" i="4"/>
  <c r="S735" i="4"/>
  <c r="J497" i="4"/>
  <c r="K497" i="4"/>
  <c r="R605" i="4"/>
  <c r="S737" i="4"/>
  <c r="R607" i="4"/>
  <c r="Q543" i="4"/>
  <c r="K499" i="4"/>
  <c r="J499" i="4"/>
  <c r="R609" i="4"/>
  <c r="Q545" i="4"/>
  <c r="S739" i="4"/>
  <c r="J501" i="4"/>
  <c r="I501" i="4"/>
  <c r="K501" i="4"/>
  <c r="Q547" i="4"/>
  <c r="S741" i="4"/>
  <c r="R611" i="4"/>
  <c r="J503" i="4"/>
  <c r="I503" i="4"/>
  <c r="S743" i="4"/>
  <c r="R613" i="4"/>
  <c r="Q549" i="4"/>
  <c r="J505" i="4"/>
  <c r="I505" i="4"/>
  <c r="R615" i="4"/>
  <c r="Q551" i="4"/>
  <c r="I507" i="4"/>
  <c r="J507" i="4"/>
  <c r="K507" i="4"/>
  <c r="S745" i="4"/>
  <c r="S747" i="4"/>
  <c r="R617" i="4"/>
  <c r="J509" i="4"/>
  <c r="I509" i="4"/>
  <c r="K509" i="4"/>
  <c r="S749" i="4"/>
  <c r="R619" i="4"/>
  <c r="Q555" i="4"/>
  <c r="K511" i="4"/>
  <c r="J511" i="4"/>
  <c r="Q557" i="4"/>
  <c r="S751" i="4"/>
  <c r="J513" i="4"/>
  <c r="R621" i="4"/>
  <c r="I513" i="4"/>
  <c r="S753" i="4"/>
  <c r="R623" i="4"/>
  <c r="Q559" i="4"/>
  <c r="J515" i="4"/>
  <c r="I515" i="4"/>
  <c r="R625" i="4"/>
  <c r="Q561" i="4"/>
  <c r="I517" i="4"/>
  <c r="J517" i="4"/>
  <c r="S755" i="4"/>
  <c r="K517" i="4"/>
  <c r="Q563" i="4"/>
  <c r="S757" i="4"/>
  <c r="R627" i="4"/>
  <c r="J519" i="4"/>
  <c r="I519" i="4"/>
  <c r="K519" i="4"/>
  <c r="R629" i="4"/>
  <c r="S759" i="4"/>
  <c r="Q565" i="4"/>
  <c r="I521" i="4"/>
  <c r="K521" i="4"/>
  <c r="S761" i="4"/>
  <c r="Q567" i="4"/>
  <c r="R631" i="4"/>
  <c r="I523" i="4"/>
  <c r="K523" i="4"/>
  <c r="S763" i="4"/>
  <c r="R633" i="4"/>
  <c r="Q569" i="4"/>
  <c r="I525" i="4"/>
  <c r="K525" i="4"/>
  <c r="S765" i="4"/>
  <c r="R635" i="4"/>
  <c r="Q571" i="4"/>
  <c r="I527" i="4"/>
  <c r="K527" i="4"/>
  <c r="Q573" i="4"/>
  <c r="S767" i="4"/>
  <c r="J529" i="4"/>
  <c r="I529" i="4"/>
  <c r="K529" i="4"/>
  <c r="Q575" i="4"/>
  <c r="S769" i="4"/>
  <c r="K531" i="4"/>
  <c r="J531" i="4"/>
  <c r="R639" i="4"/>
  <c r="I531" i="4"/>
  <c r="R641" i="4"/>
  <c r="I533" i="4"/>
  <c r="Q577" i="4"/>
  <c r="K533" i="4"/>
  <c r="S771" i="4"/>
  <c r="R643" i="4"/>
  <c r="Q579" i="4"/>
  <c r="S773" i="4"/>
  <c r="J535" i="4"/>
  <c r="I535" i="4"/>
  <c r="S775" i="4"/>
  <c r="R645" i="4"/>
  <c r="Q581" i="4"/>
  <c r="I537" i="4"/>
  <c r="K537" i="4"/>
  <c r="J537" i="4"/>
  <c r="S777" i="4"/>
  <c r="R647" i="4"/>
  <c r="Q583" i="4"/>
  <c r="I539" i="4"/>
  <c r="J539" i="4"/>
  <c r="S779" i="4"/>
  <c r="R649" i="4"/>
  <c r="Q585" i="4"/>
  <c r="J541" i="4"/>
  <c r="S781" i="4"/>
  <c r="R651" i="4"/>
  <c r="Q587" i="4"/>
  <c r="K543" i="4"/>
  <c r="J543" i="4"/>
  <c r="Q589" i="4"/>
  <c r="S783" i="4"/>
  <c r="R653" i="4"/>
  <c r="I545" i="4"/>
  <c r="K545" i="4"/>
  <c r="Q591" i="4"/>
  <c r="S785" i="4"/>
  <c r="R655" i="4"/>
  <c r="K547" i="4"/>
  <c r="I547" i="4"/>
  <c r="J547" i="4"/>
  <c r="R657" i="4"/>
  <c r="Q593" i="4"/>
  <c r="I549" i="4"/>
  <c r="J549" i="4"/>
  <c r="R659" i="4"/>
  <c r="Q595" i="4"/>
  <c r="J551" i="4"/>
  <c r="S789" i="4"/>
  <c r="I551" i="4"/>
  <c r="K551" i="4"/>
  <c r="R661" i="4"/>
  <c r="Q597" i="4"/>
  <c r="S791" i="4"/>
  <c r="K553" i="4"/>
  <c r="J553" i="4"/>
  <c r="S793" i="4"/>
  <c r="R663" i="4"/>
  <c r="Q599" i="4"/>
  <c r="I555" i="4"/>
  <c r="K555" i="4"/>
  <c r="S795" i="4"/>
  <c r="R665" i="4"/>
  <c r="K557" i="4"/>
  <c r="J557" i="4"/>
  <c r="Q601" i="4"/>
  <c r="I557" i="4"/>
  <c r="Q603" i="4"/>
  <c r="S797" i="4"/>
  <c r="R667" i="4"/>
  <c r="I559" i="4"/>
  <c r="J559" i="4"/>
  <c r="K559" i="4"/>
  <c r="Q605" i="4"/>
  <c r="S799" i="4"/>
  <c r="J561" i="4"/>
  <c r="K561" i="4"/>
  <c r="R669" i="4"/>
  <c r="R671" i="4"/>
  <c r="Q607" i="4"/>
  <c r="S801" i="4"/>
  <c r="K563" i="4"/>
  <c r="J563" i="4"/>
  <c r="R673" i="4"/>
  <c r="Q609" i="4"/>
  <c r="S803" i="4"/>
  <c r="J565" i="4"/>
  <c r="I565" i="4"/>
  <c r="K565" i="4"/>
  <c r="S805" i="4"/>
  <c r="R675" i="4"/>
  <c r="Q611" i="4"/>
  <c r="J567" i="4"/>
  <c r="I567" i="4"/>
  <c r="S807" i="4"/>
  <c r="R677" i="4"/>
  <c r="Q613" i="4"/>
  <c r="J569" i="4"/>
  <c r="I569" i="4"/>
  <c r="S809" i="4"/>
  <c r="R679" i="4"/>
  <c r="Q615" i="4"/>
  <c r="I571" i="4"/>
  <c r="J571" i="4"/>
  <c r="K571" i="4"/>
  <c r="S811" i="4"/>
  <c r="R681" i="4"/>
  <c r="J573" i="4"/>
  <c r="K573" i="4"/>
  <c r="I573" i="4"/>
  <c r="Q619" i="4"/>
  <c r="S813" i="4"/>
  <c r="K575" i="4"/>
  <c r="J575" i="4"/>
  <c r="Q621" i="4"/>
  <c r="J577" i="4"/>
  <c r="S815" i="4"/>
  <c r="R685" i="4"/>
  <c r="I577" i="4"/>
  <c r="R687" i="4"/>
  <c r="Q623" i="4"/>
  <c r="S817" i="4"/>
  <c r="K579" i="4"/>
  <c r="J579" i="4"/>
  <c r="I579" i="4"/>
  <c r="R689" i="4"/>
  <c r="Q625" i="4"/>
  <c r="I581" i="4"/>
  <c r="K581" i="4"/>
  <c r="S819" i="4"/>
  <c r="S821" i="4"/>
  <c r="R691" i="4"/>
  <c r="Q627" i="4"/>
  <c r="I583" i="4"/>
  <c r="J583" i="4"/>
  <c r="K583" i="4"/>
  <c r="R693" i="4"/>
  <c r="S823" i="4"/>
  <c r="Q629" i="4"/>
  <c r="J585" i="4"/>
  <c r="I585" i="4"/>
  <c r="R695" i="4"/>
  <c r="S825" i="4"/>
  <c r="Q631" i="4"/>
  <c r="I587" i="4"/>
  <c r="K587" i="4"/>
  <c r="S827" i="4"/>
  <c r="R697" i="4"/>
  <c r="Q633" i="4"/>
  <c r="K589" i="4"/>
  <c r="J589" i="4"/>
  <c r="R699" i="4"/>
  <c r="S829" i="4"/>
  <c r="Q635" i="4"/>
  <c r="I591" i="4"/>
  <c r="K591" i="4"/>
  <c r="Q637" i="4"/>
  <c r="S831" i="4"/>
  <c r="I593" i="4"/>
  <c r="K593" i="4"/>
  <c r="J593" i="4"/>
  <c r="S833" i="4"/>
  <c r="R703" i="4"/>
  <c r="Q639" i="4"/>
  <c r="J595" i="4"/>
  <c r="I595" i="4"/>
  <c r="L595" i="4" s="1"/>
  <c r="M595" i="4" s="1"/>
  <c r="R705" i="4"/>
  <c r="I597" i="4"/>
  <c r="Q641" i="4"/>
  <c r="J597" i="4"/>
  <c r="S835" i="4"/>
  <c r="K597" i="4"/>
  <c r="R707" i="4"/>
  <c r="Q643" i="4"/>
  <c r="S837" i="4"/>
  <c r="I599" i="4"/>
  <c r="S839" i="4"/>
  <c r="R709" i="4"/>
  <c r="Q645" i="4"/>
  <c r="I601" i="4"/>
  <c r="K601" i="4"/>
  <c r="J601" i="4"/>
  <c r="Q647" i="4"/>
  <c r="S841" i="4"/>
  <c r="R711" i="4"/>
  <c r="J603" i="4"/>
  <c r="I603" i="4"/>
  <c r="S843" i="4"/>
  <c r="R713" i="4"/>
  <c r="J605" i="4"/>
  <c r="Q649" i="4"/>
  <c r="I605" i="4"/>
  <c r="K605" i="4"/>
  <c r="R715" i="4"/>
  <c r="Q651" i="4"/>
  <c r="S845" i="4"/>
  <c r="K607" i="4"/>
  <c r="J607" i="4"/>
  <c r="Q653" i="4"/>
  <c r="S847" i="4"/>
  <c r="R717" i="4"/>
  <c r="I609" i="4"/>
  <c r="S849" i="4"/>
  <c r="Q655" i="4"/>
  <c r="R719" i="4"/>
  <c r="I611" i="4"/>
  <c r="L611" i="4" s="1"/>
  <c r="M611" i="4" s="1"/>
  <c r="K611" i="4"/>
  <c r="J611" i="4"/>
  <c r="R721" i="4"/>
  <c r="Q657" i="4"/>
  <c r="K613" i="4"/>
  <c r="Q659" i="4"/>
  <c r="R723" i="4"/>
  <c r="S853" i="4"/>
  <c r="I615" i="4"/>
  <c r="J615" i="4"/>
  <c r="K615" i="4"/>
  <c r="S855" i="4"/>
  <c r="R725" i="4"/>
  <c r="Q661" i="4"/>
  <c r="J617" i="4"/>
  <c r="I617" i="4"/>
  <c r="R727" i="4"/>
  <c r="S857" i="4"/>
  <c r="Q663" i="4"/>
  <c r="I619" i="4"/>
  <c r="K619" i="4"/>
  <c r="K621" i="4"/>
  <c r="S859" i="4"/>
  <c r="R729" i="4"/>
  <c r="Q665" i="4"/>
  <c r="J621" i="4"/>
  <c r="S861" i="4"/>
  <c r="Q667" i="4"/>
  <c r="R731" i="4"/>
  <c r="I623" i="4"/>
  <c r="J623" i="4"/>
  <c r="K623" i="4"/>
  <c r="Q669" i="4"/>
  <c r="R733" i="4"/>
  <c r="I625" i="4"/>
  <c r="S863" i="4"/>
  <c r="K625" i="4"/>
  <c r="J625" i="4"/>
  <c r="S865" i="4"/>
  <c r="Q671" i="4"/>
  <c r="R735" i="4"/>
  <c r="J627" i="4"/>
  <c r="R737" i="4"/>
  <c r="Q673" i="4"/>
  <c r="S867" i="4"/>
  <c r="J629" i="4"/>
  <c r="I629" i="4"/>
  <c r="K629" i="4"/>
  <c r="S869" i="4"/>
  <c r="R739" i="4"/>
  <c r="Q675" i="4"/>
  <c r="I631" i="4"/>
  <c r="S871" i="4"/>
  <c r="R741" i="4"/>
  <c r="Q677" i="4"/>
  <c r="I633" i="4"/>
  <c r="K633" i="4"/>
  <c r="J633" i="4"/>
  <c r="Q679" i="4"/>
  <c r="S873" i="4"/>
  <c r="R743" i="4"/>
  <c r="J635" i="4"/>
  <c r="K635" i="4"/>
  <c r="I635" i="4"/>
  <c r="Q681" i="4"/>
  <c r="S875" i="4"/>
  <c r="J637" i="4"/>
  <c r="I637" i="4"/>
  <c r="K637" i="4"/>
  <c r="R747" i="4"/>
  <c r="Q683" i="4"/>
  <c r="S877" i="4"/>
  <c r="K639" i="4"/>
  <c r="J639" i="4"/>
  <c r="R749" i="4"/>
  <c r="Q685" i="4"/>
  <c r="J641" i="4"/>
  <c r="S879" i="4"/>
  <c r="I641" i="4"/>
  <c r="S881" i="4"/>
  <c r="Q687" i="4"/>
  <c r="R751" i="4"/>
  <c r="K643" i="4"/>
  <c r="I643" i="4"/>
  <c r="J643" i="4"/>
  <c r="R753" i="4"/>
  <c r="Q689" i="4"/>
  <c r="I645" i="4"/>
  <c r="J645" i="4"/>
  <c r="K645" i="4"/>
  <c r="Q691" i="4"/>
  <c r="R755" i="4"/>
  <c r="J647" i="4"/>
  <c r="K647" i="4"/>
  <c r="Q693" i="4"/>
  <c r="I649" i="4"/>
  <c r="J649" i="4"/>
  <c r="R757" i="4"/>
  <c r="R759" i="4"/>
  <c r="Q695" i="4"/>
  <c r="I651" i="4"/>
  <c r="J651" i="4"/>
  <c r="K651" i="4"/>
  <c r="R761" i="4"/>
  <c r="I653" i="4"/>
  <c r="Q697" i="4"/>
  <c r="J653" i="4"/>
  <c r="Q699" i="4"/>
  <c r="R763" i="4"/>
  <c r="K655" i="4"/>
  <c r="J655" i="4"/>
  <c r="Q701" i="4"/>
  <c r="K657" i="4"/>
  <c r="R765" i="4"/>
  <c r="J657" i="4"/>
  <c r="Q703" i="4"/>
  <c r="J659" i="4"/>
  <c r="I659" i="4"/>
  <c r="K659" i="4"/>
  <c r="R769" i="4"/>
  <c r="Q705" i="4"/>
  <c r="K661" i="4"/>
  <c r="I661" i="4"/>
  <c r="J661" i="4"/>
  <c r="R771" i="4"/>
  <c r="Q707" i="4"/>
  <c r="K663" i="4"/>
  <c r="I663" i="4"/>
  <c r="J663" i="4"/>
  <c r="Q709" i="4"/>
  <c r="I665" i="4"/>
  <c r="J665" i="4"/>
  <c r="K665" i="4"/>
  <c r="R775" i="4"/>
  <c r="Q711" i="4"/>
  <c r="K667" i="4"/>
  <c r="K669" i="4"/>
  <c r="R777" i="4"/>
  <c r="I669" i="4"/>
  <c r="Q713" i="4"/>
  <c r="J669" i="4"/>
  <c r="R779" i="4"/>
  <c r="Q715" i="4"/>
  <c r="I671" i="4"/>
  <c r="K671" i="4"/>
  <c r="Q717" i="4"/>
  <c r="I673" i="4"/>
  <c r="J673" i="4"/>
  <c r="R781" i="4"/>
  <c r="K673" i="4"/>
  <c r="Q719" i="4"/>
  <c r="K675" i="4"/>
  <c r="I675" i="4"/>
  <c r="R783" i="4"/>
  <c r="J675" i="4"/>
  <c r="R785" i="4"/>
  <c r="Q721" i="4"/>
  <c r="I677" i="4"/>
  <c r="K677" i="4"/>
  <c r="R787" i="4"/>
  <c r="Q723" i="4"/>
  <c r="I679" i="4"/>
  <c r="J679" i="4"/>
  <c r="K679" i="4"/>
  <c r="Q725" i="4"/>
  <c r="K681" i="4"/>
  <c r="J681" i="4"/>
  <c r="R789" i="4"/>
  <c r="I681" i="4"/>
  <c r="Q727" i="4"/>
  <c r="R791" i="4"/>
  <c r="J683" i="4"/>
  <c r="K683" i="4"/>
  <c r="I683" i="4"/>
  <c r="R793" i="4"/>
  <c r="K685" i="4"/>
  <c r="Q729" i="4"/>
  <c r="J685" i="4"/>
  <c r="I685" i="4"/>
  <c r="R795" i="4"/>
  <c r="Q731" i="4"/>
  <c r="I687" i="4"/>
  <c r="R797" i="4"/>
  <c r="Q733" i="4"/>
  <c r="I689" i="4"/>
  <c r="J689" i="4"/>
  <c r="K689" i="4"/>
  <c r="Q735" i="4"/>
  <c r="R799" i="4"/>
  <c r="I691" i="4"/>
  <c r="Q737" i="4"/>
  <c r="I693" i="4"/>
  <c r="K693" i="4"/>
  <c r="R801" i="4"/>
  <c r="R803" i="4"/>
  <c r="Q739" i="4"/>
  <c r="I695" i="4"/>
  <c r="K695" i="4"/>
  <c r="J695" i="4"/>
  <c r="R805" i="4"/>
  <c r="Q741" i="4"/>
  <c r="K697" i="4"/>
  <c r="J697" i="4"/>
  <c r="I697" i="4"/>
  <c r="R807" i="4"/>
  <c r="Q743" i="4"/>
  <c r="I699" i="4"/>
  <c r="K699" i="4"/>
  <c r="R809" i="4"/>
  <c r="K701" i="4"/>
  <c r="Q745" i="4"/>
  <c r="J701" i="4"/>
  <c r="I701" i="4"/>
  <c r="R811" i="4"/>
  <c r="Q747" i="4"/>
  <c r="K703" i="4"/>
  <c r="J703" i="4"/>
  <c r="R813" i="4"/>
  <c r="Q749" i="4"/>
  <c r="J705" i="4"/>
  <c r="K705" i="4"/>
  <c r="I705" i="4"/>
  <c r="Q751" i="4"/>
  <c r="R815" i="4"/>
  <c r="J707" i="4"/>
  <c r="Q753" i="4"/>
  <c r="K709" i="4"/>
  <c r="J709" i="4"/>
  <c r="I709" i="4"/>
  <c r="Q755" i="4"/>
  <c r="R819" i="4"/>
  <c r="J711" i="4"/>
  <c r="I711" i="4"/>
  <c r="K711" i="4"/>
  <c r="R821" i="4"/>
  <c r="Q757" i="4"/>
  <c r="J713" i="4"/>
  <c r="K713" i="4"/>
  <c r="I713" i="4"/>
  <c r="R823" i="4"/>
  <c r="Q759" i="4"/>
  <c r="J715" i="4"/>
  <c r="I715" i="4"/>
  <c r="K715" i="4"/>
  <c r="R825" i="4"/>
  <c r="I717" i="4"/>
  <c r="K717" i="4"/>
  <c r="Q761" i="4"/>
  <c r="J717" i="4"/>
  <c r="Q763" i="4"/>
  <c r="R827" i="4"/>
  <c r="K719" i="4"/>
  <c r="I719" i="4"/>
  <c r="R829" i="4"/>
  <c r="Q765" i="4"/>
  <c r="I721" i="4"/>
  <c r="J721" i="4"/>
  <c r="Q767" i="4"/>
  <c r="R831" i="4"/>
  <c r="K723" i="4"/>
  <c r="J723" i="4"/>
  <c r="Q769" i="4"/>
  <c r="I725" i="4"/>
  <c r="J725" i="4"/>
  <c r="R833" i="4"/>
  <c r="R835" i="4"/>
  <c r="Q771" i="4"/>
  <c r="J727" i="4"/>
  <c r="I727" i="4"/>
  <c r="K727" i="4"/>
  <c r="R837" i="4"/>
  <c r="Q773" i="4"/>
  <c r="J729" i="4"/>
  <c r="K729" i="4"/>
  <c r="I729" i="4"/>
  <c r="R839" i="4"/>
  <c r="Q775" i="4"/>
  <c r="K731" i="4"/>
  <c r="I731" i="4"/>
  <c r="L731" i="4" s="1"/>
  <c r="M731" i="4" s="1"/>
  <c r="R841" i="4"/>
  <c r="Q777" i="4"/>
  <c r="K733" i="4"/>
  <c r="I733" i="4"/>
  <c r="J733" i="4"/>
  <c r="R843" i="4"/>
  <c r="Q779" i="4"/>
  <c r="J735" i="4"/>
  <c r="I735" i="4"/>
  <c r="K735" i="4"/>
  <c r="R845" i="4"/>
  <c r="Q781" i="4"/>
  <c r="J737" i="4"/>
  <c r="Q783" i="4"/>
  <c r="R847" i="4"/>
  <c r="J739" i="4"/>
  <c r="I739" i="4"/>
  <c r="K739" i="4"/>
  <c r="Q785" i="4"/>
  <c r="R849" i="4"/>
  <c r="I741" i="4"/>
  <c r="J741" i="4"/>
  <c r="K741" i="4"/>
  <c r="R851" i="4"/>
  <c r="Q787" i="4"/>
  <c r="J743" i="4"/>
  <c r="Q789" i="4"/>
  <c r="J745" i="4"/>
  <c r="R853" i="4"/>
  <c r="I745" i="4"/>
  <c r="K745" i="4"/>
  <c r="Q791" i="4"/>
  <c r="R855" i="4"/>
  <c r="I747" i="4"/>
  <c r="K747" i="4"/>
  <c r="J747" i="4"/>
  <c r="Q793" i="4"/>
  <c r="R857" i="4"/>
  <c r="K749" i="4"/>
  <c r="I749" i="4"/>
  <c r="J749" i="4"/>
  <c r="R859" i="4"/>
  <c r="Q795" i="4"/>
  <c r="I751" i="4"/>
  <c r="K751" i="4"/>
  <c r="R861" i="4"/>
  <c r="Q797" i="4"/>
  <c r="K753" i="4"/>
  <c r="J753" i="4"/>
  <c r="I753" i="4"/>
  <c r="Q799" i="4"/>
  <c r="R863" i="4"/>
  <c r="K755" i="4"/>
  <c r="J755" i="4"/>
  <c r="Q801" i="4"/>
  <c r="K757" i="4"/>
  <c r="R865" i="4"/>
  <c r="I757" i="4"/>
  <c r="R867" i="4"/>
  <c r="Q803" i="4"/>
  <c r="I759" i="4"/>
  <c r="K759" i="4"/>
  <c r="J759" i="4"/>
  <c r="J761" i="4"/>
  <c r="R869" i="4"/>
  <c r="I761" i="4"/>
  <c r="K761" i="4"/>
  <c r="R871" i="4"/>
  <c r="Q807" i="4"/>
  <c r="I763" i="4"/>
  <c r="J763" i="4"/>
  <c r="Q809" i="4"/>
  <c r="R873" i="4"/>
  <c r="K765" i="4"/>
  <c r="J765" i="4"/>
  <c r="R875" i="4"/>
  <c r="Q811" i="4"/>
  <c r="I767" i="4"/>
  <c r="J767" i="4"/>
  <c r="R877" i="4"/>
  <c r="K769" i="4"/>
  <c r="J769" i="4"/>
  <c r="Q813" i="4"/>
  <c r="Q815" i="4"/>
  <c r="R879" i="4"/>
  <c r="K771" i="4"/>
  <c r="I771" i="4"/>
  <c r="J771" i="4"/>
  <c r="Q817" i="4"/>
  <c r="R881" i="4"/>
  <c r="I773" i="4"/>
  <c r="J773" i="4"/>
  <c r="K773" i="4"/>
  <c r="Q819" i="4"/>
  <c r="J775" i="4"/>
  <c r="K775" i="4"/>
  <c r="Q821" i="4"/>
  <c r="J777" i="4"/>
  <c r="I777" i="4"/>
  <c r="K777" i="4"/>
  <c r="Q823" i="4"/>
  <c r="K779" i="4"/>
  <c r="I779" i="4"/>
  <c r="Q825" i="4"/>
  <c r="K781" i="4"/>
  <c r="I781" i="4"/>
  <c r="J781" i="4"/>
  <c r="Q827" i="4"/>
  <c r="I783" i="4"/>
  <c r="K783" i="4"/>
  <c r="Q829" i="4"/>
  <c r="K785" i="4"/>
  <c r="J785" i="4"/>
  <c r="Q831" i="4"/>
  <c r="K787" i="4"/>
  <c r="J787" i="4"/>
  <c r="Q833" i="4"/>
  <c r="K789" i="4"/>
  <c r="I789" i="4"/>
  <c r="J789" i="4"/>
  <c r="Q835" i="4"/>
  <c r="J791" i="4"/>
  <c r="I791" i="4"/>
  <c r="K791" i="4"/>
  <c r="Q837" i="4"/>
  <c r="J793" i="4"/>
  <c r="I793" i="4"/>
  <c r="K793" i="4"/>
  <c r="Q839" i="4"/>
  <c r="I795" i="4"/>
  <c r="J795" i="4"/>
  <c r="Q841" i="4"/>
  <c r="K797" i="4"/>
  <c r="I797" i="4"/>
  <c r="J797" i="4"/>
  <c r="Q843" i="4"/>
  <c r="I799" i="4"/>
  <c r="J799" i="4"/>
  <c r="Q845" i="4"/>
  <c r="K801" i="4"/>
  <c r="J801" i="4"/>
  <c r="Q847" i="4"/>
  <c r="K803" i="4"/>
  <c r="I803" i="4"/>
  <c r="J803" i="4"/>
  <c r="Q849" i="4"/>
  <c r="I805" i="4"/>
  <c r="J805" i="4"/>
  <c r="Q851" i="4"/>
  <c r="J807" i="4"/>
  <c r="K807" i="4"/>
  <c r="Q853" i="4"/>
  <c r="J809" i="4"/>
  <c r="I809" i="4"/>
  <c r="K809" i="4"/>
  <c r="Q855" i="4"/>
  <c r="K811" i="4"/>
  <c r="I811" i="4"/>
  <c r="Q857" i="4"/>
  <c r="K813" i="4"/>
  <c r="I813" i="4"/>
  <c r="J813" i="4"/>
  <c r="Q859" i="4"/>
  <c r="I815" i="4"/>
  <c r="K815" i="4"/>
  <c r="Q861" i="4"/>
  <c r="K817" i="4"/>
  <c r="J817" i="4"/>
  <c r="Q863" i="4"/>
  <c r="K819" i="4"/>
  <c r="J819" i="4"/>
  <c r="Q865" i="4"/>
  <c r="J821" i="4"/>
  <c r="K821" i="4"/>
  <c r="I821" i="4"/>
  <c r="Q867" i="4"/>
  <c r="J823" i="4"/>
  <c r="I823" i="4"/>
  <c r="K823" i="4"/>
  <c r="Q869" i="4"/>
  <c r="J825" i="4"/>
  <c r="I825" i="4"/>
  <c r="K825" i="4"/>
  <c r="Q871" i="4"/>
  <c r="I827" i="4"/>
  <c r="J827" i="4"/>
  <c r="Q873" i="4"/>
  <c r="K829" i="4"/>
  <c r="I829" i="4"/>
  <c r="J829" i="4"/>
  <c r="Q875" i="4"/>
  <c r="I831" i="4"/>
  <c r="J831" i="4"/>
  <c r="Q877" i="4"/>
  <c r="J833" i="4"/>
  <c r="K833" i="4"/>
  <c r="Q879" i="4"/>
  <c r="K835" i="4"/>
  <c r="I835" i="4"/>
  <c r="J835" i="4"/>
  <c r="Q881" i="4"/>
  <c r="I837" i="4"/>
  <c r="K837" i="4"/>
  <c r="J837" i="4"/>
  <c r="J839" i="4"/>
  <c r="K839" i="4"/>
  <c r="J841" i="4"/>
  <c r="I841" i="4"/>
  <c r="K841" i="4"/>
  <c r="K843" i="4"/>
  <c r="I843" i="4"/>
  <c r="K845" i="4"/>
  <c r="I845" i="4"/>
  <c r="J845" i="4"/>
  <c r="K847" i="4"/>
  <c r="K849" i="4"/>
  <c r="K851" i="4"/>
  <c r="J851" i="4"/>
  <c r="J853" i="4"/>
  <c r="K853" i="4"/>
  <c r="I853" i="4"/>
  <c r="J855" i="4"/>
  <c r="I855" i="4"/>
  <c r="K855" i="4"/>
  <c r="J857" i="4"/>
  <c r="I857" i="4"/>
  <c r="K857" i="4"/>
  <c r="I859" i="4"/>
  <c r="J859" i="4"/>
  <c r="K861" i="4"/>
  <c r="I861" i="4"/>
  <c r="J861" i="4"/>
  <c r="J863" i="4"/>
  <c r="I863" i="4"/>
  <c r="J865" i="4"/>
  <c r="K865" i="4"/>
  <c r="K867" i="4"/>
  <c r="I867" i="4"/>
  <c r="J867" i="4"/>
  <c r="I869" i="4"/>
  <c r="J869" i="4"/>
  <c r="K869" i="4"/>
  <c r="J871" i="4"/>
  <c r="K871" i="4"/>
  <c r="J873" i="4"/>
  <c r="I873" i="4"/>
  <c r="K873" i="4"/>
  <c r="K875" i="4"/>
  <c r="I875" i="4"/>
  <c r="K877" i="4"/>
  <c r="I877" i="4"/>
  <c r="J877" i="4"/>
  <c r="I879" i="4"/>
  <c r="K879" i="4"/>
  <c r="K881" i="4"/>
  <c r="I881" i="4"/>
  <c r="J881" i="4"/>
  <c r="J3" i="3"/>
  <c r="J407" i="4"/>
  <c r="I447" i="4"/>
  <c r="K539" i="4"/>
  <c r="J591" i="4"/>
  <c r="K691" i="4"/>
  <c r="I755" i="4"/>
  <c r="I245" i="4"/>
  <c r="K269" i="4"/>
  <c r="J293" i="4"/>
  <c r="I647" i="4"/>
  <c r="J731" i="4"/>
  <c r="K411" i="4"/>
  <c r="K471" i="4"/>
  <c r="I511" i="4"/>
  <c r="J555" i="4"/>
  <c r="K599" i="4"/>
  <c r="I639" i="4"/>
  <c r="J693" i="4"/>
  <c r="I807" i="4"/>
  <c r="J47" i="4"/>
  <c r="I247" i="4"/>
  <c r="I267" i="4"/>
  <c r="K291" i="4"/>
  <c r="J311" i="4"/>
  <c r="K335" i="4"/>
  <c r="K355" i="4"/>
  <c r="K379" i="4"/>
  <c r="I399" i="4"/>
  <c r="I49" i="4"/>
  <c r="K73" i="4"/>
  <c r="J93" i="4"/>
  <c r="J113" i="4"/>
  <c r="I137" i="4"/>
  <c r="L137" i="4" s="1"/>
  <c r="M137" i="4" s="1"/>
  <c r="K157" i="4"/>
  <c r="K181" i="4"/>
  <c r="I201" i="4"/>
  <c r="I221" i="4"/>
  <c r="K25" i="4"/>
  <c r="J301" i="4"/>
  <c r="I329" i="4"/>
  <c r="I357" i="4"/>
  <c r="I79" i="4"/>
  <c r="K135" i="4"/>
  <c r="K183" i="4"/>
  <c r="I203" i="4"/>
  <c r="I223" i="4"/>
  <c r="K27" i="4"/>
  <c r="K763" i="4"/>
  <c r="J847" i="4"/>
  <c r="K767" i="4"/>
  <c r="J811" i="4"/>
  <c r="I851" i="4"/>
  <c r="J320" i="4"/>
  <c r="J37" i="4"/>
  <c r="J609" i="4"/>
  <c r="K721" i="4"/>
  <c r="I769" i="4"/>
  <c r="I833" i="4"/>
  <c r="K409" i="4"/>
  <c r="I441" i="4"/>
  <c r="J469" i="4"/>
  <c r="I497" i="4"/>
  <c r="J525" i="4"/>
  <c r="I553" i="4"/>
  <c r="J581" i="4"/>
  <c r="J599" i="4"/>
  <c r="K617" i="4"/>
  <c r="J636" i="4"/>
  <c r="I657" i="4"/>
  <c r="I707" i="4"/>
  <c r="J849" i="4"/>
  <c r="I103" i="4"/>
  <c r="I847" i="4"/>
  <c r="J757" i="4"/>
  <c r="Q805" i="4"/>
  <c r="S723" i="4"/>
  <c r="Q617" i="4"/>
  <c r="R773" i="4"/>
  <c r="S273" i="4"/>
  <c r="S605" i="4"/>
  <c r="S511" i="4"/>
  <c r="S481" i="4"/>
  <c r="R683" i="4"/>
  <c r="L654" i="4"/>
  <c r="M654" i="4" s="1"/>
  <c r="L197" i="4"/>
  <c r="M197" i="4" s="1"/>
  <c r="L237" i="4"/>
  <c r="M237" i="4" s="1"/>
  <c r="J2" i="3"/>
  <c r="I423" i="4"/>
  <c r="I455" i="4"/>
  <c r="L455" i="4" s="1"/>
  <c r="M455" i="4" s="1"/>
  <c r="I499" i="4"/>
  <c r="J548" i="4"/>
  <c r="K603" i="4"/>
  <c r="I655" i="4"/>
  <c r="I703" i="4"/>
  <c r="J592" i="4"/>
  <c r="J249" i="4"/>
  <c r="I273" i="4"/>
  <c r="J423" i="4"/>
  <c r="J667" i="4"/>
  <c r="K743" i="4"/>
  <c r="K423" i="4"/>
  <c r="I479" i="4"/>
  <c r="J523" i="4"/>
  <c r="K567" i="4"/>
  <c r="I607" i="4"/>
  <c r="K707" i="4"/>
  <c r="K578" i="4"/>
  <c r="I775" i="4"/>
  <c r="I251" i="4"/>
  <c r="I271" i="4"/>
  <c r="I295" i="4"/>
  <c r="L295" i="4" s="1"/>
  <c r="M295" i="4" s="1"/>
  <c r="K319" i="4"/>
  <c r="I339" i="4"/>
  <c r="K363" i="4"/>
  <c r="I383" i="4"/>
  <c r="K57" i="4"/>
  <c r="L57" i="4" s="1"/>
  <c r="M57" i="4" s="1"/>
  <c r="J77" i="4"/>
  <c r="I97" i="4"/>
  <c r="J121" i="4"/>
  <c r="K141" i="4"/>
  <c r="J165" i="4"/>
  <c r="J185" i="4"/>
  <c r="I205" i="4"/>
  <c r="I229" i="4"/>
  <c r="J772" i="4"/>
  <c r="I309" i="4"/>
  <c r="I333" i="4"/>
  <c r="I369" i="4"/>
  <c r="I55" i="4"/>
  <c r="K91" i="4"/>
  <c r="K155" i="4"/>
  <c r="J187" i="4"/>
  <c r="I207" i="4"/>
  <c r="J231" i="4"/>
  <c r="J31" i="4"/>
  <c r="J815" i="4"/>
  <c r="K859" i="4"/>
  <c r="J779" i="4"/>
  <c r="I819" i="4"/>
  <c r="K863" i="4"/>
  <c r="K45" i="4"/>
  <c r="J429" i="4"/>
  <c r="I737" i="4"/>
  <c r="I785" i="4"/>
  <c r="I849" i="4"/>
  <c r="I417" i="4"/>
  <c r="I449" i="4"/>
  <c r="I477" i="4"/>
  <c r="K505" i="4"/>
  <c r="J533" i="4"/>
  <c r="I561" i="4"/>
  <c r="K585" i="4"/>
  <c r="I621" i="4"/>
  <c r="K641" i="4"/>
  <c r="K725" i="4"/>
  <c r="J337" i="4"/>
  <c r="K123" i="4"/>
  <c r="K737" i="4"/>
  <c r="J699" i="4"/>
  <c r="S659" i="4"/>
  <c r="Q553" i="4"/>
  <c r="R701" i="4"/>
  <c r="R817" i="4"/>
  <c r="S595" i="4"/>
  <c r="R407" i="4"/>
  <c r="L283" i="4"/>
  <c r="M283" i="4" s="1"/>
  <c r="R134" i="4"/>
  <c r="Q70" i="4"/>
  <c r="K26" i="4"/>
  <c r="J26" i="4"/>
  <c r="S264" i="4"/>
  <c r="I26" i="4"/>
  <c r="R136" i="4"/>
  <c r="Q72" i="4"/>
  <c r="S266" i="4"/>
  <c r="K28" i="4"/>
  <c r="I28" i="4"/>
  <c r="S268" i="4"/>
  <c r="R138" i="4"/>
  <c r="Q74" i="4"/>
  <c r="I30" i="4"/>
  <c r="K30" i="4"/>
  <c r="J30" i="4"/>
  <c r="S270" i="4"/>
  <c r="R140" i="4"/>
  <c r="Q76" i="4"/>
  <c r="J32" i="4"/>
  <c r="K32" i="4"/>
  <c r="Q78" i="4"/>
  <c r="S272" i="4"/>
  <c r="K34" i="4"/>
  <c r="R142" i="4"/>
  <c r="I34" i="4"/>
  <c r="J34" i="4"/>
  <c r="Q80" i="4"/>
  <c r="S274" i="4"/>
  <c r="R144" i="4"/>
  <c r="I36" i="4"/>
  <c r="J36" i="4"/>
  <c r="K36" i="4"/>
  <c r="S276" i="4"/>
  <c r="R146" i="4"/>
  <c r="Q82" i="4"/>
  <c r="J38" i="4"/>
  <c r="K38" i="4"/>
  <c r="I38" i="4"/>
  <c r="S278" i="4"/>
  <c r="R148" i="4"/>
  <c r="Q84" i="4"/>
  <c r="I40" i="4"/>
  <c r="J40" i="4"/>
  <c r="S280" i="4"/>
  <c r="R150" i="4"/>
  <c r="Q86" i="4"/>
  <c r="I42" i="4"/>
  <c r="J42" i="4"/>
  <c r="K42" i="4"/>
  <c r="Q88" i="4"/>
  <c r="S282" i="4"/>
  <c r="R152" i="4"/>
  <c r="K44" i="4"/>
  <c r="I44" i="4"/>
  <c r="Q90" i="4"/>
  <c r="S284" i="4"/>
  <c r="R154" i="4"/>
  <c r="I46" i="4"/>
  <c r="J46" i="4"/>
  <c r="Q92" i="4"/>
  <c r="S286" i="4"/>
  <c r="J48" i="4"/>
  <c r="R156" i="4"/>
  <c r="K48" i="4"/>
  <c r="I48" i="4"/>
  <c r="R158" i="4"/>
  <c r="Q94" i="4"/>
  <c r="S288" i="4"/>
  <c r="K50" i="4"/>
  <c r="J50" i="4"/>
  <c r="R160" i="4"/>
  <c r="Q96" i="4"/>
  <c r="S290" i="4"/>
  <c r="J52" i="4"/>
  <c r="I52" i="4"/>
  <c r="S292" i="4"/>
  <c r="R162" i="4"/>
  <c r="Q98" i="4"/>
  <c r="K54" i="4"/>
  <c r="I54" i="4"/>
  <c r="S294" i="4"/>
  <c r="R164" i="4"/>
  <c r="Q100" i="4"/>
  <c r="K56" i="4"/>
  <c r="J56" i="4"/>
  <c r="I56" i="4"/>
  <c r="Q102" i="4"/>
  <c r="S296" i="4"/>
  <c r="J58" i="4"/>
  <c r="I58" i="4"/>
  <c r="R166" i="4"/>
  <c r="K58" i="4"/>
  <c r="S298" i="4"/>
  <c r="R168" i="4"/>
  <c r="I60" i="4"/>
  <c r="K60" i="4"/>
  <c r="J60" i="4"/>
  <c r="Q104" i="4"/>
  <c r="R170" i="4"/>
  <c r="Q106" i="4"/>
  <c r="S300" i="4"/>
  <c r="J62" i="4"/>
  <c r="K62" i="4"/>
  <c r="Q108" i="4"/>
  <c r="S302" i="4"/>
  <c r="J64" i="4"/>
  <c r="K64" i="4"/>
  <c r="R172" i="4"/>
  <c r="I64" i="4"/>
  <c r="S304" i="4"/>
  <c r="R174" i="4"/>
  <c r="Q110" i="4"/>
  <c r="K66" i="4"/>
  <c r="J66" i="4"/>
  <c r="R176" i="4"/>
  <c r="Q112" i="4"/>
  <c r="S306" i="4"/>
  <c r="J68" i="4"/>
  <c r="I68" i="4"/>
  <c r="K68" i="4"/>
  <c r="S308" i="4"/>
  <c r="R178" i="4"/>
  <c r="Q114" i="4"/>
  <c r="K70" i="4"/>
  <c r="I70" i="4"/>
  <c r="S310" i="4"/>
  <c r="R180" i="4"/>
  <c r="Q116" i="4"/>
  <c r="K72" i="4"/>
  <c r="J72" i="4"/>
  <c r="R182" i="4"/>
  <c r="Q118" i="4"/>
  <c r="S312" i="4"/>
  <c r="J74" i="4"/>
  <c r="I74" i="4"/>
  <c r="K74" i="4"/>
  <c r="S314" i="4"/>
  <c r="R184" i="4"/>
  <c r="Q120" i="4"/>
  <c r="K76" i="4"/>
  <c r="I76" i="4"/>
  <c r="J76" i="4"/>
  <c r="S316" i="4"/>
  <c r="R186" i="4"/>
  <c r="Q122" i="4"/>
  <c r="J78" i="4"/>
  <c r="K78" i="4"/>
  <c r="Q124" i="4"/>
  <c r="S318" i="4"/>
  <c r="J80" i="4"/>
  <c r="I80" i="4"/>
  <c r="K80" i="4"/>
  <c r="R188" i="4"/>
  <c r="S320" i="4"/>
  <c r="R190" i="4"/>
  <c r="Q126" i="4"/>
  <c r="K82" i="4"/>
  <c r="J82" i="4"/>
  <c r="R192" i="4"/>
  <c r="Q128" i="4"/>
  <c r="J84" i="4"/>
  <c r="S322" i="4"/>
  <c r="K84" i="4"/>
  <c r="I84" i="4"/>
  <c r="R194" i="4"/>
  <c r="Q130" i="4"/>
  <c r="S324" i="4"/>
  <c r="K86" i="4"/>
  <c r="I86" i="4"/>
  <c r="S326" i="4"/>
  <c r="R196" i="4"/>
  <c r="Q132" i="4"/>
  <c r="K88" i="4"/>
  <c r="J88" i="4"/>
  <c r="I88" i="4"/>
  <c r="S328" i="4"/>
  <c r="R198" i="4"/>
  <c r="Q134" i="4"/>
  <c r="J90" i="4"/>
  <c r="I90" i="4"/>
  <c r="K90" i="4"/>
  <c r="S330" i="4"/>
  <c r="R200" i="4"/>
  <c r="I92" i="4"/>
  <c r="Q136" i="4"/>
  <c r="K92" i="4"/>
  <c r="S332" i="4"/>
  <c r="R202" i="4"/>
  <c r="Q138" i="4"/>
  <c r="J94" i="4"/>
  <c r="K94" i="4"/>
  <c r="Q140" i="4"/>
  <c r="S334" i="4"/>
  <c r="R204" i="4"/>
  <c r="J96" i="4"/>
  <c r="K96" i="4"/>
  <c r="I96" i="4"/>
  <c r="Q142" i="4"/>
  <c r="S336" i="4"/>
  <c r="R206" i="4"/>
  <c r="K98" i="4"/>
  <c r="J98" i="4"/>
  <c r="R208" i="4"/>
  <c r="Q144" i="4"/>
  <c r="J100" i="4"/>
  <c r="I100" i="4"/>
  <c r="S338" i="4"/>
  <c r="K100" i="4"/>
  <c r="S340" i="4"/>
  <c r="R210" i="4"/>
  <c r="Q146" i="4"/>
  <c r="K102" i="4"/>
  <c r="J102" i="4"/>
  <c r="S342" i="4"/>
  <c r="R212" i="4"/>
  <c r="Q148" i="4"/>
  <c r="K104" i="4"/>
  <c r="I104" i="4"/>
  <c r="J104" i="4"/>
  <c r="S344" i="4"/>
  <c r="R214" i="4"/>
  <c r="Q150" i="4"/>
  <c r="I106" i="4"/>
  <c r="J106" i="4"/>
  <c r="K106" i="4"/>
  <c r="S346" i="4"/>
  <c r="R216" i="4"/>
  <c r="K108" i="4"/>
  <c r="J108" i="4"/>
  <c r="Q152" i="4"/>
  <c r="I108" i="4"/>
  <c r="Q154" i="4"/>
  <c r="S348" i="4"/>
  <c r="R218" i="4"/>
  <c r="I110" i="4"/>
  <c r="K110" i="4"/>
  <c r="Q156" i="4"/>
  <c r="S350" i="4"/>
  <c r="I112" i="4"/>
  <c r="R220" i="4"/>
  <c r="J112" i="4"/>
  <c r="K112" i="4"/>
  <c r="S352" i="4"/>
  <c r="Q158" i="4"/>
  <c r="R222" i="4"/>
  <c r="K114" i="4"/>
  <c r="I114" i="4"/>
  <c r="R224" i="4"/>
  <c r="Q160" i="4"/>
  <c r="S354" i="4"/>
  <c r="I116" i="4"/>
  <c r="K116" i="4"/>
  <c r="S356" i="4"/>
  <c r="R226" i="4"/>
  <c r="K118" i="4"/>
  <c r="J118" i="4"/>
  <c r="S358" i="4"/>
  <c r="R228" i="4"/>
  <c r="Q164" i="4"/>
  <c r="K120" i="4"/>
  <c r="I120" i="4"/>
  <c r="J120" i="4"/>
  <c r="R230" i="4"/>
  <c r="Q166" i="4"/>
  <c r="S360" i="4"/>
  <c r="K122" i="4"/>
  <c r="I122" i="4"/>
  <c r="J122" i="4"/>
  <c r="S362" i="4"/>
  <c r="R232" i="4"/>
  <c r="J124" i="4"/>
  <c r="I124" i="4"/>
  <c r="K124" i="4"/>
  <c r="S364" i="4"/>
  <c r="R234" i="4"/>
  <c r="Q170" i="4"/>
  <c r="J126" i="4"/>
  <c r="K126" i="4"/>
  <c r="I126" i="4"/>
  <c r="Q172" i="4"/>
  <c r="S366" i="4"/>
  <c r="K128" i="4"/>
  <c r="J128" i="4"/>
  <c r="R236" i="4"/>
  <c r="I128" i="4"/>
  <c r="S368" i="4"/>
  <c r="R238" i="4"/>
  <c r="Q174" i="4"/>
  <c r="I130" i="4"/>
  <c r="J130" i="4"/>
  <c r="K130" i="4"/>
  <c r="R240" i="4"/>
  <c r="Q176" i="4"/>
  <c r="S370" i="4"/>
  <c r="K132" i="4"/>
  <c r="J132" i="4"/>
  <c r="I132" i="4"/>
  <c r="R242" i="4"/>
  <c r="Q178" i="4"/>
  <c r="S372" i="4"/>
  <c r="K134" i="4"/>
  <c r="I134" i="4"/>
  <c r="J134" i="4"/>
  <c r="S374" i="4"/>
  <c r="R244" i="4"/>
  <c r="Q180" i="4"/>
  <c r="I136" i="4"/>
  <c r="K136" i="4"/>
  <c r="S376" i="4"/>
  <c r="R246" i="4"/>
  <c r="Q182" i="4"/>
  <c r="K138" i="4"/>
  <c r="I138" i="4"/>
  <c r="S378" i="4"/>
  <c r="R248" i="4"/>
  <c r="Q184" i="4"/>
  <c r="J140" i="4"/>
  <c r="I140" i="4"/>
  <c r="K140" i="4"/>
  <c r="S380" i="4"/>
  <c r="R250" i="4"/>
  <c r="Q186" i="4"/>
  <c r="K142" i="4"/>
  <c r="I142" i="4"/>
  <c r="J142" i="4"/>
  <c r="Q188" i="4"/>
  <c r="S382" i="4"/>
  <c r="K144" i="4"/>
  <c r="J144" i="4"/>
  <c r="I144" i="4"/>
  <c r="R252" i="4"/>
  <c r="Q190" i="4"/>
  <c r="S384" i="4"/>
  <c r="R254" i="4"/>
  <c r="J146" i="4"/>
  <c r="K146" i="4"/>
  <c r="R256" i="4"/>
  <c r="Q192" i="4"/>
  <c r="K148" i="4"/>
  <c r="S386" i="4"/>
  <c r="J148" i="4"/>
  <c r="I148" i="4"/>
  <c r="S388" i="4"/>
  <c r="R258" i="4"/>
  <c r="Q194" i="4"/>
  <c r="I150" i="4"/>
  <c r="J150" i="4"/>
  <c r="S390" i="4"/>
  <c r="R260" i="4"/>
  <c r="Q196" i="4"/>
  <c r="I152" i="4"/>
  <c r="K152" i="4"/>
  <c r="J152" i="4"/>
  <c r="S392" i="4"/>
  <c r="R262" i="4"/>
  <c r="J154" i="4"/>
  <c r="K154" i="4"/>
  <c r="L154" i="4" s="1"/>
  <c r="M154" i="4" s="1"/>
  <c r="Q198" i="4"/>
  <c r="S394" i="4"/>
  <c r="R264" i="4"/>
  <c r="J156" i="4"/>
  <c r="Q200" i="4"/>
  <c r="I156" i="4"/>
  <c r="Q202" i="4"/>
  <c r="S396" i="4"/>
  <c r="R266" i="4"/>
  <c r="K158" i="4"/>
  <c r="I158" i="4"/>
  <c r="J158" i="4"/>
  <c r="Q204" i="4"/>
  <c r="S398" i="4"/>
  <c r="R268" i="4"/>
  <c r="K160" i="4"/>
  <c r="J160" i="4"/>
  <c r="I160" i="4"/>
  <c r="R270" i="4"/>
  <c r="Q206" i="4"/>
  <c r="S400" i="4"/>
  <c r="K162" i="4"/>
  <c r="I162" i="4"/>
  <c r="R272" i="4"/>
  <c r="Q208" i="4"/>
  <c r="K164" i="4"/>
  <c r="J164" i="4"/>
  <c r="S402" i="4"/>
  <c r="I164" i="4"/>
  <c r="S404" i="4"/>
  <c r="Q210" i="4"/>
  <c r="R274" i="4"/>
  <c r="J166" i="4"/>
  <c r="K166" i="4"/>
  <c r="S406" i="4"/>
  <c r="R276" i="4"/>
  <c r="Q212" i="4"/>
  <c r="I168" i="4"/>
  <c r="K168" i="4"/>
  <c r="J168" i="4"/>
  <c r="Q214" i="4"/>
  <c r="S408" i="4"/>
  <c r="R278" i="4"/>
  <c r="I170" i="4"/>
  <c r="J170" i="4"/>
  <c r="S410" i="4"/>
  <c r="R280" i="4"/>
  <c r="J172" i="4"/>
  <c r="I172" i="4"/>
  <c r="Q216" i="4"/>
  <c r="K172" i="4"/>
  <c r="R282" i="4"/>
  <c r="Q218" i="4"/>
  <c r="S412" i="4"/>
  <c r="K174" i="4"/>
  <c r="I174" i="4"/>
  <c r="J174" i="4"/>
  <c r="Q220" i="4"/>
  <c r="S414" i="4"/>
  <c r="K176" i="4"/>
  <c r="R284" i="4"/>
  <c r="J176" i="4"/>
  <c r="I176" i="4"/>
  <c r="R286" i="4"/>
  <c r="S416" i="4"/>
  <c r="Q222" i="4"/>
  <c r="I178" i="4"/>
  <c r="J178" i="4"/>
  <c r="K178" i="4"/>
  <c r="R288" i="4"/>
  <c r="Q224" i="4"/>
  <c r="S418" i="4"/>
  <c r="I180" i="4"/>
  <c r="K180" i="4"/>
  <c r="R290" i="4"/>
  <c r="S420" i="4"/>
  <c r="Q226" i="4"/>
  <c r="K182" i="4"/>
  <c r="I182" i="4"/>
  <c r="S422" i="4"/>
  <c r="R292" i="4"/>
  <c r="Q228" i="4"/>
  <c r="J184" i="4"/>
  <c r="I184" i="4"/>
  <c r="K184" i="4"/>
  <c r="S424" i="4"/>
  <c r="R294" i="4"/>
  <c r="Q230" i="4"/>
  <c r="K186" i="4"/>
  <c r="I186" i="4"/>
  <c r="J186" i="4"/>
  <c r="S426" i="4"/>
  <c r="R296" i="4"/>
  <c r="K188" i="4"/>
  <c r="J188" i="4"/>
  <c r="I188" i="4"/>
  <c r="Q232" i="4"/>
  <c r="S428" i="4"/>
  <c r="R298" i="4"/>
  <c r="Q234" i="4"/>
  <c r="J190" i="4"/>
  <c r="K190" i="4"/>
  <c r="Q236" i="4"/>
  <c r="S430" i="4"/>
  <c r="J192" i="4"/>
  <c r="R300" i="4"/>
  <c r="K192" i="4"/>
  <c r="I192" i="4"/>
  <c r="Q238" i="4"/>
  <c r="S432" i="4"/>
  <c r="R302" i="4"/>
  <c r="K194" i="4"/>
  <c r="I194" i="4"/>
  <c r="J194" i="4"/>
  <c r="R304" i="4"/>
  <c r="Q240" i="4"/>
  <c r="K196" i="4"/>
  <c r="S434" i="4"/>
  <c r="J196" i="4"/>
  <c r="I196" i="4"/>
  <c r="S436" i="4"/>
  <c r="R306" i="4"/>
  <c r="Q242" i="4"/>
  <c r="I198" i="4"/>
  <c r="K198" i="4"/>
  <c r="S438" i="4"/>
  <c r="R308" i="4"/>
  <c r="Q244" i="4"/>
  <c r="K200" i="4"/>
  <c r="J200" i="4"/>
  <c r="S440" i="4"/>
  <c r="R310" i="4"/>
  <c r="K202" i="4"/>
  <c r="Q246" i="4"/>
  <c r="I202" i="4"/>
  <c r="J202" i="4"/>
  <c r="S442" i="4"/>
  <c r="R312" i="4"/>
  <c r="Q248" i="4"/>
  <c r="I204" i="4"/>
  <c r="K204" i="4"/>
  <c r="J204" i="4"/>
  <c r="Q250" i="4"/>
  <c r="S444" i="4"/>
  <c r="R314" i="4"/>
  <c r="K206" i="4"/>
  <c r="I206" i="4"/>
  <c r="J206" i="4"/>
  <c r="Q252" i="4"/>
  <c r="S446" i="4"/>
  <c r="J208" i="4"/>
  <c r="I208" i="4"/>
  <c r="K208" i="4"/>
  <c r="R318" i="4"/>
  <c r="Q254" i="4"/>
  <c r="S448" i="4"/>
  <c r="K210" i="4"/>
  <c r="J210" i="4"/>
  <c r="R320" i="4"/>
  <c r="Q256" i="4"/>
  <c r="I212" i="4"/>
  <c r="S450" i="4"/>
  <c r="J212" i="4"/>
  <c r="K212" i="4"/>
  <c r="S452" i="4"/>
  <c r="R322" i="4"/>
  <c r="Q258" i="4"/>
  <c r="K214" i="4"/>
  <c r="J214" i="4"/>
  <c r="S454" i="4"/>
  <c r="R324" i="4"/>
  <c r="Q260" i="4"/>
  <c r="K216" i="4"/>
  <c r="J216" i="4"/>
  <c r="I216" i="4"/>
  <c r="Q262" i="4"/>
  <c r="S456" i="4"/>
  <c r="R326" i="4"/>
  <c r="J218" i="4"/>
  <c r="K218" i="4"/>
  <c r="S458" i="4"/>
  <c r="R328" i="4"/>
  <c r="I220" i="4"/>
  <c r="Q264" i="4"/>
  <c r="K220" i="4"/>
  <c r="J220" i="4"/>
  <c r="R330" i="4"/>
  <c r="Q266" i="4"/>
  <c r="S460" i="4"/>
  <c r="I222" i="4"/>
  <c r="J222" i="4"/>
  <c r="Q268" i="4"/>
  <c r="S462" i="4"/>
  <c r="R332" i="4"/>
  <c r="J224" i="4"/>
  <c r="K224" i="4"/>
  <c r="S464" i="4"/>
  <c r="R334" i="4"/>
  <c r="Q270" i="4"/>
  <c r="K226" i="4"/>
  <c r="I226" i="4"/>
  <c r="J226" i="4"/>
  <c r="R336" i="4"/>
  <c r="Q272" i="4"/>
  <c r="K228" i="4"/>
  <c r="J228" i="4"/>
  <c r="S466" i="4"/>
  <c r="I228" i="4"/>
  <c r="S468" i="4"/>
  <c r="R338" i="4"/>
  <c r="J230" i="4"/>
  <c r="I230" i="4"/>
  <c r="K230" i="4"/>
  <c r="S470" i="4"/>
  <c r="R340" i="4"/>
  <c r="Q276" i="4"/>
  <c r="K232" i="4"/>
  <c r="J232" i="4"/>
  <c r="I232" i="4"/>
  <c r="R342" i="4"/>
  <c r="Q278" i="4"/>
  <c r="S472" i="4"/>
  <c r="K234" i="4"/>
  <c r="I234" i="4"/>
  <c r="J234" i="4"/>
  <c r="S474" i="4"/>
  <c r="R344" i="4"/>
  <c r="I236" i="4"/>
  <c r="K236" i="4"/>
  <c r="Q280" i="4"/>
  <c r="J236" i="4"/>
  <c r="S476" i="4"/>
  <c r="R346" i="4"/>
  <c r="Q282" i="4"/>
  <c r="K238" i="4"/>
  <c r="I238" i="4"/>
  <c r="J238" i="4"/>
  <c r="Q284" i="4"/>
  <c r="S478" i="4"/>
  <c r="R348" i="4"/>
  <c r="J240" i="4"/>
  <c r="I240" i="4"/>
  <c r="K240" i="4"/>
  <c r="S480" i="4"/>
  <c r="Q286" i="4"/>
  <c r="R350" i="4"/>
  <c r="I242" i="4"/>
  <c r="K242" i="4"/>
  <c r="Q288" i="4"/>
  <c r="S482" i="4"/>
  <c r="R352" i="4"/>
  <c r="I244" i="4"/>
  <c r="J244" i="4"/>
  <c r="S484" i="4"/>
  <c r="K246" i="4"/>
  <c r="Q290" i="4"/>
  <c r="J246" i="4"/>
  <c r="R354" i="4"/>
  <c r="R356" i="4"/>
  <c r="Q292" i="4"/>
  <c r="S486" i="4"/>
  <c r="K248" i="4"/>
  <c r="J248" i="4"/>
  <c r="Q294" i="4"/>
  <c r="J250" i="4"/>
  <c r="S488" i="4"/>
  <c r="K250" i="4"/>
  <c r="R358" i="4"/>
  <c r="I250" i="4"/>
  <c r="S490" i="4"/>
  <c r="R360" i="4"/>
  <c r="Q296" i="4"/>
  <c r="I252" i="4"/>
  <c r="K252" i="4"/>
  <c r="J252" i="4"/>
  <c r="R362" i="4"/>
  <c r="Q298" i="4"/>
  <c r="S492" i="4"/>
  <c r="K254" i="4"/>
  <c r="I254" i="4"/>
  <c r="J254" i="4"/>
  <c r="S494" i="4"/>
  <c r="R364" i="4"/>
  <c r="K256" i="4"/>
  <c r="I256" i="4"/>
  <c r="Q300" i="4"/>
  <c r="J256" i="4"/>
  <c r="S496" i="4"/>
  <c r="R366" i="4"/>
  <c r="K258" i="4"/>
  <c r="I258" i="4"/>
  <c r="J258" i="4"/>
  <c r="Q304" i="4"/>
  <c r="S498" i="4"/>
  <c r="R368" i="4"/>
  <c r="J260" i="4"/>
  <c r="I260" i="4"/>
  <c r="Q306" i="4"/>
  <c r="I262" i="4"/>
  <c r="S500" i="4"/>
  <c r="R370" i="4"/>
  <c r="K262" i="4"/>
  <c r="J262" i="4"/>
  <c r="R372" i="4"/>
  <c r="Q308" i="4"/>
  <c r="S502" i="4"/>
  <c r="J264" i="4"/>
  <c r="I264" i="4"/>
  <c r="R374" i="4"/>
  <c r="Q310" i="4"/>
  <c r="S504" i="4"/>
  <c r="I266" i="4"/>
  <c r="J266" i="4"/>
  <c r="K266" i="4"/>
  <c r="S506" i="4"/>
  <c r="R376" i="4"/>
  <c r="Q312" i="4"/>
  <c r="K268" i="4"/>
  <c r="J268" i="4"/>
  <c r="S508" i="4"/>
  <c r="R378" i="4"/>
  <c r="K270" i="4"/>
  <c r="I270" i="4"/>
  <c r="Q314" i="4"/>
  <c r="S510" i="4"/>
  <c r="R380" i="4"/>
  <c r="Q316" i="4"/>
  <c r="J272" i="4"/>
  <c r="I272" i="4"/>
  <c r="K272" i="4"/>
  <c r="S512" i="4"/>
  <c r="I274" i="4"/>
  <c r="R382" i="4"/>
  <c r="Q318" i="4"/>
  <c r="K274" i="4"/>
  <c r="J274" i="4"/>
  <c r="Q320" i="4"/>
  <c r="S514" i="4"/>
  <c r="R384" i="4"/>
  <c r="J276" i="4"/>
  <c r="I276" i="4"/>
  <c r="Q322" i="4"/>
  <c r="R386" i="4"/>
  <c r="S516" i="4"/>
  <c r="I278" i="4"/>
  <c r="J278" i="4"/>
  <c r="K278" i="4"/>
  <c r="R388" i="4"/>
  <c r="Q324" i="4"/>
  <c r="S518" i="4"/>
  <c r="K280" i="4"/>
  <c r="J280" i="4"/>
  <c r="S520" i="4"/>
  <c r="R390" i="4"/>
  <c r="J282" i="4"/>
  <c r="K282" i="4"/>
  <c r="I282" i="4"/>
  <c r="Q326" i="4"/>
  <c r="S522" i="4"/>
  <c r="R392" i="4"/>
  <c r="Q328" i="4"/>
  <c r="K284" i="4"/>
  <c r="J284" i="4"/>
  <c r="S524" i="4"/>
  <c r="R394" i="4"/>
  <c r="I286" i="4"/>
  <c r="Q330" i="4"/>
  <c r="J286" i="4"/>
  <c r="K286" i="4"/>
  <c r="S526" i="4"/>
  <c r="R396" i="4"/>
  <c r="Q332" i="4"/>
  <c r="I288" i="4"/>
  <c r="K288" i="4"/>
  <c r="J288" i="4"/>
  <c r="Q334" i="4"/>
  <c r="R398" i="4"/>
  <c r="J290" i="4"/>
  <c r="K290" i="4"/>
  <c r="S528" i="4"/>
  <c r="Q336" i="4"/>
  <c r="S530" i="4"/>
  <c r="R400" i="4"/>
  <c r="J292" i="4"/>
  <c r="K292" i="4"/>
  <c r="Q338" i="4"/>
  <c r="S532" i="4"/>
  <c r="R402" i="4"/>
  <c r="I294" i="4"/>
  <c r="J294" i="4"/>
  <c r="K294" i="4"/>
  <c r="R404" i="4"/>
  <c r="Q340" i="4"/>
  <c r="S534" i="4"/>
  <c r="I296" i="4"/>
  <c r="J296" i="4"/>
  <c r="Q342" i="4"/>
  <c r="S536" i="4"/>
  <c r="J298" i="4"/>
  <c r="I298" i="4"/>
  <c r="R406" i="4"/>
  <c r="K298" i="4"/>
  <c r="S538" i="4"/>
  <c r="R408" i="4"/>
  <c r="Q344" i="4"/>
  <c r="J300" i="4"/>
  <c r="I300" i="4"/>
  <c r="R410" i="4"/>
  <c r="Q346" i="4"/>
  <c r="S540" i="4"/>
  <c r="K302" i="4"/>
  <c r="I302" i="4"/>
  <c r="J302" i="4"/>
  <c r="S542" i="4"/>
  <c r="R412" i="4"/>
  <c r="Q348" i="4"/>
  <c r="K304" i="4"/>
  <c r="I304" i="4"/>
  <c r="J304" i="4"/>
  <c r="R414" i="4"/>
  <c r="S544" i="4"/>
  <c r="Q350" i="4"/>
  <c r="J306" i="4"/>
  <c r="K306" i="4"/>
  <c r="I306" i="4"/>
  <c r="Q352" i="4"/>
  <c r="S546" i="4"/>
  <c r="R416" i="4"/>
  <c r="I308" i="4"/>
  <c r="K308" i="4"/>
  <c r="R418" i="4"/>
  <c r="Q354" i="4"/>
  <c r="S548" i="4"/>
  <c r="I310" i="4"/>
  <c r="J310" i="4"/>
  <c r="R420" i="4"/>
  <c r="Q356" i="4"/>
  <c r="S550" i="4"/>
  <c r="I312" i="4"/>
  <c r="J312" i="4"/>
  <c r="Q358" i="4"/>
  <c r="S552" i="4"/>
  <c r="R422" i="4"/>
  <c r="K314" i="4"/>
  <c r="I314" i="4"/>
  <c r="J314" i="4"/>
  <c r="S554" i="4"/>
  <c r="R424" i="4"/>
  <c r="Q360" i="4"/>
  <c r="K316" i="4"/>
  <c r="J316" i="4"/>
  <c r="I316" i="4"/>
  <c r="Q362" i="4"/>
  <c r="S556" i="4"/>
  <c r="K318" i="4"/>
  <c r="I318" i="4"/>
  <c r="J318" i="4"/>
  <c r="S558" i="4"/>
  <c r="R428" i="4"/>
  <c r="K320" i="4"/>
  <c r="I320" i="4"/>
  <c r="Q366" i="4"/>
  <c r="S560" i="4"/>
  <c r="R430" i="4"/>
  <c r="I322" i="4"/>
  <c r="J322" i="4"/>
  <c r="K322" i="4"/>
  <c r="Q368" i="4"/>
  <c r="S562" i="4"/>
  <c r="R432" i="4"/>
  <c r="I324" i="4"/>
  <c r="K324" i="4"/>
  <c r="S564" i="4"/>
  <c r="R434" i="4"/>
  <c r="K326" i="4"/>
  <c r="I326" i="4"/>
  <c r="Q370" i="4"/>
  <c r="J326" i="4"/>
  <c r="R436" i="4"/>
  <c r="Q372" i="4"/>
  <c r="S566" i="4"/>
  <c r="I328" i="4"/>
  <c r="J328" i="4"/>
  <c r="R438" i="4"/>
  <c r="S568" i="4"/>
  <c r="K330" i="4"/>
  <c r="I330" i="4"/>
  <c r="J330" i="4"/>
  <c r="S570" i="4"/>
  <c r="R440" i="4"/>
  <c r="Q376" i="4"/>
  <c r="K332" i="4"/>
  <c r="J332" i="4"/>
  <c r="I332" i="4"/>
  <c r="S572" i="4"/>
  <c r="R442" i="4"/>
  <c r="Q378" i="4"/>
  <c r="J334" i="4"/>
  <c r="K334" i="4"/>
  <c r="L334" i="4" s="1"/>
  <c r="M334" i="4" s="1"/>
  <c r="S574" i="4"/>
  <c r="R444" i="4"/>
  <c r="K336" i="4"/>
  <c r="Q380" i="4"/>
  <c r="I336" i="4"/>
  <c r="S576" i="4"/>
  <c r="R446" i="4"/>
  <c r="Q382" i="4"/>
  <c r="I338" i="4"/>
  <c r="J338" i="4"/>
  <c r="K338" i="4"/>
  <c r="S578" i="4"/>
  <c r="R448" i="4"/>
  <c r="Q384" i="4"/>
  <c r="J340" i="4"/>
  <c r="I340" i="4"/>
  <c r="Q386" i="4"/>
  <c r="S580" i="4"/>
  <c r="K342" i="4"/>
  <c r="I342" i="4"/>
  <c r="J342" i="4"/>
  <c r="R450" i="4"/>
  <c r="S582" i="4"/>
  <c r="Q388" i="4"/>
  <c r="R452" i="4"/>
  <c r="K344" i="4"/>
  <c r="I344" i="4"/>
  <c r="J344" i="4"/>
  <c r="R454" i="4"/>
  <c r="Q390" i="4"/>
  <c r="K346" i="4"/>
  <c r="S584" i="4"/>
  <c r="I346" i="4"/>
  <c r="J346" i="4"/>
  <c r="S586" i="4"/>
  <c r="R456" i="4"/>
  <c r="K348" i="4"/>
  <c r="J348" i="4"/>
  <c r="S588" i="4"/>
  <c r="R458" i="4"/>
  <c r="Q394" i="4"/>
  <c r="J350" i="4"/>
  <c r="K350" i="4"/>
  <c r="I350" i="4"/>
  <c r="S590" i="4"/>
  <c r="R460" i="4"/>
  <c r="Q396" i="4"/>
  <c r="J352" i="4"/>
  <c r="K352" i="4"/>
  <c r="S592" i="4"/>
  <c r="Q398" i="4"/>
  <c r="K354" i="4"/>
  <c r="R462" i="4"/>
  <c r="I354" i="4"/>
  <c r="J354" i="4"/>
  <c r="S594" i="4"/>
  <c r="R464" i="4"/>
  <c r="Q400" i="4"/>
  <c r="J356" i="4"/>
  <c r="I356" i="4"/>
  <c r="Q402" i="4"/>
  <c r="S596" i="4"/>
  <c r="R466" i="4"/>
  <c r="K358" i="4"/>
  <c r="I358" i="4"/>
  <c r="S598" i="4"/>
  <c r="R468" i="4"/>
  <c r="Q404" i="4"/>
  <c r="K360" i="4"/>
  <c r="I360" i="4"/>
  <c r="J360" i="4"/>
  <c r="R470" i="4"/>
  <c r="Q406" i="4"/>
  <c r="J362" i="4"/>
  <c r="K362" i="4"/>
  <c r="S600" i="4"/>
  <c r="I362" i="4"/>
  <c r="S602" i="4"/>
  <c r="R472" i="4"/>
  <c r="K364" i="4"/>
  <c r="J364" i="4"/>
  <c r="S604" i="4"/>
  <c r="R474" i="4"/>
  <c r="Q410" i="4"/>
  <c r="I366" i="4"/>
  <c r="J366" i="4"/>
  <c r="K366" i="4"/>
  <c r="S606" i="4"/>
  <c r="R476" i="4"/>
  <c r="Q412" i="4"/>
  <c r="J368" i="4"/>
  <c r="K368" i="4"/>
  <c r="R478" i="4"/>
  <c r="S608" i="4"/>
  <c r="K370" i="4"/>
  <c r="I370" i="4"/>
  <c r="Q414" i="4"/>
  <c r="J370" i="4"/>
  <c r="R480" i="4"/>
  <c r="S610" i="4"/>
  <c r="Q416" i="4"/>
  <c r="K372" i="4"/>
  <c r="J372" i="4"/>
  <c r="R482" i="4"/>
  <c r="Q418" i="4"/>
  <c r="S612" i="4"/>
  <c r="K374" i="4"/>
  <c r="I374" i="4"/>
  <c r="J374" i="4"/>
  <c r="S614" i="4"/>
  <c r="Q420" i="4"/>
  <c r="R484" i="4"/>
  <c r="K376" i="4"/>
  <c r="I376" i="4"/>
  <c r="S616" i="4"/>
  <c r="R486" i="4"/>
  <c r="Q422" i="4"/>
  <c r="J378" i="4"/>
  <c r="K378" i="4"/>
  <c r="Q424" i="4"/>
  <c r="S618" i="4"/>
  <c r="R488" i="4"/>
  <c r="I380" i="4"/>
  <c r="K380" i="4"/>
  <c r="R490" i="4"/>
  <c r="S620" i="4"/>
  <c r="Q426" i="4"/>
  <c r="I382" i="4"/>
  <c r="J382" i="4"/>
  <c r="K382" i="4"/>
  <c r="S622" i="4"/>
  <c r="R492" i="4"/>
  <c r="Q428" i="4"/>
  <c r="K384" i="4"/>
  <c r="I384" i="4"/>
  <c r="Q430" i="4"/>
  <c r="S624" i="4"/>
  <c r="J386" i="4"/>
  <c r="K386" i="4"/>
  <c r="I386" i="4"/>
  <c r="R494" i="4"/>
  <c r="S626" i="4"/>
  <c r="R496" i="4"/>
  <c r="Q432" i="4"/>
  <c r="I388" i="4"/>
  <c r="J388" i="4"/>
  <c r="K388" i="4"/>
  <c r="R498" i="4"/>
  <c r="Q434" i="4"/>
  <c r="J390" i="4"/>
  <c r="S628" i="4"/>
  <c r="K390" i="4"/>
  <c r="I390" i="4"/>
  <c r="R500" i="4"/>
  <c r="S630" i="4"/>
  <c r="I392" i="4"/>
  <c r="J392" i="4"/>
  <c r="S632" i="4"/>
  <c r="R502" i="4"/>
  <c r="Q438" i="4"/>
  <c r="I394" i="4"/>
  <c r="J394" i="4"/>
  <c r="K394" i="4"/>
  <c r="S634" i="4"/>
  <c r="R504" i="4"/>
  <c r="J396" i="4"/>
  <c r="K396" i="4"/>
  <c r="I396" i="4"/>
  <c r="S636" i="4"/>
  <c r="R506" i="4"/>
  <c r="K398" i="4"/>
  <c r="Q442" i="4"/>
  <c r="I398" i="4"/>
  <c r="S638" i="4"/>
  <c r="R508" i="4"/>
  <c r="Q444" i="4"/>
  <c r="J400" i="4"/>
  <c r="K400" i="4"/>
  <c r="Q446" i="4"/>
  <c r="S640" i="4"/>
  <c r="R510" i="4"/>
  <c r="J402" i="4"/>
  <c r="K402" i="4"/>
  <c r="I402" i="4"/>
  <c r="S642" i="4"/>
  <c r="Q448" i="4"/>
  <c r="R512" i="4"/>
  <c r="I404" i="4"/>
  <c r="J404" i="4"/>
  <c r="K404" i="4"/>
  <c r="L404" i="4" s="1"/>
  <c r="M404" i="4" s="1"/>
  <c r="S644" i="4"/>
  <c r="R514" i="4"/>
  <c r="Q450" i="4"/>
  <c r="J406" i="4"/>
  <c r="K406" i="4"/>
  <c r="I406" i="4"/>
  <c r="Q452" i="4"/>
  <c r="S646" i="4"/>
  <c r="R516" i="4"/>
  <c r="I408" i="4"/>
  <c r="K408" i="4"/>
  <c r="S648" i="4"/>
  <c r="R518" i="4"/>
  <c r="Q454" i="4"/>
  <c r="J410" i="4"/>
  <c r="K410" i="4"/>
  <c r="R520" i="4"/>
  <c r="Q456" i="4"/>
  <c r="S650" i="4"/>
  <c r="I412" i="4"/>
  <c r="J412" i="4"/>
  <c r="K412" i="4"/>
  <c r="Q458" i="4"/>
  <c r="S652" i="4"/>
  <c r="R522" i="4"/>
  <c r="I414" i="4"/>
  <c r="J414" i="4"/>
  <c r="S654" i="4"/>
  <c r="R524" i="4"/>
  <c r="I416" i="4"/>
  <c r="Q460" i="4"/>
  <c r="K416" i="4"/>
  <c r="L416" i="4" s="1"/>
  <c r="M416" i="4" s="1"/>
  <c r="S656" i="4"/>
  <c r="Q462" i="4"/>
  <c r="R526" i="4"/>
  <c r="I418" i="4"/>
  <c r="K418" i="4"/>
  <c r="L418" i="4" s="1"/>
  <c r="M418" i="4" s="1"/>
  <c r="R528" i="4"/>
  <c r="Q464" i="4"/>
  <c r="S658" i="4"/>
  <c r="I420" i="4"/>
  <c r="K420" i="4"/>
  <c r="J420" i="4"/>
  <c r="R530" i="4"/>
  <c r="Q466" i="4"/>
  <c r="S660" i="4"/>
  <c r="J422" i="4"/>
  <c r="I422" i="4"/>
  <c r="K422" i="4"/>
  <c r="Q468" i="4"/>
  <c r="R532" i="4"/>
  <c r="S662" i="4"/>
  <c r="I424" i="4"/>
  <c r="J424" i="4"/>
  <c r="K424" i="4"/>
  <c r="S664" i="4"/>
  <c r="R534" i="4"/>
  <c r="Q470" i="4"/>
  <c r="J426" i="4"/>
  <c r="I426" i="4"/>
  <c r="R536" i="4"/>
  <c r="J428" i="4"/>
  <c r="K428" i="4"/>
  <c r="S666" i="4"/>
  <c r="Q472" i="4"/>
  <c r="S668" i="4"/>
  <c r="R538" i="4"/>
  <c r="Q474" i="4"/>
  <c r="K430" i="4"/>
  <c r="J430" i="4"/>
  <c r="S670" i="4"/>
  <c r="R540" i="4"/>
  <c r="Q476" i="4"/>
  <c r="K432" i="4"/>
  <c r="R542" i="4"/>
  <c r="Q478" i="4"/>
  <c r="S672" i="4"/>
  <c r="I434" i="4"/>
  <c r="K434" i="4"/>
  <c r="S674" i="4"/>
  <c r="Q480" i="4"/>
  <c r="R544" i="4"/>
  <c r="K436" i="4"/>
  <c r="I436" i="4"/>
  <c r="J436" i="4"/>
  <c r="S676" i="4"/>
  <c r="R546" i="4"/>
  <c r="Q482" i="4"/>
  <c r="J438" i="4"/>
  <c r="I438" i="4"/>
  <c r="K438" i="4"/>
  <c r="Q484" i="4"/>
  <c r="S678" i="4"/>
  <c r="R548" i="4"/>
  <c r="J440" i="4"/>
  <c r="I440" i="4"/>
  <c r="K440" i="4"/>
  <c r="S680" i="4"/>
  <c r="R550" i="4"/>
  <c r="Q486" i="4"/>
  <c r="J442" i="4"/>
  <c r="I442" i="4"/>
  <c r="R552" i="4"/>
  <c r="S682" i="4"/>
  <c r="J444" i="4"/>
  <c r="K444" i="4"/>
  <c r="I444" i="4"/>
  <c r="Q488" i="4"/>
  <c r="S684" i="4"/>
  <c r="R554" i="4"/>
  <c r="Q490" i="4"/>
  <c r="K446" i="4"/>
  <c r="J446" i="4"/>
  <c r="S686" i="4"/>
  <c r="R556" i="4"/>
  <c r="Q492" i="4"/>
  <c r="I448" i="4"/>
  <c r="K448" i="4"/>
  <c r="Q494" i="4"/>
  <c r="S688" i="4"/>
  <c r="R558" i="4"/>
  <c r="I450" i="4"/>
  <c r="K450" i="4"/>
  <c r="R560" i="4"/>
  <c r="S690" i="4"/>
  <c r="Q496" i="4"/>
  <c r="K452" i="4"/>
  <c r="J452" i="4"/>
  <c r="R562" i="4"/>
  <c r="Q498" i="4"/>
  <c r="S692" i="4"/>
  <c r="J454" i="4"/>
  <c r="I454" i="4"/>
  <c r="K454" i="4"/>
  <c r="Q500" i="4"/>
  <c r="R564" i="4"/>
  <c r="S694" i="4"/>
  <c r="I456" i="4"/>
  <c r="J456" i="4"/>
  <c r="K456" i="4"/>
  <c r="S696" i="4"/>
  <c r="R566" i="4"/>
  <c r="Q502" i="4"/>
  <c r="J458" i="4"/>
  <c r="I458" i="4"/>
  <c r="Q504" i="4"/>
  <c r="R568" i="4"/>
  <c r="S698" i="4"/>
  <c r="J460" i="4"/>
  <c r="K460" i="4"/>
  <c r="Q506" i="4"/>
  <c r="S700" i="4"/>
  <c r="R570" i="4"/>
  <c r="K462" i="4"/>
  <c r="J462" i="4"/>
  <c r="S702" i="4"/>
  <c r="R572" i="4"/>
  <c r="I464" i="4"/>
  <c r="Q508" i="4"/>
  <c r="K464" i="4"/>
  <c r="S704" i="4"/>
  <c r="R574" i="4"/>
  <c r="Q510" i="4"/>
  <c r="K466" i="4"/>
  <c r="I466" i="4"/>
  <c r="J466" i="4"/>
  <c r="R576" i="4"/>
  <c r="Q512" i="4"/>
  <c r="S706" i="4"/>
  <c r="J468" i="4"/>
  <c r="K468" i="4"/>
  <c r="I468" i="4"/>
  <c r="L468" i="4" s="1"/>
  <c r="M468" i="4" s="1"/>
  <c r="Q514" i="4"/>
  <c r="S708" i="4"/>
  <c r="J470" i="4"/>
  <c r="K470" i="4"/>
  <c r="Q516" i="4"/>
  <c r="S710" i="4"/>
  <c r="I472" i="4"/>
  <c r="R580" i="4"/>
  <c r="K472" i="4"/>
  <c r="J472" i="4"/>
  <c r="R582" i="4"/>
  <c r="Q518" i="4"/>
  <c r="S712" i="4"/>
  <c r="J474" i="4"/>
  <c r="K474" i="4"/>
  <c r="S714" i="4"/>
  <c r="R584" i="4"/>
  <c r="J476" i="4"/>
  <c r="K476" i="4"/>
  <c r="Q520" i="4"/>
  <c r="S716" i="4"/>
  <c r="R586" i="4"/>
  <c r="Q522" i="4"/>
  <c r="K478" i="4"/>
  <c r="I478" i="4"/>
  <c r="L478" i="4" s="1"/>
  <c r="M478" i="4" s="1"/>
  <c r="J478" i="4"/>
  <c r="S718" i="4"/>
  <c r="R588" i="4"/>
  <c r="Q524" i="4"/>
  <c r="I480" i="4"/>
  <c r="J480" i="4"/>
  <c r="K480" i="4"/>
  <c r="S720" i="4"/>
  <c r="Q526" i="4"/>
  <c r="K482" i="4"/>
  <c r="R590" i="4"/>
  <c r="I482" i="4"/>
  <c r="S722" i="4"/>
  <c r="R592" i="4"/>
  <c r="Q528" i="4"/>
  <c r="I484" i="4"/>
  <c r="R594" i="4"/>
  <c r="Q530" i="4"/>
  <c r="S724" i="4"/>
  <c r="K486" i="4"/>
  <c r="J486" i="4"/>
  <c r="I486" i="4"/>
  <c r="Q532" i="4"/>
  <c r="R596" i="4"/>
  <c r="S726" i="4"/>
  <c r="I488" i="4"/>
  <c r="J488" i="4"/>
  <c r="Q534" i="4"/>
  <c r="S728" i="4"/>
  <c r="R598" i="4"/>
  <c r="I490" i="4"/>
  <c r="J490" i="4"/>
  <c r="S730" i="4"/>
  <c r="R600" i="4"/>
  <c r="K492" i="4"/>
  <c r="I492" i="4"/>
  <c r="J492" i="4"/>
  <c r="Q536" i="4"/>
  <c r="R602" i="4"/>
  <c r="Q538" i="4"/>
  <c r="J494" i="4"/>
  <c r="S732" i="4"/>
  <c r="K494" i="4"/>
  <c r="L494" i="4" s="1"/>
  <c r="M494" i="4" s="1"/>
  <c r="S734" i="4"/>
  <c r="Q540" i="4"/>
  <c r="K496" i="4"/>
  <c r="I496" i="4"/>
  <c r="S736" i="4"/>
  <c r="R606" i="4"/>
  <c r="Q542" i="4"/>
  <c r="K498" i="4"/>
  <c r="I498" i="4"/>
  <c r="L498" i="4" s="1"/>
  <c r="M498" i="4" s="1"/>
  <c r="J498" i="4"/>
  <c r="R608" i="4"/>
  <c r="Q544" i="4"/>
  <c r="S738" i="4"/>
  <c r="K500" i="4"/>
  <c r="I500" i="4"/>
  <c r="J500" i="4"/>
  <c r="S740" i="4"/>
  <c r="R610" i="4"/>
  <c r="Q546" i="4"/>
  <c r="J502" i="4"/>
  <c r="K502" i="4"/>
  <c r="L502" i="4" s="1"/>
  <c r="M502" i="4" s="1"/>
  <c r="Q548" i="4"/>
  <c r="S742" i="4"/>
  <c r="I504" i="4"/>
  <c r="L504" i="4" s="1"/>
  <c r="M504" i="4" s="1"/>
  <c r="R612" i="4"/>
  <c r="J504" i="4"/>
  <c r="K504" i="4"/>
  <c r="S744" i="4"/>
  <c r="R614" i="4"/>
  <c r="Q550" i="4"/>
  <c r="J506" i="4"/>
  <c r="K506" i="4"/>
  <c r="Q552" i="4"/>
  <c r="S746" i="4"/>
  <c r="R616" i="4"/>
  <c r="J508" i="4"/>
  <c r="K508" i="4"/>
  <c r="R618" i="4"/>
  <c r="S748" i="4"/>
  <c r="Q554" i="4"/>
  <c r="K510" i="4"/>
  <c r="L510" i="4" s="1"/>
  <c r="M510" i="4" s="1"/>
  <c r="I510" i="4"/>
  <c r="J510" i="4"/>
  <c r="S750" i="4"/>
  <c r="Q556" i="4"/>
  <c r="R620" i="4"/>
  <c r="I512" i="4"/>
  <c r="J512" i="4"/>
  <c r="Q558" i="4"/>
  <c r="S752" i="4"/>
  <c r="R622" i="4"/>
  <c r="K514" i="4"/>
  <c r="I514" i="4"/>
  <c r="L514" i="4" s="1"/>
  <c r="M514" i="4" s="1"/>
  <c r="S754" i="4"/>
  <c r="R624" i="4"/>
  <c r="I516" i="4"/>
  <c r="J516" i="4"/>
  <c r="R626" i="4"/>
  <c r="Q562" i="4"/>
  <c r="S756" i="4"/>
  <c r="J518" i="4"/>
  <c r="K518" i="4"/>
  <c r="I518" i="4"/>
  <c r="Q564" i="4"/>
  <c r="R628" i="4"/>
  <c r="S758" i="4"/>
  <c r="I520" i="4"/>
  <c r="K520" i="4"/>
  <c r="J520" i="4"/>
  <c r="Q566" i="4"/>
  <c r="S760" i="4"/>
  <c r="R630" i="4"/>
  <c r="I522" i="4"/>
  <c r="L522" i="4" s="1"/>
  <c r="M522" i="4" s="1"/>
  <c r="J522" i="4"/>
  <c r="S762" i="4"/>
  <c r="R632" i="4"/>
  <c r="J524" i="4"/>
  <c r="K524" i="4"/>
  <c r="I524" i="4"/>
  <c r="Q568" i="4"/>
  <c r="R634" i="4"/>
  <c r="Q570" i="4"/>
  <c r="S764" i="4"/>
  <c r="J526" i="4"/>
  <c r="K526" i="4"/>
  <c r="L526" i="4" s="1"/>
  <c r="M526" i="4" s="1"/>
  <c r="S766" i="4"/>
  <c r="I528" i="4"/>
  <c r="R636" i="4"/>
  <c r="K528" i="4"/>
  <c r="L528" i="4" s="1"/>
  <c r="M528" i="4" s="1"/>
  <c r="S768" i="4"/>
  <c r="R638" i="4"/>
  <c r="Q574" i="4"/>
  <c r="K530" i="4"/>
  <c r="L530" i="4" s="1"/>
  <c r="M530" i="4" s="1"/>
  <c r="I530" i="4"/>
  <c r="J530" i="4"/>
  <c r="R640" i="4"/>
  <c r="S770" i="4"/>
  <c r="Q576" i="4"/>
  <c r="J532" i="4"/>
  <c r="K532" i="4"/>
  <c r="I532" i="4"/>
  <c r="S772" i="4"/>
  <c r="R642" i="4"/>
  <c r="Q578" i="4"/>
  <c r="K534" i="4"/>
  <c r="L534" i="4" s="1"/>
  <c r="M534" i="4" s="1"/>
  <c r="Q580" i="4"/>
  <c r="S774" i="4"/>
  <c r="I536" i="4"/>
  <c r="L536" i="4" s="1"/>
  <c r="M536" i="4" s="1"/>
  <c r="R644" i="4"/>
  <c r="K536" i="4"/>
  <c r="J536" i="4"/>
  <c r="S776" i="4"/>
  <c r="R646" i="4"/>
  <c r="J538" i="4"/>
  <c r="K538" i="4"/>
  <c r="S778" i="4"/>
  <c r="R648" i="4"/>
  <c r="J540" i="4"/>
  <c r="K540" i="4"/>
  <c r="Q584" i="4"/>
  <c r="R650" i="4"/>
  <c r="S780" i="4"/>
  <c r="K542" i="4"/>
  <c r="Q586" i="4"/>
  <c r="I542" i="4"/>
  <c r="L542" i="4" s="1"/>
  <c r="M542" i="4" s="1"/>
  <c r="J542" i="4"/>
  <c r="S782" i="4"/>
  <c r="R652" i="4"/>
  <c r="Q588" i="4"/>
  <c r="J544" i="4"/>
  <c r="K544" i="4"/>
  <c r="I544" i="4"/>
  <c r="L544" i="4" s="1"/>
  <c r="M544" i="4" s="1"/>
  <c r="Q590" i="4"/>
  <c r="S784" i="4"/>
  <c r="R654" i="4"/>
  <c r="K546" i="4"/>
  <c r="I546" i="4"/>
  <c r="L546" i="4" s="1"/>
  <c r="M546" i="4" s="1"/>
  <c r="S786" i="4"/>
  <c r="R656" i="4"/>
  <c r="Q592" i="4"/>
  <c r="I548" i="4"/>
  <c r="L548" i="4" s="1"/>
  <c r="M548" i="4" s="1"/>
  <c r="Q594" i="4"/>
  <c r="S788" i="4"/>
  <c r="R658" i="4"/>
  <c r="J550" i="4"/>
  <c r="K550" i="4"/>
  <c r="L550" i="4" s="1"/>
  <c r="M550" i="4" s="1"/>
  <c r="I550" i="4"/>
  <c r="Q596" i="4"/>
  <c r="R660" i="4"/>
  <c r="S790" i="4"/>
  <c r="I552" i="4"/>
  <c r="J552" i="4"/>
  <c r="R662" i="4"/>
  <c r="Q598" i="4"/>
  <c r="S792" i="4"/>
  <c r="I554" i="4"/>
  <c r="J554" i="4"/>
  <c r="Q600" i="4"/>
  <c r="S794" i="4"/>
  <c r="R664" i="4"/>
  <c r="J556" i="4"/>
  <c r="K556" i="4"/>
  <c r="L556" i="4" s="1"/>
  <c r="M556" i="4" s="1"/>
  <c r="I556" i="4"/>
  <c r="R666" i="4"/>
  <c r="Q602" i="4"/>
  <c r="S796" i="4"/>
  <c r="J558" i="4"/>
  <c r="K558" i="4"/>
  <c r="S798" i="4"/>
  <c r="Q604" i="4"/>
  <c r="K560" i="4"/>
  <c r="R668" i="4"/>
  <c r="I560" i="4"/>
  <c r="S800" i="4"/>
  <c r="R670" i="4"/>
  <c r="Q606" i="4"/>
  <c r="K562" i="4"/>
  <c r="I562" i="4"/>
  <c r="J562" i="4"/>
  <c r="R672" i="4"/>
  <c r="Q608" i="4"/>
  <c r="S802" i="4"/>
  <c r="K564" i="4"/>
  <c r="I564" i="4"/>
  <c r="L564" i="4" s="1"/>
  <c r="M564" i="4" s="1"/>
  <c r="J564" i="4"/>
  <c r="S804" i="4"/>
  <c r="R674" i="4"/>
  <c r="Q610" i="4"/>
  <c r="J566" i="4"/>
  <c r="K566" i="4"/>
  <c r="L566" i="4" s="1"/>
  <c r="M566" i="4" s="1"/>
  <c r="Q612" i="4"/>
  <c r="S806" i="4"/>
  <c r="R676" i="4"/>
  <c r="J568" i="4"/>
  <c r="I568" i="4"/>
  <c r="K568" i="4"/>
  <c r="L568" i="4" s="1"/>
  <c r="M568" i="4" s="1"/>
  <c r="Q614" i="4"/>
  <c r="S808" i="4"/>
  <c r="R678" i="4"/>
  <c r="J570" i="4"/>
  <c r="K570" i="4"/>
  <c r="Q616" i="4"/>
  <c r="S810" i="4"/>
  <c r="R680" i="4"/>
  <c r="J572" i="4"/>
  <c r="K572" i="4"/>
  <c r="S812" i="4"/>
  <c r="Q618" i="4"/>
  <c r="R682" i="4"/>
  <c r="K574" i="4"/>
  <c r="L574" i="4" s="1"/>
  <c r="M574" i="4" s="1"/>
  <c r="I574" i="4"/>
  <c r="J574" i="4"/>
  <c r="S814" i="4"/>
  <c r="Q620" i="4"/>
  <c r="R684" i="4"/>
  <c r="I576" i="4"/>
  <c r="J576" i="4"/>
  <c r="S816" i="4"/>
  <c r="R686" i="4"/>
  <c r="Q622" i="4"/>
  <c r="I578" i="4"/>
  <c r="L578" i="4" s="1"/>
  <c r="M578" i="4" s="1"/>
  <c r="S818" i="4"/>
  <c r="R688" i="4"/>
  <c r="Q624" i="4"/>
  <c r="I580" i="4"/>
  <c r="L580" i="4" s="1"/>
  <c r="M580" i="4" s="1"/>
  <c r="J580" i="4"/>
  <c r="S820" i="4"/>
  <c r="R690" i="4"/>
  <c r="Q626" i="4"/>
  <c r="J582" i="4"/>
  <c r="K582" i="4"/>
  <c r="I582" i="4"/>
  <c r="L582" i="4" s="1"/>
  <c r="M582" i="4" s="1"/>
  <c r="Q628" i="4"/>
  <c r="R692" i="4"/>
  <c r="S822" i="4"/>
  <c r="I584" i="4"/>
  <c r="K584" i="4"/>
  <c r="J584" i="4"/>
  <c r="Q630" i="4"/>
  <c r="S824" i="4"/>
  <c r="R694" i="4"/>
  <c r="I586" i="4"/>
  <c r="J586" i="4"/>
  <c r="Q632" i="4"/>
  <c r="S826" i="4"/>
  <c r="R696" i="4"/>
  <c r="K588" i="4"/>
  <c r="J588" i="4"/>
  <c r="I588" i="4"/>
  <c r="R698" i="4"/>
  <c r="Q634" i="4"/>
  <c r="S828" i="4"/>
  <c r="J590" i="4"/>
  <c r="K590" i="4"/>
  <c r="L590" i="4" s="1"/>
  <c r="M590" i="4" s="1"/>
  <c r="S830" i="4"/>
  <c r="R700" i="4"/>
  <c r="Q636" i="4"/>
  <c r="K592" i="4"/>
  <c r="L592" i="4" s="1"/>
  <c r="M592" i="4" s="1"/>
  <c r="S832" i="4"/>
  <c r="R702" i="4"/>
  <c r="Q638" i="4"/>
  <c r="K594" i="4"/>
  <c r="L594" i="4" s="1"/>
  <c r="M594" i="4" s="1"/>
  <c r="I594" i="4"/>
  <c r="J594" i="4"/>
  <c r="R704" i="4"/>
  <c r="S834" i="4"/>
  <c r="Q640" i="4"/>
  <c r="J596" i="4"/>
  <c r="K596" i="4"/>
  <c r="I596" i="4"/>
  <c r="S836" i="4"/>
  <c r="R706" i="4"/>
  <c r="Q642" i="4"/>
  <c r="J598" i="4"/>
  <c r="K598" i="4"/>
  <c r="Q644" i="4"/>
  <c r="S838" i="4"/>
  <c r="R708" i="4"/>
  <c r="I600" i="4"/>
  <c r="K600" i="4"/>
  <c r="J600" i="4"/>
  <c r="S840" i="4"/>
  <c r="R710" i="4"/>
  <c r="Q646" i="4"/>
  <c r="J602" i="4"/>
  <c r="K602" i="4"/>
  <c r="Q648" i="4"/>
  <c r="S842" i="4"/>
  <c r="R712" i="4"/>
  <c r="K604" i="4"/>
  <c r="Q650" i="4"/>
  <c r="S844" i="4"/>
  <c r="R714" i="4"/>
  <c r="K606" i="4"/>
  <c r="I606" i="4"/>
  <c r="J606" i="4"/>
  <c r="S846" i="4"/>
  <c r="R716" i="4"/>
  <c r="Q652" i="4"/>
  <c r="I608" i="4"/>
  <c r="J608" i="4"/>
  <c r="K608" i="4"/>
  <c r="R718" i="4"/>
  <c r="Q654" i="4"/>
  <c r="S848" i="4"/>
  <c r="K610" i="4"/>
  <c r="L610" i="4" s="1"/>
  <c r="M610" i="4" s="1"/>
  <c r="I610" i="4"/>
  <c r="S850" i="4"/>
  <c r="R720" i="4"/>
  <c r="Q656" i="4"/>
  <c r="I612" i="4"/>
  <c r="S852" i="4"/>
  <c r="R722" i="4"/>
  <c r="Q658" i="4"/>
  <c r="K614" i="4"/>
  <c r="I614" i="4"/>
  <c r="Q660" i="4"/>
  <c r="S854" i="4"/>
  <c r="R724" i="4"/>
  <c r="I616" i="4"/>
  <c r="K616" i="4"/>
  <c r="L616" i="4" s="1"/>
  <c r="M616" i="4" s="1"/>
  <c r="J616" i="4"/>
  <c r="S856" i="4"/>
  <c r="R726" i="4"/>
  <c r="Q662" i="4"/>
  <c r="I618" i="4"/>
  <c r="L618" i="4" s="1"/>
  <c r="M618" i="4" s="1"/>
  <c r="J618" i="4"/>
  <c r="Q664" i="4"/>
  <c r="S858" i="4"/>
  <c r="R728" i="4"/>
  <c r="K620" i="4"/>
  <c r="J620" i="4"/>
  <c r="I620" i="4"/>
  <c r="L620" i="4" s="1"/>
  <c r="M620" i="4" s="1"/>
  <c r="Q666" i="4"/>
  <c r="S860" i="4"/>
  <c r="R730" i="4"/>
  <c r="J622" i="4"/>
  <c r="K622" i="4"/>
  <c r="L622" i="4" s="1"/>
  <c r="M622" i="4" s="1"/>
  <c r="S862" i="4"/>
  <c r="Q668" i="4"/>
  <c r="K624" i="4"/>
  <c r="L624" i="4" s="1"/>
  <c r="M624" i="4" s="1"/>
  <c r="I624" i="4"/>
  <c r="R734" i="4"/>
  <c r="Q670" i="4"/>
  <c r="S864" i="4"/>
  <c r="K626" i="4"/>
  <c r="I626" i="4"/>
  <c r="J626" i="4"/>
  <c r="S866" i="4"/>
  <c r="Q672" i="4"/>
  <c r="R736" i="4"/>
  <c r="K628" i="4"/>
  <c r="I628" i="4"/>
  <c r="L628" i="4" s="1"/>
  <c r="M628" i="4" s="1"/>
  <c r="J628" i="4"/>
  <c r="S868" i="4"/>
  <c r="R738" i="4"/>
  <c r="Q674" i="4"/>
  <c r="J630" i="4"/>
  <c r="K630" i="4"/>
  <c r="Q676" i="4"/>
  <c r="S870" i="4"/>
  <c r="I632" i="4"/>
  <c r="R740" i="4"/>
  <c r="K632" i="4"/>
  <c r="J632" i="4"/>
  <c r="S872" i="4"/>
  <c r="R742" i="4"/>
  <c r="Q678" i="4"/>
  <c r="J634" i="4"/>
  <c r="K634" i="4"/>
  <c r="L634" i="4" s="1"/>
  <c r="M634" i="4" s="1"/>
  <c r="S874" i="4"/>
  <c r="R744" i="4"/>
  <c r="Q680" i="4"/>
  <c r="K636" i="4"/>
  <c r="L636" i="4" s="1"/>
  <c r="M636" i="4" s="1"/>
  <c r="Q682" i="4"/>
  <c r="S876" i="4"/>
  <c r="K638" i="4"/>
  <c r="I638" i="4"/>
  <c r="R746" i="4"/>
  <c r="J638" i="4"/>
  <c r="S878" i="4"/>
  <c r="Q684" i="4"/>
  <c r="R748" i="4"/>
  <c r="I640" i="4"/>
  <c r="J640" i="4"/>
  <c r="Q686" i="4"/>
  <c r="S880" i="4"/>
  <c r="R750" i="4"/>
  <c r="K642" i="4"/>
  <c r="I642" i="4"/>
  <c r="R752" i="4"/>
  <c r="Q688" i="4"/>
  <c r="I644" i="4"/>
  <c r="L644" i="4" s="1"/>
  <c r="M644" i="4" s="1"/>
  <c r="J644" i="4"/>
  <c r="R754" i="4"/>
  <c r="Q690" i="4"/>
  <c r="I646" i="4"/>
  <c r="L646" i="4" s="1"/>
  <c r="M646" i="4" s="1"/>
  <c r="J646" i="4"/>
  <c r="Q692" i="4"/>
  <c r="R756" i="4"/>
  <c r="K648" i="4"/>
  <c r="L648" i="4" s="1"/>
  <c r="M648" i="4" s="1"/>
  <c r="I648" i="4"/>
  <c r="R758" i="4"/>
  <c r="Q694" i="4"/>
  <c r="K650" i="4"/>
  <c r="I650" i="4"/>
  <c r="J650" i="4"/>
  <c r="Q696" i="4"/>
  <c r="R760" i="4"/>
  <c r="J652" i="4"/>
  <c r="I652" i="4"/>
  <c r="K652" i="4"/>
  <c r="R762" i="4"/>
  <c r="Q698" i="4"/>
  <c r="J654" i="4"/>
  <c r="R764" i="4"/>
  <c r="J656" i="4"/>
  <c r="I656" i="4"/>
  <c r="Q700" i="4"/>
  <c r="K656" i="4"/>
  <c r="R766" i="4"/>
  <c r="Q702" i="4"/>
  <c r="I658" i="4"/>
  <c r="J658" i="4"/>
  <c r="K658" i="4"/>
  <c r="L658" i="4" s="1"/>
  <c r="M658" i="4" s="1"/>
  <c r="R768" i="4"/>
  <c r="Q704" i="4"/>
  <c r="I660" i="4"/>
  <c r="J660" i="4"/>
  <c r="K660" i="4"/>
  <c r="R767" i="4"/>
  <c r="R770" i="4"/>
  <c r="Q706" i="4"/>
  <c r="J662" i="4"/>
  <c r="K662" i="4"/>
  <c r="Q708" i="4"/>
  <c r="R772" i="4"/>
  <c r="J664" i="4"/>
  <c r="I664" i="4"/>
  <c r="R774" i="4"/>
  <c r="Q710" i="4"/>
  <c r="I666" i="4"/>
  <c r="L666" i="4" s="1"/>
  <c r="M666" i="4" s="1"/>
  <c r="K666" i="4"/>
  <c r="Q712" i="4"/>
  <c r="J668" i="4"/>
  <c r="K668" i="4"/>
  <c r="R776" i="4"/>
  <c r="I668" i="4"/>
  <c r="R778" i="4"/>
  <c r="Q714" i="4"/>
  <c r="K670" i="4"/>
  <c r="I670" i="4"/>
  <c r="L670" i="4" s="1"/>
  <c r="M670" i="4" s="1"/>
  <c r="R780" i="4"/>
  <c r="I672" i="4"/>
  <c r="Q716" i="4"/>
  <c r="K672" i="4"/>
  <c r="J672" i="4"/>
  <c r="R782" i="4"/>
  <c r="J674" i="4"/>
  <c r="Q718" i="4"/>
  <c r="I674" i="4"/>
  <c r="R784" i="4"/>
  <c r="Q720" i="4"/>
  <c r="I676" i="4"/>
  <c r="L676" i="4" s="1"/>
  <c r="M676" i="4" s="1"/>
  <c r="R786" i="4"/>
  <c r="Q722" i="4"/>
  <c r="I678" i="4"/>
  <c r="J678" i="4"/>
  <c r="Q724" i="4"/>
  <c r="R788" i="4"/>
  <c r="I680" i="4"/>
  <c r="J680" i="4"/>
  <c r="K680" i="4"/>
  <c r="L680" i="4" s="1"/>
  <c r="M680" i="4" s="1"/>
  <c r="R790" i="4"/>
  <c r="Q726" i="4"/>
  <c r="K682" i="4"/>
  <c r="I682" i="4"/>
  <c r="L682" i="4" s="1"/>
  <c r="M682" i="4" s="1"/>
  <c r="J682" i="4"/>
  <c r="I684" i="4"/>
  <c r="R792" i="4"/>
  <c r="J684" i="4"/>
  <c r="K684" i="4"/>
  <c r="L684" i="4" s="1"/>
  <c r="M684" i="4" s="1"/>
  <c r="Q728" i="4"/>
  <c r="R794" i="4"/>
  <c r="I686" i="4"/>
  <c r="Q730" i="4"/>
  <c r="J686" i="4"/>
  <c r="R796" i="4"/>
  <c r="I688" i="4"/>
  <c r="K688" i="4"/>
  <c r="J688" i="4"/>
  <c r="Q732" i="4"/>
  <c r="R798" i="4"/>
  <c r="Q734" i="4"/>
  <c r="I690" i="4"/>
  <c r="J690" i="4"/>
  <c r="K690" i="4"/>
  <c r="Q736" i="4"/>
  <c r="R800" i="4"/>
  <c r="J692" i="4"/>
  <c r="I692" i="4"/>
  <c r="K692" i="4"/>
  <c r="R802" i="4"/>
  <c r="Q738" i="4"/>
  <c r="J694" i="4"/>
  <c r="K694" i="4"/>
  <c r="L694" i="4" s="1"/>
  <c r="M694" i="4" s="1"/>
  <c r="Q740" i="4"/>
  <c r="R804" i="4"/>
  <c r="K696" i="4"/>
  <c r="L696" i="4" s="1"/>
  <c r="M696" i="4" s="1"/>
  <c r="J696" i="4"/>
  <c r="I696" i="4"/>
  <c r="R806" i="4"/>
  <c r="Q742" i="4"/>
  <c r="K698" i="4"/>
  <c r="L698" i="4" s="1"/>
  <c r="M698" i="4" s="1"/>
  <c r="I698" i="4"/>
  <c r="Q744" i="4"/>
  <c r="I700" i="4"/>
  <c r="L700" i="4" s="1"/>
  <c r="M700" i="4" s="1"/>
  <c r="R808" i="4"/>
  <c r="K700" i="4"/>
  <c r="J700" i="4"/>
  <c r="R810" i="4"/>
  <c r="Q746" i="4"/>
  <c r="J702" i="4"/>
  <c r="I702" i="4"/>
  <c r="K702" i="4"/>
  <c r="L702" i="4" s="1"/>
  <c r="M702" i="4" s="1"/>
  <c r="R812" i="4"/>
  <c r="Q748" i="4"/>
  <c r="J704" i="4"/>
  <c r="K704" i="4"/>
  <c r="I704" i="4"/>
  <c r="R814" i="4"/>
  <c r="Q750" i="4"/>
  <c r="J706" i="4"/>
  <c r="K706" i="4"/>
  <c r="L706" i="4" s="1"/>
  <c r="M706" i="4" s="1"/>
  <c r="R816" i="4"/>
  <c r="Q752" i="4"/>
  <c r="I708" i="4"/>
  <c r="L708" i="4" s="1"/>
  <c r="M708" i="4" s="1"/>
  <c r="J708" i="4"/>
  <c r="K708" i="4"/>
  <c r="R818" i="4"/>
  <c r="Q754" i="4"/>
  <c r="K710" i="4"/>
  <c r="J710" i="4"/>
  <c r="Q756" i="4"/>
  <c r="R820" i="4"/>
  <c r="J712" i="4"/>
  <c r="K712" i="4"/>
  <c r="R822" i="4"/>
  <c r="Q758" i="4"/>
  <c r="K714" i="4"/>
  <c r="I714" i="4"/>
  <c r="Q760" i="4"/>
  <c r="R824" i="4"/>
  <c r="J716" i="4"/>
  <c r="I716" i="4"/>
  <c r="K716" i="4"/>
  <c r="R826" i="4"/>
  <c r="Q762" i="4"/>
  <c r="J718" i="4"/>
  <c r="I718" i="4"/>
  <c r="L718" i="4" s="1"/>
  <c r="M718" i="4" s="1"/>
  <c r="K718" i="4"/>
  <c r="R828" i="4"/>
  <c r="J720" i="4"/>
  <c r="I720" i="4"/>
  <c r="Q764" i="4"/>
  <c r="K720" i="4"/>
  <c r="R830" i="4"/>
  <c r="Q766" i="4"/>
  <c r="J722" i="4"/>
  <c r="K722" i="4"/>
  <c r="R832" i="4"/>
  <c r="Q768" i="4"/>
  <c r="J724" i="4"/>
  <c r="K724" i="4"/>
  <c r="L724" i="4" s="1"/>
  <c r="M724" i="4" s="1"/>
  <c r="I724" i="4"/>
  <c r="R834" i="4"/>
  <c r="Q770" i="4"/>
  <c r="K726" i="4"/>
  <c r="L726" i="4" s="1"/>
  <c r="M726" i="4" s="1"/>
  <c r="J726" i="4"/>
  <c r="Q772" i="4"/>
  <c r="R836" i="4"/>
  <c r="K728" i="4"/>
  <c r="R838" i="4"/>
  <c r="Q774" i="4"/>
  <c r="J730" i="4"/>
  <c r="I730" i="4"/>
  <c r="L730" i="4" s="1"/>
  <c r="M730" i="4" s="1"/>
  <c r="K730" i="4"/>
  <c r="Q776" i="4"/>
  <c r="J732" i="4"/>
  <c r="I732" i="4"/>
  <c r="R840" i="4"/>
  <c r="K732" i="4"/>
  <c r="R842" i="4"/>
  <c r="Q778" i="4"/>
  <c r="J734" i="4"/>
  <c r="I734" i="4"/>
  <c r="L734" i="4" s="1"/>
  <c r="M734" i="4" s="1"/>
  <c r="R844" i="4"/>
  <c r="I736" i="4"/>
  <c r="Q780" i="4"/>
  <c r="J736" i="4"/>
  <c r="K736" i="4"/>
  <c r="R846" i="4"/>
  <c r="Q782" i="4"/>
  <c r="K738" i="4"/>
  <c r="I738" i="4"/>
  <c r="J738" i="4"/>
  <c r="R848" i="4"/>
  <c r="Q784" i="4"/>
  <c r="I740" i="4"/>
  <c r="L740" i="4" s="1"/>
  <c r="M740" i="4" s="1"/>
  <c r="K740" i="4"/>
  <c r="J740" i="4"/>
  <c r="R850" i="4"/>
  <c r="Q786" i="4"/>
  <c r="J742" i="4"/>
  <c r="K742" i="4"/>
  <c r="R852" i="4"/>
  <c r="Q788" i="4"/>
  <c r="I744" i="4"/>
  <c r="L744" i="4" s="1"/>
  <c r="M744" i="4" s="1"/>
  <c r="K744" i="4"/>
  <c r="R854" i="4"/>
  <c r="Q790" i="4"/>
  <c r="I746" i="4"/>
  <c r="L746" i="4" s="1"/>
  <c r="M746" i="4" s="1"/>
  <c r="K746" i="4"/>
  <c r="J746" i="4"/>
  <c r="Q792" i="4"/>
  <c r="R856" i="4"/>
  <c r="K748" i="4"/>
  <c r="J748" i="4"/>
  <c r="I748" i="4"/>
  <c r="L748" i="4" s="1"/>
  <c r="M748" i="4" s="1"/>
  <c r="R858" i="4"/>
  <c r="Q794" i="4"/>
  <c r="I750" i="4"/>
  <c r="K750" i="4"/>
  <c r="R860" i="4"/>
  <c r="I752" i="4"/>
  <c r="Q796" i="4"/>
  <c r="J752" i="4"/>
  <c r="R862" i="4"/>
  <c r="Q798" i="4"/>
  <c r="K754" i="4"/>
  <c r="I754" i="4"/>
  <c r="R864" i="4"/>
  <c r="I756" i="4"/>
  <c r="Q800" i="4"/>
  <c r="R866" i="4"/>
  <c r="J758" i="4"/>
  <c r="Q802" i="4"/>
  <c r="I758" i="4"/>
  <c r="L758" i="4" s="1"/>
  <c r="M758" i="4" s="1"/>
  <c r="K758" i="4"/>
  <c r="R868" i="4"/>
  <c r="K760" i="4"/>
  <c r="J760" i="4"/>
  <c r="I760" i="4"/>
  <c r="L760" i="4" s="1"/>
  <c r="M760" i="4" s="1"/>
  <c r="Q804" i="4"/>
  <c r="R870" i="4"/>
  <c r="Q806" i="4"/>
  <c r="I762" i="4"/>
  <c r="L762" i="4" s="1"/>
  <c r="M762" i="4" s="1"/>
  <c r="J762" i="4"/>
  <c r="Q808" i="4"/>
  <c r="R872" i="4"/>
  <c r="I764" i="4"/>
  <c r="L764" i="4" s="1"/>
  <c r="M764" i="4" s="1"/>
  <c r="J764" i="4"/>
  <c r="K764" i="4"/>
  <c r="R874" i="4"/>
  <c r="Q810" i="4"/>
  <c r="J766" i="4"/>
  <c r="I766" i="4"/>
  <c r="Q812" i="4"/>
  <c r="R876" i="4"/>
  <c r="J768" i="4"/>
  <c r="I768" i="4"/>
  <c r="R878" i="4"/>
  <c r="Q814" i="4"/>
  <c r="K770" i="4"/>
  <c r="L770" i="4" s="1"/>
  <c r="M770" i="4" s="1"/>
  <c r="I770" i="4"/>
  <c r="J770" i="4"/>
  <c r="R880" i="4"/>
  <c r="Q816" i="4"/>
  <c r="K772" i="4"/>
  <c r="Q818" i="4"/>
  <c r="J774" i="4"/>
  <c r="K774" i="4"/>
  <c r="Q820" i="4"/>
  <c r="J776" i="4"/>
  <c r="I776" i="4"/>
  <c r="K776" i="4"/>
  <c r="Q822" i="4"/>
  <c r="K778" i="4"/>
  <c r="J778" i="4"/>
  <c r="Q824" i="4"/>
  <c r="J780" i="4"/>
  <c r="I780" i="4"/>
  <c r="K780" i="4"/>
  <c r="L780" i="4" s="1"/>
  <c r="M780" i="4" s="1"/>
  <c r="Q826" i="4"/>
  <c r="I782" i="4"/>
  <c r="K782" i="4"/>
  <c r="L782" i="4" s="1"/>
  <c r="M782" i="4" s="1"/>
  <c r="Q828" i="4"/>
  <c r="I784" i="4"/>
  <c r="K784" i="4"/>
  <c r="J784" i="4"/>
  <c r="Q830" i="4"/>
  <c r="K786" i="4"/>
  <c r="L786" i="4" s="1"/>
  <c r="M786" i="4" s="1"/>
  <c r="I786" i="4"/>
  <c r="Q832" i="4"/>
  <c r="J788" i="4"/>
  <c r="I788" i="4"/>
  <c r="L788" i="4" s="1"/>
  <c r="M788" i="4" s="1"/>
  <c r="K788" i="4"/>
  <c r="Q834" i="4"/>
  <c r="J790" i="4"/>
  <c r="I790" i="4"/>
  <c r="L790" i="4" s="1"/>
  <c r="M790" i="4" s="1"/>
  <c r="K790" i="4"/>
  <c r="K792" i="4"/>
  <c r="J792" i="4"/>
  <c r="I792" i="4"/>
  <c r="Q836" i="4"/>
  <c r="Q838" i="4"/>
  <c r="J794" i="4"/>
  <c r="I794" i="4"/>
  <c r="L794" i="4" s="1"/>
  <c r="M794" i="4" s="1"/>
  <c r="Q840" i="4"/>
  <c r="J796" i="4"/>
  <c r="I796" i="4"/>
  <c r="K796" i="4"/>
  <c r="Q842" i="4"/>
  <c r="J798" i="4"/>
  <c r="I798" i="4"/>
  <c r="L798" i="4" s="1"/>
  <c r="M798" i="4" s="1"/>
  <c r="Q844" i="4"/>
  <c r="I800" i="4"/>
  <c r="J800" i="4"/>
  <c r="Q846" i="4"/>
  <c r="K802" i="4"/>
  <c r="L802" i="4" s="1"/>
  <c r="M802" i="4" s="1"/>
  <c r="I802" i="4"/>
  <c r="J802" i="4"/>
  <c r="Q848" i="4"/>
  <c r="J804" i="4"/>
  <c r="K804" i="4"/>
  <c r="Q850" i="4"/>
  <c r="J806" i="4"/>
  <c r="K806" i="4"/>
  <c r="L806" i="4" s="1"/>
  <c r="M806" i="4" s="1"/>
  <c r="Q852" i="4"/>
  <c r="I808" i="4"/>
  <c r="J808" i="4"/>
  <c r="K808" i="4"/>
  <c r="Q854" i="4"/>
  <c r="I810" i="4"/>
  <c r="K810" i="4"/>
  <c r="J810" i="4"/>
  <c r="Q856" i="4"/>
  <c r="I812" i="4"/>
  <c r="L812" i="4" s="1"/>
  <c r="M812" i="4" s="1"/>
  <c r="K812" i="4"/>
  <c r="Q858" i="4"/>
  <c r="I814" i="4"/>
  <c r="K814" i="4"/>
  <c r="Q860" i="4"/>
  <c r="I816" i="4"/>
  <c r="L816" i="4" s="1"/>
  <c r="M816" i="4" s="1"/>
  <c r="K816" i="4"/>
  <c r="J816" i="4"/>
  <c r="Q862" i="4"/>
  <c r="I818" i="4"/>
  <c r="Q864" i="4"/>
  <c r="I820" i="4"/>
  <c r="K820" i="4"/>
  <c r="L820" i="4" s="1"/>
  <c r="M820" i="4" s="1"/>
  <c r="J820" i="4"/>
  <c r="Q866" i="4"/>
  <c r="I822" i="4"/>
  <c r="J822" i="4"/>
  <c r="K822" i="4"/>
  <c r="Q868" i="4"/>
  <c r="I824" i="4"/>
  <c r="K824" i="4"/>
  <c r="J824" i="4"/>
  <c r="Q870" i="4"/>
  <c r="I826" i="4"/>
  <c r="J826" i="4"/>
  <c r="Q872" i="4"/>
  <c r="I828" i="4"/>
  <c r="J828" i="4"/>
  <c r="K828" i="4"/>
  <c r="Q874" i="4"/>
  <c r="J830" i="4"/>
  <c r="I830" i="4"/>
  <c r="I832" i="4"/>
  <c r="L832" i="4" s="1"/>
  <c r="M832" i="4" s="1"/>
  <c r="J832" i="4"/>
  <c r="Q876" i="4"/>
  <c r="Q878" i="4"/>
  <c r="I834" i="4"/>
  <c r="L834" i="4" s="1"/>
  <c r="M834" i="4" s="1"/>
  <c r="J834" i="4"/>
  <c r="Q880" i="4"/>
  <c r="J836" i="4"/>
  <c r="K836" i="4"/>
  <c r="L836" i="4" s="1"/>
  <c r="M836" i="4" s="1"/>
  <c r="J838" i="4"/>
  <c r="K838" i="4"/>
  <c r="I840" i="4"/>
  <c r="J840" i="4"/>
  <c r="K840" i="4"/>
  <c r="K842" i="4"/>
  <c r="J842" i="4"/>
  <c r="I844" i="4"/>
  <c r="L844" i="4" s="1"/>
  <c r="M844" i="4" s="1"/>
  <c r="K844" i="4"/>
  <c r="I846" i="4"/>
  <c r="K846" i="4"/>
  <c r="I848" i="4"/>
  <c r="L848" i="4" s="1"/>
  <c r="M848" i="4" s="1"/>
  <c r="K848" i="4"/>
  <c r="J848" i="4"/>
  <c r="K850" i="4"/>
  <c r="I850" i="4"/>
  <c r="I852" i="4"/>
  <c r="K852" i="4"/>
  <c r="J854" i="4"/>
  <c r="I854" i="4"/>
  <c r="K854" i="4"/>
  <c r="I856" i="4"/>
  <c r="K856" i="4"/>
  <c r="J856" i="4"/>
  <c r="I858" i="4"/>
  <c r="J858" i="4"/>
  <c r="J860" i="4"/>
  <c r="I860" i="4"/>
  <c r="K860" i="4"/>
  <c r="J862" i="4"/>
  <c r="I862" i="4"/>
  <c r="J864" i="4"/>
  <c r="I864" i="4"/>
  <c r="I866" i="4"/>
  <c r="J866" i="4"/>
  <c r="K866" i="4"/>
  <c r="L866" i="4" s="1"/>
  <c r="M866" i="4" s="1"/>
  <c r="K868" i="4"/>
  <c r="J868" i="4"/>
  <c r="I872" i="4"/>
  <c r="J872" i="4"/>
  <c r="K872" i="4"/>
  <c r="I874" i="4"/>
  <c r="K874" i="4"/>
  <c r="J874" i="4"/>
  <c r="J876" i="4"/>
  <c r="I876" i="4"/>
  <c r="K876" i="4"/>
  <c r="I878" i="4"/>
  <c r="K878" i="4"/>
  <c r="I880" i="4"/>
  <c r="K880" i="4"/>
  <c r="J880" i="4"/>
  <c r="K2" i="3"/>
  <c r="I431" i="4"/>
  <c r="I463" i="4"/>
  <c r="L463" i="4" s="1"/>
  <c r="M463" i="4" s="1"/>
  <c r="K512" i="4"/>
  <c r="I563" i="4"/>
  <c r="L563" i="4" s="1"/>
  <c r="M563" i="4" s="1"/>
  <c r="J612" i="4"/>
  <c r="I667" i="4"/>
  <c r="I712" i="4"/>
  <c r="L712" i="4" s="1"/>
  <c r="M712" i="4" s="1"/>
  <c r="J416" i="4"/>
  <c r="I476" i="4"/>
  <c r="K516" i="4"/>
  <c r="J560" i="4"/>
  <c r="I604" i="4"/>
  <c r="L604" i="4" s="1"/>
  <c r="M604" i="4" s="1"/>
  <c r="K644" i="4"/>
  <c r="I257" i="4"/>
  <c r="K277" i="4"/>
  <c r="L277" i="4" s="1"/>
  <c r="M277" i="4" s="1"/>
  <c r="J439" i="4"/>
  <c r="J687" i="4"/>
  <c r="K752" i="4"/>
  <c r="K864" i="4"/>
  <c r="K439" i="4"/>
  <c r="L439" i="4" s="1"/>
  <c r="M439" i="4" s="1"/>
  <c r="J491" i="4"/>
  <c r="K535" i="4"/>
  <c r="I575" i="4"/>
  <c r="L575" i="4" s="1"/>
  <c r="M575" i="4" s="1"/>
  <c r="J619" i="4"/>
  <c r="K488" i="4"/>
  <c r="I460" i="4"/>
  <c r="I613" i="4"/>
  <c r="I743" i="4"/>
  <c r="L743" i="4" s="1"/>
  <c r="M743" i="4" s="1"/>
  <c r="J782" i="4"/>
  <c r="K826" i="4"/>
  <c r="I871" i="4"/>
  <c r="K414" i="4"/>
  <c r="L414" i="4" s="1"/>
  <c r="M414" i="4" s="1"/>
  <c r="J434" i="4"/>
  <c r="K458" i="4"/>
  <c r="J482" i="4"/>
  <c r="I506" i="4"/>
  <c r="I534" i="4"/>
  <c r="I558" i="4"/>
  <c r="K586" i="4"/>
  <c r="J610" i="4"/>
  <c r="I634" i="4"/>
  <c r="I662" i="4"/>
  <c r="L662" i="4" s="1"/>
  <c r="M662" i="4" s="1"/>
  <c r="K686" i="4"/>
  <c r="I710" i="4"/>
  <c r="K734" i="4"/>
  <c r="I774" i="4"/>
  <c r="J818" i="4"/>
  <c r="K862" i="4"/>
  <c r="I255" i="4"/>
  <c r="J279" i="4"/>
  <c r="K299" i="4"/>
  <c r="L299" i="4" s="1"/>
  <c r="M299" i="4" s="1"/>
  <c r="I323" i="4"/>
  <c r="L323" i="4" s="1"/>
  <c r="M323" i="4" s="1"/>
  <c r="I343" i="4"/>
  <c r="K367" i="4"/>
  <c r="L367" i="4" s="1"/>
  <c r="M367" i="4" s="1"/>
  <c r="K387" i="4"/>
  <c r="L387" i="4" s="1"/>
  <c r="M387" i="4" s="1"/>
  <c r="K40" i="4"/>
  <c r="L40" i="4" s="1"/>
  <c r="M40" i="4" s="1"/>
  <c r="I61" i="4"/>
  <c r="I81" i="4"/>
  <c r="L81" i="4" s="1"/>
  <c r="M81" i="4" s="1"/>
  <c r="K105" i="4"/>
  <c r="L105" i="4" s="1"/>
  <c r="M105" i="4" s="1"/>
  <c r="I125" i="4"/>
  <c r="L125" i="4" s="1"/>
  <c r="M125" i="4" s="1"/>
  <c r="J149" i="4"/>
  <c r="I169" i="4"/>
  <c r="I189" i="4"/>
  <c r="L189" i="4" s="1"/>
  <c r="M189" i="4" s="1"/>
  <c r="J213" i="4"/>
  <c r="I233" i="4"/>
  <c r="I842" i="4"/>
  <c r="J812" i="4"/>
  <c r="J313" i="4"/>
  <c r="J341" i="4"/>
  <c r="J377" i="4"/>
  <c r="K59" i="4"/>
  <c r="J127" i="4"/>
  <c r="J159" i="4"/>
  <c r="I191" i="4"/>
  <c r="L191" i="4" s="1"/>
  <c r="M191" i="4" s="1"/>
  <c r="I215" i="4"/>
  <c r="L215" i="4" s="1"/>
  <c r="M215" i="4" s="1"/>
  <c r="I235" i="4"/>
  <c r="J393" i="4"/>
  <c r="J783" i="4"/>
  <c r="K827" i="4"/>
  <c r="L827" i="4" s="1"/>
  <c r="M827" i="4" s="1"/>
  <c r="I868" i="4"/>
  <c r="L868" i="4" s="1"/>
  <c r="M868" i="4" s="1"/>
  <c r="I787" i="4"/>
  <c r="K831" i="4"/>
  <c r="L831" i="4" s="1"/>
  <c r="M831" i="4" s="1"/>
  <c r="J875" i="4"/>
  <c r="K264" i="4"/>
  <c r="L264" i="4" s="1"/>
  <c r="M264" i="4" s="1"/>
  <c r="I284" i="4"/>
  <c r="J308" i="4"/>
  <c r="K328" i="4"/>
  <c r="I352" i="4"/>
  <c r="L352" i="4" s="1"/>
  <c r="M352" i="4" s="1"/>
  <c r="J376" i="4"/>
  <c r="I400" i="4"/>
  <c r="L400" i="4" s="1"/>
  <c r="M400" i="4" s="1"/>
  <c r="I50" i="4"/>
  <c r="J70" i="4"/>
  <c r="I94" i="4"/>
  <c r="J114" i="4"/>
  <c r="K150" i="4"/>
  <c r="L150" i="4" s="1"/>
  <c r="M150" i="4" s="1"/>
  <c r="J182" i="4"/>
  <c r="I214" i="4"/>
  <c r="J481" i="4"/>
  <c r="J671" i="4"/>
  <c r="J744" i="4"/>
  <c r="I801" i="4"/>
  <c r="I865" i="4"/>
  <c r="I425" i="4"/>
  <c r="L425" i="4" s="1"/>
  <c r="M425" i="4" s="1"/>
  <c r="I457" i="4"/>
  <c r="L457" i="4" s="1"/>
  <c r="M457" i="4" s="1"/>
  <c r="K485" i="4"/>
  <c r="K513" i="4"/>
  <c r="I541" i="4"/>
  <c r="L541" i="4" s="1"/>
  <c r="M541" i="4" s="1"/>
  <c r="K569" i="4"/>
  <c r="I589" i="4"/>
  <c r="K609" i="4"/>
  <c r="K627" i="4"/>
  <c r="K649" i="4"/>
  <c r="L649" i="4" s="1"/>
  <c r="M649" i="4" s="1"/>
  <c r="J677" i="4"/>
  <c r="I765" i="4"/>
  <c r="J270" i="4"/>
  <c r="J358" i="4"/>
  <c r="I72" i="4"/>
  <c r="K156" i="4"/>
  <c r="J28" i="4"/>
  <c r="I389" i="4"/>
  <c r="L389" i="4" s="1"/>
  <c r="M389" i="4" s="1"/>
  <c r="K171" i="4"/>
  <c r="K515" i="4"/>
  <c r="L515" i="4" s="1"/>
  <c r="M515" i="4" s="1"/>
  <c r="J614" i="4"/>
  <c r="I728" i="4"/>
  <c r="L728" i="4" s="1"/>
  <c r="M728" i="4" s="1"/>
  <c r="Q162" i="4"/>
  <c r="Q489" i="4"/>
  <c r="R637" i="4"/>
  <c r="S851" i="4"/>
  <c r="Q302" i="4"/>
  <c r="R316" i="4"/>
  <c r="R604" i="4"/>
  <c r="Q119" i="4"/>
  <c r="Q436" i="4"/>
  <c r="Q582" i="4"/>
  <c r="L810" i="4"/>
  <c r="M810" i="4" s="1"/>
  <c r="L436" i="4"/>
  <c r="M436" i="4" s="1"/>
  <c r="L452" i="4"/>
  <c r="M452" i="4" s="1"/>
  <c r="L664" i="4"/>
  <c r="M664" i="4" s="1"/>
  <c r="L738" i="4"/>
  <c r="M738" i="4" s="1"/>
  <c r="L316" i="4"/>
  <c r="M316" i="4" s="1"/>
  <c r="L388" i="4"/>
  <c r="M388" i="4" s="1"/>
  <c r="L45" i="4"/>
  <c r="M45" i="4" s="1"/>
  <c r="L242" i="4"/>
  <c r="M242" i="4" s="1"/>
  <c r="L557" i="4"/>
  <c r="M557" i="4" s="1"/>
  <c r="L685" i="4"/>
  <c r="M685" i="4" s="1"/>
  <c r="L693" i="4"/>
  <c r="M693" i="4" s="1"/>
  <c r="L342" i="4"/>
  <c r="M342" i="4" s="1"/>
  <c r="L346" i="4"/>
  <c r="M346" i="4" s="1"/>
  <c r="L358" i="4"/>
  <c r="M358" i="4" s="1"/>
  <c r="L370" i="4"/>
  <c r="M370" i="4" s="1"/>
  <c r="L43" i="4"/>
  <c r="M43" i="4" s="1"/>
  <c r="L337" i="4"/>
  <c r="M337" i="4" s="1"/>
  <c r="L87" i="4"/>
  <c r="M87" i="4" s="1"/>
  <c r="L139" i="4"/>
  <c r="M139" i="4" s="1"/>
  <c r="L256" i="4"/>
  <c r="M256" i="4" s="1"/>
  <c r="L520" i="4"/>
  <c r="M520" i="4" s="1"/>
  <c r="L499" i="4"/>
  <c r="M499" i="4" s="1"/>
  <c r="L826" i="4"/>
  <c r="M826" i="4" s="1"/>
  <c r="L227" i="4"/>
  <c r="M227" i="4" s="1"/>
  <c r="L243" i="4"/>
  <c r="M243" i="4" s="1"/>
  <c r="L27" i="4"/>
  <c r="M27" i="4" s="1"/>
  <c r="L756" i="4"/>
  <c r="M756" i="4" s="1"/>
  <c r="L815" i="4"/>
  <c r="M815" i="4" s="1"/>
  <c r="L54" i="4"/>
  <c r="M54" i="4" s="1"/>
  <c r="L122" i="4"/>
  <c r="M122" i="4" s="1"/>
  <c r="L158" i="4"/>
  <c r="M158" i="4" s="1"/>
  <c r="L729" i="4"/>
  <c r="M729" i="4" s="1"/>
  <c r="L453" i="4"/>
  <c r="M453" i="4" s="1"/>
  <c r="L262" i="4"/>
  <c r="M262" i="4" s="1"/>
  <c r="L322" i="4"/>
  <c r="M322" i="4" s="1"/>
  <c r="L338" i="4"/>
  <c r="M338" i="4" s="1"/>
  <c r="L136" i="4"/>
  <c r="M136" i="4" s="1"/>
  <c r="L212" i="4"/>
  <c r="M212" i="4" s="1"/>
  <c r="L51" i="4"/>
  <c r="M51" i="4" s="1"/>
  <c r="L273" i="4"/>
  <c r="M273" i="4" s="1"/>
  <c r="L65" i="4"/>
  <c r="M65" i="4" s="1"/>
  <c r="L129" i="4"/>
  <c r="M129" i="4" s="1"/>
  <c r="L852" i="4"/>
  <c r="M852" i="4" s="1"/>
  <c r="L269" i="4"/>
  <c r="M269" i="4" s="1"/>
  <c r="L484" i="4"/>
  <c r="M484" i="4" s="1"/>
  <c r="L516" i="4"/>
  <c r="M516" i="4" s="1"/>
  <c r="L612" i="4"/>
  <c r="M612" i="4" s="1"/>
  <c r="L259" i="4"/>
  <c r="M259" i="4" s="1"/>
  <c r="L584" i="4"/>
  <c r="M584" i="4" s="1"/>
  <c r="L408" i="4"/>
  <c r="M408" i="4" s="1"/>
  <c r="L289" i="4"/>
  <c r="M289" i="4" s="1"/>
  <c r="L751" i="4"/>
  <c r="M751" i="4" s="1"/>
  <c r="L287" i="4"/>
  <c r="M287" i="4" s="1"/>
  <c r="L245" i="4"/>
  <c r="M245" i="4" s="1"/>
  <c r="L488" i="4"/>
  <c r="M488" i="4" s="1"/>
  <c r="L538" i="4"/>
  <c r="M538" i="4" s="1"/>
  <c r="L570" i="4"/>
  <c r="M570" i="4" s="1"/>
  <c r="L447" i="4"/>
  <c r="M447" i="4" s="1"/>
  <c r="L803" i="4"/>
  <c r="M803" i="4" s="1"/>
  <c r="L326" i="4"/>
  <c r="M326" i="4" s="1"/>
  <c r="L204" i="4"/>
  <c r="M204" i="4" s="1"/>
  <c r="L464" i="4"/>
  <c r="M464" i="4" s="1"/>
  <c r="L579" i="4"/>
  <c r="M579" i="4" s="1"/>
  <c r="L261" i="4"/>
  <c r="M261" i="4" s="1"/>
  <c r="L623" i="4"/>
  <c r="M623" i="4" s="1"/>
  <c r="L301" i="4"/>
  <c r="M301" i="4" s="1"/>
  <c r="L823" i="4"/>
  <c r="M823" i="4" s="1"/>
  <c r="L874" i="4"/>
  <c r="M874" i="4" s="1"/>
  <c r="L506" i="4"/>
  <c r="M506" i="4" s="1"/>
  <c r="L291" i="4"/>
  <c r="M291" i="4" s="1"/>
  <c r="L391" i="4"/>
  <c r="M391" i="4" s="1"/>
  <c r="L229" i="4"/>
  <c r="M229" i="4" s="1"/>
  <c r="L207" i="4"/>
  <c r="M207" i="4" s="1"/>
  <c r="L174" i="4"/>
  <c r="M174" i="4" s="1"/>
  <c r="L545" i="4"/>
  <c r="M545" i="4" s="1"/>
  <c r="L108" i="4"/>
  <c r="M108" i="4" s="1"/>
  <c r="L38" i="4"/>
  <c r="M38" i="4" s="1"/>
  <c r="L195" i="4"/>
  <c r="M195" i="4" s="1"/>
  <c r="L517" i="4"/>
  <c r="M517" i="4" s="1"/>
  <c r="L467" i="4"/>
  <c r="M467" i="4" s="1"/>
  <c r="L507" i="4"/>
  <c r="M507" i="4" s="1"/>
  <c r="L531" i="4"/>
  <c r="M531" i="4" s="1"/>
  <c r="L571" i="4"/>
  <c r="M571" i="4" s="1"/>
  <c r="L253" i="4"/>
  <c r="M253" i="4" s="1"/>
  <c r="L293" i="4"/>
  <c r="M293" i="4" s="1"/>
  <c r="L472" i="4"/>
  <c r="M472" i="4" s="1"/>
  <c r="L450" i="4"/>
  <c r="M450" i="4" s="1"/>
  <c r="L466" i="4"/>
  <c r="M466" i="4" s="1"/>
  <c r="L275" i="4"/>
  <c r="M275" i="4" s="1"/>
  <c r="L185" i="4"/>
  <c r="M185" i="4" s="1"/>
  <c r="L769" i="4"/>
  <c r="M769" i="4" s="1"/>
  <c r="L477" i="4"/>
  <c r="M477" i="4" s="1"/>
  <c r="L657" i="4"/>
  <c r="M657" i="4" s="1"/>
  <c r="L881" i="4"/>
  <c r="M881" i="4" s="1"/>
  <c r="L350" i="4"/>
  <c r="M350" i="4" s="1"/>
  <c r="L365" i="4"/>
  <c r="M365" i="4" s="1"/>
  <c r="L97" i="4"/>
  <c r="M97" i="4" s="1"/>
  <c r="L141" i="4"/>
  <c r="M141" i="4" s="1"/>
  <c r="L165" i="4"/>
  <c r="M165" i="4" s="1"/>
  <c r="L169" i="4"/>
  <c r="M169" i="4" s="1"/>
  <c r="L173" i="4"/>
  <c r="M173" i="4" s="1"/>
  <c r="L309" i="4"/>
  <c r="M309" i="4" s="1"/>
  <c r="L106" i="4"/>
  <c r="M106" i="4" s="1"/>
  <c r="L437" i="4"/>
  <c r="M437" i="4" s="1"/>
  <c r="L853" i="4"/>
  <c r="M853" i="4" s="1"/>
  <c r="L869" i="4"/>
  <c r="M869" i="4" s="1"/>
  <c r="L103" i="4"/>
  <c r="M103" i="4" s="1"/>
  <c r="L687" i="4"/>
  <c r="M687" i="4" s="1"/>
  <c r="L588" i="4"/>
  <c r="M588" i="4" s="1"/>
  <c r="L647" i="4"/>
  <c r="M647" i="4" s="1"/>
  <c r="L527" i="4"/>
  <c r="M527" i="4" s="1"/>
  <c r="L626" i="4"/>
  <c r="M626" i="4" s="1"/>
  <c r="L179" i="4"/>
  <c r="M179" i="4" s="1"/>
  <c r="L356" i="4"/>
  <c r="M356" i="4" s="1"/>
  <c r="L41" i="4"/>
  <c r="M41" i="4" s="1"/>
  <c r="L496" i="4"/>
  <c r="M496" i="4" s="1"/>
  <c r="L405" i="4"/>
  <c r="M405" i="4" s="1"/>
  <c r="L417" i="4"/>
  <c r="M417" i="4" s="1"/>
  <c r="L705" i="4"/>
  <c r="M705" i="4" s="1"/>
  <c r="L789" i="4"/>
  <c r="M789" i="4" s="1"/>
  <c r="L837" i="4"/>
  <c r="M837" i="4" s="1"/>
  <c r="L290" i="4"/>
  <c r="M290" i="4" s="1"/>
  <c r="L220" i="4"/>
  <c r="M220" i="4" s="1"/>
  <c r="L397" i="4"/>
  <c r="M397" i="4" s="1"/>
  <c r="L600" i="4"/>
  <c r="M600" i="4" s="1"/>
  <c r="L711" i="4"/>
  <c r="M711" i="4" s="1"/>
  <c r="L249" i="4"/>
  <c r="M249" i="4" s="1"/>
  <c r="L791" i="4"/>
  <c r="M791" i="4" s="1"/>
  <c r="L814" i="4"/>
  <c r="M814" i="4" s="1"/>
  <c r="L491" i="4"/>
  <c r="M491" i="4" s="1"/>
  <c r="L555" i="4"/>
  <c r="M555" i="4" s="1"/>
  <c r="L257" i="4"/>
  <c r="M257" i="4" s="1"/>
  <c r="L735" i="4"/>
  <c r="M735" i="4" s="1"/>
  <c r="L411" i="4"/>
  <c r="M411" i="4" s="1"/>
  <c r="L558" i="4"/>
  <c r="M558" i="4" s="1"/>
  <c r="L686" i="4"/>
  <c r="M686" i="4" s="1"/>
  <c r="L271" i="4"/>
  <c r="M271" i="4" s="1"/>
  <c r="L36" i="4"/>
  <c r="M36" i="4" s="1"/>
  <c r="L61" i="4"/>
  <c r="M61" i="4" s="1"/>
  <c r="L149" i="4"/>
  <c r="M149" i="4" s="1"/>
  <c r="L153" i="4"/>
  <c r="M153" i="4" s="1"/>
  <c r="L29" i="4"/>
  <c r="M29" i="4" s="1"/>
  <c r="L341" i="4"/>
  <c r="M341" i="4" s="1"/>
  <c r="L340" i="4"/>
  <c r="M340" i="4" s="1"/>
  <c r="L304" i="4"/>
  <c r="M304" i="4" s="1"/>
  <c r="L765" i="4"/>
  <c r="M765" i="4" s="1"/>
  <c r="L270" i="4"/>
  <c r="M270" i="4" s="1"/>
  <c r="L96" i="4"/>
  <c r="M96" i="4" s="1"/>
  <c r="L192" i="4"/>
  <c r="M192" i="4" s="1"/>
  <c r="L224" i="4"/>
  <c r="M224" i="4" s="1"/>
  <c r="L107" i="4"/>
  <c r="M107" i="4" s="1"/>
  <c r="L194" i="4"/>
  <c r="M194" i="4" s="1"/>
  <c r="L653" i="4"/>
  <c r="M653" i="4" s="1"/>
  <c r="L721" i="4"/>
  <c r="M721" i="4" s="1"/>
  <c r="L115" i="4"/>
  <c r="M115" i="4" s="1"/>
  <c r="L119" i="4"/>
  <c r="M119" i="4" s="1"/>
  <c r="L483" i="4"/>
  <c r="M483" i="4" s="1"/>
  <c r="L547" i="4"/>
  <c r="M547" i="4" s="1"/>
  <c r="L508" i="4"/>
  <c r="M508" i="4" s="1"/>
  <c r="L771" i="4"/>
  <c r="M771" i="4" s="1"/>
  <c r="L82" i="4"/>
  <c r="M82" i="4" s="1"/>
  <c r="L170" i="4"/>
  <c r="M170" i="4" s="1"/>
  <c r="L432" i="4"/>
  <c r="M432" i="4" s="1"/>
  <c r="L703" i="4"/>
  <c r="M703" i="4" s="1"/>
  <c r="L572" i="4"/>
  <c r="M572" i="4" s="1"/>
  <c r="L403" i="4"/>
  <c r="M403" i="4" s="1"/>
  <c r="L606" i="4"/>
  <c r="M606" i="4" s="1"/>
  <c r="L247" i="4"/>
  <c r="M247" i="4" s="1"/>
  <c r="L351" i="4"/>
  <c r="M351" i="4" s="1"/>
  <c r="L101" i="4"/>
  <c r="M101" i="4" s="1"/>
  <c r="L211" i="4"/>
  <c r="M211" i="4" s="1"/>
  <c r="L863" i="4"/>
  <c r="M863" i="4" s="1"/>
  <c r="L533" i="4"/>
  <c r="M533" i="4" s="1"/>
  <c r="L717" i="4"/>
  <c r="M717" i="4" s="1"/>
  <c r="L821" i="4"/>
  <c r="M821" i="4" s="1"/>
  <c r="L476" i="4"/>
  <c r="M476" i="4" s="1"/>
  <c r="L423" i="4"/>
  <c r="M423" i="4" s="1"/>
  <c r="L523" i="4"/>
  <c r="M523" i="4" s="1"/>
  <c r="L576" i="4"/>
  <c r="M576" i="4" s="1"/>
  <c r="L627" i="4"/>
  <c r="M627" i="4" s="1"/>
  <c r="L640" i="4"/>
  <c r="M640" i="4" s="1"/>
  <c r="L265" i="4"/>
  <c r="M265" i="4" s="1"/>
  <c r="L474" i="4"/>
  <c r="M474" i="4" s="1"/>
  <c r="L835" i="4"/>
  <c r="M835" i="4" s="1"/>
  <c r="L238" i="4"/>
  <c r="M238" i="4" s="1"/>
  <c r="L448" i="4"/>
  <c r="M448" i="4" s="1"/>
  <c r="L459" i="4"/>
  <c r="M459" i="4" s="1"/>
  <c r="L591" i="4"/>
  <c r="M591" i="4" s="1"/>
  <c r="L485" i="4"/>
  <c r="M485" i="4" s="1"/>
  <c r="L759" i="4"/>
  <c r="M759" i="4" s="1"/>
  <c r="L855" i="4"/>
  <c r="M855" i="4" s="1"/>
  <c r="L434" i="4"/>
  <c r="M434" i="4" s="1"/>
  <c r="L602" i="4"/>
  <c r="M602" i="4" s="1"/>
  <c r="L630" i="4"/>
  <c r="M630" i="4" s="1"/>
  <c r="L722" i="4"/>
  <c r="M722" i="4" s="1"/>
  <c r="L267" i="4"/>
  <c r="M267" i="4" s="1"/>
  <c r="L343" i="4"/>
  <c r="M343" i="4" s="1"/>
  <c r="L49" i="4"/>
  <c r="M49" i="4" s="1"/>
  <c r="L73" i="4"/>
  <c r="M73" i="4" s="1"/>
  <c r="L77" i="4"/>
  <c r="M77" i="4" s="1"/>
  <c r="L85" i="4"/>
  <c r="M85" i="4" s="1"/>
  <c r="L161" i="4"/>
  <c r="M161" i="4" s="1"/>
  <c r="L373" i="4"/>
  <c r="M373" i="4" s="1"/>
  <c r="L59" i="4"/>
  <c r="M59" i="4" s="1"/>
  <c r="L71" i="4"/>
  <c r="M71" i="4" s="1"/>
  <c r="L91" i="4"/>
  <c r="M91" i="4" s="1"/>
  <c r="L183" i="4"/>
  <c r="M183" i="4" s="1"/>
  <c r="L239" i="4"/>
  <c r="M239" i="4" s="1"/>
  <c r="L851" i="4"/>
  <c r="M851" i="4" s="1"/>
  <c r="L867" i="4"/>
  <c r="M867" i="4" s="1"/>
  <c r="L879" i="4"/>
  <c r="M879" i="4" s="1"/>
  <c r="L252" i="4"/>
  <c r="M252" i="4" s="1"/>
  <c r="L384" i="4"/>
  <c r="M384" i="4" s="1"/>
  <c r="L33" i="4"/>
  <c r="M33" i="4" s="1"/>
  <c r="L37" i="4"/>
  <c r="M37" i="4" s="1"/>
  <c r="L50" i="4"/>
  <c r="M50" i="4" s="1"/>
  <c r="L70" i="4"/>
  <c r="M70" i="4" s="1"/>
  <c r="L501" i="4"/>
  <c r="M501" i="4" s="1"/>
  <c r="L560" i="4"/>
  <c r="M560" i="4" s="1"/>
  <c r="L876" i="4"/>
  <c r="M876" i="4" s="1"/>
  <c r="L461" i="4"/>
  <c r="M461" i="4" s="1"/>
  <c r="L481" i="4"/>
  <c r="M481" i="4" s="1"/>
  <c r="L597" i="4"/>
  <c r="M597" i="4" s="1"/>
  <c r="L663" i="4"/>
  <c r="M663" i="4" s="1"/>
  <c r="L797" i="4"/>
  <c r="M797" i="4" s="1"/>
  <c r="L330" i="4"/>
  <c r="M330" i="4" s="1"/>
  <c r="L354" i="4"/>
  <c r="M354" i="4" s="1"/>
  <c r="L366" i="4"/>
  <c r="M366" i="4" s="1"/>
  <c r="L76" i="4"/>
  <c r="M76" i="4" s="1"/>
  <c r="L132" i="4"/>
  <c r="M132" i="4" s="1"/>
  <c r="L152" i="4"/>
  <c r="M152" i="4" s="1"/>
  <c r="L180" i="4"/>
  <c r="M180" i="4" s="1"/>
  <c r="L228" i="4"/>
  <c r="M228" i="4" s="1"/>
  <c r="L202" i="4"/>
  <c r="M202" i="4" s="1"/>
  <c r="L512" i="4"/>
  <c r="M512" i="4" s="1"/>
  <c r="L695" i="4"/>
  <c r="M695" i="4" s="1"/>
  <c r="L205" i="4"/>
  <c r="M205" i="4" s="1"/>
  <c r="L329" i="4"/>
  <c r="M329" i="4" s="1"/>
  <c r="L67" i="4"/>
  <c r="M67" i="4" s="1"/>
  <c r="L131" i="4"/>
  <c r="M131" i="4" s="1"/>
  <c r="L135" i="4"/>
  <c r="M135" i="4" s="1"/>
  <c r="L187" i="4"/>
  <c r="M187" i="4" s="1"/>
  <c r="L203" i="4"/>
  <c r="M203" i="4" s="1"/>
  <c r="L787" i="4"/>
  <c r="M787" i="4" s="1"/>
  <c r="L799" i="4"/>
  <c r="M799" i="4" s="1"/>
  <c r="L376" i="4"/>
  <c r="M376" i="4" s="1"/>
  <c r="L62" i="4"/>
  <c r="M62" i="4" s="1"/>
  <c r="L146" i="4"/>
  <c r="M146" i="4" s="1"/>
  <c r="L206" i="4"/>
  <c r="M206" i="4" s="1"/>
  <c r="L218" i="4"/>
  <c r="M218" i="4" s="1"/>
  <c r="L565" i="4"/>
  <c r="M565" i="4" s="1"/>
  <c r="L785" i="4"/>
  <c r="M785" i="4" s="1"/>
  <c r="L421" i="4"/>
  <c r="M421" i="4" s="1"/>
  <c r="L429" i="4"/>
  <c r="M429" i="4" s="1"/>
  <c r="L449" i="4"/>
  <c r="M449" i="4" s="1"/>
  <c r="L493" i="4"/>
  <c r="M493" i="4" s="1"/>
  <c r="L581" i="4"/>
  <c r="M581" i="4" s="1"/>
  <c r="L675" i="4"/>
  <c r="M675" i="4" s="1"/>
  <c r="L709" i="4"/>
  <c r="M709" i="4" s="1"/>
  <c r="L713" i="4"/>
  <c r="M713" i="4" s="1"/>
  <c r="L733" i="4"/>
  <c r="M733" i="4" s="1"/>
  <c r="L282" i="4"/>
  <c r="M282" i="4" s="1"/>
  <c r="L314" i="4"/>
  <c r="M314" i="4" s="1"/>
  <c r="L318" i="4"/>
  <c r="M318" i="4" s="1"/>
  <c r="L362" i="4"/>
  <c r="M362" i="4" s="1"/>
  <c r="L104" i="4"/>
  <c r="M104" i="4" s="1"/>
  <c r="L148" i="4"/>
  <c r="M148" i="4" s="1"/>
  <c r="L63" i="4"/>
  <c r="M63" i="4" s="1"/>
  <c r="L75" i="4"/>
  <c r="M75" i="4" s="1"/>
  <c r="L151" i="4"/>
  <c r="M151" i="4" s="1"/>
  <c r="L178" i="4"/>
  <c r="M178" i="4" s="1"/>
  <c r="L420" i="4"/>
  <c r="M420" i="4" s="1"/>
  <c r="L475" i="4"/>
  <c r="M475" i="4" s="1"/>
  <c r="L539" i="4"/>
  <c r="M539" i="4" s="1"/>
  <c r="L739" i="4"/>
  <c r="M739" i="4" s="1"/>
  <c r="L755" i="4"/>
  <c r="M755" i="4" s="1"/>
  <c r="L540" i="4"/>
  <c r="M540" i="4" s="1"/>
  <c r="L480" i="4"/>
  <c r="M480" i="4" s="1"/>
  <c r="L608" i="4"/>
  <c r="M608" i="4" s="1"/>
  <c r="L655" i="4"/>
  <c r="M655" i="4" s="1"/>
  <c r="L492" i="4"/>
  <c r="M492" i="4" s="1"/>
  <c r="L500" i="4"/>
  <c r="M500" i="4" s="1"/>
  <c r="L679" i="4"/>
  <c r="M679" i="4" s="1"/>
  <c r="L451" i="4"/>
  <c r="M451" i="4" s="1"/>
  <c r="L559" i="4"/>
  <c r="M559" i="4" s="1"/>
  <c r="L372" i="4"/>
  <c r="M372" i="4" s="1"/>
  <c r="L460" i="4"/>
  <c r="M460" i="4" s="1"/>
  <c r="L47" i="4"/>
  <c r="M47" i="4" s="1"/>
  <c r="L406" i="4"/>
  <c r="M406" i="4" s="1"/>
  <c r="L470" i="4"/>
  <c r="M470" i="4" s="1"/>
  <c r="L482" i="4"/>
  <c r="M482" i="4" s="1"/>
  <c r="L518" i="4"/>
  <c r="M518" i="4" s="1"/>
  <c r="L598" i="4"/>
  <c r="M598" i="4" s="1"/>
  <c r="L251" i="4"/>
  <c r="M251" i="4" s="1"/>
  <c r="L279" i="4"/>
  <c r="M279" i="4" s="1"/>
  <c r="L157" i="4"/>
  <c r="M157" i="4" s="1"/>
  <c r="L217" i="4"/>
  <c r="M217" i="4" s="1"/>
  <c r="L280" i="4"/>
  <c r="M280" i="4" s="1"/>
  <c r="L214" i="4"/>
  <c r="M214" i="4" s="1"/>
  <c r="L817" i="4"/>
  <c r="M817" i="4" s="1"/>
  <c r="L849" i="4"/>
  <c r="M849" i="4" s="1"/>
  <c r="L473" i="4"/>
  <c r="M473" i="4" s="1"/>
  <c r="L621" i="4"/>
  <c r="M621" i="4" s="1"/>
  <c r="L652" i="4"/>
  <c r="M652" i="4" s="1"/>
  <c r="L92" i="4"/>
  <c r="M92" i="4" s="1"/>
  <c r="L490" i="4"/>
  <c r="M490" i="4" s="1"/>
  <c r="L93" i="4"/>
  <c r="M93" i="4" s="1"/>
  <c r="L524" i="4"/>
  <c r="M524" i="4" s="1"/>
  <c r="L532" i="4"/>
  <c r="M532" i="4" s="1"/>
  <c r="L281" i="4"/>
  <c r="M281" i="4" s="1"/>
  <c r="L285" i="4"/>
  <c r="M285" i="4" s="1"/>
  <c r="L407" i="4"/>
  <c r="M407" i="4" s="1"/>
  <c r="L495" i="4"/>
  <c r="M495" i="4" s="1"/>
  <c r="L552" i="4"/>
  <c r="M552" i="4" s="1"/>
  <c r="L396" i="4"/>
  <c r="M396" i="4" s="1"/>
  <c r="L778" i="4"/>
  <c r="M778" i="4" s="1"/>
  <c r="L858" i="4"/>
  <c r="M858" i="4" s="1"/>
  <c r="L410" i="4"/>
  <c r="M410" i="4" s="1"/>
  <c r="L750" i="4"/>
  <c r="M750" i="4" s="1"/>
  <c r="L303" i="4"/>
  <c r="M303" i="4" s="1"/>
  <c r="L327" i="4"/>
  <c r="M327" i="4" s="1"/>
  <c r="L347" i="4"/>
  <c r="M347" i="4" s="1"/>
  <c r="L379" i="4"/>
  <c r="M379" i="4" s="1"/>
  <c r="L117" i="4"/>
  <c r="M117" i="4" s="1"/>
  <c r="L393" i="4"/>
  <c r="M393" i="4" s="1"/>
  <c r="L55" i="4"/>
  <c r="M55" i="4" s="1"/>
  <c r="L268" i="4"/>
  <c r="M268" i="4" s="1"/>
  <c r="L162" i="4"/>
  <c r="M162" i="4" s="1"/>
  <c r="L166" i="4"/>
  <c r="M166" i="4" s="1"/>
  <c r="L669" i="4"/>
  <c r="M669" i="4" s="1"/>
  <c r="L671" i="4"/>
  <c r="M671" i="4" s="1"/>
  <c r="L757" i="4"/>
  <c r="M757" i="4" s="1"/>
  <c r="L258" i="4"/>
  <c r="M258" i="4" s="1"/>
  <c r="L297" i="4"/>
  <c r="M297" i="4" s="1"/>
  <c r="L126" i="4"/>
  <c r="M126" i="4" s="1"/>
  <c r="L130" i="4"/>
  <c r="M130" i="4" s="1"/>
  <c r="L134" i="4"/>
  <c r="M134" i="4" s="1"/>
  <c r="L221" i="4"/>
  <c r="M221" i="4" s="1"/>
  <c r="L79" i="4"/>
  <c r="M79" i="4" s="1"/>
  <c r="L155" i="4"/>
  <c r="M155" i="4" s="1"/>
  <c r="L223" i="4"/>
  <c r="M223" i="4" s="1"/>
  <c r="L231" i="4"/>
  <c r="M231" i="4" s="1"/>
  <c r="L767" i="4"/>
  <c r="M767" i="4" s="1"/>
  <c r="L312" i="4"/>
  <c r="M312" i="4" s="1"/>
  <c r="L364" i="4"/>
  <c r="M364" i="4" s="1"/>
  <c r="L66" i="4"/>
  <c r="M66" i="4" s="1"/>
  <c r="L701" i="4"/>
  <c r="M701" i="4" s="1"/>
  <c r="L537" i="4"/>
  <c r="M537" i="4" s="1"/>
  <c r="L603" i="4"/>
  <c r="M603" i="4" s="1"/>
  <c r="L677" i="4"/>
  <c r="M677" i="4" s="1"/>
  <c r="L246" i="4"/>
  <c r="M246" i="4" s="1"/>
  <c r="L80" i="4"/>
  <c r="M80" i="4" s="1"/>
  <c r="L112" i="4"/>
  <c r="M112" i="4" s="1"/>
  <c r="L164" i="4"/>
  <c r="M164" i="4" s="1"/>
  <c r="L168" i="4"/>
  <c r="M168" i="4" s="1"/>
  <c r="L232" i="4"/>
  <c r="M232" i="4" s="1"/>
  <c r="L83" i="4"/>
  <c r="M83" i="4" s="1"/>
  <c r="L111" i="4"/>
  <c r="M111" i="4" s="1"/>
  <c r="L123" i="4"/>
  <c r="M123" i="4" s="1"/>
  <c r="L554" i="4"/>
  <c r="M554" i="4" s="1"/>
  <c r="L614" i="4"/>
  <c r="M614" i="4" s="1"/>
  <c r="L678" i="4"/>
  <c r="M678" i="4" s="1"/>
  <c r="L846" i="4"/>
  <c r="M846" i="4" s="1"/>
  <c r="L255" i="4"/>
  <c r="M255" i="4" s="1"/>
  <c r="L263" i="4"/>
  <c r="M263" i="4" s="1"/>
  <c r="L307" i="4"/>
  <c r="M307" i="4" s="1"/>
  <c r="L339" i="4"/>
  <c r="M339" i="4" s="1"/>
  <c r="L395" i="4"/>
  <c r="M395" i="4" s="1"/>
  <c r="L53" i="4"/>
  <c r="M53" i="4" s="1"/>
  <c r="L69" i="4"/>
  <c r="M69" i="4" s="1"/>
  <c r="L113" i="4"/>
  <c r="M113" i="4" s="1"/>
  <c r="L121" i="4"/>
  <c r="M121" i="4" s="1"/>
  <c r="L133" i="4"/>
  <c r="M133" i="4" s="1"/>
  <c r="L181" i="4"/>
  <c r="M181" i="4" s="1"/>
  <c r="L201" i="4"/>
  <c r="M201" i="4" s="1"/>
  <c r="L233" i="4"/>
  <c r="M233" i="4" s="1"/>
  <c r="L321" i="4"/>
  <c r="M321" i="4" s="1"/>
  <c r="L345" i="4"/>
  <c r="M345" i="4" s="1"/>
  <c r="L353" i="4"/>
  <c r="M353" i="4" s="1"/>
  <c r="L99" i="4"/>
  <c r="M99" i="4" s="1"/>
  <c r="L127" i="4"/>
  <c r="M127" i="4" s="1"/>
  <c r="L159" i="4"/>
  <c r="M159" i="4" s="1"/>
  <c r="L199" i="4"/>
  <c r="M199" i="4" s="1"/>
  <c r="L219" i="4"/>
  <c r="M219" i="4" s="1"/>
  <c r="L31" i="4"/>
  <c r="M31" i="4" s="1"/>
  <c r="L783" i="4"/>
  <c r="M783" i="4" s="1"/>
  <c r="L819" i="4"/>
  <c r="M819" i="4" s="1"/>
  <c r="L847" i="4"/>
  <c r="M847" i="4" s="1"/>
  <c r="L244" i="4"/>
  <c r="M244" i="4" s="1"/>
  <c r="L284" i="4"/>
  <c r="M284" i="4" s="1"/>
  <c r="L292" i="4"/>
  <c r="M292" i="4" s="1"/>
  <c r="L320" i="4"/>
  <c r="M320" i="4" s="1"/>
  <c r="L328" i="4"/>
  <c r="M328" i="4" s="1"/>
  <c r="L344" i="4"/>
  <c r="M344" i="4" s="1"/>
  <c r="L368" i="4"/>
  <c r="M368" i="4" s="1"/>
  <c r="L78" i="4"/>
  <c r="M78" i="4" s="1"/>
  <c r="L94" i="4"/>
  <c r="M94" i="4" s="1"/>
  <c r="L182" i="4"/>
  <c r="M182" i="4" s="1"/>
  <c r="L190" i="4"/>
  <c r="M190" i="4" s="1"/>
  <c r="L210" i="4"/>
  <c r="M210" i="4" s="1"/>
  <c r="L681" i="4"/>
  <c r="M681" i="4" s="1"/>
  <c r="L737" i="4"/>
  <c r="M737" i="4" s="1"/>
  <c r="L753" i="4"/>
  <c r="M753" i="4" s="1"/>
  <c r="L801" i="4"/>
  <c r="M801" i="4" s="1"/>
  <c r="L409" i="4"/>
  <c r="M409" i="4" s="1"/>
  <c r="L413" i="4"/>
  <c r="M413" i="4" s="1"/>
  <c r="L433" i="4"/>
  <c r="M433" i="4" s="1"/>
  <c r="L445" i="4"/>
  <c r="M445" i="4" s="1"/>
  <c r="L605" i="4"/>
  <c r="M605" i="4" s="1"/>
  <c r="L619" i="4"/>
  <c r="M619" i="4" s="1"/>
  <c r="L645" i="4"/>
  <c r="M645" i="4" s="1"/>
  <c r="L683" i="4"/>
  <c r="M683" i="4" s="1"/>
  <c r="L699" i="4"/>
  <c r="M699" i="4" s="1"/>
  <c r="L707" i="4"/>
  <c r="M707" i="4" s="1"/>
  <c r="L741" i="4"/>
  <c r="M741" i="4" s="1"/>
  <c r="L773" i="4"/>
  <c r="M773" i="4" s="1"/>
  <c r="L805" i="4"/>
  <c r="M805" i="4" s="1"/>
  <c r="L829" i="4"/>
  <c r="M829" i="4" s="1"/>
  <c r="L861" i="4"/>
  <c r="M861" i="4" s="1"/>
  <c r="L250" i="4"/>
  <c r="M250" i="4" s="1"/>
  <c r="L254" i="4"/>
  <c r="M254" i="4" s="1"/>
  <c r="L302" i="4"/>
  <c r="M302" i="4" s="1"/>
  <c r="L306" i="4"/>
  <c r="M306" i="4" s="1"/>
  <c r="L378" i="4"/>
  <c r="M378" i="4" s="1"/>
  <c r="L382" i="4"/>
  <c r="M382" i="4" s="1"/>
  <c r="L386" i="4"/>
  <c r="M386" i="4" s="1"/>
  <c r="L390" i="4"/>
  <c r="M390" i="4" s="1"/>
  <c r="L394" i="4"/>
  <c r="M394" i="4" s="1"/>
  <c r="L402" i="4"/>
  <c r="M402" i="4" s="1"/>
  <c r="L35" i="4"/>
  <c r="M35" i="4" s="1"/>
  <c r="L39" i="4"/>
  <c r="M39" i="4" s="1"/>
  <c r="L95" i="4"/>
  <c r="M95" i="4" s="1"/>
  <c r="L147" i="4"/>
  <c r="M147" i="4" s="1"/>
  <c r="L186" i="4"/>
  <c r="M186" i="4" s="1"/>
  <c r="L222" i="4"/>
  <c r="M222" i="4" s="1"/>
  <c r="L226" i="4"/>
  <c r="M226" i="4" s="1"/>
  <c r="L230" i="4"/>
  <c r="M230" i="4" s="1"/>
  <c r="L234" i="4"/>
  <c r="M234" i="4" s="1"/>
  <c r="L26" i="4"/>
  <c r="M26" i="4" s="1"/>
  <c r="L833" i="4"/>
  <c r="M833" i="4" s="1"/>
  <c r="L419" i="4"/>
  <c r="M419" i="4" s="1"/>
  <c r="L435" i="4"/>
  <c r="M435" i="4" s="1"/>
  <c r="L659" i="4"/>
  <c r="M659" i="4" s="1"/>
  <c r="L471" i="4"/>
  <c r="M471" i="4" s="1"/>
  <c r="L503" i="4"/>
  <c r="M503" i="4" s="1"/>
  <c r="L567" i="4"/>
  <c r="M567" i="4" s="1"/>
  <c r="L613" i="4"/>
  <c r="M613" i="4" s="1"/>
  <c r="L446" i="4"/>
  <c r="M446" i="4" s="1"/>
  <c r="L795" i="4"/>
  <c r="M795" i="4" s="1"/>
  <c r="L859" i="4"/>
  <c r="M859" i="4" s="1"/>
  <c r="L865" i="4"/>
  <c r="M865" i="4" s="1"/>
  <c r="L667" i="4"/>
  <c r="M667" i="4" s="1"/>
  <c r="L599" i="4"/>
  <c r="M599" i="4" s="1"/>
  <c r="L822" i="4"/>
  <c r="M822" i="4" s="1"/>
  <c r="L768" i="4"/>
  <c r="M768" i="4" s="1"/>
  <c r="L333" i="4"/>
  <c r="M333" i="4" s="1"/>
  <c r="L357" i="4"/>
  <c r="M357" i="4" s="1"/>
  <c r="L745" i="4"/>
  <c r="M745" i="4" s="1"/>
  <c r="L777" i="4"/>
  <c r="M777" i="4" s="1"/>
  <c r="L873" i="4"/>
  <c r="M873" i="4" s="1"/>
  <c r="L248" i="4"/>
  <c r="M248" i="4" s="1"/>
  <c r="L260" i="4"/>
  <c r="M260" i="4" s="1"/>
  <c r="L276" i="4"/>
  <c r="M276" i="4" s="1"/>
  <c r="L98" i="4"/>
  <c r="M98" i="4" s="1"/>
  <c r="L102" i="4"/>
  <c r="M102" i="4" s="1"/>
  <c r="L489" i="4"/>
  <c r="M489" i="4" s="1"/>
  <c r="L497" i="4"/>
  <c r="M497" i="4" s="1"/>
  <c r="L553" i="4"/>
  <c r="M553" i="4" s="1"/>
  <c r="L561" i="4"/>
  <c r="M561" i="4" s="1"/>
  <c r="L661" i="4"/>
  <c r="M661" i="4" s="1"/>
  <c r="L60" i="4"/>
  <c r="M60" i="4" s="1"/>
  <c r="L88" i="4"/>
  <c r="M88" i="4" s="1"/>
  <c r="L196" i="4"/>
  <c r="M196" i="4" s="1"/>
  <c r="L200" i="4"/>
  <c r="M200" i="4" s="1"/>
  <c r="L216" i="4"/>
  <c r="M216" i="4" s="1"/>
  <c r="L240" i="4"/>
  <c r="M240" i="4" s="1"/>
  <c r="L325" i="4"/>
  <c r="M325" i="4" s="1"/>
  <c r="L30" i="4"/>
  <c r="M30" i="4" s="1"/>
  <c r="L431" i="4"/>
  <c r="M431" i="4" s="1"/>
  <c r="L479" i="4"/>
  <c r="M479" i="4" s="1"/>
  <c r="L511" i="4"/>
  <c r="M511" i="4" s="1"/>
  <c r="L543" i="4"/>
  <c r="M543" i="4" s="1"/>
  <c r="L639" i="4"/>
  <c r="M639" i="4" s="1"/>
  <c r="L444" i="4"/>
  <c r="M444" i="4" s="1"/>
  <c r="L850" i="4"/>
  <c r="M850" i="4" s="1"/>
  <c r="L426" i="4"/>
  <c r="M426" i="4" s="1"/>
  <c r="L830" i="4"/>
  <c r="M830" i="4" s="1"/>
  <c r="L44" i="4"/>
  <c r="M44" i="4" s="1"/>
  <c r="L42" i="4"/>
  <c r="M42" i="4" s="1"/>
  <c r="L804" i="4"/>
  <c r="M804" i="4" s="1"/>
  <c r="L272" i="4"/>
  <c r="M272" i="4" s="1"/>
  <c r="L300" i="4"/>
  <c r="M300" i="4" s="1"/>
  <c r="L348" i="4"/>
  <c r="M348" i="4" s="1"/>
  <c r="L58" i="4"/>
  <c r="M58" i="4" s="1"/>
  <c r="L74" i="4"/>
  <c r="M74" i="4" s="1"/>
  <c r="L118" i="4"/>
  <c r="M118" i="4" s="1"/>
  <c r="L440" i="4"/>
  <c r="M440" i="4" s="1"/>
  <c r="L629" i="4"/>
  <c r="M629" i="4" s="1"/>
  <c r="L505" i="4"/>
  <c r="M505" i="4" s="1"/>
  <c r="L513" i="4"/>
  <c r="M513" i="4" s="1"/>
  <c r="L569" i="4"/>
  <c r="M569" i="4" s="1"/>
  <c r="L577" i="4"/>
  <c r="M577" i="4" s="1"/>
  <c r="L585" i="4"/>
  <c r="M585" i="4" s="1"/>
  <c r="L589" i="4"/>
  <c r="M589" i="4" s="1"/>
  <c r="L593" i="4"/>
  <c r="M593" i="4" s="1"/>
  <c r="L601" i="4"/>
  <c r="M601" i="4" s="1"/>
  <c r="L609" i="4"/>
  <c r="M609" i="4" s="1"/>
  <c r="L617" i="4"/>
  <c r="M617" i="4" s="1"/>
  <c r="L625" i="4"/>
  <c r="M625" i="4" s="1"/>
  <c r="L633" i="4"/>
  <c r="M633" i="4" s="1"/>
  <c r="L637" i="4"/>
  <c r="M637" i="4" s="1"/>
  <c r="L641" i="4"/>
  <c r="M641" i="4" s="1"/>
  <c r="L651" i="4"/>
  <c r="M651" i="4" s="1"/>
  <c r="L673" i="4"/>
  <c r="M673" i="4" s="1"/>
  <c r="L716" i="4"/>
  <c r="M716" i="4" s="1"/>
  <c r="L727" i="4"/>
  <c r="M727" i="4" s="1"/>
  <c r="L286" i="4"/>
  <c r="M286" i="4" s="1"/>
  <c r="L298" i="4"/>
  <c r="M298" i="4" s="1"/>
  <c r="L56" i="4"/>
  <c r="M56" i="4" s="1"/>
  <c r="L72" i="4"/>
  <c r="M72" i="4" s="1"/>
  <c r="L100" i="4"/>
  <c r="M100" i="4" s="1"/>
  <c r="L120" i="4"/>
  <c r="M120" i="4" s="1"/>
  <c r="L128" i="4"/>
  <c r="M128" i="4" s="1"/>
  <c r="L144" i="4"/>
  <c r="M144" i="4" s="1"/>
  <c r="L160" i="4"/>
  <c r="M160" i="4" s="1"/>
  <c r="L176" i="4"/>
  <c r="M176" i="4" s="1"/>
  <c r="L188" i="4"/>
  <c r="M188" i="4" s="1"/>
  <c r="L208" i="4"/>
  <c r="M208" i="4" s="1"/>
  <c r="L28" i="4"/>
  <c r="M28" i="4" s="1"/>
  <c r="L349" i="4"/>
  <c r="M349" i="4" s="1"/>
  <c r="L167" i="4"/>
  <c r="M167" i="4" s="1"/>
  <c r="L171" i="4"/>
  <c r="M171" i="4" s="1"/>
  <c r="L763" i="4"/>
  <c r="M763" i="4" s="1"/>
  <c r="L525" i="4"/>
  <c r="M525" i="4" s="1"/>
  <c r="L535" i="4"/>
  <c r="M535" i="4" s="1"/>
  <c r="L631" i="4"/>
  <c r="M631" i="4" s="1"/>
  <c r="L430" i="4"/>
  <c r="M430" i="4" s="1"/>
  <c r="L462" i="4"/>
  <c r="M462" i="4" s="1"/>
  <c r="L752" i="4"/>
  <c r="M752" i="4" s="1"/>
  <c r="L369" i="4"/>
  <c r="M369" i="4" s="1"/>
  <c r="L809" i="4"/>
  <c r="M809" i="4" s="1"/>
  <c r="L841" i="4"/>
  <c r="M841" i="4" s="1"/>
  <c r="L456" i="4"/>
  <c r="M456" i="4" s="1"/>
  <c r="L828" i="4"/>
  <c r="M828" i="4" s="1"/>
  <c r="L587" i="4"/>
  <c r="M587" i="4" s="1"/>
  <c r="L635" i="4"/>
  <c r="M635" i="4" s="1"/>
  <c r="L824" i="4"/>
  <c r="M824" i="4" s="1"/>
  <c r="L856" i="4"/>
  <c r="M856" i="4" s="1"/>
  <c r="L723" i="4"/>
  <c r="M723" i="4" s="1"/>
  <c r="L691" i="4"/>
  <c r="M691" i="4" s="1"/>
  <c r="L607" i="4"/>
  <c r="M607" i="4" s="1"/>
  <c r="L818" i="4"/>
  <c r="M818" i="4" s="1"/>
  <c r="L442" i="4"/>
  <c r="M442" i="4" s="1"/>
  <c r="L458" i="4"/>
  <c r="M458" i="4" s="1"/>
  <c r="L674" i="4"/>
  <c r="M674" i="4" s="1"/>
  <c r="L710" i="4"/>
  <c r="M710" i="4" s="1"/>
  <c r="L766" i="4"/>
  <c r="M766" i="4" s="1"/>
  <c r="L311" i="4"/>
  <c r="M311" i="4" s="1"/>
  <c r="L363" i="4"/>
  <c r="M363" i="4" s="1"/>
  <c r="L375" i="4"/>
  <c r="M375" i="4" s="1"/>
  <c r="L109" i="4"/>
  <c r="M109" i="4" s="1"/>
  <c r="L25" i="4"/>
  <c r="L305" i="4"/>
  <c r="M305" i="4" s="1"/>
  <c r="L313" i="4"/>
  <c r="M313" i="4" s="1"/>
  <c r="L175" i="4"/>
  <c r="M175" i="4" s="1"/>
  <c r="L772" i="4"/>
  <c r="M772" i="4" s="1"/>
  <c r="L779" i="4"/>
  <c r="M779" i="4" s="1"/>
  <c r="L811" i="4"/>
  <c r="M811" i="4" s="1"/>
  <c r="L843" i="4"/>
  <c r="M843" i="4" s="1"/>
  <c r="L875" i="4"/>
  <c r="M875" i="4" s="1"/>
  <c r="L427" i="4"/>
  <c r="M427" i="4" s="1"/>
  <c r="L443" i="4"/>
  <c r="M443" i="4" s="1"/>
  <c r="L747" i="4"/>
  <c r="M747" i="4" s="1"/>
  <c r="L415" i="4"/>
  <c r="M415" i="4" s="1"/>
  <c r="L487" i="4"/>
  <c r="M487" i="4" s="1"/>
  <c r="L519" i="4"/>
  <c r="M519" i="4" s="1"/>
  <c r="L551" i="4"/>
  <c r="M551" i="4" s="1"/>
  <c r="L583" i="4"/>
  <c r="M583" i="4" s="1"/>
  <c r="L615" i="4"/>
  <c r="M615" i="4" s="1"/>
  <c r="L428" i="4"/>
  <c r="M428" i="4" s="1"/>
  <c r="L549" i="4"/>
  <c r="M549" i="4" s="1"/>
  <c r="L775" i="4"/>
  <c r="M775" i="4" s="1"/>
  <c r="L807" i="4"/>
  <c r="M807" i="4" s="1"/>
  <c r="L839" i="4"/>
  <c r="M839" i="4" s="1"/>
  <c r="L871" i="4"/>
  <c r="M871" i="4" s="1"/>
  <c r="L422" i="4"/>
  <c r="M422" i="4" s="1"/>
  <c r="L438" i="4"/>
  <c r="M438" i="4" s="1"/>
  <c r="L454" i="4"/>
  <c r="M454" i="4" s="1"/>
  <c r="L690" i="4"/>
  <c r="M690" i="4" s="1"/>
  <c r="L714" i="4"/>
  <c r="M714" i="4" s="1"/>
  <c r="L742" i="4"/>
  <c r="M742" i="4" s="1"/>
  <c r="L774" i="4"/>
  <c r="M774" i="4" s="1"/>
  <c r="L838" i="4"/>
  <c r="M838" i="4" s="1"/>
  <c r="L870" i="4"/>
  <c r="M870" i="4" s="1"/>
  <c r="L315" i="4"/>
  <c r="M315" i="4" s="1"/>
  <c r="L319" i="4"/>
  <c r="M319" i="4" s="1"/>
  <c r="L331" i="4"/>
  <c r="M331" i="4" s="1"/>
  <c r="L335" i="4"/>
  <c r="M335" i="4" s="1"/>
  <c r="L355" i="4"/>
  <c r="M355" i="4" s="1"/>
  <c r="L359" i="4"/>
  <c r="M359" i="4" s="1"/>
  <c r="L371" i="4"/>
  <c r="M371" i="4" s="1"/>
  <c r="L383" i="4"/>
  <c r="M383" i="4" s="1"/>
  <c r="L399" i="4"/>
  <c r="M399" i="4" s="1"/>
  <c r="L32" i="4"/>
  <c r="M32" i="4" s="1"/>
  <c r="L842" i="4"/>
  <c r="M842" i="4" s="1"/>
  <c r="L317" i="4"/>
  <c r="M317" i="4" s="1"/>
  <c r="L377" i="4"/>
  <c r="M377" i="4" s="1"/>
  <c r="L46" i="4"/>
  <c r="M46" i="4" s="1"/>
  <c r="L761" i="4"/>
  <c r="M761" i="4" s="1"/>
  <c r="L793" i="4"/>
  <c r="M793" i="4" s="1"/>
  <c r="L825" i="4"/>
  <c r="M825" i="4" s="1"/>
  <c r="L857" i="4"/>
  <c r="M857" i="4" s="1"/>
  <c r="L288" i="4"/>
  <c r="M288" i="4" s="1"/>
  <c r="L296" i="4"/>
  <c r="M296" i="4" s="1"/>
  <c r="L324" i="4"/>
  <c r="M324" i="4" s="1"/>
  <c r="L332" i="4"/>
  <c r="M332" i="4" s="1"/>
  <c r="L336" i="4"/>
  <c r="M336" i="4" s="1"/>
  <c r="L360" i="4"/>
  <c r="M360" i="4" s="1"/>
  <c r="L380" i="4"/>
  <c r="M380" i="4" s="1"/>
  <c r="L392" i="4"/>
  <c r="M392" i="4" s="1"/>
  <c r="L86" i="4"/>
  <c r="M86" i="4" s="1"/>
  <c r="L90" i="4"/>
  <c r="M90" i="4" s="1"/>
  <c r="L110" i="4"/>
  <c r="M110" i="4" s="1"/>
  <c r="L114" i="4"/>
  <c r="M114" i="4" s="1"/>
  <c r="L138" i="4"/>
  <c r="M138" i="4" s="1"/>
  <c r="L198" i="4"/>
  <c r="M198" i="4" s="1"/>
  <c r="L424" i="4"/>
  <c r="M424" i="4" s="1"/>
  <c r="L643" i="4"/>
  <c r="M643" i="4" s="1"/>
  <c r="L441" i="4"/>
  <c r="M441" i="4" s="1"/>
  <c r="L465" i="4"/>
  <c r="M465" i="4" s="1"/>
  <c r="L509" i="4"/>
  <c r="M509" i="4" s="1"/>
  <c r="L521" i="4"/>
  <c r="M521" i="4" s="1"/>
  <c r="L529" i="4"/>
  <c r="M529" i="4" s="1"/>
  <c r="L573" i="4"/>
  <c r="M573" i="4" s="1"/>
  <c r="L665" i="4"/>
  <c r="M665" i="4" s="1"/>
  <c r="L689" i="4"/>
  <c r="M689" i="4" s="1"/>
  <c r="L697" i="4"/>
  <c r="M697" i="4" s="1"/>
  <c r="L715" i="4"/>
  <c r="M715" i="4" s="1"/>
  <c r="L725" i="4"/>
  <c r="M725" i="4" s="1"/>
  <c r="L749" i="4"/>
  <c r="M749" i="4" s="1"/>
  <c r="L781" i="4"/>
  <c r="M781" i="4" s="1"/>
  <c r="L813" i="4"/>
  <c r="M813" i="4" s="1"/>
  <c r="L845" i="4"/>
  <c r="M845" i="4" s="1"/>
  <c r="L877" i="4"/>
  <c r="M877" i="4" s="1"/>
  <c r="L266" i="4"/>
  <c r="M266" i="4" s="1"/>
  <c r="L274" i="4"/>
  <c r="M274" i="4" s="1"/>
  <c r="L278" i="4"/>
  <c r="M278" i="4" s="1"/>
  <c r="L294" i="4"/>
  <c r="M294" i="4" s="1"/>
  <c r="L310" i="4"/>
  <c r="M310" i="4" s="1"/>
  <c r="L374" i="4"/>
  <c r="M374" i="4" s="1"/>
  <c r="L398" i="4"/>
  <c r="M398" i="4" s="1"/>
  <c r="L48" i="4"/>
  <c r="M48" i="4" s="1"/>
  <c r="L52" i="4"/>
  <c r="M52" i="4" s="1"/>
  <c r="L64" i="4"/>
  <c r="M64" i="4" s="1"/>
  <c r="L68" i="4"/>
  <c r="M68" i="4" s="1"/>
  <c r="L116" i="4"/>
  <c r="M116" i="4" s="1"/>
  <c r="L124" i="4"/>
  <c r="M124" i="4" s="1"/>
  <c r="L140" i="4"/>
  <c r="M140" i="4" s="1"/>
  <c r="L156" i="4"/>
  <c r="M156" i="4" s="1"/>
  <c r="L172" i="4"/>
  <c r="M172" i="4" s="1"/>
  <c r="L184" i="4"/>
  <c r="M184" i="4" s="1"/>
  <c r="L236" i="4"/>
  <c r="M236" i="4" s="1"/>
  <c r="L784" i="4"/>
  <c r="M784" i="4" s="1"/>
  <c r="L800" i="4"/>
  <c r="M800" i="4" s="1"/>
  <c r="L880" i="4"/>
  <c r="M880" i="4" s="1"/>
  <c r="L361" i="4"/>
  <c r="M361" i="4" s="1"/>
  <c r="L381" i="4"/>
  <c r="M381" i="4" s="1"/>
  <c r="L385" i="4"/>
  <c r="M385" i="4" s="1"/>
  <c r="L401" i="4"/>
  <c r="M401" i="4" s="1"/>
  <c r="L34" i="4"/>
  <c r="M34" i="4" s="1"/>
  <c r="L163" i="4"/>
  <c r="M163" i="4" s="1"/>
  <c r="L142" i="4"/>
  <c r="M142" i="4" s="1"/>
  <c r="L308" i="4" l="1"/>
  <c r="M308" i="4" s="1"/>
  <c r="L145" i="4"/>
  <c r="M145" i="4" s="1"/>
  <c r="L862" i="4"/>
  <c r="M862" i="4" s="1"/>
  <c r="L878" i="4"/>
  <c r="M878" i="4" s="1"/>
  <c r="L872" i="4"/>
  <c r="M872" i="4" s="1"/>
  <c r="L864" i="4"/>
  <c r="M864" i="4" s="1"/>
  <c r="L860" i="4"/>
  <c r="M860" i="4" s="1"/>
  <c r="L854" i="4"/>
  <c r="M854" i="4" s="1"/>
  <c r="L840" i="4"/>
  <c r="M840" i="4" s="1"/>
  <c r="L808" i="4"/>
  <c r="M808" i="4" s="1"/>
  <c r="L796" i="4"/>
  <c r="M796" i="4" s="1"/>
  <c r="L792" i="4"/>
  <c r="M792" i="4" s="1"/>
  <c r="L776" i="4"/>
  <c r="M776" i="4" s="1"/>
  <c r="L736" i="4"/>
  <c r="M736" i="4" s="1"/>
  <c r="L732" i="4"/>
  <c r="M732" i="4" s="1"/>
  <c r="L720" i="4"/>
  <c r="M720" i="4" s="1"/>
  <c r="L704" i="4"/>
  <c r="M704" i="4" s="1"/>
  <c r="L692" i="4"/>
  <c r="M692" i="4" s="1"/>
  <c r="L688" i="4"/>
  <c r="M688" i="4" s="1"/>
  <c r="L672" i="4"/>
  <c r="M672" i="4" s="1"/>
  <c r="L668" i="4"/>
  <c r="M668" i="4" s="1"/>
  <c r="L660" i="4"/>
  <c r="M660" i="4" s="1"/>
  <c r="L650" i="4"/>
  <c r="M650" i="4" s="1"/>
  <c r="L642" i="4"/>
  <c r="M642" i="4" s="1"/>
  <c r="L638" i="4"/>
  <c r="M638" i="4" s="1"/>
  <c r="L632" i="4"/>
  <c r="M632" i="4" s="1"/>
  <c r="L596" i="4"/>
  <c r="M596" i="4" s="1"/>
  <c r="L586" i="4"/>
  <c r="M586" i="4" s="1"/>
  <c r="L562" i="4"/>
  <c r="M562" i="4" s="1"/>
  <c r="L213" i="4"/>
  <c r="M213" i="4" s="1"/>
  <c r="L412" i="4"/>
  <c r="M412" i="4" s="1"/>
  <c r="L84" i="4"/>
  <c r="M84" i="4" s="1"/>
  <c r="L235" i="4"/>
  <c r="M235" i="4" s="1"/>
  <c r="L193" i="4"/>
  <c r="M193" i="4" s="1"/>
  <c r="H53" i="1"/>
  <c r="L754" i="4"/>
  <c r="M754" i="4" s="1"/>
  <c r="F7" i="3"/>
  <c r="F7" i="4" s="1"/>
  <c r="F11" i="3"/>
  <c r="F11" i="4" s="1"/>
  <c r="F15" i="3"/>
  <c r="F15" i="4" s="1"/>
  <c r="F19" i="3"/>
  <c r="F19" i="4" s="1"/>
  <c r="F23" i="3"/>
  <c r="F23" i="4" s="1"/>
  <c r="F27" i="3"/>
  <c r="F27" i="4" s="1"/>
  <c r="F31" i="3"/>
  <c r="F31" i="4" s="1"/>
  <c r="F35" i="3"/>
  <c r="F35" i="4" s="1"/>
  <c r="F39" i="3"/>
  <c r="F39" i="4" s="1"/>
  <c r="F43" i="3"/>
  <c r="F43" i="4" s="1"/>
  <c r="F47" i="3"/>
  <c r="F47" i="4" s="1"/>
  <c r="F51" i="3"/>
  <c r="F51" i="4" s="1"/>
  <c r="F55" i="3"/>
  <c r="F55" i="4" s="1"/>
  <c r="F59" i="3"/>
  <c r="F59" i="4" s="1"/>
  <c r="F63" i="3"/>
  <c r="F63" i="4" s="1"/>
  <c r="F67" i="3"/>
  <c r="F67" i="4" s="1"/>
  <c r="F71" i="3"/>
  <c r="F71" i="4" s="1"/>
  <c r="F75" i="3"/>
  <c r="F75" i="4" s="1"/>
  <c r="F79" i="3"/>
  <c r="F79" i="4" s="1"/>
  <c r="F83" i="3"/>
  <c r="F83" i="4" s="1"/>
  <c r="F87" i="3"/>
  <c r="F87" i="4" s="1"/>
  <c r="F91" i="3"/>
  <c r="F91" i="4" s="1"/>
  <c r="F95" i="3"/>
  <c r="F95" i="4" s="1"/>
  <c r="F99" i="3"/>
  <c r="F99" i="4" s="1"/>
  <c r="F103" i="3"/>
  <c r="F103" i="4" s="1"/>
  <c r="F107" i="3"/>
  <c r="F107" i="4" s="1"/>
  <c r="F111" i="3"/>
  <c r="F111" i="4" s="1"/>
  <c r="F115" i="3"/>
  <c r="F115" i="4" s="1"/>
  <c r="F119" i="3"/>
  <c r="F119" i="4" s="1"/>
  <c r="F123" i="3"/>
  <c r="F123" i="4" s="1"/>
  <c r="F127" i="3"/>
  <c r="F127" i="4" s="1"/>
  <c r="F131" i="3"/>
  <c r="F131" i="4" s="1"/>
  <c r="F135" i="3"/>
  <c r="F135" i="4" s="1"/>
  <c r="F139" i="3"/>
  <c r="F139" i="4" s="1"/>
  <c r="F143" i="3"/>
  <c r="F143" i="4" s="1"/>
  <c r="F147" i="3"/>
  <c r="F147" i="4" s="1"/>
  <c r="F151" i="3"/>
  <c r="F151" i="4" s="1"/>
  <c r="F155" i="3"/>
  <c r="F155" i="4" s="1"/>
  <c r="F159" i="3"/>
  <c r="F159" i="4" s="1"/>
  <c r="F163" i="3"/>
  <c r="F163" i="4" s="1"/>
  <c r="F167" i="3"/>
  <c r="F167" i="4" s="1"/>
  <c r="F171" i="3"/>
  <c r="F171" i="4" s="1"/>
  <c r="F175" i="3"/>
  <c r="F175" i="4" s="1"/>
  <c r="F179" i="3"/>
  <c r="F179" i="4" s="1"/>
  <c r="F183" i="3"/>
  <c r="F183" i="4" s="1"/>
  <c r="F187" i="3"/>
  <c r="F187" i="4" s="1"/>
  <c r="F191" i="3"/>
  <c r="F191" i="4" s="1"/>
  <c r="F195" i="3"/>
  <c r="F195" i="4" s="1"/>
  <c r="F199" i="3"/>
  <c r="F199" i="4" s="1"/>
  <c r="F203" i="3"/>
  <c r="F203" i="4" s="1"/>
  <c r="F207" i="3"/>
  <c r="F207" i="4" s="1"/>
  <c r="F211" i="3"/>
  <c r="F211" i="4" s="1"/>
  <c r="F215" i="3"/>
  <c r="F215" i="4" s="1"/>
  <c r="F219" i="3"/>
  <c r="F219" i="4" s="1"/>
  <c r="F223" i="3"/>
  <c r="F223" i="4" s="1"/>
  <c r="F227" i="3"/>
  <c r="F227" i="4" s="1"/>
  <c r="F231" i="3"/>
  <c r="F231" i="4" s="1"/>
  <c r="F235" i="3"/>
  <c r="F235" i="4" s="1"/>
  <c r="F239" i="3"/>
  <c r="F239" i="4" s="1"/>
  <c r="F243" i="3"/>
  <c r="F243" i="4" s="1"/>
  <c r="F247" i="3"/>
  <c r="F247" i="4" s="1"/>
  <c r="F251" i="3"/>
  <c r="F251" i="4" s="1"/>
  <c r="F255" i="3"/>
  <c r="F255" i="4" s="1"/>
  <c r="F259" i="3"/>
  <c r="F259" i="4" s="1"/>
  <c r="F263" i="3"/>
  <c r="F263" i="4" s="1"/>
  <c r="F267" i="3"/>
  <c r="F267" i="4" s="1"/>
  <c r="F271" i="3"/>
  <c r="F271" i="4" s="1"/>
  <c r="F275" i="3"/>
  <c r="F275" i="4" s="1"/>
  <c r="F279" i="3"/>
  <c r="F279" i="4" s="1"/>
  <c r="F283" i="3"/>
  <c r="F283" i="4" s="1"/>
  <c r="F287" i="3"/>
  <c r="F287" i="4" s="1"/>
  <c r="F291" i="3"/>
  <c r="F291" i="4" s="1"/>
  <c r="F295" i="3"/>
  <c r="F295" i="4" s="1"/>
  <c r="F299" i="3"/>
  <c r="F299" i="4" s="1"/>
  <c r="F303" i="3"/>
  <c r="F303" i="4" s="1"/>
  <c r="F307" i="3"/>
  <c r="F307" i="4" s="1"/>
  <c r="F311" i="3"/>
  <c r="F311" i="4" s="1"/>
  <c r="F315" i="3"/>
  <c r="F315" i="4" s="1"/>
  <c r="F319" i="3"/>
  <c r="F319" i="4" s="1"/>
  <c r="F323" i="3"/>
  <c r="F323" i="4" s="1"/>
  <c r="F327" i="3"/>
  <c r="F327" i="4" s="1"/>
  <c r="F331" i="3"/>
  <c r="F331" i="4" s="1"/>
  <c r="F335" i="3"/>
  <c r="F335" i="4" s="1"/>
  <c r="F339" i="3"/>
  <c r="F339" i="4" s="1"/>
  <c r="F343" i="3"/>
  <c r="F343" i="4" s="1"/>
  <c r="F347" i="3"/>
  <c r="F347" i="4" s="1"/>
  <c r="F351" i="3"/>
  <c r="F351" i="4" s="1"/>
  <c r="F355" i="3"/>
  <c r="F355" i="4" s="1"/>
  <c r="F359" i="3"/>
  <c r="F359" i="4" s="1"/>
  <c r="F363" i="3"/>
  <c r="F363" i="4" s="1"/>
  <c r="F367" i="3"/>
  <c r="F367" i="4" s="1"/>
  <c r="F371" i="3"/>
  <c r="F371" i="4" s="1"/>
  <c r="F375" i="3"/>
  <c r="F375" i="4" s="1"/>
  <c r="F379" i="3"/>
  <c r="F379" i="4" s="1"/>
  <c r="F383" i="3"/>
  <c r="F383" i="4" s="1"/>
  <c r="F387" i="3"/>
  <c r="F387" i="4" s="1"/>
  <c r="F391" i="3"/>
  <c r="F391" i="4" s="1"/>
  <c r="F395" i="3"/>
  <c r="F395" i="4" s="1"/>
  <c r="F399" i="3"/>
  <c r="F399" i="4" s="1"/>
  <c r="F403" i="3"/>
  <c r="F403" i="4" s="1"/>
  <c r="F407" i="3"/>
  <c r="F407" i="4" s="1"/>
  <c r="F411" i="3"/>
  <c r="F411" i="4" s="1"/>
  <c r="F415" i="3"/>
  <c r="F415" i="4" s="1"/>
  <c r="F419" i="3"/>
  <c r="F419" i="4" s="1"/>
  <c r="F423" i="3"/>
  <c r="F423" i="4" s="1"/>
  <c r="F427" i="3"/>
  <c r="F427" i="4" s="1"/>
  <c r="F431" i="3"/>
  <c r="F431" i="4" s="1"/>
  <c r="F435" i="3"/>
  <c r="F435" i="4" s="1"/>
  <c r="F439" i="3"/>
  <c r="F439" i="4" s="1"/>
  <c r="F443" i="3"/>
  <c r="F443" i="4" s="1"/>
  <c r="F447" i="3"/>
  <c r="F447" i="4" s="1"/>
  <c r="F451" i="3"/>
  <c r="F451" i="4" s="1"/>
  <c r="F455" i="3"/>
  <c r="F455" i="4" s="1"/>
  <c r="F459" i="3"/>
  <c r="F459" i="4" s="1"/>
  <c r="F463" i="3"/>
  <c r="F463" i="4" s="1"/>
  <c r="F467" i="3"/>
  <c r="F467" i="4" s="1"/>
  <c r="F471" i="3"/>
  <c r="F471" i="4" s="1"/>
  <c r="F475" i="3"/>
  <c r="F475" i="4" s="1"/>
  <c r="F479" i="3"/>
  <c r="F479" i="4" s="1"/>
  <c r="F483" i="3"/>
  <c r="F483" i="4" s="1"/>
  <c r="F487" i="3"/>
  <c r="F487" i="4" s="1"/>
  <c r="F491" i="3"/>
  <c r="F491" i="4" s="1"/>
  <c r="F495" i="3"/>
  <c r="F495" i="4" s="1"/>
  <c r="F499" i="3"/>
  <c r="F499" i="4" s="1"/>
  <c r="F503" i="3"/>
  <c r="F503" i="4" s="1"/>
  <c r="F507" i="3"/>
  <c r="F507" i="4" s="1"/>
  <c r="F511" i="3"/>
  <c r="F511" i="4" s="1"/>
  <c r="F515" i="3"/>
  <c r="F515" i="4" s="1"/>
  <c r="F519" i="3"/>
  <c r="F519" i="4" s="1"/>
  <c r="F523" i="3"/>
  <c r="F523" i="4" s="1"/>
  <c r="F527" i="3"/>
  <c r="F527" i="4" s="1"/>
  <c r="F531" i="3"/>
  <c r="F531" i="4" s="1"/>
  <c r="F535" i="3"/>
  <c r="F535" i="4" s="1"/>
  <c r="F539" i="3"/>
  <c r="F539" i="4" s="1"/>
  <c r="F543" i="3"/>
  <c r="F543" i="4" s="1"/>
  <c r="F547" i="3"/>
  <c r="F547" i="4" s="1"/>
  <c r="F551" i="3"/>
  <c r="F551" i="4" s="1"/>
  <c r="F555" i="3"/>
  <c r="F555" i="4" s="1"/>
  <c r="F559" i="3"/>
  <c r="F559" i="4" s="1"/>
  <c r="F563" i="3"/>
  <c r="F563" i="4" s="1"/>
  <c r="F567" i="3"/>
  <c r="F567" i="4" s="1"/>
  <c r="F571" i="3"/>
  <c r="F571" i="4" s="1"/>
  <c r="F575" i="3"/>
  <c r="F575" i="4" s="1"/>
  <c r="F579" i="3"/>
  <c r="F579" i="4" s="1"/>
  <c r="F583" i="3"/>
  <c r="F583" i="4" s="1"/>
  <c r="F587" i="3"/>
  <c r="F587" i="4" s="1"/>
  <c r="F591" i="3"/>
  <c r="F591" i="4" s="1"/>
  <c r="F595" i="3"/>
  <c r="F595" i="4" s="1"/>
  <c r="F599" i="3"/>
  <c r="F599" i="4" s="1"/>
  <c r="F603" i="3"/>
  <c r="F603" i="4" s="1"/>
  <c r="F607" i="3"/>
  <c r="F607" i="4" s="1"/>
  <c r="F611" i="3"/>
  <c r="F611" i="4" s="1"/>
  <c r="F615" i="3"/>
  <c r="F615" i="4" s="1"/>
  <c r="F619" i="3"/>
  <c r="F619" i="4" s="1"/>
  <c r="F623" i="3"/>
  <c r="F623" i="4" s="1"/>
  <c r="F627" i="3"/>
  <c r="F627" i="4" s="1"/>
  <c r="F631" i="3"/>
  <c r="F631" i="4" s="1"/>
  <c r="F635" i="3"/>
  <c r="F635" i="4" s="1"/>
  <c r="F639" i="3"/>
  <c r="F639" i="4" s="1"/>
  <c r="F643" i="3"/>
  <c r="F643" i="4" s="1"/>
  <c r="F647" i="3"/>
  <c r="F647" i="4" s="1"/>
  <c r="F651" i="3"/>
  <c r="F651" i="4" s="1"/>
  <c r="F655" i="3"/>
  <c r="F655" i="4" s="1"/>
  <c r="F659" i="3"/>
  <c r="F659" i="4" s="1"/>
  <c r="F663" i="3"/>
  <c r="F663" i="4" s="1"/>
  <c r="F667" i="3"/>
  <c r="F667" i="4" s="1"/>
  <c r="F671" i="3"/>
  <c r="F671" i="4" s="1"/>
  <c r="F675" i="3"/>
  <c r="F675" i="4" s="1"/>
  <c r="F679" i="3"/>
  <c r="F679" i="4" s="1"/>
  <c r="F683" i="3"/>
  <c r="F683" i="4" s="1"/>
  <c r="F687" i="3"/>
  <c r="F687" i="4" s="1"/>
  <c r="F691" i="3"/>
  <c r="F691" i="4" s="1"/>
  <c r="F695" i="3"/>
  <c r="F695" i="4" s="1"/>
  <c r="F699" i="3"/>
  <c r="F699" i="4" s="1"/>
  <c r="F703" i="3"/>
  <c r="F703" i="4" s="1"/>
  <c r="F707" i="3"/>
  <c r="F707" i="4" s="1"/>
  <c r="F711" i="3"/>
  <c r="F711" i="4" s="1"/>
  <c r="F715" i="3"/>
  <c r="F715" i="4" s="1"/>
  <c r="F719" i="3"/>
  <c r="F719" i="4" s="1"/>
  <c r="F723" i="3"/>
  <c r="F723" i="4" s="1"/>
  <c r="F727" i="3"/>
  <c r="F727" i="4" s="1"/>
  <c r="F731" i="3"/>
  <c r="F731" i="4" s="1"/>
  <c r="F735" i="3"/>
  <c r="F735" i="4" s="1"/>
  <c r="F739" i="3"/>
  <c r="F739" i="4" s="1"/>
  <c r="F743" i="3"/>
  <c r="F743" i="4" s="1"/>
  <c r="F747" i="3"/>
  <c r="F747" i="4" s="1"/>
  <c r="F751" i="3"/>
  <c r="F751" i="4" s="1"/>
  <c r="F755" i="3"/>
  <c r="F755" i="4" s="1"/>
  <c r="F759" i="3"/>
  <c r="F759" i="4" s="1"/>
  <c r="F763" i="3"/>
  <c r="F763" i="4" s="1"/>
  <c r="F767" i="3"/>
  <c r="F767" i="4" s="1"/>
  <c r="F771" i="3"/>
  <c r="F771" i="4" s="1"/>
  <c r="F775" i="3"/>
  <c r="F775" i="4" s="1"/>
  <c r="F779" i="3"/>
  <c r="F779" i="4" s="1"/>
  <c r="F783" i="3"/>
  <c r="F783" i="4" s="1"/>
  <c r="F787" i="3"/>
  <c r="F787" i="4" s="1"/>
  <c r="F791" i="3"/>
  <c r="F791" i="4" s="1"/>
  <c r="F795" i="3"/>
  <c r="F795" i="4" s="1"/>
  <c r="F799" i="3"/>
  <c r="F799" i="4" s="1"/>
  <c r="F803" i="3"/>
  <c r="F803" i="4" s="1"/>
  <c r="F807" i="3"/>
  <c r="F807" i="4" s="1"/>
  <c r="F811" i="3"/>
  <c r="F811" i="4" s="1"/>
  <c r="F815" i="3"/>
  <c r="F815" i="4" s="1"/>
  <c r="F819" i="3"/>
  <c r="F819" i="4" s="1"/>
  <c r="F823" i="3"/>
  <c r="F823" i="4" s="1"/>
  <c r="F827" i="3"/>
  <c r="F827" i="4" s="1"/>
  <c r="F831" i="3"/>
  <c r="F831" i="4" s="1"/>
  <c r="F835" i="3"/>
  <c r="F835" i="4" s="1"/>
  <c r="F839" i="3"/>
  <c r="F839" i="4" s="1"/>
  <c r="F843" i="3"/>
  <c r="F843" i="4" s="1"/>
  <c r="F847" i="3"/>
  <c r="F847" i="4" s="1"/>
  <c r="F851" i="3"/>
  <c r="F851" i="4" s="1"/>
  <c r="F855" i="3"/>
  <c r="F855" i="4" s="1"/>
  <c r="F859" i="3"/>
  <c r="F859" i="4" s="1"/>
  <c r="F863" i="3"/>
  <c r="F863" i="4" s="1"/>
  <c r="F867" i="3"/>
  <c r="F867" i="4" s="1"/>
  <c r="F871" i="3"/>
  <c r="F871" i="4" s="1"/>
  <c r="F875" i="3"/>
  <c r="F875" i="4" s="1"/>
  <c r="F879" i="3"/>
  <c r="F879" i="4" s="1"/>
  <c r="F4" i="3"/>
  <c r="F4" i="4" s="1"/>
  <c r="F8" i="3"/>
  <c r="F8" i="4" s="1"/>
  <c r="F12" i="3"/>
  <c r="F12" i="4" s="1"/>
  <c r="F16" i="3"/>
  <c r="F16" i="4" s="1"/>
  <c r="F20" i="3"/>
  <c r="F20" i="4" s="1"/>
  <c r="F24" i="3"/>
  <c r="F24" i="4" s="1"/>
  <c r="F28" i="3"/>
  <c r="F28" i="4" s="1"/>
  <c r="F32" i="3"/>
  <c r="F32" i="4" s="1"/>
  <c r="F36" i="3"/>
  <c r="F36" i="4" s="1"/>
  <c r="F40" i="3"/>
  <c r="F40" i="4" s="1"/>
  <c r="F44" i="3"/>
  <c r="F44" i="4" s="1"/>
  <c r="F48" i="3"/>
  <c r="F48" i="4" s="1"/>
  <c r="F52" i="3"/>
  <c r="F52" i="4" s="1"/>
  <c r="F56" i="3"/>
  <c r="F56" i="4" s="1"/>
  <c r="F60" i="3"/>
  <c r="F60" i="4" s="1"/>
  <c r="F64" i="3"/>
  <c r="F64" i="4" s="1"/>
  <c r="F68" i="3"/>
  <c r="F68" i="4" s="1"/>
  <c r="F72" i="3"/>
  <c r="F72" i="4" s="1"/>
  <c r="F76" i="3"/>
  <c r="F76" i="4" s="1"/>
  <c r="F80" i="3"/>
  <c r="F80" i="4" s="1"/>
  <c r="F84" i="3"/>
  <c r="F84" i="4" s="1"/>
  <c r="F88" i="3"/>
  <c r="F88" i="4" s="1"/>
  <c r="F92" i="3"/>
  <c r="F92" i="4" s="1"/>
  <c r="F96" i="3"/>
  <c r="F96" i="4" s="1"/>
  <c r="F100" i="3"/>
  <c r="F100" i="4" s="1"/>
  <c r="F104" i="3"/>
  <c r="F104" i="4" s="1"/>
  <c r="F108" i="3"/>
  <c r="F108" i="4" s="1"/>
  <c r="F112" i="3"/>
  <c r="F112" i="4" s="1"/>
  <c r="F116" i="3"/>
  <c r="F116" i="4" s="1"/>
  <c r="F120" i="3"/>
  <c r="F120" i="4" s="1"/>
  <c r="F124" i="3"/>
  <c r="F124" i="4" s="1"/>
  <c r="F128" i="3"/>
  <c r="F128" i="4" s="1"/>
  <c r="F132" i="3"/>
  <c r="F132" i="4" s="1"/>
  <c r="F136" i="3"/>
  <c r="F136" i="4" s="1"/>
  <c r="F140" i="3"/>
  <c r="F140" i="4" s="1"/>
  <c r="F144" i="3"/>
  <c r="F144" i="4" s="1"/>
  <c r="F148" i="3"/>
  <c r="F148" i="4" s="1"/>
  <c r="F152" i="3"/>
  <c r="F152" i="4" s="1"/>
  <c r="F156" i="3"/>
  <c r="F156" i="4" s="1"/>
  <c r="F160" i="3"/>
  <c r="F160" i="4" s="1"/>
  <c r="F164" i="3"/>
  <c r="F164" i="4" s="1"/>
  <c r="F168" i="3"/>
  <c r="F168" i="4" s="1"/>
  <c r="F172" i="3"/>
  <c r="F172" i="4" s="1"/>
  <c r="F176" i="3"/>
  <c r="F176" i="4" s="1"/>
  <c r="F180" i="3"/>
  <c r="F180" i="4" s="1"/>
  <c r="F184" i="3"/>
  <c r="F184" i="4" s="1"/>
  <c r="F188" i="3"/>
  <c r="F188" i="4" s="1"/>
  <c r="F192" i="3"/>
  <c r="F192" i="4" s="1"/>
  <c r="F196" i="3"/>
  <c r="F196" i="4" s="1"/>
  <c r="F200" i="3"/>
  <c r="F200" i="4" s="1"/>
  <c r="F204" i="3"/>
  <c r="F204" i="4" s="1"/>
  <c r="F208" i="3"/>
  <c r="F208" i="4" s="1"/>
  <c r="F212" i="3"/>
  <c r="F212" i="4" s="1"/>
  <c r="F216" i="3"/>
  <c r="F216" i="4" s="1"/>
  <c r="F220" i="3"/>
  <c r="F220" i="4" s="1"/>
  <c r="F224" i="3"/>
  <c r="F224" i="4" s="1"/>
  <c r="F228" i="3"/>
  <c r="F228" i="4" s="1"/>
  <c r="F232" i="3"/>
  <c r="F232" i="4" s="1"/>
  <c r="F236" i="3"/>
  <c r="F236" i="4" s="1"/>
  <c r="F240" i="3"/>
  <c r="F240" i="4" s="1"/>
  <c r="F244" i="3"/>
  <c r="F244" i="4" s="1"/>
  <c r="F248" i="3"/>
  <c r="F248" i="4" s="1"/>
  <c r="F252" i="3"/>
  <c r="F252" i="4" s="1"/>
  <c r="F256" i="3"/>
  <c r="F256" i="4" s="1"/>
  <c r="F260" i="3"/>
  <c r="F260" i="4" s="1"/>
  <c r="F264" i="3"/>
  <c r="F264" i="4" s="1"/>
  <c r="F268" i="3"/>
  <c r="F268" i="4" s="1"/>
  <c r="F272" i="3"/>
  <c r="F272" i="4" s="1"/>
  <c r="F276" i="3"/>
  <c r="F276" i="4" s="1"/>
  <c r="F280" i="3"/>
  <c r="F280" i="4" s="1"/>
  <c r="F284" i="3"/>
  <c r="F284" i="4" s="1"/>
  <c r="F288" i="3"/>
  <c r="F288" i="4" s="1"/>
  <c r="F292" i="3"/>
  <c r="F292" i="4" s="1"/>
  <c r="F296" i="3"/>
  <c r="F296" i="4" s="1"/>
  <c r="F300" i="3"/>
  <c r="F300" i="4" s="1"/>
  <c r="F304" i="3"/>
  <c r="F304" i="4" s="1"/>
  <c r="F308" i="3"/>
  <c r="F308" i="4" s="1"/>
  <c r="F312" i="3"/>
  <c r="F312" i="4" s="1"/>
  <c r="F316" i="3"/>
  <c r="F316" i="4" s="1"/>
  <c r="F320" i="3"/>
  <c r="F320" i="4" s="1"/>
  <c r="F324" i="3"/>
  <c r="F324" i="4" s="1"/>
  <c r="F328" i="3"/>
  <c r="F328" i="4" s="1"/>
  <c r="F332" i="3"/>
  <c r="F332" i="4" s="1"/>
  <c r="F336" i="3"/>
  <c r="F336" i="4" s="1"/>
  <c r="F340" i="3"/>
  <c r="F340" i="4" s="1"/>
  <c r="F344" i="3"/>
  <c r="F344" i="4" s="1"/>
  <c r="F348" i="3"/>
  <c r="F348" i="4" s="1"/>
  <c r="F352" i="3"/>
  <c r="F352" i="4" s="1"/>
  <c r="F356" i="3"/>
  <c r="F356" i="4" s="1"/>
  <c r="F360" i="3"/>
  <c r="F360" i="4" s="1"/>
  <c r="F364" i="3"/>
  <c r="F364" i="4" s="1"/>
  <c r="F368" i="3"/>
  <c r="F368" i="4" s="1"/>
  <c r="F372" i="3"/>
  <c r="F372" i="4" s="1"/>
  <c r="F376" i="3"/>
  <c r="F376" i="4" s="1"/>
  <c r="F380" i="3"/>
  <c r="F380" i="4" s="1"/>
  <c r="F384" i="3"/>
  <c r="F384" i="4" s="1"/>
  <c r="F388" i="3"/>
  <c r="F388" i="4" s="1"/>
  <c r="F392" i="3"/>
  <c r="F392" i="4" s="1"/>
  <c r="F396" i="3"/>
  <c r="F396" i="4" s="1"/>
  <c r="F400" i="3"/>
  <c r="F400" i="4" s="1"/>
  <c r="F404" i="3"/>
  <c r="F404" i="4" s="1"/>
  <c r="F408" i="3"/>
  <c r="F408" i="4" s="1"/>
  <c r="F412" i="3"/>
  <c r="F412" i="4" s="1"/>
  <c r="F416" i="3"/>
  <c r="F416" i="4" s="1"/>
  <c r="F420" i="3"/>
  <c r="F420" i="4" s="1"/>
  <c r="F424" i="3"/>
  <c r="F424" i="4" s="1"/>
  <c r="F428" i="3"/>
  <c r="F428" i="4" s="1"/>
  <c r="F432" i="3"/>
  <c r="F432" i="4" s="1"/>
  <c r="F436" i="3"/>
  <c r="F436" i="4" s="1"/>
  <c r="F440" i="3"/>
  <c r="F440" i="4" s="1"/>
  <c r="F444" i="3"/>
  <c r="F444" i="4" s="1"/>
  <c r="F448" i="3"/>
  <c r="F448" i="4" s="1"/>
  <c r="F452" i="3"/>
  <c r="F452" i="4" s="1"/>
  <c r="F456" i="3"/>
  <c r="F456" i="4" s="1"/>
  <c r="F460" i="3"/>
  <c r="F460" i="4" s="1"/>
  <c r="F464" i="3"/>
  <c r="F464" i="4" s="1"/>
  <c r="F468" i="3"/>
  <c r="F468" i="4" s="1"/>
  <c r="F472" i="3"/>
  <c r="F472" i="4" s="1"/>
  <c r="F476" i="3"/>
  <c r="F476" i="4" s="1"/>
  <c r="F480" i="3"/>
  <c r="F480" i="4" s="1"/>
  <c r="F484" i="3"/>
  <c r="F484" i="4" s="1"/>
  <c r="F488" i="3"/>
  <c r="F488" i="4" s="1"/>
  <c r="F492" i="3"/>
  <c r="F492" i="4" s="1"/>
  <c r="F496" i="3"/>
  <c r="F496" i="4" s="1"/>
  <c r="F500" i="3"/>
  <c r="F500" i="4" s="1"/>
  <c r="F504" i="3"/>
  <c r="F504" i="4" s="1"/>
  <c r="F508" i="3"/>
  <c r="F508" i="4" s="1"/>
  <c r="F512" i="3"/>
  <c r="F512" i="4" s="1"/>
  <c r="F516" i="3"/>
  <c r="F516" i="4" s="1"/>
  <c r="F520" i="3"/>
  <c r="F520" i="4" s="1"/>
  <c r="F524" i="3"/>
  <c r="F524" i="4" s="1"/>
  <c r="F528" i="3"/>
  <c r="F528" i="4" s="1"/>
  <c r="F532" i="3"/>
  <c r="F532" i="4" s="1"/>
  <c r="F536" i="3"/>
  <c r="F536" i="4" s="1"/>
  <c r="F540" i="3"/>
  <c r="F540" i="4" s="1"/>
  <c r="F544" i="3"/>
  <c r="F544" i="4" s="1"/>
  <c r="F548" i="3"/>
  <c r="F548" i="4" s="1"/>
  <c r="F552" i="3"/>
  <c r="F552" i="4" s="1"/>
  <c r="F556" i="3"/>
  <c r="F556" i="4" s="1"/>
  <c r="F560" i="3"/>
  <c r="F560" i="4" s="1"/>
  <c r="F564" i="3"/>
  <c r="F564" i="4" s="1"/>
  <c r="F568" i="3"/>
  <c r="F568" i="4" s="1"/>
  <c r="F572" i="3"/>
  <c r="F572" i="4" s="1"/>
  <c r="F576" i="3"/>
  <c r="F576" i="4" s="1"/>
  <c r="F580" i="3"/>
  <c r="F580" i="4" s="1"/>
  <c r="F584" i="3"/>
  <c r="F584" i="4" s="1"/>
  <c r="F588" i="3"/>
  <c r="F588" i="4" s="1"/>
  <c r="F592" i="3"/>
  <c r="F592" i="4" s="1"/>
  <c r="F596" i="3"/>
  <c r="F596" i="4" s="1"/>
  <c r="F600" i="3"/>
  <c r="F600" i="4" s="1"/>
  <c r="F604" i="3"/>
  <c r="F604" i="4" s="1"/>
  <c r="F608" i="3"/>
  <c r="F608" i="4" s="1"/>
  <c r="F612" i="3"/>
  <c r="F612" i="4" s="1"/>
  <c r="F616" i="3"/>
  <c r="F616" i="4" s="1"/>
  <c r="F620" i="3"/>
  <c r="F620" i="4" s="1"/>
  <c r="F624" i="3"/>
  <c r="F624" i="4" s="1"/>
  <c r="F628" i="3"/>
  <c r="F628" i="4" s="1"/>
  <c r="F632" i="3"/>
  <c r="F632" i="4" s="1"/>
  <c r="F636" i="3"/>
  <c r="F636" i="4" s="1"/>
  <c r="F640" i="3"/>
  <c r="F640" i="4" s="1"/>
  <c r="F644" i="3"/>
  <c r="F644" i="4" s="1"/>
  <c r="F648" i="3"/>
  <c r="F648" i="4" s="1"/>
  <c r="F652" i="3"/>
  <c r="F652" i="4" s="1"/>
  <c r="F656" i="3"/>
  <c r="F656" i="4" s="1"/>
  <c r="F660" i="3"/>
  <c r="F660" i="4" s="1"/>
  <c r="F664" i="3"/>
  <c r="F664" i="4" s="1"/>
  <c r="F668" i="3"/>
  <c r="F668" i="4" s="1"/>
  <c r="F672" i="3"/>
  <c r="F672" i="4" s="1"/>
  <c r="F676" i="3"/>
  <c r="F676" i="4" s="1"/>
  <c r="F680" i="3"/>
  <c r="F680" i="4" s="1"/>
  <c r="F684" i="3"/>
  <c r="F684" i="4" s="1"/>
  <c r="F688" i="3"/>
  <c r="F688" i="4" s="1"/>
  <c r="F692" i="3"/>
  <c r="F692" i="4" s="1"/>
  <c r="F696" i="3"/>
  <c r="F696" i="4" s="1"/>
  <c r="F700" i="3"/>
  <c r="F700" i="4" s="1"/>
  <c r="F704" i="3"/>
  <c r="F704" i="4" s="1"/>
  <c r="F708" i="3"/>
  <c r="F708" i="4" s="1"/>
  <c r="F712" i="3"/>
  <c r="F712" i="4" s="1"/>
  <c r="F716" i="3"/>
  <c r="F716" i="4" s="1"/>
  <c r="F720" i="3"/>
  <c r="F720" i="4" s="1"/>
  <c r="F724" i="3"/>
  <c r="F724" i="4" s="1"/>
  <c r="F728" i="3"/>
  <c r="F728" i="4" s="1"/>
  <c r="F732" i="3"/>
  <c r="F732" i="4" s="1"/>
  <c r="F736" i="3"/>
  <c r="F736" i="4" s="1"/>
  <c r="F740" i="3"/>
  <c r="F740" i="4" s="1"/>
  <c r="F744" i="3"/>
  <c r="F744" i="4" s="1"/>
  <c r="F748" i="3"/>
  <c r="F748" i="4" s="1"/>
  <c r="F752" i="3"/>
  <c r="F752" i="4" s="1"/>
  <c r="F756" i="3"/>
  <c r="F756" i="4" s="1"/>
  <c r="F760" i="3"/>
  <c r="F760" i="4" s="1"/>
  <c r="F764" i="3"/>
  <c r="F764" i="4" s="1"/>
  <c r="F768" i="3"/>
  <c r="F768" i="4" s="1"/>
  <c r="F772" i="3"/>
  <c r="F772" i="4" s="1"/>
  <c r="F776" i="3"/>
  <c r="F776" i="4" s="1"/>
  <c r="F780" i="3"/>
  <c r="F780" i="4" s="1"/>
  <c r="F784" i="3"/>
  <c r="F784" i="4" s="1"/>
  <c r="F788" i="3"/>
  <c r="F788" i="4" s="1"/>
  <c r="F792" i="3"/>
  <c r="F792" i="4" s="1"/>
  <c r="F796" i="3"/>
  <c r="F796" i="4" s="1"/>
  <c r="F800" i="3"/>
  <c r="F800" i="4" s="1"/>
  <c r="F804" i="3"/>
  <c r="F804" i="4" s="1"/>
  <c r="F808" i="3"/>
  <c r="F808" i="4" s="1"/>
  <c r="F812" i="3"/>
  <c r="F812" i="4" s="1"/>
  <c r="F816" i="3"/>
  <c r="F816" i="4" s="1"/>
  <c r="F820" i="3"/>
  <c r="F820" i="4" s="1"/>
  <c r="F824" i="3"/>
  <c r="F824" i="4" s="1"/>
  <c r="F828" i="3"/>
  <c r="F828" i="4" s="1"/>
  <c r="F832" i="3"/>
  <c r="F832" i="4" s="1"/>
  <c r="F836" i="3"/>
  <c r="F836" i="4" s="1"/>
  <c r="F840" i="3"/>
  <c r="F840" i="4" s="1"/>
  <c r="F844" i="3"/>
  <c r="F844" i="4" s="1"/>
  <c r="F848" i="3"/>
  <c r="F848" i="4" s="1"/>
  <c r="F852" i="3"/>
  <c r="F852" i="4" s="1"/>
  <c r="F856" i="3"/>
  <c r="F856" i="4" s="1"/>
  <c r="F860" i="3"/>
  <c r="F860" i="4" s="1"/>
  <c r="F864" i="3"/>
  <c r="F864" i="4" s="1"/>
  <c r="F868" i="3"/>
  <c r="F868" i="4" s="1"/>
  <c r="F872" i="3"/>
  <c r="F872" i="4" s="1"/>
  <c r="F876" i="3"/>
  <c r="F876" i="4" s="1"/>
  <c r="F880" i="3"/>
  <c r="F880" i="4" s="1"/>
  <c r="F5" i="3"/>
  <c r="F5" i="4" s="1"/>
  <c r="F9" i="3"/>
  <c r="F9" i="4" s="1"/>
  <c r="F13" i="3"/>
  <c r="F13" i="4" s="1"/>
  <c r="F17" i="3"/>
  <c r="F17" i="4" s="1"/>
  <c r="F21" i="3"/>
  <c r="F21" i="4" s="1"/>
  <c r="F25" i="3"/>
  <c r="F25" i="4" s="1"/>
  <c r="F29" i="3"/>
  <c r="F29" i="4" s="1"/>
  <c r="F33" i="3"/>
  <c r="F33" i="4" s="1"/>
  <c r="F37" i="3"/>
  <c r="F37" i="4" s="1"/>
  <c r="F41" i="3"/>
  <c r="F41" i="4" s="1"/>
  <c r="F45" i="3"/>
  <c r="F45" i="4" s="1"/>
  <c r="F49" i="3"/>
  <c r="F49" i="4" s="1"/>
  <c r="F53" i="3"/>
  <c r="F53" i="4" s="1"/>
  <c r="F57" i="3"/>
  <c r="F57" i="4" s="1"/>
  <c r="F61" i="3"/>
  <c r="F61" i="4" s="1"/>
  <c r="F65" i="3"/>
  <c r="F65" i="4" s="1"/>
  <c r="F69" i="3"/>
  <c r="F69" i="4" s="1"/>
  <c r="F73" i="3"/>
  <c r="F73" i="4" s="1"/>
  <c r="F77" i="3"/>
  <c r="F77" i="4" s="1"/>
  <c r="F81" i="3"/>
  <c r="F81" i="4" s="1"/>
  <c r="F85" i="3"/>
  <c r="F85" i="4" s="1"/>
  <c r="F89" i="3"/>
  <c r="F89" i="4" s="1"/>
  <c r="F93" i="3"/>
  <c r="F93" i="4" s="1"/>
  <c r="F97" i="3"/>
  <c r="F97" i="4" s="1"/>
  <c r="F101" i="3"/>
  <c r="F101" i="4" s="1"/>
  <c r="F105" i="3"/>
  <c r="F105" i="4" s="1"/>
  <c r="F109" i="3"/>
  <c r="F109" i="4" s="1"/>
  <c r="F113" i="3"/>
  <c r="F113" i="4" s="1"/>
  <c r="F117" i="3"/>
  <c r="F117" i="4" s="1"/>
  <c r="F121" i="3"/>
  <c r="F121" i="4" s="1"/>
  <c r="F125" i="3"/>
  <c r="F125" i="4" s="1"/>
  <c r="F129" i="3"/>
  <c r="F129" i="4" s="1"/>
  <c r="F133" i="3"/>
  <c r="F133" i="4" s="1"/>
  <c r="F137" i="3"/>
  <c r="F137" i="4" s="1"/>
  <c r="F141" i="3"/>
  <c r="F141" i="4" s="1"/>
  <c r="F145" i="3"/>
  <c r="F145" i="4" s="1"/>
  <c r="F149" i="3"/>
  <c r="F149" i="4" s="1"/>
  <c r="F153" i="3"/>
  <c r="F153" i="4" s="1"/>
  <c r="F157" i="3"/>
  <c r="F157" i="4" s="1"/>
  <c r="F161" i="3"/>
  <c r="F161" i="4" s="1"/>
  <c r="F165" i="3"/>
  <c r="F165" i="4" s="1"/>
  <c r="F169" i="3"/>
  <c r="F169" i="4" s="1"/>
  <c r="F173" i="3"/>
  <c r="F173" i="4" s="1"/>
  <c r="F177" i="3"/>
  <c r="F177" i="4" s="1"/>
  <c r="F181" i="3"/>
  <c r="F181" i="4" s="1"/>
  <c r="F185" i="3"/>
  <c r="F185" i="4" s="1"/>
  <c r="F189" i="3"/>
  <c r="F189" i="4" s="1"/>
  <c r="F193" i="3"/>
  <c r="F193" i="4" s="1"/>
  <c r="F197" i="3"/>
  <c r="F197" i="4" s="1"/>
  <c r="F201" i="3"/>
  <c r="F201" i="4" s="1"/>
  <c r="F205" i="3"/>
  <c r="F205" i="4" s="1"/>
  <c r="F209" i="3"/>
  <c r="F209" i="4" s="1"/>
  <c r="F213" i="3"/>
  <c r="F213" i="4" s="1"/>
  <c r="F217" i="3"/>
  <c r="F217" i="4" s="1"/>
  <c r="F221" i="3"/>
  <c r="F221" i="4" s="1"/>
  <c r="F225" i="3"/>
  <c r="F225" i="4" s="1"/>
  <c r="F229" i="3"/>
  <c r="F229" i="4" s="1"/>
  <c r="F233" i="3"/>
  <c r="F233" i="4" s="1"/>
  <c r="F237" i="3"/>
  <c r="F237" i="4" s="1"/>
  <c r="F241" i="3"/>
  <c r="F241" i="4" s="1"/>
  <c r="F245" i="3"/>
  <c r="F245" i="4" s="1"/>
  <c r="F249" i="3"/>
  <c r="F249" i="4" s="1"/>
  <c r="F253" i="3"/>
  <c r="F253" i="4" s="1"/>
  <c r="F257" i="3"/>
  <c r="F257" i="4" s="1"/>
  <c r="F261" i="3"/>
  <c r="F261" i="4" s="1"/>
  <c r="F265" i="3"/>
  <c r="F265" i="4" s="1"/>
  <c r="F269" i="3"/>
  <c r="F269" i="4" s="1"/>
  <c r="F273" i="3"/>
  <c r="F273" i="4" s="1"/>
  <c r="F277" i="3"/>
  <c r="F277" i="4" s="1"/>
  <c r="F281" i="3"/>
  <c r="F281" i="4" s="1"/>
  <c r="F285" i="3"/>
  <c r="F285" i="4" s="1"/>
  <c r="F289" i="3"/>
  <c r="F289" i="4" s="1"/>
  <c r="F293" i="3"/>
  <c r="F293" i="4" s="1"/>
  <c r="F297" i="3"/>
  <c r="F297" i="4" s="1"/>
  <c r="F301" i="3"/>
  <c r="F301" i="4" s="1"/>
  <c r="F305" i="3"/>
  <c r="F305" i="4" s="1"/>
  <c r="F309" i="3"/>
  <c r="F309" i="4" s="1"/>
  <c r="F313" i="3"/>
  <c r="F313" i="4" s="1"/>
  <c r="F317" i="3"/>
  <c r="F317" i="4" s="1"/>
  <c r="F321" i="3"/>
  <c r="F321" i="4" s="1"/>
  <c r="F325" i="3"/>
  <c r="F325" i="4" s="1"/>
  <c r="F329" i="3"/>
  <c r="F329" i="4" s="1"/>
  <c r="F333" i="3"/>
  <c r="F333" i="4" s="1"/>
  <c r="F337" i="3"/>
  <c r="F337" i="4" s="1"/>
  <c r="F341" i="3"/>
  <c r="F341" i="4" s="1"/>
  <c r="F345" i="3"/>
  <c r="F345" i="4" s="1"/>
  <c r="F349" i="3"/>
  <c r="F349" i="4" s="1"/>
  <c r="F353" i="3"/>
  <c r="F353" i="4" s="1"/>
  <c r="F357" i="3"/>
  <c r="F357" i="4" s="1"/>
  <c r="F361" i="3"/>
  <c r="F361" i="4" s="1"/>
  <c r="F365" i="3"/>
  <c r="F365" i="4" s="1"/>
  <c r="F369" i="3"/>
  <c r="F369" i="4" s="1"/>
  <c r="F373" i="3"/>
  <c r="F373" i="4" s="1"/>
  <c r="F377" i="3"/>
  <c r="F377" i="4" s="1"/>
  <c r="F381" i="3"/>
  <c r="F381" i="4" s="1"/>
  <c r="F385" i="3"/>
  <c r="F385" i="4" s="1"/>
  <c r="F389" i="3"/>
  <c r="F389" i="4" s="1"/>
  <c r="F393" i="3"/>
  <c r="F393" i="4" s="1"/>
  <c r="F397" i="3"/>
  <c r="F397" i="4" s="1"/>
  <c r="F401" i="3"/>
  <c r="F401" i="4" s="1"/>
  <c r="F405" i="3"/>
  <c r="F405" i="4" s="1"/>
  <c r="F409" i="3"/>
  <c r="F409" i="4" s="1"/>
  <c r="F413" i="3"/>
  <c r="F413" i="4" s="1"/>
  <c r="F417" i="3"/>
  <c r="F417" i="4" s="1"/>
  <c r="F421" i="3"/>
  <c r="F421" i="4" s="1"/>
  <c r="F425" i="3"/>
  <c r="F425" i="4" s="1"/>
  <c r="F429" i="3"/>
  <c r="F429" i="4" s="1"/>
  <c r="F433" i="3"/>
  <c r="F433" i="4" s="1"/>
  <c r="F437" i="3"/>
  <c r="F437" i="4" s="1"/>
  <c r="F441" i="3"/>
  <c r="F441" i="4" s="1"/>
  <c r="F445" i="3"/>
  <c r="F445" i="4" s="1"/>
  <c r="F449" i="3"/>
  <c r="F449" i="4" s="1"/>
  <c r="F453" i="3"/>
  <c r="F453" i="4" s="1"/>
  <c r="F457" i="3"/>
  <c r="F457" i="4" s="1"/>
  <c r="F461" i="3"/>
  <c r="F461" i="4" s="1"/>
  <c r="F465" i="3"/>
  <c r="F465" i="4" s="1"/>
  <c r="F469" i="3"/>
  <c r="F469" i="4" s="1"/>
  <c r="F473" i="3"/>
  <c r="F473" i="4" s="1"/>
  <c r="F477" i="3"/>
  <c r="F477" i="4" s="1"/>
  <c r="F481" i="3"/>
  <c r="F481" i="4" s="1"/>
  <c r="F485" i="3"/>
  <c r="F485" i="4" s="1"/>
  <c r="F489" i="3"/>
  <c r="F489" i="4" s="1"/>
  <c r="F493" i="3"/>
  <c r="F493" i="4" s="1"/>
  <c r="F497" i="3"/>
  <c r="F497" i="4" s="1"/>
  <c r="F501" i="3"/>
  <c r="F501" i="4" s="1"/>
  <c r="F505" i="3"/>
  <c r="F505" i="4" s="1"/>
  <c r="F509" i="3"/>
  <c r="F509" i="4" s="1"/>
  <c r="F513" i="3"/>
  <c r="F513" i="4" s="1"/>
  <c r="F517" i="3"/>
  <c r="F517" i="4" s="1"/>
  <c r="F521" i="3"/>
  <c r="F521" i="4" s="1"/>
  <c r="F525" i="3"/>
  <c r="F525" i="4" s="1"/>
  <c r="F529" i="3"/>
  <c r="F529" i="4" s="1"/>
  <c r="F533" i="3"/>
  <c r="F533" i="4" s="1"/>
  <c r="F537" i="3"/>
  <c r="F537" i="4" s="1"/>
  <c r="F541" i="3"/>
  <c r="F541" i="4" s="1"/>
  <c r="F545" i="3"/>
  <c r="F545" i="4" s="1"/>
  <c r="F549" i="3"/>
  <c r="F549" i="4" s="1"/>
  <c r="F553" i="3"/>
  <c r="F553" i="4" s="1"/>
  <c r="F557" i="3"/>
  <c r="F557" i="4" s="1"/>
  <c r="F561" i="3"/>
  <c r="F561" i="4" s="1"/>
  <c r="F565" i="3"/>
  <c r="F565" i="4" s="1"/>
  <c r="F569" i="3"/>
  <c r="F569" i="4" s="1"/>
  <c r="F573" i="3"/>
  <c r="F573" i="4" s="1"/>
  <c r="F577" i="3"/>
  <c r="F577" i="4" s="1"/>
  <c r="F581" i="3"/>
  <c r="F581" i="4" s="1"/>
  <c r="F585" i="3"/>
  <c r="F585" i="4" s="1"/>
  <c r="F589" i="3"/>
  <c r="F589" i="4" s="1"/>
  <c r="F593" i="3"/>
  <c r="F593" i="4" s="1"/>
  <c r="F597" i="3"/>
  <c r="F597" i="4" s="1"/>
  <c r="F601" i="3"/>
  <c r="F601" i="4" s="1"/>
  <c r="F605" i="3"/>
  <c r="F605" i="4" s="1"/>
  <c r="F609" i="3"/>
  <c r="F609" i="4" s="1"/>
  <c r="F613" i="3"/>
  <c r="F613" i="4" s="1"/>
  <c r="F617" i="3"/>
  <c r="F617" i="4" s="1"/>
  <c r="F621" i="3"/>
  <c r="F621" i="4" s="1"/>
  <c r="F625" i="3"/>
  <c r="F625" i="4" s="1"/>
  <c r="F629" i="3"/>
  <c r="F629" i="4" s="1"/>
  <c r="F633" i="3"/>
  <c r="F633" i="4" s="1"/>
  <c r="F637" i="3"/>
  <c r="F637" i="4" s="1"/>
  <c r="F641" i="3"/>
  <c r="F641" i="4" s="1"/>
  <c r="F645" i="3"/>
  <c r="F645" i="4" s="1"/>
  <c r="F649" i="3"/>
  <c r="F649" i="4" s="1"/>
  <c r="F653" i="3"/>
  <c r="F653" i="4" s="1"/>
  <c r="F657" i="3"/>
  <c r="F657" i="4" s="1"/>
  <c r="F661" i="3"/>
  <c r="F661" i="4" s="1"/>
  <c r="F665" i="3"/>
  <c r="F665" i="4" s="1"/>
  <c r="F669" i="3"/>
  <c r="F669" i="4" s="1"/>
  <c r="F673" i="3"/>
  <c r="F673" i="4" s="1"/>
  <c r="F677" i="3"/>
  <c r="F677" i="4" s="1"/>
  <c r="F681" i="3"/>
  <c r="F681" i="4" s="1"/>
  <c r="F685" i="3"/>
  <c r="F685" i="4" s="1"/>
  <c r="F689" i="3"/>
  <c r="F689" i="4" s="1"/>
  <c r="F693" i="3"/>
  <c r="F693" i="4" s="1"/>
  <c r="F697" i="3"/>
  <c r="F697" i="4" s="1"/>
  <c r="F701" i="3"/>
  <c r="F701" i="4" s="1"/>
  <c r="F705" i="3"/>
  <c r="F705" i="4" s="1"/>
  <c r="F709" i="3"/>
  <c r="F709" i="4" s="1"/>
  <c r="F713" i="3"/>
  <c r="F713" i="4" s="1"/>
  <c r="F717" i="3"/>
  <c r="F717" i="4" s="1"/>
  <c r="F721" i="3"/>
  <c r="F721" i="4" s="1"/>
  <c r="F725" i="3"/>
  <c r="F725" i="4" s="1"/>
  <c r="F729" i="3"/>
  <c r="F729" i="4" s="1"/>
  <c r="F733" i="3"/>
  <c r="F733" i="4" s="1"/>
  <c r="F737" i="3"/>
  <c r="F737" i="4" s="1"/>
  <c r="F741" i="3"/>
  <c r="F741" i="4" s="1"/>
  <c r="F745" i="3"/>
  <c r="F745" i="4" s="1"/>
  <c r="F749" i="3"/>
  <c r="F749" i="4" s="1"/>
  <c r="F753" i="3"/>
  <c r="F753" i="4" s="1"/>
  <c r="F757" i="3"/>
  <c r="F757" i="4" s="1"/>
  <c r="F761" i="3"/>
  <c r="F761" i="4" s="1"/>
  <c r="F765" i="3"/>
  <c r="F765" i="4" s="1"/>
  <c r="F769" i="3"/>
  <c r="F769" i="4" s="1"/>
  <c r="F773" i="3"/>
  <c r="F773" i="4" s="1"/>
  <c r="F777" i="3"/>
  <c r="F777" i="4" s="1"/>
  <c r="F781" i="3"/>
  <c r="F781" i="4" s="1"/>
  <c r="F785" i="3"/>
  <c r="F785" i="4" s="1"/>
  <c r="F789" i="3"/>
  <c r="F789" i="4" s="1"/>
  <c r="F793" i="3"/>
  <c r="F793" i="4" s="1"/>
  <c r="F797" i="3"/>
  <c r="F797" i="4" s="1"/>
  <c r="F801" i="3"/>
  <c r="F801" i="4" s="1"/>
  <c r="F805" i="3"/>
  <c r="F805" i="4" s="1"/>
  <c r="F809" i="3"/>
  <c r="F809" i="4" s="1"/>
  <c r="F813" i="3"/>
  <c r="F813" i="4" s="1"/>
  <c r="F817" i="3"/>
  <c r="F817" i="4" s="1"/>
  <c r="F821" i="3"/>
  <c r="F821" i="4" s="1"/>
  <c r="F825" i="3"/>
  <c r="F825" i="4" s="1"/>
  <c r="F829" i="3"/>
  <c r="F829" i="4" s="1"/>
  <c r="F833" i="3"/>
  <c r="F833" i="4" s="1"/>
  <c r="F837" i="3"/>
  <c r="F837" i="4" s="1"/>
  <c r="F841" i="3"/>
  <c r="F841" i="4" s="1"/>
  <c r="F845" i="3"/>
  <c r="F845" i="4" s="1"/>
  <c r="F849" i="3"/>
  <c r="F849" i="4" s="1"/>
  <c r="F853" i="3"/>
  <c r="F853" i="4" s="1"/>
  <c r="F857" i="3"/>
  <c r="F857" i="4" s="1"/>
  <c r="F861" i="3"/>
  <c r="F861" i="4" s="1"/>
  <c r="F865" i="3"/>
  <c r="F865" i="4" s="1"/>
  <c r="F869" i="3"/>
  <c r="F869" i="4" s="1"/>
  <c r="F873" i="3"/>
  <c r="F873" i="4" s="1"/>
  <c r="F877" i="3"/>
  <c r="F877" i="4" s="1"/>
  <c r="F3" i="3"/>
  <c r="F3" i="4" s="1"/>
  <c r="F6" i="3"/>
  <c r="F6" i="4" s="1"/>
  <c r="F22" i="3"/>
  <c r="F22" i="4" s="1"/>
  <c r="F38" i="3"/>
  <c r="F38" i="4" s="1"/>
  <c r="F54" i="3"/>
  <c r="F54" i="4" s="1"/>
  <c r="F70" i="3"/>
  <c r="F70" i="4" s="1"/>
  <c r="F86" i="3"/>
  <c r="F86" i="4" s="1"/>
  <c r="F102" i="3"/>
  <c r="F102" i="4" s="1"/>
  <c r="F118" i="3"/>
  <c r="F118" i="4" s="1"/>
  <c r="F134" i="3"/>
  <c r="F134" i="4" s="1"/>
  <c r="F150" i="3"/>
  <c r="F150" i="4" s="1"/>
  <c r="F166" i="3"/>
  <c r="F166" i="4" s="1"/>
  <c r="F182" i="3"/>
  <c r="F182" i="4" s="1"/>
  <c r="F198" i="3"/>
  <c r="F198" i="4" s="1"/>
  <c r="F214" i="3"/>
  <c r="F214" i="4" s="1"/>
  <c r="F230" i="3"/>
  <c r="F230" i="4" s="1"/>
  <c r="F246" i="3"/>
  <c r="F246" i="4" s="1"/>
  <c r="F262" i="3"/>
  <c r="F262" i="4" s="1"/>
  <c r="F278" i="3"/>
  <c r="F278" i="4" s="1"/>
  <c r="F294" i="3"/>
  <c r="F294" i="4" s="1"/>
  <c r="F310" i="3"/>
  <c r="F310" i="4" s="1"/>
  <c r="F326" i="3"/>
  <c r="F326" i="4" s="1"/>
  <c r="F342" i="3"/>
  <c r="F342" i="4" s="1"/>
  <c r="F358" i="3"/>
  <c r="F358" i="4" s="1"/>
  <c r="F374" i="3"/>
  <c r="F374" i="4" s="1"/>
  <c r="F390" i="3"/>
  <c r="F390" i="4" s="1"/>
  <c r="F406" i="3"/>
  <c r="F406" i="4" s="1"/>
  <c r="F422" i="3"/>
  <c r="F422" i="4" s="1"/>
  <c r="F438" i="3"/>
  <c r="F438" i="4" s="1"/>
  <c r="F454" i="3"/>
  <c r="F454" i="4" s="1"/>
  <c r="F470" i="3"/>
  <c r="F470" i="4" s="1"/>
  <c r="F486" i="3"/>
  <c r="F486" i="4" s="1"/>
  <c r="F502" i="3"/>
  <c r="F502" i="4" s="1"/>
  <c r="F518" i="3"/>
  <c r="F518" i="4" s="1"/>
  <c r="F534" i="3"/>
  <c r="F534" i="4" s="1"/>
  <c r="F550" i="3"/>
  <c r="F550" i="4" s="1"/>
  <c r="F566" i="3"/>
  <c r="F566" i="4" s="1"/>
  <c r="F582" i="3"/>
  <c r="F582" i="4" s="1"/>
  <c r="F598" i="3"/>
  <c r="F598" i="4" s="1"/>
  <c r="F614" i="3"/>
  <c r="F614" i="4" s="1"/>
  <c r="F630" i="3"/>
  <c r="F630" i="4" s="1"/>
  <c r="F646" i="3"/>
  <c r="F646" i="4" s="1"/>
  <c r="F662" i="3"/>
  <c r="F662" i="4" s="1"/>
  <c r="F678" i="3"/>
  <c r="F678" i="4" s="1"/>
  <c r="F694" i="3"/>
  <c r="F694" i="4" s="1"/>
  <c r="F710" i="3"/>
  <c r="F710" i="4" s="1"/>
  <c r="F726" i="3"/>
  <c r="F726" i="4" s="1"/>
  <c r="F742" i="3"/>
  <c r="F742" i="4" s="1"/>
  <c r="F758" i="3"/>
  <c r="F758" i="4" s="1"/>
  <c r="F774" i="3"/>
  <c r="F774" i="4" s="1"/>
  <c r="F790" i="3"/>
  <c r="F790" i="4" s="1"/>
  <c r="F806" i="3"/>
  <c r="F806" i="4" s="1"/>
  <c r="F822" i="3"/>
  <c r="F822" i="4" s="1"/>
  <c r="F838" i="3"/>
  <c r="F838" i="4" s="1"/>
  <c r="F854" i="3"/>
  <c r="F854" i="4" s="1"/>
  <c r="F870" i="3"/>
  <c r="F870" i="4" s="1"/>
  <c r="F10" i="3"/>
  <c r="F10" i="4" s="1"/>
  <c r="F26" i="3"/>
  <c r="F26" i="4" s="1"/>
  <c r="F42" i="3"/>
  <c r="F42" i="4" s="1"/>
  <c r="F58" i="3"/>
  <c r="F58" i="4" s="1"/>
  <c r="F74" i="3"/>
  <c r="F74" i="4" s="1"/>
  <c r="F90" i="3"/>
  <c r="F90" i="4" s="1"/>
  <c r="F106" i="3"/>
  <c r="F106" i="4" s="1"/>
  <c r="F122" i="3"/>
  <c r="F122" i="4" s="1"/>
  <c r="F138" i="3"/>
  <c r="F138" i="4" s="1"/>
  <c r="F154" i="3"/>
  <c r="F154" i="4" s="1"/>
  <c r="F170" i="3"/>
  <c r="F170" i="4" s="1"/>
  <c r="F186" i="3"/>
  <c r="F186" i="4" s="1"/>
  <c r="F202" i="3"/>
  <c r="F202" i="4" s="1"/>
  <c r="F218" i="3"/>
  <c r="F218" i="4" s="1"/>
  <c r="F234" i="3"/>
  <c r="F234" i="4" s="1"/>
  <c r="F250" i="3"/>
  <c r="F250" i="4" s="1"/>
  <c r="F266" i="3"/>
  <c r="F266" i="4" s="1"/>
  <c r="F282" i="3"/>
  <c r="F282" i="4" s="1"/>
  <c r="F298" i="3"/>
  <c r="F298" i="4" s="1"/>
  <c r="F314" i="3"/>
  <c r="F314" i="4" s="1"/>
  <c r="F330" i="3"/>
  <c r="F330" i="4" s="1"/>
  <c r="F346" i="3"/>
  <c r="F346" i="4" s="1"/>
  <c r="F362" i="3"/>
  <c r="F362" i="4" s="1"/>
  <c r="F378" i="3"/>
  <c r="F378" i="4" s="1"/>
  <c r="F394" i="3"/>
  <c r="F394" i="4" s="1"/>
  <c r="F410" i="3"/>
  <c r="F410" i="4" s="1"/>
  <c r="F426" i="3"/>
  <c r="F426" i="4" s="1"/>
  <c r="F442" i="3"/>
  <c r="F442" i="4" s="1"/>
  <c r="F458" i="3"/>
  <c r="F458" i="4" s="1"/>
  <c r="F474" i="3"/>
  <c r="F474" i="4" s="1"/>
  <c r="F490" i="3"/>
  <c r="F490" i="4" s="1"/>
  <c r="F506" i="3"/>
  <c r="F506" i="4" s="1"/>
  <c r="F522" i="3"/>
  <c r="F522" i="4" s="1"/>
  <c r="F538" i="3"/>
  <c r="F538" i="4" s="1"/>
  <c r="F554" i="3"/>
  <c r="F554" i="4" s="1"/>
  <c r="F570" i="3"/>
  <c r="F570" i="4" s="1"/>
  <c r="F586" i="3"/>
  <c r="F586" i="4" s="1"/>
  <c r="F602" i="3"/>
  <c r="F602" i="4" s="1"/>
  <c r="F618" i="3"/>
  <c r="F618" i="4" s="1"/>
  <c r="F634" i="3"/>
  <c r="F634" i="4" s="1"/>
  <c r="F650" i="3"/>
  <c r="F650" i="4" s="1"/>
  <c r="F666" i="3"/>
  <c r="F666" i="4" s="1"/>
  <c r="F682" i="3"/>
  <c r="F682" i="4" s="1"/>
  <c r="F698" i="3"/>
  <c r="F698" i="4" s="1"/>
  <c r="F714" i="3"/>
  <c r="F714" i="4" s="1"/>
  <c r="F730" i="3"/>
  <c r="F730" i="4" s="1"/>
  <c r="F746" i="3"/>
  <c r="F746" i="4" s="1"/>
  <c r="F762" i="3"/>
  <c r="F762" i="4" s="1"/>
  <c r="F778" i="3"/>
  <c r="F778" i="4" s="1"/>
  <c r="F794" i="3"/>
  <c r="F794" i="4" s="1"/>
  <c r="F810" i="3"/>
  <c r="F810" i="4" s="1"/>
  <c r="F826" i="3"/>
  <c r="F826" i="4" s="1"/>
  <c r="F842" i="3"/>
  <c r="F842" i="4" s="1"/>
  <c r="F858" i="3"/>
  <c r="F858" i="4" s="1"/>
  <c r="F874" i="3"/>
  <c r="F874" i="4" s="1"/>
  <c r="F14" i="3"/>
  <c r="F14" i="4" s="1"/>
  <c r="F30" i="3"/>
  <c r="F30" i="4" s="1"/>
  <c r="F46" i="3"/>
  <c r="F46" i="4" s="1"/>
  <c r="F62" i="3"/>
  <c r="F62" i="4" s="1"/>
  <c r="F78" i="3"/>
  <c r="F78" i="4" s="1"/>
  <c r="F94" i="3"/>
  <c r="F94" i="4" s="1"/>
  <c r="F110" i="3"/>
  <c r="F110" i="4" s="1"/>
  <c r="F126" i="3"/>
  <c r="F126" i="4" s="1"/>
  <c r="F142" i="3"/>
  <c r="F142" i="4" s="1"/>
  <c r="F158" i="3"/>
  <c r="F158" i="4" s="1"/>
  <c r="F174" i="3"/>
  <c r="F174" i="4" s="1"/>
  <c r="F190" i="3"/>
  <c r="F190" i="4" s="1"/>
  <c r="F206" i="3"/>
  <c r="F206" i="4" s="1"/>
  <c r="F222" i="3"/>
  <c r="F222" i="4" s="1"/>
  <c r="F238" i="3"/>
  <c r="F238" i="4" s="1"/>
  <c r="F254" i="3"/>
  <c r="F254" i="4" s="1"/>
  <c r="F270" i="3"/>
  <c r="F270" i="4" s="1"/>
  <c r="F286" i="3"/>
  <c r="F286" i="4" s="1"/>
  <c r="F302" i="3"/>
  <c r="F302" i="4" s="1"/>
  <c r="F318" i="3"/>
  <c r="F318" i="4" s="1"/>
  <c r="F334" i="3"/>
  <c r="F334" i="4" s="1"/>
  <c r="F350" i="3"/>
  <c r="F350" i="4" s="1"/>
  <c r="F366" i="3"/>
  <c r="F366" i="4" s="1"/>
  <c r="F382" i="3"/>
  <c r="F382" i="4" s="1"/>
  <c r="F398" i="3"/>
  <c r="F398" i="4" s="1"/>
  <c r="F414" i="3"/>
  <c r="F414" i="4" s="1"/>
  <c r="F430" i="3"/>
  <c r="F430" i="4" s="1"/>
  <c r="F446" i="3"/>
  <c r="F446" i="4" s="1"/>
  <c r="F462" i="3"/>
  <c r="F462" i="4" s="1"/>
  <c r="F478" i="3"/>
  <c r="F478" i="4" s="1"/>
  <c r="F494" i="3"/>
  <c r="F494" i="4" s="1"/>
  <c r="F510" i="3"/>
  <c r="F510" i="4" s="1"/>
  <c r="F526" i="3"/>
  <c r="F526" i="4" s="1"/>
  <c r="F542" i="3"/>
  <c r="F542" i="4" s="1"/>
  <c r="F558" i="3"/>
  <c r="F558" i="4" s="1"/>
  <c r="F574" i="3"/>
  <c r="F574" i="4" s="1"/>
  <c r="F590" i="3"/>
  <c r="F590" i="4" s="1"/>
  <c r="F606" i="3"/>
  <c r="F606" i="4" s="1"/>
  <c r="F622" i="3"/>
  <c r="F622" i="4" s="1"/>
  <c r="F638" i="3"/>
  <c r="F638" i="4" s="1"/>
  <c r="F654" i="3"/>
  <c r="F654" i="4" s="1"/>
  <c r="F670" i="3"/>
  <c r="F670" i="4" s="1"/>
  <c r="F686" i="3"/>
  <c r="F686" i="4" s="1"/>
  <c r="F702" i="3"/>
  <c r="F702" i="4" s="1"/>
  <c r="F718" i="3"/>
  <c r="F718" i="4" s="1"/>
  <c r="F734" i="3"/>
  <c r="F734" i="4" s="1"/>
  <c r="F750" i="3"/>
  <c r="F750" i="4" s="1"/>
  <c r="F766" i="3"/>
  <c r="F766" i="4" s="1"/>
  <c r="F782" i="3"/>
  <c r="F782" i="4" s="1"/>
  <c r="F798" i="3"/>
  <c r="F798" i="4" s="1"/>
  <c r="F814" i="3"/>
  <c r="F814" i="4" s="1"/>
  <c r="F830" i="3"/>
  <c r="F830" i="4" s="1"/>
  <c r="F846" i="3"/>
  <c r="F846" i="4" s="1"/>
  <c r="F862" i="3"/>
  <c r="F862" i="4" s="1"/>
  <c r="F878" i="3"/>
  <c r="F878" i="4" s="1"/>
  <c r="F18" i="3"/>
  <c r="F18" i="4" s="1"/>
  <c r="F34" i="3"/>
  <c r="F34" i="4" s="1"/>
  <c r="F50" i="3"/>
  <c r="F50" i="4" s="1"/>
  <c r="F66" i="3"/>
  <c r="F66" i="4" s="1"/>
  <c r="F82" i="3"/>
  <c r="F82" i="4" s="1"/>
  <c r="F98" i="3"/>
  <c r="F98" i="4" s="1"/>
  <c r="F114" i="3"/>
  <c r="F114" i="4" s="1"/>
  <c r="F130" i="3"/>
  <c r="F130" i="4" s="1"/>
  <c r="F146" i="3"/>
  <c r="F146" i="4" s="1"/>
  <c r="F162" i="3"/>
  <c r="F162" i="4" s="1"/>
  <c r="F178" i="3"/>
  <c r="F178" i="4" s="1"/>
  <c r="F194" i="3"/>
  <c r="F194" i="4" s="1"/>
  <c r="F210" i="3"/>
  <c r="F210" i="4" s="1"/>
  <c r="F226" i="3"/>
  <c r="F226" i="4" s="1"/>
  <c r="F242" i="3"/>
  <c r="F242" i="4" s="1"/>
  <c r="F258" i="3"/>
  <c r="F258" i="4" s="1"/>
  <c r="F274" i="3"/>
  <c r="F274" i="4" s="1"/>
  <c r="F290" i="3"/>
  <c r="F290" i="4" s="1"/>
  <c r="F306" i="3"/>
  <c r="F306" i="4" s="1"/>
  <c r="F322" i="3"/>
  <c r="F322" i="4" s="1"/>
  <c r="F338" i="3"/>
  <c r="F338" i="4" s="1"/>
  <c r="F354" i="3"/>
  <c r="F354" i="4" s="1"/>
  <c r="F370" i="3"/>
  <c r="F370" i="4" s="1"/>
  <c r="F386" i="3"/>
  <c r="F386" i="4" s="1"/>
  <c r="F402" i="3"/>
  <c r="F402" i="4" s="1"/>
  <c r="F418" i="3"/>
  <c r="F418" i="4" s="1"/>
  <c r="F434" i="3"/>
  <c r="F434" i="4" s="1"/>
  <c r="F450" i="3"/>
  <c r="F450" i="4" s="1"/>
  <c r="F466" i="3"/>
  <c r="F466" i="4" s="1"/>
  <c r="F482" i="3"/>
  <c r="F482" i="4" s="1"/>
  <c r="F498" i="3"/>
  <c r="F498" i="4" s="1"/>
  <c r="F514" i="3"/>
  <c r="F514" i="4" s="1"/>
  <c r="F530" i="3"/>
  <c r="F530" i="4" s="1"/>
  <c r="F546" i="3"/>
  <c r="F546" i="4" s="1"/>
  <c r="F562" i="3"/>
  <c r="F562" i="4" s="1"/>
  <c r="F578" i="3"/>
  <c r="F578" i="4" s="1"/>
  <c r="F594" i="3"/>
  <c r="F594" i="4" s="1"/>
  <c r="F610" i="3"/>
  <c r="F610" i="4" s="1"/>
  <c r="F626" i="3"/>
  <c r="F626" i="4" s="1"/>
  <c r="F642" i="3"/>
  <c r="F642" i="4" s="1"/>
  <c r="F658" i="3"/>
  <c r="F658" i="4" s="1"/>
  <c r="F674" i="3"/>
  <c r="F674" i="4" s="1"/>
  <c r="F690" i="3"/>
  <c r="F690" i="4" s="1"/>
  <c r="F706" i="3"/>
  <c r="F706" i="4" s="1"/>
  <c r="F722" i="3"/>
  <c r="F722" i="4" s="1"/>
  <c r="F738" i="3"/>
  <c r="F738" i="4" s="1"/>
  <c r="F754" i="3"/>
  <c r="F754" i="4" s="1"/>
  <c r="F770" i="3"/>
  <c r="F770" i="4" s="1"/>
  <c r="F786" i="3"/>
  <c r="F786" i="4" s="1"/>
  <c r="F802" i="3"/>
  <c r="F802" i="4" s="1"/>
  <c r="F818" i="3"/>
  <c r="F818" i="4" s="1"/>
  <c r="F834" i="3"/>
  <c r="F834" i="4" s="1"/>
  <c r="F850" i="3"/>
  <c r="F850" i="4" s="1"/>
  <c r="F866" i="3"/>
  <c r="F866" i="4" s="1"/>
  <c r="L719" i="4"/>
  <c r="M719" i="4" s="1"/>
  <c r="L143" i="4"/>
  <c r="M143" i="4" s="1"/>
  <c r="G6" i="3"/>
  <c r="G6" i="4" s="1"/>
  <c r="G10" i="3"/>
  <c r="G10" i="4" s="1"/>
  <c r="G14" i="3"/>
  <c r="G14" i="4" s="1"/>
  <c r="G7" i="3"/>
  <c r="G7" i="4" s="1"/>
  <c r="G11" i="3"/>
  <c r="G11" i="4" s="1"/>
  <c r="G15" i="3"/>
  <c r="G15" i="4" s="1"/>
  <c r="G19" i="3"/>
  <c r="G19" i="4" s="1"/>
  <c r="G23" i="3"/>
  <c r="G23" i="4" s="1"/>
  <c r="G27" i="3"/>
  <c r="G27" i="4" s="1"/>
  <c r="G31" i="3"/>
  <c r="G31" i="4" s="1"/>
  <c r="G35" i="3"/>
  <c r="G35" i="4" s="1"/>
  <c r="G39" i="3"/>
  <c r="G39" i="4" s="1"/>
  <c r="G43" i="3"/>
  <c r="G43" i="4" s="1"/>
  <c r="G47" i="3"/>
  <c r="G47" i="4" s="1"/>
  <c r="G51" i="3"/>
  <c r="G51" i="4" s="1"/>
  <c r="G55" i="3"/>
  <c r="G55" i="4" s="1"/>
  <c r="G59" i="3"/>
  <c r="G59" i="4" s="1"/>
  <c r="G63" i="3"/>
  <c r="G63" i="4" s="1"/>
  <c r="G67" i="3"/>
  <c r="G67" i="4" s="1"/>
  <c r="G71" i="3"/>
  <c r="G71" i="4" s="1"/>
  <c r="G75" i="3"/>
  <c r="G75" i="4" s="1"/>
  <c r="G79" i="3"/>
  <c r="G79" i="4" s="1"/>
  <c r="G83" i="3"/>
  <c r="G83" i="4" s="1"/>
  <c r="G87" i="3"/>
  <c r="G87" i="4" s="1"/>
  <c r="G91" i="3"/>
  <c r="G91" i="4" s="1"/>
  <c r="G95" i="3"/>
  <c r="G95" i="4" s="1"/>
  <c r="G99" i="3"/>
  <c r="G99" i="4" s="1"/>
  <c r="G103" i="3"/>
  <c r="G103" i="4" s="1"/>
  <c r="G107" i="3"/>
  <c r="G107" i="4" s="1"/>
  <c r="G111" i="3"/>
  <c r="G111" i="4" s="1"/>
  <c r="G115" i="3"/>
  <c r="G115" i="4" s="1"/>
  <c r="G119" i="3"/>
  <c r="G119" i="4" s="1"/>
  <c r="G123" i="3"/>
  <c r="G123" i="4" s="1"/>
  <c r="G127" i="3"/>
  <c r="G127" i="4" s="1"/>
  <c r="G131" i="3"/>
  <c r="G131" i="4" s="1"/>
  <c r="G135" i="3"/>
  <c r="G135" i="4" s="1"/>
  <c r="G139" i="3"/>
  <c r="G139" i="4" s="1"/>
  <c r="G143" i="3"/>
  <c r="G143" i="4" s="1"/>
  <c r="G147" i="3"/>
  <c r="G147" i="4" s="1"/>
  <c r="G151" i="3"/>
  <c r="G151" i="4" s="1"/>
  <c r="G155" i="3"/>
  <c r="G155" i="4" s="1"/>
  <c r="G159" i="3"/>
  <c r="G159" i="4" s="1"/>
  <c r="G163" i="3"/>
  <c r="G163" i="4" s="1"/>
  <c r="G167" i="3"/>
  <c r="G167" i="4" s="1"/>
  <c r="G171" i="3"/>
  <c r="G171" i="4" s="1"/>
  <c r="G175" i="3"/>
  <c r="G175" i="4" s="1"/>
  <c r="G179" i="3"/>
  <c r="G179" i="4" s="1"/>
  <c r="G183" i="3"/>
  <c r="G183" i="4" s="1"/>
  <c r="G187" i="3"/>
  <c r="G187" i="4" s="1"/>
  <c r="G191" i="3"/>
  <c r="G191" i="4" s="1"/>
  <c r="G195" i="3"/>
  <c r="G195" i="4" s="1"/>
  <c r="G199" i="3"/>
  <c r="G199" i="4" s="1"/>
  <c r="G203" i="3"/>
  <c r="G203" i="4" s="1"/>
  <c r="G207" i="3"/>
  <c r="G207" i="4" s="1"/>
  <c r="G211" i="3"/>
  <c r="G211" i="4" s="1"/>
  <c r="G215" i="3"/>
  <c r="G215" i="4" s="1"/>
  <c r="G219" i="3"/>
  <c r="G219" i="4" s="1"/>
  <c r="G223" i="3"/>
  <c r="G223" i="4" s="1"/>
  <c r="G227" i="3"/>
  <c r="G227" i="4" s="1"/>
  <c r="G231" i="3"/>
  <c r="G231" i="4" s="1"/>
  <c r="G235" i="3"/>
  <c r="G235" i="4" s="1"/>
  <c r="G239" i="3"/>
  <c r="G239" i="4" s="1"/>
  <c r="G243" i="3"/>
  <c r="G243" i="4" s="1"/>
  <c r="G247" i="3"/>
  <c r="G247" i="4" s="1"/>
  <c r="G251" i="3"/>
  <c r="G251" i="4" s="1"/>
  <c r="G255" i="3"/>
  <c r="G255" i="4" s="1"/>
  <c r="G259" i="3"/>
  <c r="G259" i="4" s="1"/>
  <c r="G263" i="3"/>
  <c r="G263" i="4" s="1"/>
  <c r="G267" i="3"/>
  <c r="G267" i="4" s="1"/>
  <c r="G271" i="3"/>
  <c r="G271" i="4" s="1"/>
  <c r="G275" i="3"/>
  <c r="G275" i="4" s="1"/>
  <c r="G279" i="3"/>
  <c r="G279" i="4" s="1"/>
  <c r="G283" i="3"/>
  <c r="G283" i="4" s="1"/>
  <c r="G287" i="3"/>
  <c r="G287" i="4" s="1"/>
  <c r="G291" i="3"/>
  <c r="G291" i="4" s="1"/>
  <c r="G295" i="3"/>
  <c r="G295" i="4" s="1"/>
  <c r="G299" i="3"/>
  <c r="G299" i="4" s="1"/>
  <c r="G303" i="3"/>
  <c r="G303" i="4" s="1"/>
  <c r="G307" i="3"/>
  <c r="G307" i="4" s="1"/>
  <c r="G311" i="3"/>
  <c r="G311" i="4" s="1"/>
  <c r="G315" i="3"/>
  <c r="G315" i="4" s="1"/>
  <c r="G319" i="3"/>
  <c r="G319" i="4" s="1"/>
  <c r="G323" i="3"/>
  <c r="G323" i="4" s="1"/>
  <c r="G327" i="3"/>
  <c r="G327" i="4" s="1"/>
  <c r="G331" i="3"/>
  <c r="G331" i="4" s="1"/>
  <c r="G335" i="3"/>
  <c r="G335" i="4" s="1"/>
  <c r="G339" i="3"/>
  <c r="G339" i="4" s="1"/>
  <c r="G343" i="3"/>
  <c r="G343" i="4" s="1"/>
  <c r="G347" i="3"/>
  <c r="G347" i="4" s="1"/>
  <c r="G351" i="3"/>
  <c r="G351" i="4" s="1"/>
  <c r="G355" i="3"/>
  <c r="G355" i="4" s="1"/>
  <c r="G359" i="3"/>
  <c r="G359" i="4" s="1"/>
  <c r="G363" i="3"/>
  <c r="G363" i="4" s="1"/>
  <c r="G367" i="3"/>
  <c r="G367" i="4" s="1"/>
  <c r="G371" i="3"/>
  <c r="G371" i="4" s="1"/>
  <c r="G375" i="3"/>
  <c r="G375" i="4" s="1"/>
  <c r="G379" i="3"/>
  <c r="G379" i="4" s="1"/>
  <c r="G383" i="3"/>
  <c r="G383" i="4" s="1"/>
  <c r="G387" i="3"/>
  <c r="G387" i="4" s="1"/>
  <c r="G391" i="3"/>
  <c r="G391" i="4" s="1"/>
  <c r="G395" i="3"/>
  <c r="G395" i="4" s="1"/>
  <c r="G399" i="3"/>
  <c r="G399" i="4" s="1"/>
  <c r="G403" i="3"/>
  <c r="G403" i="4" s="1"/>
  <c r="G407" i="3"/>
  <c r="G407" i="4" s="1"/>
  <c r="G411" i="3"/>
  <c r="G411" i="4" s="1"/>
  <c r="G415" i="3"/>
  <c r="G415" i="4" s="1"/>
  <c r="G419" i="3"/>
  <c r="G419" i="4" s="1"/>
  <c r="G423" i="3"/>
  <c r="G423" i="4" s="1"/>
  <c r="G427" i="3"/>
  <c r="G427" i="4" s="1"/>
  <c r="G431" i="3"/>
  <c r="G431" i="4" s="1"/>
  <c r="G435" i="3"/>
  <c r="G435" i="4" s="1"/>
  <c r="G439" i="3"/>
  <c r="G439" i="4" s="1"/>
  <c r="G443" i="3"/>
  <c r="G443" i="4" s="1"/>
  <c r="G447" i="3"/>
  <c r="G447" i="4" s="1"/>
  <c r="G451" i="3"/>
  <c r="G451" i="4" s="1"/>
  <c r="G455" i="3"/>
  <c r="G455" i="4" s="1"/>
  <c r="G459" i="3"/>
  <c r="G459" i="4" s="1"/>
  <c r="G463" i="3"/>
  <c r="G463" i="4" s="1"/>
  <c r="G467" i="3"/>
  <c r="G467" i="4" s="1"/>
  <c r="G471" i="3"/>
  <c r="G471" i="4" s="1"/>
  <c r="G475" i="3"/>
  <c r="G475" i="4" s="1"/>
  <c r="G479" i="3"/>
  <c r="G479" i="4" s="1"/>
  <c r="G483" i="3"/>
  <c r="G483" i="4" s="1"/>
  <c r="G487" i="3"/>
  <c r="G487" i="4" s="1"/>
  <c r="G491" i="3"/>
  <c r="G491" i="4" s="1"/>
  <c r="G495" i="3"/>
  <c r="G495" i="4" s="1"/>
  <c r="G499" i="3"/>
  <c r="G499" i="4" s="1"/>
  <c r="G503" i="3"/>
  <c r="G503" i="4" s="1"/>
  <c r="G507" i="3"/>
  <c r="G507" i="4" s="1"/>
  <c r="G511" i="3"/>
  <c r="G511" i="4" s="1"/>
  <c r="G515" i="3"/>
  <c r="G515" i="4" s="1"/>
  <c r="G519" i="3"/>
  <c r="G519" i="4" s="1"/>
  <c r="G523" i="3"/>
  <c r="G523" i="4" s="1"/>
  <c r="G527" i="3"/>
  <c r="G527" i="4" s="1"/>
  <c r="G531" i="3"/>
  <c r="G531" i="4" s="1"/>
  <c r="G535" i="3"/>
  <c r="G535" i="4" s="1"/>
  <c r="G539" i="3"/>
  <c r="G539" i="4" s="1"/>
  <c r="G543" i="3"/>
  <c r="G543" i="4" s="1"/>
  <c r="G547" i="3"/>
  <c r="G547" i="4" s="1"/>
  <c r="G551" i="3"/>
  <c r="G551" i="4" s="1"/>
  <c r="G555" i="3"/>
  <c r="G555" i="4" s="1"/>
  <c r="G559" i="3"/>
  <c r="G559" i="4" s="1"/>
  <c r="G563" i="3"/>
  <c r="G563" i="4" s="1"/>
  <c r="G567" i="3"/>
  <c r="G567" i="4" s="1"/>
  <c r="G571" i="3"/>
  <c r="G571" i="4" s="1"/>
  <c r="G575" i="3"/>
  <c r="G575" i="4" s="1"/>
  <c r="G579" i="3"/>
  <c r="G579" i="4" s="1"/>
  <c r="G583" i="3"/>
  <c r="G583" i="4" s="1"/>
  <c r="G587" i="3"/>
  <c r="G587" i="4" s="1"/>
  <c r="G4" i="3"/>
  <c r="G4" i="4" s="1"/>
  <c r="G8" i="3"/>
  <c r="G8" i="4" s="1"/>
  <c r="G12" i="3"/>
  <c r="G12" i="4" s="1"/>
  <c r="G16" i="3"/>
  <c r="G16" i="4" s="1"/>
  <c r="G20" i="3"/>
  <c r="G20" i="4" s="1"/>
  <c r="G24" i="3"/>
  <c r="G24" i="4" s="1"/>
  <c r="G28" i="3"/>
  <c r="G28" i="4" s="1"/>
  <c r="G32" i="3"/>
  <c r="G32" i="4" s="1"/>
  <c r="G36" i="3"/>
  <c r="G36" i="4" s="1"/>
  <c r="G40" i="3"/>
  <c r="G40" i="4" s="1"/>
  <c r="G44" i="3"/>
  <c r="G44" i="4" s="1"/>
  <c r="G48" i="3"/>
  <c r="G48" i="4" s="1"/>
  <c r="G52" i="3"/>
  <c r="G52" i="4" s="1"/>
  <c r="G56" i="3"/>
  <c r="G56" i="4" s="1"/>
  <c r="G60" i="3"/>
  <c r="G60" i="4" s="1"/>
  <c r="G64" i="3"/>
  <c r="G64" i="4" s="1"/>
  <c r="G68" i="3"/>
  <c r="G68" i="4" s="1"/>
  <c r="G72" i="3"/>
  <c r="G72" i="4" s="1"/>
  <c r="G76" i="3"/>
  <c r="G76" i="4" s="1"/>
  <c r="G80" i="3"/>
  <c r="G80" i="4" s="1"/>
  <c r="G84" i="3"/>
  <c r="G84" i="4" s="1"/>
  <c r="G88" i="3"/>
  <c r="G88" i="4" s="1"/>
  <c r="G92" i="3"/>
  <c r="G92" i="4" s="1"/>
  <c r="G96" i="3"/>
  <c r="G96" i="4" s="1"/>
  <c r="G100" i="3"/>
  <c r="G100" i="4" s="1"/>
  <c r="G104" i="3"/>
  <c r="G104" i="4" s="1"/>
  <c r="G108" i="3"/>
  <c r="G108" i="4" s="1"/>
  <c r="G112" i="3"/>
  <c r="G112" i="4" s="1"/>
  <c r="G116" i="3"/>
  <c r="G116" i="4" s="1"/>
  <c r="G120" i="3"/>
  <c r="G120" i="4" s="1"/>
  <c r="G124" i="3"/>
  <c r="G124" i="4" s="1"/>
  <c r="G128" i="3"/>
  <c r="G128" i="4" s="1"/>
  <c r="G132" i="3"/>
  <c r="G132" i="4" s="1"/>
  <c r="G136" i="3"/>
  <c r="G136" i="4" s="1"/>
  <c r="G140" i="3"/>
  <c r="G140" i="4" s="1"/>
  <c r="G144" i="3"/>
  <c r="G144" i="4" s="1"/>
  <c r="G148" i="3"/>
  <c r="G148" i="4" s="1"/>
  <c r="G152" i="3"/>
  <c r="G152" i="4" s="1"/>
  <c r="G156" i="3"/>
  <c r="G156" i="4" s="1"/>
  <c r="G160" i="3"/>
  <c r="G160" i="4" s="1"/>
  <c r="G164" i="3"/>
  <c r="G164" i="4" s="1"/>
  <c r="G168" i="3"/>
  <c r="G168" i="4" s="1"/>
  <c r="G172" i="3"/>
  <c r="G172" i="4" s="1"/>
  <c r="G176" i="3"/>
  <c r="G176" i="4" s="1"/>
  <c r="G180" i="3"/>
  <c r="G180" i="4" s="1"/>
  <c r="G184" i="3"/>
  <c r="G184" i="4" s="1"/>
  <c r="G188" i="3"/>
  <c r="G188" i="4" s="1"/>
  <c r="G192" i="3"/>
  <c r="G192" i="4" s="1"/>
  <c r="G196" i="3"/>
  <c r="G196" i="4" s="1"/>
  <c r="G200" i="3"/>
  <c r="G200" i="4" s="1"/>
  <c r="G204" i="3"/>
  <c r="G204" i="4" s="1"/>
  <c r="G208" i="3"/>
  <c r="G208" i="4" s="1"/>
  <c r="G212" i="3"/>
  <c r="G212" i="4" s="1"/>
  <c r="G216" i="3"/>
  <c r="G216" i="4" s="1"/>
  <c r="G220" i="3"/>
  <c r="G220" i="4" s="1"/>
  <c r="G224" i="3"/>
  <c r="G224" i="4" s="1"/>
  <c r="G228" i="3"/>
  <c r="G228" i="4" s="1"/>
  <c r="G232" i="3"/>
  <c r="G232" i="4" s="1"/>
  <c r="G236" i="3"/>
  <c r="G236" i="4" s="1"/>
  <c r="G240" i="3"/>
  <c r="G240" i="4" s="1"/>
  <c r="G244" i="3"/>
  <c r="G244" i="4" s="1"/>
  <c r="G248" i="3"/>
  <c r="G248" i="4" s="1"/>
  <c r="G252" i="3"/>
  <c r="G252" i="4" s="1"/>
  <c r="G256" i="3"/>
  <c r="G256" i="4" s="1"/>
  <c r="G260" i="3"/>
  <c r="G260" i="4" s="1"/>
  <c r="G264" i="3"/>
  <c r="G264" i="4" s="1"/>
  <c r="G268" i="3"/>
  <c r="G268" i="4" s="1"/>
  <c r="G272" i="3"/>
  <c r="G272" i="4" s="1"/>
  <c r="G276" i="3"/>
  <c r="G276" i="4" s="1"/>
  <c r="G280" i="3"/>
  <c r="G280" i="4" s="1"/>
  <c r="G284" i="3"/>
  <c r="G284" i="4" s="1"/>
  <c r="G288" i="3"/>
  <c r="G288" i="4" s="1"/>
  <c r="G292" i="3"/>
  <c r="G292" i="4" s="1"/>
  <c r="G296" i="3"/>
  <c r="G296" i="4" s="1"/>
  <c r="G300" i="3"/>
  <c r="G300" i="4" s="1"/>
  <c r="G304" i="3"/>
  <c r="G304" i="4" s="1"/>
  <c r="G308" i="3"/>
  <c r="G308" i="4" s="1"/>
  <c r="G312" i="3"/>
  <c r="G312" i="4" s="1"/>
  <c r="G316" i="3"/>
  <c r="G316" i="4" s="1"/>
  <c r="G320" i="3"/>
  <c r="G320" i="4" s="1"/>
  <c r="G324" i="3"/>
  <c r="G324" i="4" s="1"/>
  <c r="G328" i="3"/>
  <c r="G328" i="4" s="1"/>
  <c r="G332" i="3"/>
  <c r="G332" i="4" s="1"/>
  <c r="G336" i="3"/>
  <c r="G336" i="4" s="1"/>
  <c r="G340" i="3"/>
  <c r="G340" i="4" s="1"/>
  <c r="G344" i="3"/>
  <c r="G344" i="4" s="1"/>
  <c r="G348" i="3"/>
  <c r="G348" i="4" s="1"/>
  <c r="G352" i="3"/>
  <c r="G352" i="4" s="1"/>
  <c r="G356" i="3"/>
  <c r="G356" i="4" s="1"/>
  <c r="G360" i="3"/>
  <c r="G360" i="4" s="1"/>
  <c r="G364" i="3"/>
  <c r="G364" i="4" s="1"/>
  <c r="G368" i="3"/>
  <c r="G368" i="4" s="1"/>
  <c r="G372" i="3"/>
  <c r="G372" i="4" s="1"/>
  <c r="G376" i="3"/>
  <c r="G376" i="4" s="1"/>
  <c r="G380" i="3"/>
  <c r="G380" i="4" s="1"/>
  <c r="G384" i="3"/>
  <c r="G384" i="4" s="1"/>
  <c r="G388" i="3"/>
  <c r="G388" i="4" s="1"/>
  <c r="G392" i="3"/>
  <c r="G392" i="4" s="1"/>
  <c r="G396" i="3"/>
  <c r="G396" i="4" s="1"/>
  <c r="G400" i="3"/>
  <c r="G400" i="4" s="1"/>
  <c r="G404" i="3"/>
  <c r="G404" i="4" s="1"/>
  <c r="G408" i="3"/>
  <c r="G408" i="4" s="1"/>
  <c r="G412" i="3"/>
  <c r="G412" i="4" s="1"/>
  <c r="G416" i="3"/>
  <c r="G416" i="4" s="1"/>
  <c r="G420" i="3"/>
  <c r="G420" i="4" s="1"/>
  <c r="G424" i="3"/>
  <c r="G424" i="4" s="1"/>
  <c r="G428" i="3"/>
  <c r="G428" i="4" s="1"/>
  <c r="G432" i="3"/>
  <c r="G432" i="4" s="1"/>
  <c r="G436" i="3"/>
  <c r="G436" i="4" s="1"/>
  <c r="G440" i="3"/>
  <c r="G440" i="4" s="1"/>
  <c r="G444" i="3"/>
  <c r="G444" i="4" s="1"/>
  <c r="G448" i="3"/>
  <c r="G448" i="4" s="1"/>
  <c r="G452" i="3"/>
  <c r="G452" i="4" s="1"/>
  <c r="G456" i="3"/>
  <c r="G456" i="4" s="1"/>
  <c r="G460" i="3"/>
  <c r="G460" i="4" s="1"/>
  <c r="G464" i="3"/>
  <c r="G464" i="4" s="1"/>
  <c r="G468" i="3"/>
  <c r="G468" i="4" s="1"/>
  <c r="G472" i="3"/>
  <c r="G472" i="4" s="1"/>
  <c r="G476" i="3"/>
  <c r="G476" i="4" s="1"/>
  <c r="G480" i="3"/>
  <c r="G480" i="4" s="1"/>
  <c r="G484" i="3"/>
  <c r="G484" i="4" s="1"/>
  <c r="G488" i="3"/>
  <c r="G488" i="4" s="1"/>
  <c r="G492" i="3"/>
  <c r="G492" i="4" s="1"/>
  <c r="G496" i="3"/>
  <c r="G496" i="4" s="1"/>
  <c r="G500" i="3"/>
  <c r="G500" i="4" s="1"/>
  <c r="G504" i="3"/>
  <c r="G504" i="4" s="1"/>
  <c r="G508" i="3"/>
  <c r="G508" i="4" s="1"/>
  <c r="G512" i="3"/>
  <c r="G512" i="4" s="1"/>
  <c r="G516" i="3"/>
  <c r="G516" i="4" s="1"/>
  <c r="G520" i="3"/>
  <c r="G520" i="4" s="1"/>
  <c r="G524" i="3"/>
  <c r="G524" i="4" s="1"/>
  <c r="G528" i="3"/>
  <c r="G528" i="4" s="1"/>
  <c r="G532" i="3"/>
  <c r="G532" i="4" s="1"/>
  <c r="G536" i="3"/>
  <c r="G536" i="4" s="1"/>
  <c r="G540" i="3"/>
  <c r="G540" i="4" s="1"/>
  <c r="G544" i="3"/>
  <c r="G544" i="4" s="1"/>
  <c r="G548" i="3"/>
  <c r="G548" i="4" s="1"/>
  <c r="G552" i="3"/>
  <c r="G552" i="4" s="1"/>
  <c r="G556" i="3"/>
  <c r="G556" i="4" s="1"/>
  <c r="G560" i="3"/>
  <c r="G560" i="4" s="1"/>
  <c r="G564" i="3"/>
  <c r="G564" i="4" s="1"/>
  <c r="G568" i="3"/>
  <c r="G568" i="4" s="1"/>
  <c r="G572" i="3"/>
  <c r="G572" i="4" s="1"/>
  <c r="G576" i="3"/>
  <c r="G576" i="4" s="1"/>
  <c r="G580" i="3"/>
  <c r="G580" i="4" s="1"/>
  <c r="G584" i="3"/>
  <c r="G584" i="4" s="1"/>
  <c r="G588" i="3"/>
  <c r="G588" i="4" s="1"/>
  <c r="G9" i="3"/>
  <c r="G9" i="4" s="1"/>
  <c r="G21" i="3"/>
  <c r="G21" i="4" s="1"/>
  <c r="G29" i="3"/>
  <c r="G29" i="4" s="1"/>
  <c r="G37" i="3"/>
  <c r="G37" i="4" s="1"/>
  <c r="G45" i="3"/>
  <c r="G45" i="4" s="1"/>
  <c r="G53" i="3"/>
  <c r="G53" i="4" s="1"/>
  <c r="G61" i="3"/>
  <c r="G61" i="4" s="1"/>
  <c r="G69" i="3"/>
  <c r="G69" i="4" s="1"/>
  <c r="G77" i="3"/>
  <c r="G77" i="4" s="1"/>
  <c r="G85" i="3"/>
  <c r="G85" i="4" s="1"/>
  <c r="G93" i="3"/>
  <c r="G93" i="4" s="1"/>
  <c r="G101" i="3"/>
  <c r="G101" i="4" s="1"/>
  <c r="G109" i="3"/>
  <c r="G109" i="4" s="1"/>
  <c r="G117" i="3"/>
  <c r="G117" i="4" s="1"/>
  <c r="G125" i="3"/>
  <c r="G125" i="4" s="1"/>
  <c r="G133" i="3"/>
  <c r="G133" i="4" s="1"/>
  <c r="G141" i="3"/>
  <c r="G141" i="4" s="1"/>
  <c r="G149" i="3"/>
  <c r="G149" i="4" s="1"/>
  <c r="G157" i="3"/>
  <c r="G157" i="4" s="1"/>
  <c r="G165" i="3"/>
  <c r="G165" i="4" s="1"/>
  <c r="G173" i="3"/>
  <c r="G173" i="4" s="1"/>
  <c r="G181" i="3"/>
  <c r="G181" i="4" s="1"/>
  <c r="G189" i="3"/>
  <c r="G189" i="4" s="1"/>
  <c r="G197" i="3"/>
  <c r="G197" i="4" s="1"/>
  <c r="G205" i="3"/>
  <c r="G205" i="4" s="1"/>
  <c r="G213" i="3"/>
  <c r="G213" i="4" s="1"/>
  <c r="G221" i="3"/>
  <c r="G221" i="4" s="1"/>
  <c r="G229" i="3"/>
  <c r="G229" i="4" s="1"/>
  <c r="G237" i="3"/>
  <c r="G237" i="4" s="1"/>
  <c r="G245" i="3"/>
  <c r="G245" i="4" s="1"/>
  <c r="G253" i="3"/>
  <c r="G253" i="4" s="1"/>
  <c r="G261" i="3"/>
  <c r="G261" i="4" s="1"/>
  <c r="G269" i="3"/>
  <c r="G269" i="4" s="1"/>
  <c r="G277" i="3"/>
  <c r="G277" i="4" s="1"/>
  <c r="G285" i="3"/>
  <c r="G285" i="4" s="1"/>
  <c r="G293" i="3"/>
  <c r="G293" i="4" s="1"/>
  <c r="G301" i="3"/>
  <c r="G301" i="4" s="1"/>
  <c r="G309" i="3"/>
  <c r="G309" i="4" s="1"/>
  <c r="G317" i="3"/>
  <c r="G317" i="4" s="1"/>
  <c r="G325" i="3"/>
  <c r="G325" i="4" s="1"/>
  <c r="G333" i="3"/>
  <c r="G333" i="4" s="1"/>
  <c r="G341" i="3"/>
  <c r="G341" i="4" s="1"/>
  <c r="G349" i="3"/>
  <c r="G349" i="4" s="1"/>
  <c r="G357" i="3"/>
  <c r="G357" i="4" s="1"/>
  <c r="G365" i="3"/>
  <c r="G365" i="4" s="1"/>
  <c r="G373" i="3"/>
  <c r="G373" i="4" s="1"/>
  <c r="G381" i="3"/>
  <c r="G381" i="4" s="1"/>
  <c r="G389" i="3"/>
  <c r="G389" i="4" s="1"/>
  <c r="G397" i="3"/>
  <c r="G397" i="4" s="1"/>
  <c r="G405" i="3"/>
  <c r="G405" i="4" s="1"/>
  <c r="G413" i="3"/>
  <c r="G413" i="4" s="1"/>
  <c r="G421" i="3"/>
  <c r="G421" i="4" s="1"/>
  <c r="G429" i="3"/>
  <c r="G429" i="4" s="1"/>
  <c r="G437" i="3"/>
  <c r="G437" i="4" s="1"/>
  <c r="G445" i="3"/>
  <c r="G445" i="4" s="1"/>
  <c r="G453" i="3"/>
  <c r="G453" i="4" s="1"/>
  <c r="G461" i="3"/>
  <c r="G461" i="4" s="1"/>
  <c r="G469" i="3"/>
  <c r="G469" i="4" s="1"/>
  <c r="G477" i="3"/>
  <c r="G477" i="4" s="1"/>
  <c r="G485" i="3"/>
  <c r="G485" i="4" s="1"/>
  <c r="G493" i="3"/>
  <c r="G493" i="4" s="1"/>
  <c r="G501" i="3"/>
  <c r="G501" i="4" s="1"/>
  <c r="G509" i="3"/>
  <c r="G509" i="4" s="1"/>
  <c r="G517" i="3"/>
  <c r="G517" i="4" s="1"/>
  <c r="G525" i="3"/>
  <c r="G525" i="4" s="1"/>
  <c r="G533" i="3"/>
  <c r="G533" i="4" s="1"/>
  <c r="G541" i="3"/>
  <c r="G541" i="4" s="1"/>
  <c r="G549" i="3"/>
  <c r="G549" i="4" s="1"/>
  <c r="G557" i="3"/>
  <c r="G557" i="4" s="1"/>
  <c r="G565" i="3"/>
  <c r="G565" i="4" s="1"/>
  <c r="G573" i="3"/>
  <c r="G573" i="4" s="1"/>
  <c r="G581" i="3"/>
  <c r="G581" i="4" s="1"/>
  <c r="G589" i="3"/>
  <c r="G589" i="4" s="1"/>
  <c r="G593" i="3"/>
  <c r="G593" i="4" s="1"/>
  <c r="G597" i="3"/>
  <c r="G597" i="4" s="1"/>
  <c r="G601" i="3"/>
  <c r="G601" i="4" s="1"/>
  <c r="G605" i="3"/>
  <c r="G605" i="4" s="1"/>
  <c r="G609" i="3"/>
  <c r="G609" i="4" s="1"/>
  <c r="G613" i="3"/>
  <c r="G613" i="4" s="1"/>
  <c r="G617" i="3"/>
  <c r="G617" i="4" s="1"/>
  <c r="G621" i="3"/>
  <c r="G621" i="4" s="1"/>
  <c r="G625" i="3"/>
  <c r="G625" i="4" s="1"/>
  <c r="G629" i="3"/>
  <c r="G629" i="4" s="1"/>
  <c r="G633" i="3"/>
  <c r="G633" i="4" s="1"/>
  <c r="G637" i="3"/>
  <c r="G637" i="4" s="1"/>
  <c r="G641" i="3"/>
  <c r="G641" i="4" s="1"/>
  <c r="G645" i="3"/>
  <c r="G645" i="4" s="1"/>
  <c r="G649" i="3"/>
  <c r="G649" i="4" s="1"/>
  <c r="G653" i="3"/>
  <c r="G653" i="4" s="1"/>
  <c r="G657" i="3"/>
  <c r="G657" i="4" s="1"/>
  <c r="G661" i="3"/>
  <c r="G661" i="4" s="1"/>
  <c r="G665" i="3"/>
  <c r="G665" i="4" s="1"/>
  <c r="G669" i="3"/>
  <c r="G669" i="4" s="1"/>
  <c r="G673" i="3"/>
  <c r="G673" i="4" s="1"/>
  <c r="G677" i="3"/>
  <c r="G677" i="4" s="1"/>
  <c r="G681" i="3"/>
  <c r="G681" i="4" s="1"/>
  <c r="G685" i="3"/>
  <c r="G685" i="4" s="1"/>
  <c r="G689" i="3"/>
  <c r="G689" i="4" s="1"/>
  <c r="G693" i="3"/>
  <c r="G693" i="4" s="1"/>
  <c r="G697" i="3"/>
  <c r="G697" i="4" s="1"/>
  <c r="G701" i="3"/>
  <c r="G701" i="4" s="1"/>
  <c r="G705" i="3"/>
  <c r="G705" i="4" s="1"/>
  <c r="G709" i="3"/>
  <c r="G709" i="4" s="1"/>
  <c r="G713" i="3"/>
  <c r="G713" i="4" s="1"/>
  <c r="G717" i="3"/>
  <c r="G717" i="4" s="1"/>
  <c r="G721" i="3"/>
  <c r="G721" i="4" s="1"/>
  <c r="G725" i="3"/>
  <c r="G725" i="4" s="1"/>
  <c r="G729" i="3"/>
  <c r="G729" i="4" s="1"/>
  <c r="G733" i="3"/>
  <c r="G733" i="4" s="1"/>
  <c r="G737" i="3"/>
  <c r="G737" i="4" s="1"/>
  <c r="G741" i="3"/>
  <c r="G741" i="4" s="1"/>
  <c r="G745" i="3"/>
  <c r="G745" i="4" s="1"/>
  <c r="G749" i="3"/>
  <c r="G749" i="4" s="1"/>
  <c r="G753" i="3"/>
  <c r="G753" i="4" s="1"/>
  <c r="G757" i="3"/>
  <c r="G757" i="4" s="1"/>
  <c r="G761" i="3"/>
  <c r="G761" i="4" s="1"/>
  <c r="G765" i="3"/>
  <c r="G765" i="4" s="1"/>
  <c r="G769" i="3"/>
  <c r="G769" i="4" s="1"/>
  <c r="G773" i="3"/>
  <c r="G773" i="4" s="1"/>
  <c r="G777" i="3"/>
  <c r="G777" i="4" s="1"/>
  <c r="G781" i="3"/>
  <c r="G781" i="4" s="1"/>
  <c r="G785" i="3"/>
  <c r="G785" i="4" s="1"/>
  <c r="G789" i="3"/>
  <c r="G789" i="4" s="1"/>
  <c r="G793" i="3"/>
  <c r="G793" i="4" s="1"/>
  <c r="G797" i="3"/>
  <c r="G797" i="4" s="1"/>
  <c r="G801" i="3"/>
  <c r="G801" i="4" s="1"/>
  <c r="G805" i="3"/>
  <c r="G805" i="4" s="1"/>
  <c r="G809" i="3"/>
  <c r="G809" i="4" s="1"/>
  <c r="G813" i="3"/>
  <c r="G813" i="4" s="1"/>
  <c r="G817" i="3"/>
  <c r="G817" i="4" s="1"/>
  <c r="G821" i="3"/>
  <c r="G821" i="4" s="1"/>
  <c r="G825" i="3"/>
  <c r="G825" i="4" s="1"/>
  <c r="G829" i="3"/>
  <c r="G829" i="4" s="1"/>
  <c r="G833" i="3"/>
  <c r="G833" i="4" s="1"/>
  <c r="G837" i="3"/>
  <c r="G837" i="4" s="1"/>
  <c r="G841" i="3"/>
  <c r="G841" i="4" s="1"/>
  <c r="G845" i="3"/>
  <c r="G845" i="4" s="1"/>
  <c r="G849" i="3"/>
  <c r="G849" i="4" s="1"/>
  <c r="G853" i="3"/>
  <c r="G853" i="4" s="1"/>
  <c r="G857" i="3"/>
  <c r="G857" i="4" s="1"/>
  <c r="G861" i="3"/>
  <c r="G861" i="4" s="1"/>
  <c r="G865" i="3"/>
  <c r="G865" i="4" s="1"/>
  <c r="G869" i="3"/>
  <c r="G869" i="4" s="1"/>
  <c r="G873" i="3"/>
  <c r="G873" i="4" s="1"/>
  <c r="G877" i="3"/>
  <c r="G877" i="4" s="1"/>
  <c r="G3" i="3"/>
  <c r="G3" i="4" s="1"/>
  <c r="G5" i="3"/>
  <c r="G5" i="4" s="1"/>
  <c r="G34" i="3"/>
  <c r="G34" i="4" s="1"/>
  <c r="G50" i="3"/>
  <c r="G50" i="4" s="1"/>
  <c r="G66" i="3"/>
  <c r="G66" i="4" s="1"/>
  <c r="G82" i="3"/>
  <c r="G82" i="4" s="1"/>
  <c r="G106" i="3"/>
  <c r="G106" i="4" s="1"/>
  <c r="G122" i="3"/>
  <c r="G122" i="4" s="1"/>
  <c r="G138" i="3"/>
  <c r="G138" i="4" s="1"/>
  <c r="G162" i="3"/>
  <c r="G162" i="4" s="1"/>
  <c r="G178" i="3"/>
  <c r="G178" i="4" s="1"/>
  <c r="G194" i="3"/>
  <c r="G194" i="4" s="1"/>
  <c r="G218" i="3"/>
  <c r="G218" i="4" s="1"/>
  <c r="G234" i="3"/>
  <c r="G234" i="4" s="1"/>
  <c r="G250" i="3"/>
  <c r="G250" i="4" s="1"/>
  <c r="G282" i="3"/>
  <c r="G282" i="4" s="1"/>
  <c r="G298" i="3"/>
  <c r="G298" i="4" s="1"/>
  <c r="G314" i="3"/>
  <c r="G314" i="4" s="1"/>
  <c r="G338" i="3"/>
  <c r="G338" i="4" s="1"/>
  <c r="G482" i="3"/>
  <c r="G482" i="4" s="1"/>
  <c r="G514" i="3"/>
  <c r="G514" i="4" s="1"/>
  <c r="G538" i="3"/>
  <c r="G538" i="4" s="1"/>
  <c r="G554" i="3"/>
  <c r="G554" i="4" s="1"/>
  <c r="G578" i="3"/>
  <c r="G578" i="4" s="1"/>
  <c r="G592" i="3"/>
  <c r="G592" i="4" s="1"/>
  <c r="G604" i="3"/>
  <c r="G604" i="4" s="1"/>
  <c r="G612" i="3"/>
  <c r="G612" i="4" s="1"/>
  <c r="G624" i="3"/>
  <c r="G624" i="4" s="1"/>
  <c r="G632" i="3"/>
  <c r="G632" i="4" s="1"/>
  <c r="G644" i="3"/>
  <c r="G644" i="4" s="1"/>
  <c r="G656" i="3"/>
  <c r="G656" i="4" s="1"/>
  <c r="G664" i="3"/>
  <c r="G664" i="4" s="1"/>
  <c r="G680" i="3"/>
  <c r="G680" i="4" s="1"/>
  <c r="G688" i="3"/>
  <c r="G688" i="4" s="1"/>
  <c r="G700" i="3"/>
  <c r="G700" i="4" s="1"/>
  <c r="G708" i="3"/>
  <c r="G708" i="4" s="1"/>
  <c r="G720" i="3"/>
  <c r="G720" i="4" s="1"/>
  <c r="G732" i="3"/>
  <c r="G732" i="4" s="1"/>
  <c r="G740" i="3"/>
  <c r="G740" i="4" s="1"/>
  <c r="G752" i="3"/>
  <c r="G752" i="4" s="1"/>
  <c r="G760" i="3"/>
  <c r="G760" i="4" s="1"/>
  <c r="G776" i="3"/>
  <c r="G776" i="4" s="1"/>
  <c r="G784" i="3"/>
  <c r="G784" i="4" s="1"/>
  <c r="G792" i="3"/>
  <c r="G792" i="4" s="1"/>
  <c r="G804" i="3"/>
  <c r="G804" i="4" s="1"/>
  <c r="G812" i="3"/>
  <c r="G812" i="4" s="1"/>
  <c r="G824" i="3"/>
  <c r="G824" i="4" s="1"/>
  <c r="G832" i="3"/>
  <c r="G832" i="4" s="1"/>
  <c r="G844" i="3"/>
  <c r="G844" i="4" s="1"/>
  <c r="G13" i="3"/>
  <c r="G13" i="4" s="1"/>
  <c r="G22" i="3"/>
  <c r="G22" i="4" s="1"/>
  <c r="G30" i="3"/>
  <c r="G30" i="4" s="1"/>
  <c r="G38" i="3"/>
  <c r="G38" i="4" s="1"/>
  <c r="G46" i="3"/>
  <c r="G46" i="4" s="1"/>
  <c r="G54" i="3"/>
  <c r="G54" i="4" s="1"/>
  <c r="G62" i="3"/>
  <c r="G62" i="4" s="1"/>
  <c r="G70" i="3"/>
  <c r="G70" i="4" s="1"/>
  <c r="G78" i="3"/>
  <c r="G78" i="4" s="1"/>
  <c r="G86" i="3"/>
  <c r="G86" i="4" s="1"/>
  <c r="G94" i="3"/>
  <c r="G94" i="4" s="1"/>
  <c r="G102" i="3"/>
  <c r="G102" i="4" s="1"/>
  <c r="G110" i="3"/>
  <c r="G110" i="4" s="1"/>
  <c r="G118" i="3"/>
  <c r="G118" i="4" s="1"/>
  <c r="G126" i="3"/>
  <c r="G126" i="4" s="1"/>
  <c r="G134" i="3"/>
  <c r="G134" i="4" s="1"/>
  <c r="G142" i="3"/>
  <c r="G142" i="4" s="1"/>
  <c r="G150" i="3"/>
  <c r="G150" i="4" s="1"/>
  <c r="G158" i="3"/>
  <c r="G158" i="4" s="1"/>
  <c r="G166" i="3"/>
  <c r="G166" i="4" s="1"/>
  <c r="G174" i="3"/>
  <c r="G174" i="4" s="1"/>
  <c r="G182" i="3"/>
  <c r="G182" i="4" s="1"/>
  <c r="G190" i="3"/>
  <c r="G190" i="4" s="1"/>
  <c r="G198" i="3"/>
  <c r="G198" i="4" s="1"/>
  <c r="G206" i="3"/>
  <c r="G206" i="4" s="1"/>
  <c r="G214" i="3"/>
  <c r="G214" i="4" s="1"/>
  <c r="G222" i="3"/>
  <c r="G222" i="4" s="1"/>
  <c r="G230" i="3"/>
  <c r="G230" i="4" s="1"/>
  <c r="G238" i="3"/>
  <c r="G238" i="4" s="1"/>
  <c r="G246" i="3"/>
  <c r="G246" i="4" s="1"/>
  <c r="G254" i="3"/>
  <c r="G254" i="4" s="1"/>
  <c r="G262" i="3"/>
  <c r="G262" i="4" s="1"/>
  <c r="G270" i="3"/>
  <c r="G270" i="4" s="1"/>
  <c r="G278" i="3"/>
  <c r="G278" i="4" s="1"/>
  <c r="G286" i="3"/>
  <c r="G286" i="4" s="1"/>
  <c r="G294" i="3"/>
  <c r="G294" i="4" s="1"/>
  <c r="G302" i="3"/>
  <c r="G302" i="4" s="1"/>
  <c r="G310" i="3"/>
  <c r="G310" i="4" s="1"/>
  <c r="G318" i="3"/>
  <c r="G318" i="4" s="1"/>
  <c r="G326" i="3"/>
  <c r="G326" i="4" s="1"/>
  <c r="G334" i="3"/>
  <c r="G334" i="4" s="1"/>
  <c r="G342" i="3"/>
  <c r="G342" i="4" s="1"/>
  <c r="G350" i="3"/>
  <c r="G350" i="4" s="1"/>
  <c r="G358" i="3"/>
  <c r="G358" i="4" s="1"/>
  <c r="G366" i="3"/>
  <c r="G366" i="4" s="1"/>
  <c r="G374" i="3"/>
  <c r="G374" i="4" s="1"/>
  <c r="G382" i="3"/>
  <c r="G382" i="4" s="1"/>
  <c r="G390" i="3"/>
  <c r="G390" i="4" s="1"/>
  <c r="G398" i="3"/>
  <c r="G398" i="4" s="1"/>
  <c r="G406" i="3"/>
  <c r="G406" i="4" s="1"/>
  <c r="G414" i="3"/>
  <c r="G414" i="4" s="1"/>
  <c r="G422" i="3"/>
  <c r="G422" i="4" s="1"/>
  <c r="G430" i="3"/>
  <c r="G430" i="4" s="1"/>
  <c r="G438" i="3"/>
  <c r="G438" i="4" s="1"/>
  <c r="G446" i="3"/>
  <c r="G446" i="4" s="1"/>
  <c r="G454" i="3"/>
  <c r="G454" i="4" s="1"/>
  <c r="G462" i="3"/>
  <c r="G462" i="4" s="1"/>
  <c r="G470" i="3"/>
  <c r="G470" i="4" s="1"/>
  <c r="G478" i="3"/>
  <c r="G478" i="4" s="1"/>
  <c r="G486" i="3"/>
  <c r="G486" i="4" s="1"/>
  <c r="G494" i="3"/>
  <c r="G494" i="4" s="1"/>
  <c r="G502" i="3"/>
  <c r="G502" i="4" s="1"/>
  <c r="G510" i="3"/>
  <c r="G510" i="4" s="1"/>
  <c r="G518" i="3"/>
  <c r="G518" i="4" s="1"/>
  <c r="G526" i="3"/>
  <c r="G526" i="4" s="1"/>
  <c r="G534" i="3"/>
  <c r="G534" i="4" s="1"/>
  <c r="G542" i="3"/>
  <c r="G542" i="4" s="1"/>
  <c r="G550" i="3"/>
  <c r="G550" i="4" s="1"/>
  <c r="G558" i="3"/>
  <c r="G558" i="4" s="1"/>
  <c r="G566" i="3"/>
  <c r="G566" i="4" s="1"/>
  <c r="G574" i="3"/>
  <c r="G574" i="4" s="1"/>
  <c r="G582" i="3"/>
  <c r="G582" i="4" s="1"/>
  <c r="G590" i="3"/>
  <c r="G590" i="4" s="1"/>
  <c r="G594" i="3"/>
  <c r="G594" i="4" s="1"/>
  <c r="G598" i="3"/>
  <c r="G598" i="4" s="1"/>
  <c r="G602" i="3"/>
  <c r="G602" i="4" s="1"/>
  <c r="G606" i="3"/>
  <c r="G606" i="4" s="1"/>
  <c r="G610" i="3"/>
  <c r="G610" i="4" s="1"/>
  <c r="G614" i="3"/>
  <c r="G614" i="4" s="1"/>
  <c r="G618" i="3"/>
  <c r="G618" i="4" s="1"/>
  <c r="G622" i="3"/>
  <c r="G622" i="4" s="1"/>
  <c r="G626" i="3"/>
  <c r="G626" i="4" s="1"/>
  <c r="G630" i="3"/>
  <c r="G630" i="4" s="1"/>
  <c r="G634" i="3"/>
  <c r="G634" i="4" s="1"/>
  <c r="G638" i="3"/>
  <c r="G638" i="4" s="1"/>
  <c r="G642" i="3"/>
  <c r="G642" i="4" s="1"/>
  <c r="G646" i="3"/>
  <c r="G646" i="4" s="1"/>
  <c r="G650" i="3"/>
  <c r="G650" i="4" s="1"/>
  <c r="G654" i="3"/>
  <c r="G654" i="4" s="1"/>
  <c r="G658" i="3"/>
  <c r="G658" i="4" s="1"/>
  <c r="G662" i="3"/>
  <c r="G662" i="4" s="1"/>
  <c r="G666" i="3"/>
  <c r="G666" i="4" s="1"/>
  <c r="G670" i="3"/>
  <c r="G670" i="4" s="1"/>
  <c r="G674" i="3"/>
  <c r="G674" i="4" s="1"/>
  <c r="G678" i="3"/>
  <c r="G678" i="4" s="1"/>
  <c r="G682" i="3"/>
  <c r="G682" i="4" s="1"/>
  <c r="G686" i="3"/>
  <c r="G686" i="4" s="1"/>
  <c r="G690" i="3"/>
  <c r="G690" i="4" s="1"/>
  <c r="G694" i="3"/>
  <c r="G694" i="4" s="1"/>
  <c r="G698" i="3"/>
  <c r="G698" i="4" s="1"/>
  <c r="G702" i="3"/>
  <c r="G702" i="4" s="1"/>
  <c r="G706" i="3"/>
  <c r="G706" i="4" s="1"/>
  <c r="G710" i="3"/>
  <c r="G710" i="4" s="1"/>
  <c r="G714" i="3"/>
  <c r="G714" i="4" s="1"/>
  <c r="G718" i="3"/>
  <c r="G718" i="4" s="1"/>
  <c r="G722" i="3"/>
  <c r="G722" i="4" s="1"/>
  <c r="G726" i="3"/>
  <c r="G726" i="4" s="1"/>
  <c r="G730" i="3"/>
  <c r="G730" i="4" s="1"/>
  <c r="G734" i="3"/>
  <c r="G734" i="4" s="1"/>
  <c r="G738" i="3"/>
  <c r="G738" i="4" s="1"/>
  <c r="G742" i="3"/>
  <c r="G742" i="4" s="1"/>
  <c r="G746" i="3"/>
  <c r="G746" i="4" s="1"/>
  <c r="G750" i="3"/>
  <c r="G750" i="4" s="1"/>
  <c r="G754" i="3"/>
  <c r="G754" i="4" s="1"/>
  <c r="G758" i="3"/>
  <c r="G758" i="4" s="1"/>
  <c r="G762" i="3"/>
  <c r="G762" i="4" s="1"/>
  <c r="G766" i="3"/>
  <c r="G766" i="4" s="1"/>
  <c r="G770" i="3"/>
  <c r="G770" i="4" s="1"/>
  <c r="G774" i="3"/>
  <c r="G774" i="4" s="1"/>
  <c r="G778" i="3"/>
  <c r="G778" i="4" s="1"/>
  <c r="G782" i="3"/>
  <c r="G782" i="4" s="1"/>
  <c r="G786" i="3"/>
  <c r="G786" i="4" s="1"/>
  <c r="G790" i="3"/>
  <c r="G790" i="4" s="1"/>
  <c r="G794" i="3"/>
  <c r="G794" i="4" s="1"/>
  <c r="G798" i="3"/>
  <c r="G798" i="4" s="1"/>
  <c r="G802" i="3"/>
  <c r="G802" i="4" s="1"/>
  <c r="G806" i="3"/>
  <c r="G806" i="4" s="1"/>
  <c r="G810" i="3"/>
  <c r="G810" i="4" s="1"/>
  <c r="G814" i="3"/>
  <c r="G814" i="4" s="1"/>
  <c r="G818" i="3"/>
  <c r="G818" i="4" s="1"/>
  <c r="G822" i="3"/>
  <c r="G822" i="4" s="1"/>
  <c r="G826" i="3"/>
  <c r="G826" i="4" s="1"/>
  <c r="G830" i="3"/>
  <c r="G830" i="4" s="1"/>
  <c r="G834" i="3"/>
  <c r="G834" i="4" s="1"/>
  <c r="G838" i="3"/>
  <c r="G838" i="4" s="1"/>
  <c r="G842" i="3"/>
  <c r="G842" i="4" s="1"/>
  <c r="G846" i="3"/>
  <c r="G846" i="4" s="1"/>
  <c r="G850" i="3"/>
  <c r="G850" i="4" s="1"/>
  <c r="G854" i="3"/>
  <c r="G854" i="4" s="1"/>
  <c r="G858" i="3"/>
  <c r="G858" i="4" s="1"/>
  <c r="G862" i="3"/>
  <c r="G862" i="4" s="1"/>
  <c r="G866" i="3"/>
  <c r="G866" i="4" s="1"/>
  <c r="G870" i="3"/>
  <c r="G870" i="4" s="1"/>
  <c r="G874" i="3"/>
  <c r="G874" i="4" s="1"/>
  <c r="G878" i="3"/>
  <c r="G878" i="4" s="1"/>
  <c r="G18" i="3"/>
  <c r="G18" i="4" s="1"/>
  <c r="G42" i="3"/>
  <c r="G42" i="4" s="1"/>
  <c r="G58" i="3"/>
  <c r="G58" i="4" s="1"/>
  <c r="G74" i="3"/>
  <c r="G74" i="4" s="1"/>
  <c r="G98" i="3"/>
  <c r="G98" i="4" s="1"/>
  <c r="G114" i="3"/>
  <c r="G114" i="4" s="1"/>
  <c r="G130" i="3"/>
  <c r="G130" i="4" s="1"/>
  <c r="G146" i="3"/>
  <c r="G146" i="4" s="1"/>
  <c r="G170" i="3"/>
  <c r="G170" i="4" s="1"/>
  <c r="G186" i="3"/>
  <c r="G186" i="4" s="1"/>
  <c r="G202" i="3"/>
  <c r="G202" i="4" s="1"/>
  <c r="G226" i="3"/>
  <c r="G226" i="4" s="1"/>
  <c r="G242" i="3"/>
  <c r="G242" i="4" s="1"/>
  <c r="G258" i="3"/>
  <c r="G258" i="4" s="1"/>
  <c r="G274" i="3"/>
  <c r="G274" i="4" s="1"/>
  <c r="G290" i="3"/>
  <c r="G290" i="4" s="1"/>
  <c r="G306" i="3"/>
  <c r="G306" i="4" s="1"/>
  <c r="G330" i="3"/>
  <c r="G330" i="4" s="1"/>
  <c r="G346" i="3"/>
  <c r="G346" i="4" s="1"/>
  <c r="G354" i="3"/>
  <c r="G354" i="4" s="1"/>
  <c r="G370" i="3"/>
  <c r="G370" i="4" s="1"/>
  <c r="G378" i="3"/>
  <c r="G378" i="4" s="1"/>
  <c r="G394" i="3"/>
  <c r="G394" i="4" s="1"/>
  <c r="G410" i="3"/>
  <c r="G410" i="4" s="1"/>
  <c r="G426" i="3"/>
  <c r="G426" i="4" s="1"/>
  <c r="G442" i="3"/>
  <c r="G442" i="4" s="1"/>
  <c r="G458" i="3"/>
  <c r="G458" i="4" s="1"/>
  <c r="G474" i="3"/>
  <c r="G474" i="4" s="1"/>
  <c r="G498" i="3"/>
  <c r="G498" i="4" s="1"/>
  <c r="G522" i="3"/>
  <c r="G522" i="4" s="1"/>
  <c r="G546" i="3"/>
  <c r="G546" i="4" s="1"/>
  <c r="G570" i="3"/>
  <c r="G570" i="4" s="1"/>
  <c r="G586" i="3"/>
  <c r="G586" i="4" s="1"/>
  <c r="G600" i="3"/>
  <c r="G600" i="4" s="1"/>
  <c r="G608" i="3"/>
  <c r="G608" i="4" s="1"/>
  <c r="G620" i="3"/>
  <c r="G620" i="4" s="1"/>
  <c r="G628" i="3"/>
  <c r="G628" i="4" s="1"/>
  <c r="G640" i="3"/>
  <c r="G640" i="4" s="1"/>
  <c r="G648" i="3"/>
  <c r="G648" i="4" s="1"/>
  <c r="G660" i="3"/>
  <c r="G660" i="4" s="1"/>
  <c r="G668" i="3"/>
  <c r="G668" i="4" s="1"/>
  <c r="G676" i="3"/>
  <c r="G676" i="4" s="1"/>
  <c r="G684" i="3"/>
  <c r="G684" i="4" s="1"/>
  <c r="G696" i="3"/>
  <c r="G696" i="4" s="1"/>
  <c r="G704" i="3"/>
  <c r="G704" i="4" s="1"/>
  <c r="G716" i="3"/>
  <c r="G716" i="4" s="1"/>
  <c r="G724" i="3"/>
  <c r="G724" i="4" s="1"/>
  <c r="G736" i="3"/>
  <c r="G736" i="4" s="1"/>
  <c r="G744" i="3"/>
  <c r="G744" i="4" s="1"/>
  <c r="G756" i="3"/>
  <c r="G756" i="4" s="1"/>
  <c r="G764" i="3"/>
  <c r="G764" i="4" s="1"/>
  <c r="G772" i="3"/>
  <c r="G772" i="4" s="1"/>
  <c r="G788" i="3"/>
  <c r="G788" i="4" s="1"/>
  <c r="G800" i="3"/>
  <c r="G800" i="4" s="1"/>
  <c r="G808" i="3"/>
  <c r="G808" i="4" s="1"/>
  <c r="G820" i="3"/>
  <c r="G820" i="4" s="1"/>
  <c r="G828" i="3"/>
  <c r="G828" i="4" s="1"/>
  <c r="G840" i="3"/>
  <c r="G840" i="4" s="1"/>
  <c r="G17" i="3"/>
  <c r="G17" i="4" s="1"/>
  <c r="G25" i="3"/>
  <c r="G25" i="4" s="1"/>
  <c r="G33" i="3"/>
  <c r="G33" i="4" s="1"/>
  <c r="G41" i="3"/>
  <c r="G41" i="4" s="1"/>
  <c r="G49" i="3"/>
  <c r="G49" i="4" s="1"/>
  <c r="G57" i="3"/>
  <c r="G57" i="4" s="1"/>
  <c r="G65" i="3"/>
  <c r="G65" i="4" s="1"/>
  <c r="G73" i="3"/>
  <c r="G73" i="4" s="1"/>
  <c r="G81" i="3"/>
  <c r="G81" i="4" s="1"/>
  <c r="G89" i="3"/>
  <c r="G89" i="4" s="1"/>
  <c r="G97" i="3"/>
  <c r="G97" i="4" s="1"/>
  <c r="G105" i="3"/>
  <c r="G105" i="4" s="1"/>
  <c r="G113" i="3"/>
  <c r="G113" i="4" s="1"/>
  <c r="G121" i="3"/>
  <c r="G121" i="4" s="1"/>
  <c r="G129" i="3"/>
  <c r="G129" i="4" s="1"/>
  <c r="G137" i="3"/>
  <c r="G137" i="4" s="1"/>
  <c r="G145" i="3"/>
  <c r="G145" i="4" s="1"/>
  <c r="G153" i="3"/>
  <c r="G153" i="4" s="1"/>
  <c r="G161" i="3"/>
  <c r="G161" i="4" s="1"/>
  <c r="G169" i="3"/>
  <c r="G169" i="4" s="1"/>
  <c r="G177" i="3"/>
  <c r="G177" i="4" s="1"/>
  <c r="G185" i="3"/>
  <c r="G185" i="4" s="1"/>
  <c r="G193" i="3"/>
  <c r="G193" i="4" s="1"/>
  <c r="G201" i="3"/>
  <c r="G201" i="4" s="1"/>
  <c r="G209" i="3"/>
  <c r="G209" i="4" s="1"/>
  <c r="G217" i="3"/>
  <c r="G217" i="4" s="1"/>
  <c r="G225" i="3"/>
  <c r="G225" i="4" s="1"/>
  <c r="G233" i="3"/>
  <c r="G233" i="4" s="1"/>
  <c r="G241" i="3"/>
  <c r="G241" i="4" s="1"/>
  <c r="G249" i="3"/>
  <c r="G249" i="4" s="1"/>
  <c r="G257" i="3"/>
  <c r="G257" i="4" s="1"/>
  <c r="G265" i="3"/>
  <c r="G265" i="4" s="1"/>
  <c r="G273" i="3"/>
  <c r="G273" i="4" s="1"/>
  <c r="G281" i="3"/>
  <c r="G281" i="4" s="1"/>
  <c r="G289" i="3"/>
  <c r="G289" i="4" s="1"/>
  <c r="G297" i="3"/>
  <c r="G297" i="4" s="1"/>
  <c r="G305" i="3"/>
  <c r="G305" i="4" s="1"/>
  <c r="G313" i="3"/>
  <c r="G313" i="4" s="1"/>
  <c r="G321" i="3"/>
  <c r="G321" i="4" s="1"/>
  <c r="G329" i="3"/>
  <c r="G329" i="4" s="1"/>
  <c r="G337" i="3"/>
  <c r="G337" i="4" s="1"/>
  <c r="G345" i="3"/>
  <c r="G345" i="4" s="1"/>
  <c r="G353" i="3"/>
  <c r="G353" i="4" s="1"/>
  <c r="G361" i="3"/>
  <c r="G361" i="4" s="1"/>
  <c r="G369" i="3"/>
  <c r="G369" i="4" s="1"/>
  <c r="G377" i="3"/>
  <c r="G377" i="4" s="1"/>
  <c r="G385" i="3"/>
  <c r="G385" i="4" s="1"/>
  <c r="G393" i="3"/>
  <c r="G393" i="4" s="1"/>
  <c r="G401" i="3"/>
  <c r="G401" i="4" s="1"/>
  <c r="G409" i="3"/>
  <c r="G409" i="4" s="1"/>
  <c r="G417" i="3"/>
  <c r="G417" i="4" s="1"/>
  <c r="G425" i="3"/>
  <c r="G425" i="4" s="1"/>
  <c r="G433" i="3"/>
  <c r="G433" i="4" s="1"/>
  <c r="G441" i="3"/>
  <c r="G441" i="4" s="1"/>
  <c r="G449" i="3"/>
  <c r="G449" i="4" s="1"/>
  <c r="G457" i="3"/>
  <c r="G457" i="4" s="1"/>
  <c r="G465" i="3"/>
  <c r="G465" i="4" s="1"/>
  <c r="G473" i="3"/>
  <c r="G473" i="4" s="1"/>
  <c r="G481" i="3"/>
  <c r="G481" i="4" s="1"/>
  <c r="G489" i="3"/>
  <c r="G489" i="4" s="1"/>
  <c r="G497" i="3"/>
  <c r="G497" i="4" s="1"/>
  <c r="G505" i="3"/>
  <c r="G505" i="4" s="1"/>
  <c r="G513" i="3"/>
  <c r="G513" i="4" s="1"/>
  <c r="G521" i="3"/>
  <c r="G521" i="4" s="1"/>
  <c r="G529" i="3"/>
  <c r="G529" i="4" s="1"/>
  <c r="G537" i="3"/>
  <c r="G537" i="4" s="1"/>
  <c r="G545" i="3"/>
  <c r="G545" i="4" s="1"/>
  <c r="G553" i="3"/>
  <c r="G553" i="4" s="1"/>
  <c r="G561" i="3"/>
  <c r="G561" i="4" s="1"/>
  <c r="G569" i="3"/>
  <c r="G569" i="4" s="1"/>
  <c r="G577" i="3"/>
  <c r="G577" i="4" s="1"/>
  <c r="G585" i="3"/>
  <c r="G585" i="4" s="1"/>
  <c r="G591" i="3"/>
  <c r="G591" i="4" s="1"/>
  <c r="G595" i="3"/>
  <c r="G595" i="4" s="1"/>
  <c r="G599" i="3"/>
  <c r="G599" i="4" s="1"/>
  <c r="G603" i="3"/>
  <c r="G603" i="4" s="1"/>
  <c r="G607" i="3"/>
  <c r="G607" i="4" s="1"/>
  <c r="G611" i="3"/>
  <c r="G611" i="4" s="1"/>
  <c r="G615" i="3"/>
  <c r="G615" i="4" s="1"/>
  <c r="G619" i="3"/>
  <c r="G619" i="4" s="1"/>
  <c r="G623" i="3"/>
  <c r="G623" i="4" s="1"/>
  <c r="G627" i="3"/>
  <c r="G627" i="4" s="1"/>
  <c r="G631" i="3"/>
  <c r="G631" i="4" s="1"/>
  <c r="G635" i="3"/>
  <c r="G635" i="4" s="1"/>
  <c r="G639" i="3"/>
  <c r="G639" i="4" s="1"/>
  <c r="G643" i="3"/>
  <c r="G643" i="4" s="1"/>
  <c r="G647" i="3"/>
  <c r="G647" i="4" s="1"/>
  <c r="G651" i="3"/>
  <c r="G651" i="4" s="1"/>
  <c r="G655" i="3"/>
  <c r="G655" i="4" s="1"/>
  <c r="G659" i="3"/>
  <c r="G659" i="4" s="1"/>
  <c r="G663" i="3"/>
  <c r="G663" i="4" s="1"/>
  <c r="G667" i="3"/>
  <c r="G667" i="4" s="1"/>
  <c r="G671" i="3"/>
  <c r="G671" i="4" s="1"/>
  <c r="G675" i="3"/>
  <c r="G675" i="4" s="1"/>
  <c r="G679" i="3"/>
  <c r="G679" i="4" s="1"/>
  <c r="G683" i="3"/>
  <c r="G683" i="4" s="1"/>
  <c r="G687" i="3"/>
  <c r="G687" i="4" s="1"/>
  <c r="G691" i="3"/>
  <c r="G691" i="4" s="1"/>
  <c r="G695" i="3"/>
  <c r="G695" i="4" s="1"/>
  <c r="G699" i="3"/>
  <c r="G699" i="4" s="1"/>
  <c r="G703" i="3"/>
  <c r="G703" i="4" s="1"/>
  <c r="G707" i="3"/>
  <c r="G707" i="4" s="1"/>
  <c r="G711" i="3"/>
  <c r="G711" i="4" s="1"/>
  <c r="G715" i="3"/>
  <c r="G715" i="4" s="1"/>
  <c r="G719" i="3"/>
  <c r="G719" i="4" s="1"/>
  <c r="G723" i="3"/>
  <c r="G723" i="4" s="1"/>
  <c r="G727" i="3"/>
  <c r="G727" i="4" s="1"/>
  <c r="G731" i="3"/>
  <c r="G731" i="4" s="1"/>
  <c r="G735" i="3"/>
  <c r="G735" i="4" s="1"/>
  <c r="G739" i="3"/>
  <c r="G739" i="4" s="1"/>
  <c r="G743" i="3"/>
  <c r="G743" i="4" s="1"/>
  <c r="G747" i="3"/>
  <c r="G747" i="4" s="1"/>
  <c r="G751" i="3"/>
  <c r="G751" i="4" s="1"/>
  <c r="G755" i="3"/>
  <c r="G755" i="4" s="1"/>
  <c r="G759" i="3"/>
  <c r="G759" i="4" s="1"/>
  <c r="G763" i="3"/>
  <c r="G763" i="4" s="1"/>
  <c r="G767" i="3"/>
  <c r="G767" i="4" s="1"/>
  <c r="G771" i="3"/>
  <c r="G771" i="4" s="1"/>
  <c r="G775" i="3"/>
  <c r="G775" i="4" s="1"/>
  <c r="G779" i="3"/>
  <c r="G779" i="4" s="1"/>
  <c r="G783" i="3"/>
  <c r="G783" i="4" s="1"/>
  <c r="G787" i="3"/>
  <c r="G787" i="4" s="1"/>
  <c r="G791" i="3"/>
  <c r="G791" i="4" s="1"/>
  <c r="G795" i="3"/>
  <c r="G795" i="4" s="1"/>
  <c r="G799" i="3"/>
  <c r="G799" i="4" s="1"/>
  <c r="G803" i="3"/>
  <c r="G803" i="4" s="1"/>
  <c r="G807" i="3"/>
  <c r="G807" i="4" s="1"/>
  <c r="G811" i="3"/>
  <c r="G811" i="4" s="1"/>
  <c r="G815" i="3"/>
  <c r="G815" i="4" s="1"/>
  <c r="G819" i="3"/>
  <c r="G819" i="4" s="1"/>
  <c r="G823" i="3"/>
  <c r="G823" i="4" s="1"/>
  <c r="G827" i="3"/>
  <c r="G827" i="4" s="1"/>
  <c r="G831" i="3"/>
  <c r="G831" i="4" s="1"/>
  <c r="G835" i="3"/>
  <c r="G835" i="4" s="1"/>
  <c r="G839" i="3"/>
  <c r="G839" i="4" s="1"/>
  <c r="G843" i="3"/>
  <c r="G843" i="4" s="1"/>
  <c r="G847" i="3"/>
  <c r="G847" i="4" s="1"/>
  <c r="G851" i="3"/>
  <c r="G851" i="4" s="1"/>
  <c r="G855" i="3"/>
  <c r="G855" i="4" s="1"/>
  <c r="G859" i="3"/>
  <c r="G859" i="4" s="1"/>
  <c r="G863" i="3"/>
  <c r="G863" i="4" s="1"/>
  <c r="G867" i="3"/>
  <c r="G867" i="4" s="1"/>
  <c r="G871" i="3"/>
  <c r="G871" i="4" s="1"/>
  <c r="G875" i="3"/>
  <c r="G875" i="4" s="1"/>
  <c r="G879" i="3"/>
  <c r="G879" i="4" s="1"/>
  <c r="G26" i="3"/>
  <c r="G26" i="4" s="1"/>
  <c r="G90" i="3"/>
  <c r="G90" i="4" s="1"/>
  <c r="G154" i="3"/>
  <c r="G154" i="4" s="1"/>
  <c r="G210" i="3"/>
  <c r="G210" i="4" s="1"/>
  <c r="G266" i="3"/>
  <c r="G266" i="4" s="1"/>
  <c r="G322" i="3"/>
  <c r="G322" i="4" s="1"/>
  <c r="G362" i="3"/>
  <c r="G362" i="4" s="1"/>
  <c r="G386" i="3"/>
  <c r="G386" i="4" s="1"/>
  <c r="G402" i="3"/>
  <c r="G402" i="4" s="1"/>
  <c r="G418" i="3"/>
  <c r="G418" i="4" s="1"/>
  <c r="G434" i="3"/>
  <c r="G434" i="4" s="1"/>
  <c r="G450" i="3"/>
  <c r="G450" i="4" s="1"/>
  <c r="G466" i="3"/>
  <c r="G466" i="4" s="1"/>
  <c r="G490" i="3"/>
  <c r="G490" i="4" s="1"/>
  <c r="G506" i="3"/>
  <c r="G506" i="4" s="1"/>
  <c r="G530" i="3"/>
  <c r="G530" i="4" s="1"/>
  <c r="G562" i="3"/>
  <c r="G562" i="4" s="1"/>
  <c r="G596" i="3"/>
  <c r="G596" i="4" s="1"/>
  <c r="G616" i="3"/>
  <c r="G616" i="4" s="1"/>
  <c r="G636" i="3"/>
  <c r="G636" i="4" s="1"/>
  <c r="G652" i="3"/>
  <c r="G652" i="4" s="1"/>
  <c r="G672" i="3"/>
  <c r="G672" i="4" s="1"/>
  <c r="G692" i="3"/>
  <c r="G692" i="4" s="1"/>
  <c r="G712" i="3"/>
  <c r="G712" i="4" s="1"/>
  <c r="G728" i="3"/>
  <c r="G728" i="4" s="1"/>
  <c r="G748" i="3"/>
  <c r="G748" i="4" s="1"/>
  <c r="G768" i="3"/>
  <c r="G768" i="4" s="1"/>
  <c r="G780" i="3"/>
  <c r="G780" i="4" s="1"/>
  <c r="G796" i="3"/>
  <c r="G796" i="4" s="1"/>
  <c r="G816" i="3"/>
  <c r="G816" i="4" s="1"/>
  <c r="G856" i="3"/>
  <c r="G856" i="4" s="1"/>
  <c r="G872" i="3"/>
  <c r="G872" i="4" s="1"/>
  <c r="G836" i="3"/>
  <c r="G836" i="4" s="1"/>
  <c r="G860" i="3"/>
  <c r="G860" i="4" s="1"/>
  <c r="G876" i="3"/>
  <c r="G876" i="4" s="1"/>
  <c r="G848" i="3"/>
  <c r="G848" i="4" s="1"/>
  <c r="G864" i="3"/>
  <c r="G864" i="4" s="1"/>
  <c r="G880" i="3"/>
  <c r="G880" i="4" s="1"/>
  <c r="G852" i="3"/>
  <c r="G852" i="4" s="1"/>
  <c r="G868" i="3"/>
  <c r="G868" i="4" s="1"/>
  <c r="L656" i="4"/>
  <c r="M656" i="4" s="1"/>
  <c r="L209" i="4"/>
  <c r="M209" i="4" s="1"/>
  <c r="L177" i="4"/>
  <c r="M177" i="4" s="1"/>
  <c r="L486" i="4"/>
  <c r="M486" i="4" s="1"/>
  <c r="M25" i="4"/>
</calcChain>
</file>

<file path=xl/sharedStrings.xml><?xml version="1.0" encoding="utf-8"?>
<sst xmlns="http://schemas.openxmlformats.org/spreadsheetml/2006/main" count="97" uniqueCount="66">
  <si>
    <t>Date</t>
  </si>
  <si>
    <t>ra</t>
  </si>
  <si>
    <t>rg</t>
  </si>
  <si>
    <t>P</t>
  </si>
  <si>
    <t>min</t>
  </si>
  <si>
    <t>max</t>
  </si>
  <si>
    <t>range</t>
  </si>
  <si>
    <t>k</t>
  </si>
  <si>
    <t>dr</t>
  </si>
  <si>
    <t>Count of ra</t>
  </si>
  <si>
    <t>(blank)</t>
  </si>
  <si>
    <t>Grand Total</t>
  </si>
  <si>
    <t>Row Labels</t>
  </si>
  <si>
    <t>-0.216392499121085--0.206392499121085</t>
  </si>
  <si>
    <t>-0.106392499121085--0.0963924991210847</t>
  </si>
  <si>
    <t>-0.0963924991210847--0.0863924991210847</t>
  </si>
  <si>
    <t>-0.0663924991210847--0.0563924991210847</t>
  </si>
  <si>
    <t>-0.0563924991210847--0.0463924991210847</t>
  </si>
  <si>
    <t>-0.0463924991210847--0.0363924991210847</t>
  </si>
  <si>
    <t>-0.0363924991210847--0.0263924991210847</t>
  </si>
  <si>
    <t>-0.0263924991210847--0.0163924991210847</t>
  </si>
  <si>
    <t>-0.0163924991210847--0.0063924991210847</t>
  </si>
  <si>
    <t>-0.00639249912108472-0.00360750087891528</t>
  </si>
  <si>
    <t>0.00360750087891529-0.0136075008789153</t>
  </si>
  <si>
    <t>0.0136075008789153-0.0236075008789153</t>
  </si>
  <si>
    <t>0.0236075008789153-0.0336075008789153</t>
  </si>
  <si>
    <t>0.0336075008789153-0.0436075008789153</t>
  </si>
  <si>
    <t>0.0436075008789153-0.0536075008789153</t>
  </si>
  <si>
    <t>0.0536075008789153-0.0636075008789153</t>
  </si>
  <si>
    <t>0.0736075008789153-0.0836075008789153</t>
  </si>
  <si>
    <t>0.0836075008789153-0.0936075008789153</t>
  </si>
  <si>
    <t>0.0936075008789153-0.103607500878915</t>
  </si>
  <si>
    <t>interval</t>
  </si>
  <si>
    <t>Total</t>
  </si>
  <si>
    <t>freq</t>
  </si>
  <si>
    <t>per.freq</t>
  </si>
  <si>
    <t>t</t>
  </si>
  <si>
    <t>mu=</t>
  </si>
  <si>
    <t>sd=</t>
  </si>
  <si>
    <t>VaR_ra</t>
  </si>
  <si>
    <t>VaR_rg</t>
  </si>
  <si>
    <t>t_22</t>
  </si>
  <si>
    <t>MA_mean22</t>
  </si>
  <si>
    <t>MA_variance22</t>
  </si>
  <si>
    <t>MA_stdev22</t>
  </si>
  <si>
    <t>MA_VaR22</t>
  </si>
  <si>
    <t>Давсан цэг22</t>
  </si>
  <si>
    <t>t_66</t>
  </si>
  <si>
    <t>t_130</t>
  </si>
  <si>
    <t>t_260</t>
  </si>
  <si>
    <t>MA_VaR_66</t>
  </si>
  <si>
    <t>MA_VaR_130</t>
  </si>
  <si>
    <t>MA_VaR_260</t>
  </si>
  <si>
    <t>VaR(5%)</t>
  </si>
  <si>
    <t>Дундаж утгын үнэлгээ</t>
  </si>
  <si>
    <t>Дундажаар хазайх хазайлт</t>
  </si>
  <si>
    <t>Вариацын үнэлгээ</t>
  </si>
  <si>
    <t>Стандарт хазайлтын үнэлгээ</t>
  </si>
  <si>
    <t>EMMA_VaR</t>
  </si>
  <si>
    <t>Давсан цэг</t>
  </si>
  <si>
    <t>mu_t</t>
  </si>
  <si>
    <t>espislon_t</t>
  </si>
  <si>
    <t>sigma^2</t>
  </si>
  <si>
    <t>sigma_t</t>
  </si>
  <si>
    <t>EWMA_VaR</t>
  </si>
  <si>
    <t>over_p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</si>
</sst>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16" fillId="0" borderId="0" xfId="0" applyFont="1"/>
    <xf numFmtId="0" fontId="16" fillId="34" borderId="10" xfId="0" applyFont="1" applyFill="1" applyBorder="1"/>
    <xf numFmtId="14" fontId="0" fillId="0" borderId="10" xfId="0" applyNumberFormat="1" applyBorder="1"/>
    <xf numFmtId="0" fontId="0" fillId="0" borderId="10" xfId="0" applyBorder="1"/>
    <xf numFmtId="0" fontId="16" fillId="34" borderId="0" xfId="0" applyFont="1" applyFill="1" applyBorder="1"/>
    <xf numFmtId="0" fontId="0" fillId="3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10" xfId="0" applyNumberFormat="1" applyBorder="1"/>
    <xf numFmtId="1" fontId="0" fillId="0" borderId="0" xfId="0" applyNumberFormat="1"/>
    <xf numFmtId="0" fontId="0" fillId="0" borderId="0" xfId="0" applyAlignment="1">
      <alignment horizontal="right"/>
    </xf>
    <xf numFmtId="0" fontId="16" fillId="34" borderId="11" xfId="0" applyFont="1" applyFill="1" applyBorder="1"/>
    <xf numFmtId="0" fontId="16" fillId="33" borderId="10" xfId="0" applyFont="1" applyFill="1" applyBorder="1" applyAlignment="1">
      <alignment horizontal="center" vertical="center"/>
    </xf>
    <xf numFmtId="0" fontId="0" fillId="36" borderId="10" xfId="0" applyFill="1" applyBorder="1"/>
    <xf numFmtId="164" fontId="0" fillId="0" borderId="10" xfId="0" applyNumberFormat="1" applyBorder="1"/>
    <xf numFmtId="0" fontId="0" fillId="35" borderId="10" xfId="0" applyFill="1" applyBorder="1"/>
    <xf numFmtId="164" fontId="0" fillId="35" borderId="10" xfId="0" applyNumberFormat="1" applyFill="1" applyBorder="1"/>
    <xf numFmtId="1" fontId="0" fillId="35" borderId="10" xfId="0" applyNumberFormat="1" applyFill="1" applyBorder="1"/>
    <xf numFmtId="164" fontId="0" fillId="36" borderId="10" xfId="0" applyNumberFormat="1" applyFill="1" applyBorder="1"/>
    <xf numFmtId="0" fontId="16" fillId="34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 wrapText="1"/>
    </xf>
    <xf numFmtId="165" fontId="0" fillId="0" borderId="10" xfId="0" applyNumberFormat="1" applyBorder="1"/>
    <xf numFmtId="0" fontId="0" fillId="0" borderId="10" xfId="0" applyFill="1" applyBorder="1"/>
    <xf numFmtId="10" fontId="0" fillId="0" borderId="0" xfId="43" applyNumberFormat="1" applyFont="1"/>
    <xf numFmtId="0" fontId="0" fillId="0" borderId="11" xfId="0" applyFill="1" applyBorder="1"/>
    <xf numFmtId="0" fontId="0" fillId="37" borderId="0" xfId="0" applyFill="1"/>
    <xf numFmtId="10" fontId="0" fillId="37" borderId="0" xfId="43" applyNumberFormat="1" applyFont="1" applyFill="1"/>
    <xf numFmtId="0" fontId="0" fillId="38" borderId="10" xfId="0" applyFill="1" applyBorder="1"/>
    <xf numFmtId="43" fontId="0" fillId="38" borderId="10" xfId="42" applyFont="1" applyFill="1" applyBorder="1"/>
    <xf numFmtId="43" fontId="0" fillId="38" borderId="10" xfId="0" applyNumberFormat="1" applyFill="1" applyBorder="1"/>
    <xf numFmtId="43" fontId="0" fillId="39" borderId="10" xfId="0" applyNumberForma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Dell</a:t>
            </a:r>
            <a:r>
              <a:rPr lang="en-US" baseline="0"/>
              <a:t> price time series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DELL!$B$1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DELL!$A$2:$A$880</c:f>
              <c:numCache>
                <c:formatCode>m/d/yyyy</c:formatCode>
                <c:ptCount val="879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</c:numCache>
            </c:numRef>
          </c:cat>
          <c:val>
            <c:numRef>
              <c:f>DELL!$B$2:$B$880</c:f>
              <c:numCache>
                <c:formatCode>General</c:formatCode>
                <c:ptCount val="879"/>
                <c:pt idx="0">
                  <c:v>23.809525000000001</c:v>
                </c:pt>
                <c:pt idx="1">
                  <c:v>23.671097</c:v>
                </c:pt>
                <c:pt idx="2">
                  <c:v>24.086378</c:v>
                </c:pt>
                <c:pt idx="3">
                  <c:v>24.169436000000001</c:v>
                </c:pt>
                <c:pt idx="4">
                  <c:v>24.916943</c:v>
                </c:pt>
                <c:pt idx="5">
                  <c:v>25.249169999999999</c:v>
                </c:pt>
                <c:pt idx="6">
                  <c:v>25.143965000000001</c:v>
                </c:pt>
                <c:pt idx="7">
                  <c:v>25.332225999999999</c:v>
                </c:pt>
                <c:pt idx="8">
                  <c:v>25.636766000000001</c:v>
                </c:pt>
                <c:pt idx="9">
                  <c:v>25</c:v>
                </c:pt>
                <c:pt idx="10">
                  <c:v>24.739756</c:v>
                </c:pt>
                <c:pt idx="11">
                  <c:v>24.086378</c:v>
                </c:pt>
                <c:pt idx="12">
                  <c:v>23.798449999999999</c:v>
                </c:pt>
                <c:pt idx="13">
                  <c:v>25.166112999999999</c:v>
                </c:pt>
                <c:pt idx="14">
                  <c:v>26.578074000000001</c:v>
                </c:pt>
                <c:pt idx="15">
                  <c:v>27.857143000000001</c:v>
                </c:pt>
                <c:pt idx="16">
                  <c:v>27.176079000000001</c:v>
                </c:pt>
                <c:pt idx="17">
                  <c:v>27.353268</c:v>
                </c:pt>
                <c:pt idx="18">
                  <c:v>26.854928999999998</c:v>
                </c:pt>
                <c:pt idx="19">
                  <c:v>26.771871999999998</c:v>
                </c:pt>
                <c:pt idx="20">
                  <c:v>27.070875000000001</c:v>
                </c:pt>
                <c:pt idx="21">
                  <c:v>26.838315999999999</c:v>
                </c:pt>
                <c:pt idx="22">
                  <c:v>26.998892000000001</c:v>
                </c:pt>
                <c:pt idx="23">
                  <c:v>26.982281</c:v>
                </c:pt>
                <c:pt idx="24">
                  <c:v>26.810631000000001</c:v>
                </c:pt>
                <c:pt idx="25">
                  <c:v>26.594684999999998</c:v>
                </c:pt>
                <c:pt idx="26">
                  <c:v>26.583611000000001</c:v>
                </c:pt>
                <c:pt idx="27">
                  <c:v>26.517164000000001</c:v>
                </c:pt>
                <c:pt idx="28">
                  <c:v>26.461794000000001</c:v>
                </c:pt>
                <c:pt idx="29">
                  <c:v>26.500553</c:v>
                </c:pt>
                <c:pt idx="30">
                  <c:v>26.339977000000001</c:v>
                </c:pt>
                <c:pt idx="31">
                  <c:v>26.467331000000001</c:v>
                </c:pt>
                <c:pt idx="32">
                  <c:v>26.539314000000001</c:v>
                </c:pt>
                <c:pt idx="33">
                  <c:v>26.500553</c:v>
                </c:pt>
                <c:pt idx="34">
                  <c:v>26.838315999999999</c:v>
                </c:pt>
                <c:pt idx="35">
                  <c:v>26.79402</c:v>
                </c:pt>
                <c:pt idx="36">
                  <c:v>26.616833</c:v>
                </c:pt>
                <c:pt idx="37">
                  <c:v>26.312291999999999</c:v>
                </c:pt>
                <c:pt idx="38">
                  <c:v>26.101883000000001</c:v>
                </c:pt>
                <c:pt idx="39">
                  <c:v>26.085272</c:v>
                </c:pt>
                <c:pt idx="40">
                  <c:v>26.096346</c:v>
                </c:pt>
                <c:pt idx="41">
                  <c:v>26.157253000000001</c:v>
                </c:pt>
                <c:pt idx="42">
                  <c:v>26.240310999999998</c:v>
                </c:pt>
                <c:pt idx="43">
                  <c:v>26.400887000000001</c:v>
                </c:pt>
                <c:pt idx="44">
                  <c:v>26.417497999999998</c:v>
                </c:pt>
                <c:pt idx="45">
                  <c:v>26.411961000000002</c:v>
                </c:pt>
                <c:pt idx="46">
                  <c:v>26.157253000000001</c:v>
                </c:pt>
                <c:pt idx="47">
                  <c:v>26.544851000000001</c:v>
                </c:pt>
                <c:pt idx="48">
                  <c:v>26.018826000000001</c:v>
                </c:pt>
                <c:pt idx="49">
                  <c:v>25.869323999999999</c:v>
                </c:pt>
                <c:pt idx="50">
                  <c:v>26.760798000000001</c:v>
                </c:pt>
                <c:pt idx="51">
                  <c:v>27.059801</c:v>
                </c:pt>
                <c:pt idx="52">
                  <c:v>27.181618</c:v>
                </c:pt>
                <c:pt idx="53">
                  <c:v>26.838315999999999</c:v>
                </c:pt>
                <c:pt idx="54">
                  <c:v>27.131782999999999</c:v>
                </c:pt>
                <c:pt idx="55">
                  <c:v>27.004428999999998</c:v>
                </c:pt>
                <c:pt idx="56">
                  <c:v>26.921372999999999</c:v>
                </c:pt>
                <c:pt idx="57">
                  <c:v>27.419712000000001</c:v>
                </c:pt>
                <c:pt idx="58">
                  <c:v>27.508306999999999</c:v>
                </c:pt>
                <c:pt idx="59">
                  <c:v>27.336655</c:v>
                </c:pt>
                <c:pt idx="60">
                  <c:v>27.275746999999999</c:v>
                </c:pt>
                <c:pt idx="61">
                  <c:v>27.214839999999999</c:v>
                </c:pt>
                <c:pt idx="62">
                  <c:v>27.126245000000001</c:v>
                </c:pt>
                <c:pt idx="63">
                  <c:v>27.729790000000001</c:v>
                </c:pt>
                <c:pt idx="64">
                  <c:v>28.045404000000001</c:v>
                </c:pt>
                <c:pt idx="65">
                  <c:v>28.682171</c:v>
                </c:pt>
                <c:pt idx="66">
                  <c:v>28.787374</c:v>
                </c:pt>
                <c:pt idx="67">
                  <c:v>29.036545</c:v>
                </c:pt>
                <c:pt idx="68">
                  <c:v>28.842746999999999</c:v>
                </c:pt>
                <c:pt idx="69">
                  <c:v>28.538205999999999</c:v>
                </c:pt>
                <c:pt idx="70">
                  <c:v>28.898116999999999</c:v>
                </c:pt>
                <c:pt idx="71">
                  <c:v>28.870432000000001</c:v>
                </c:pt>
                <c:pt idx="72">
                  <c:v>29.496123999999998</c:v>
                </c:pt>
                <c:pt idx="73">
                  <c:v>29.656700000000001</c:v>
                </c:pt>
                <c:pt idx="74">
                  <c:v>28.726467</c:v>
                </c:pt>
                <c:pt idx="75">
                  <c:v>29.208195</c:v>
                </c:pt>
                <c:pt idx="76">
                  <c:v>29.379845</c:v>
                </c:pt>
                <c:pt idx="77">
                  <c:v>29.551494999999999</c:v>
                </c:pt>
                <c:pt idx="78">
                  <c:v>29.844961000000001</c:v>
                </c:pt>
                <c:pt idx="79">
                  <c:v>29.856034999999999</c:v>
                </c:pt>
                <c:pt idx="80">
                  <c:v>29.88372</c:v>
                </c:pt>
                <c:pt idx="81">
                  <c:v>29.844961000000001</c:v>
                </c:pt>
                <c:pt idx="82">
                  <c:v>29.77298</c:v>
                </c:pt>
                <c:pt idx="83">
                  <c:v>30.016611000000001</c:v>
                </c:pt>
                <c:pt idx="84">
                  <c:v>31.428571999999999</c:v>
                </c:pt>
                <c:pt idx="85">
                  <c:v>31.251384999999999</c:v>
                </c:pt>
                <c:pt idx="86">
                  <c:v>31.223700000000001</c:v>
                </c:pt>
                <c:pt idx="87">
                  <c:v>31.589148000000002</c:v>
                </c:pt>
                <c:pt idx="88">
                  <c:v>31.722038000000001</c:v>
                </c:pt>
                <c:pt idx="89">
                  <c:v>30.919159000000001</c:v>
                </c:pt>
                <c:pt idx="90">
                  <c:v>31.057587000000002</c:v>
                </c:pt>
                <c:pt idx="91">
                  <c:v>31.035437000000002</c:v>
                </c:pt>
                <c:pt idx="92">
                  <c:v>30.642302999999998</c:v>
                </c:pt>
                <c:pt idx="93">
                  <c:v>30.598006999999999</c:v>
                </c:pt>
                <c:pt idx="94">
                  <c:v>30.437431</c:v>
                </c:pt>
                <c:pt idx="95">
                  <c:v>30.215945999999999</c:v>
                </c:pt>
                <c:pt idx="96">
                  <c:v>30.454042000000001</c:v>
                </c:pt>
                <c:pt idx="97">
                  <c:v>30.603543999999999</c:v>
                </c:pt>
                <c:pt idx="98">
                  <c:v>31.445183</c:v>
                </c:pt>
                <c:pt idx="99">
                  <c:v>31.279070000000001</c:v>
                </c:pt>
                <c:pt idx="100">
                  <c:v>31.555924999999998</c:v>
                </c:pt>
                <c:pt idx="101">
                  <c:v>31.882614</c:v>
                </c:pt>
                <c:pt idx="102">
                  <c:v>31.915835999999999</c:v>
                </c:pt>
                <c:pt idx="103">
                  <c:v>32.209301000000004</c:v>
                </c:pt>
                <c:pt idx="104">
                  <c:v>32.081947</c:v>
                </c:pt>
                <c:pt idx="105">
                  <c:v>32.430785999999998</c:v>
                </c:pt>
                <c:pt idx="106">
                  <c:v>32.563675000000003</c:v>
                </c:pt>
                <c:pt idx="107">
                  <c:v>32.812846999999998</c:v>
                </c:pt>
                <c:pt idx="108">
                  <c:v>32.270209999999999</c:v>
                </c:pt>
                <c:pt idx="109">
                  <c:v>33.095238000000002</c:v>
                </c:pt>
                <c:pt idx="110">
                  <c:v>33.255814000000001</c:v>
                </c:pt>
                <c:pt idx="111">
                  <c:v>33.006644999999999</c:v>
                </c:pt>
                <c:pt idx="112">
                  <c:v>34.634551999999999</c:v>
                </c:pt>
                <c:pt idx="113">
                  <c:v>34.573642999999997</c:v>
                </c:pt>
                <c:pt idx="114">
                  <c:v>34.878185000000002</c:v>
                </c:pt>
                <c:pt idx="115">
                  <c:v>34.939090999999998</c:v>
                </c:pt>
                <c:pt idx="116">
                  <c:v>35.415283000000002</c:v>
                </c:pt>
                <c:pt idx="117">
                  <c:v>35.631228999999998</c:v>
                </c:pt>
                <c:pt idx="118">
                  <c:v>35.786265999999998</c:v>
                </c:pt>
                <c:pt idx="119">
                  <c:v>35.913620000000002</c:v>
                </c:pt>
                <c:pt idx="120">
                  <c:v>35.902546000000001</c:v>
                </c:pt>
                <c:pt idx="121">
                  <c:v>35.991142000000004</c:v>
                </c:pt>
                <c:pt idx="122">
                  <c:v>35.841639999999998</c:v>
                </c:pt>
                <c:pt idx="123">
                  <c:v>35.897010999999999</c:v>
                </c:pt>
                <c:pt idx="124">
                  <c:v>35.908085</c:v>
                </c:pt>
                <c:pt idx="125">
                  <c:v>36.057586999999998</c:v>
                </c:pt>
                <c:pt idx="126">
                  <c:v>36.057586999999998</c:v>
                </c:pt>
                <c:pt idx="127">
                  <c:v>35.764118000000003</c:v>
                </c:pt>
                <c:pt idx="128">
                  <c:v>36.046512999999997</c:v>
                </c:pt>
                <c:pt idx="129">
                  <c:v>35.863788999999997</c:v>
                </c:pt>
                <c:pt idx="130">
                  <c:v>35.503875999999998</c:v>
                </c:pt>
                <c:pt idx="131">
                  <c:v>35.570320000000002</c:v>
                </c:pt>
                <c:pt idx="132">
                  <c:v>35.459578999999998</c:v>
                </c:pt>
                <c:pt idx="133">
                  <c:v>35.155037</c:v>
                </c:pt>
                <c:pt idx="134">
                  <c:v>35.481727999999997</c:v>
                </c:pt>
                <c:pt idx="135">
                  <c:v>35.143962999999999</c:v>
                </c:pt>
                <c:pt idx="136">
                  <c:v>35.127353999999997</c:v>
                </c:pt>
                <c:pt idx="137">
                  <c:v>34.723145000000002</c:v>
                </c:pt>
                <c:pt idx="138">
                  <c:v>34.911406999999997</c:v>
                </c:pt>
                <c:pt idx="139">
                  <c:v>35.17165</c:v>
                </c:pt>
                <c:pt idx="140">
                  <c:v>34.955703999999997</c:v>
                </c:pt>
                <c:pt idx="141">
                  <c:v>35.149501999999998</c:v>
                </c:pt>
                <c:pt idx="142">
                  <c:v>35.160575999999999</c:v>
                </c:pt>
                <c:pt idx="143">
                  <c:v>35.155037</c:v>
                </c:pt>
                <c:pt idx="144">
                  <c:v>35.287930000000003</c:v>
                </c:pt>
                <c:pt idx="145">
                  <c:v>35.437430999999997</c:v>
                </c:pt>
                <c:pt idx="146">
                  <c:v>35.542636999999999</c:v>
                </c:pt>
                <c:pt idx="147">
                  <c:v>35.476188999999998</c:v>
                </c:pt>
                <c:pt idx="148">
                  <c:v>34.573642999999997</c:v>
                </c:pt>
                <c:pt idx="149">
                  <c:v>34.872646000000003</c:v>
                </c:pt>
                <c:pt idx="150">
                  <c:v>34.928016999999997</c:v>
                </c:pt>
                <c:pt idx="151">
                  <c:v>35.088593000000003</c:v>
                </c:pt>
                <c:pt idx="152">
                  <c:v>35.088593000000003</c:v>
                </c:pt>
                <c:pt idx="153">
                  <c:v>35.199337</c:v>
                </c:pt>
                <c:pt idx="154">
                  <c:v>35.382061</c:v>
                </c:pt>
                <c:pt idx="155">
                  <c:v>35.431891999999998</c:v>
                </c:pt>
                <c:pt idx="156">
                  <c:v>35.481727999999997</c:v>
                </c:pt>
                <c:pt idx="157">
                  <c:v>35.354374</c:v>
                </c:pt>
                <c:pt idx="158">
                  <c:v>35.537098</c:v>
                </c:pt>
                <c:pt idx="159">
                  <c:v>35.448504999999997</c:v>
                </c:pt>
                <c:pt idx="160">
                  <c:v>35.548172000000001</c:v>
                </c:pt>
                <c:pt idx="161">
                  <c:v>35.919159000000001</c:v>
                </c:pt>
                <c:pt idx="162">
                  <c:v>35.941307000000002</c:v>
                </c:pt>
                <c:pt idx="163">
                  <c:v>36.052047999999999</c:v>
                </c:pt>
                <c:pt idx="164">
                  <c:v>35.382061</c:v>
                </c:pt>
                <c:pt idx="165">
                  <c:v>35.393135000000001</c:v>
                </c:pt>
                <c:pt idx="166">
                  <c:v>35.575859000000001</c:v>
                </c:pt>
                <c:pt idx="167">
                  <c:v>35.653377999999996</c:v>
                </c:pt>
                <c:pt idx="168">
                  <c:v>35.730896000000001</c:v>
                </c:pt>
                <c:pt idx="169">
                  <c:v>35.935768000000003</c:v>
                </c:pt>
                <c:pt idx="170">
                  <c:v>35.669991000000003</c:v>
                </c:pt>
                <c:pt idx="171">
                  <c:v>36.64452</c:v>
                </c:pt>
                <c:pt idx="172">
                  <c:v>36.738647</c:v>
                </c:pt>
                <c:pt idx="173">
                  <c:v>37.131782999999999</c:v>
                </c:pt>
                <c:pt idx="174">
                  <c:v>37.336655</c:v>
                </c:pt>
                <c:pt idx="175">
                  <c:v>37.159469999999999</c:v>
                </c:pt>
                <c:pt idx="176">
                  <c:v>37.414172999999998</c:v>
                </c:pt>
                <c:pt idx="177">
                  <c:v>37.059798999999998</c:v>
                </c:pt>
                <c:pt idx="178">
                  <c:v>36.638981000000001</c:v>
                </c:pt>
                <c:pt idx="179">
                  <c:v>36.722037999999998</c:v>
                </c:pt>
                <c:pt idx="180">
                  <c:v>37.259135999999998</c:v>
                </c:pt>
                <c:pt idx="181">
                  <c:v>37.447398999999997</c:v>
                </c:pt>
                <c:pt idx="182">
                  <c:v>37.231448999999998</c:v>
                </c:pt>
                <c:pt idx="183">
                  <c:v>37.087485999999998</c:v>
                </c:pt>
                <c:pt idx="184">
                  <c:v>36.60022</c:v>
                </c:pt>
                <c:pt idx="185">
                  <c:v>35.963455000000003</c:v>
                </c:pt>
                <c:pt idx="186">
                  <c:v>36.688816000000003</c:v>
                </c:pt>
                <c:pt idx="187">
                  <c:v>36.843853000000003</c:v>
                </c:pt>
                <c:pt idx="188">
                  <c:v>35.930233000000001</c:v>
                </c:pt>
                <c:pt idx="189">
                  <c:v>35.802878999999997</c:v>
                </c:pt>
                <c:pt idx="190">
                  <c:v>35.946841999999997</c:v>
                </c:pt>
                <c:pt idx="191">
                  <c:v>37.308971</c:v>
                </c:pt>
                <c:pt idx="192">
                  <c:v>37.308971</c:v>
                </c:pt>
                <c:pt idx="193">
                  <c:v>37.691029</c:v>
                </c:pt>
                <c:pt idx="194">
                  <c:v>38.017719</c:v>
                </c:pt>
                <c:pt idx="195">
                  <c:v>38.095238000000002</c:v>
                </c:pt>
                <c:pt idx="196">
                  <c:v>38.067554000000001</c:v>
                </c:pt>
                <c:pt idx="197">
                  <c:v>38.421928000000001</c:v>
                </c:pt>
                <c:pt idx="198">
                  <c:v>38.361018999999999</c:v>
                </c:pt>
                <c:pt idx="199">
                  <c:v>37.790698999999996</c:v>
                </c:pt>
                <c:pt idx="200">
                  <c:v>36.882613999999997</c:v>
                </c:pt>
                <c:pt idx="201">
                  <c:v>37.170544</c:v>
                </c:pt>
                <c:pt idx="202">
                  <c:v>37.558140000000002</c:v>
                </c:pt>
                <c:pt idx="203">
                  <c:v>36.046512999999997</c:v>
                </c:pt>
                <c:pt idx="204">
                  <c:v>34.640087000000001</c:v>
                </c:pt>
                <c:pt idx="205">
                  <c:v>34.462902</c:v>
                </c:pt>
                <c:pt idx="206">
                  <c:v>34.784053999999998</c:v>
                </c:pt>
                <c:pt idx="207">
                  <c:v>34.424140999999999</c:v>
                </c:pt>
                <c:pt idx="208">
                  <c:v>34.246955999999997</c:v>
                </c:pt>
                <c:pt idx="209">
                  <c:v>34.396458000000003</c:v>
                </c:pt>
                <c:pt idx="210">
                  <c:v>34.700996000000004</c:v>
                </c:pt>
                <c:pt idx="211">
                  <c:v>34.457363000000001</c:v>
                </c:pt>
                <c:pt idx="212">
                  <c:v>35.060909000000002</c:v>
                </c:pt>
                <c:pt idx="213">
                  <c:v>35.193798000000001</c:v>
                </c:pt>
                <c:pt idx="214">
                  <c:v>35.227020000000003</c:v>
                </c:pt>
                <c:pt idx="215">
                  <c:v>35.132888999999999</c:v>
                </c:pt>
                <c:pt idx="216">
                  <c:v>34.318935000000003</c:v>
                </c:pt>
                <c:pt idx="217">
                  <c:v>34.717609000000003</c:v>
                </c:pt>
                <c:pt idx="218">
                  <c:v>33.665557999999997</c:v>
                </c:pt>
                <c:pt idx="219">
                  <c:v>33.837207999999997</c:v>
                </c:pt>
                <c:pt idx="220">
                  <c:v>33.421928000000001</c:v>
                </c:pt>
                <c:pt idx="221">
                  <c:v>33.665557999999997</c:v>
                </c:pt>
                <c:pt idx="222">
                  <c:v>33.687705999999999</c:v>
                </c:pt>
                <c:pt idx="223">
                  <c:v>34.058692999999998</c:v>
                </c:pt>
                <c:pt idx="224">
                  <c:v>34.053158000000003</c:v>
                </c:pt>
                <c:pt idx="225">
                  <c:v>34.064231999999997</c:v>
                </c:pt>
                <c:pt idx="226">
                  <c:v>34.102989000000001</c:v>
                </c:pt>
                <c:pt idx="227">
                  <c:v>33.942413000000002</c:v>
                </c:pt>
                <c:pt idx="228">
                  <c:v>33.887042999999998</c:v>
                </c:pt>
                <c:pt idx="229">
                  <c:v>34.833885000000002</c:v>
                </c:pt>
                <c:pt idx="230">
                  <c:v>34.734219000000003</c:v>
                </c:pt>
                <c:pt idx="231">
                  <c:v>35.232559000000002</c:v>
                </c:pt>
                <c:pt idx="232">
                  <c:v>35.404209000000002</c:v>
                </c:pt>
                <c:pt idx="233">
                  <c:v>35.232559000000002</c:v>
                </c:pt>
                <c:pt idx="234">
                  <c:v>35.254707000000003</c:v>
                </c:pt>
                <c:pt idx="235">
                  <c:v>35.276854999999998</c:v>
                </c:pt>
                <c:pt idx="236">
                  <c:v>35.448504999999997</c:v>
                </c:pt>
                <c:pt idx="237">
                  <c:v>35.177188999999998</c:v>
                </c:pt>
                <c:pt idx="238">
                  <c:v>35.282390999999997</c:v>
                </c:pt>
                <c:pt idx="239">
                  <c:v>35.586933000000002</c:v>
                </c:pt>
                <c:pt idx="240">
                  <c:v>35.697673999999999</c:v>
                </c:pt>
                <c:pt idx="241">
                  <c:v>35.354374</c:v>
                </c:pt>
                <c:pt idx="242">
                  <c:v>35.442965999999998</c:v>
                </c:pt>
                <c:pt idx="243">
                  <c:v>35.653377999999996</c:v>
                </c:pt>
                <c:pt idx="244">
                  <c:v>35.686599999999999</c:v>
                </c:pt>
                <c:pt idx="245">
                  <c:v>35.686599999999999</c:v>
                </c:pt>
                <c:pt idx="246">
                  <c:v>35.503875999999998</c:v>
                </c:pt>
                <c:pt idx="247">
                  <c:v>34.977851999999999</c:v>
                </c:pt>
                <c:pt idx="248">
                  <c:v>34.905869000000003</c:v>
                </c:pt>
                <c:pt idx="249">
                  <c:v>37.508305</c:v>
                </c:pt>
                <c:pt idx="250">
                  <c:v>36.661129000000003</c:v>
                </c:pt>
                <c:pt idx="251">
                  <c:v>37.220374999999997</c:v>
                </c:pt>
                <c:pt idx="252">
                  <c:v>36.766334999999998</c:v>
                </c:pt>
                <c:pt idx="253">
                  <c:v>36.993355000000001</c:v>
                </c:pt>
                <c:pt idx="254">
                  <c:v>37.137321</c:v>
                </c:pt>
                <c:pt idx="255">
                  <c:v>38.045403</c:v>
                </c:pt>
                <c:pt idx="256">
                  <c:v>38.316723000000003</c:v>
                </c:pt>
                <c:pt idx="257">
                  <c:v>38.715392999999999</c:v>
                </c:pt>
                <c:pt idx="258">
                  <c:v>39.723145000000002</c:v>
                </c:pt>
                <c:pt idx="259">
                  <c:v>40.310077999999997</c:v>
                </c:pt>
                <c:pt idx="260">
                  <c:v>40.387596000000002</c:v>
                </c:pt>
                <c:pt idx="261">
                  <c:v>41.101883000000001</c:v>
                </c:pt>
                <c:pt idx="262">
                  <c:v>41.489479000000003</c:v>
                </c:pt>
                <c:pt idx="263">
                  <c:v>41.395347999999998</c:v>
                </c:pt>
                <c:pt idx="264">
                  <c:v>41.417496</c:v>
                </c:pt>
                <c:pt idx="265">
                  <c:v>41.351050999999998</c:v>
                </c:pt>
                <c:pt idx="266">
                  <c:v>41.234772</c:v>
                </c:pt>
                <c:pt idx="267">
                  <c:v>41.118492000000003</c:v>
                </c:pt>
                <c:pt idx="268">
                  <c:v>41.782947999999998</c:v>
                </c:pt>
                <c:pt idx="269">
                  <c:v>42.220374999999997</c:v>
                </c:pt>
                <c:pt idx="270">
                  <c:v>42.486156000000001</c:v>
                </c:pt>
                <c:pt idx="271">
                  <c:v>42.834994999999999</c:v>
                </c:pt>
                <c:pt idx="272">
                  <c:v>42.624583999999999</c:v>
                </c:pt>
                <c:pt idx="273">
                  <c:v>42.552601000000003</c:v>
                </c:pt>
                <c:pt idx="274">
                  <c:v>42.535992</c:v>
                </c:pt>
                <c:pt idx="275">
                  <c:v>42.541527000000002</c:v>
                </c:pt>
                <c:pt idx="276">
                  <c:v>42.414172999999998</c:v>
                </c:pt>
                <c:pt idx="277">
                  <c:v>42.641196999999998</c:v>
                </c:pt>
                <c:pt idx="278">
                  <c:v>42.043190000000003</c:v>
                </c:pt>
                <c:pt idx="279">
                  <c:v>42.148395999999998</c:v>
                </c:pt>
                <c:pt idx="280">
                  <c:v>42.702103000000001</c:v>
                </c:pt>
                <c:pt idx="281">
                  <c:v>42.718716000000001</c:v>
                </c:pt>
                <c:pt idx="282">
                  <c:v>42.751938000000003</c:v>
                </c:pt>
                <c:pt idx="283">
                  <c:v>43.156146999999997</c:v>
                </c:pt>
                <c:pt idx="284">
                  <c:v>43.338870999999997</c:v>
                </c:pt>
                <c:pt idx="285">
                  <c:v>43.311183999999997</c:v>
                </c:pt>
                <c:pt idx="286">
                  <c:v>43.765228</c:v>
                </c:pt>
                <c:pt idx="287">
                  <c:v>43.765228</c:v>
                </c:pt>
                <c:pt idx="288">
                  <c:v>43.887042999999998</c:v>
                </c:pt>
                <c:pt idx="289">
                  <c:v>43.787376000000002</c:v>
                </c:pt>
                <c:pt idx="290">
                  <c:v>43.942413000000002</c:v>
                </c:pt>
                <c:pt idx="291">
                  <c:v>44.457363000000001</c:v>
                </c:pt>
                <c:pt idx="292">
                  <c:v>44.673309000000003</c:v>
                </c:pt>
                <c:pt idx="293">
                  <c:v>44.905869000000003</c:v>
                </c:pt>
                <c:pt idx="294">
                  <c:v>44.844963</c:v>
                </c:pt>
                <c:pt idx="295">
                  <c:v>45.044296000000003</c:v>
                </c:pt>
                <c:pt idx="296">
                  <c:v>45.204872000000002</c:v>
                </c:pt>
                <c:pt idx="297">
                  <c:v>45.537098</c:v>
                </c:pt>
                <c:pt idx="298">
                  <c:v>45.797339999999998</c:v>
                </c:pt>
                <c:pt idx="299">
                  <c:v>46.096344000000002</c:v>
                </c:pt>
                <c:pt idx="300">
                  <c:v>45.736435</c:v>
                </c:pt>
                <c:pt idx="301">
                  <c:v>45.941307000000002</c:v>
                </c:pt>
                <c:pt idx="302">
                  <c:v>46.445183</c:v>
                </c:pt>
                <c:pt idx="303">
                  <c:v>46.040973999999999</c:v>
                </c:pt>
                <c:pt idx="304">
                  <c:v>45.830565999999997</c:v>
                </c:pt>
                <c:pt idx="305">
                  <c:v>45.625689999999999</c:v>
                </c:pt>
                <c:pt idx="306">
                  <c:v>45.326690999999997</c:v>
                </c:pt>
                <c:pt idx="307">
                  <c:v>44.778514999999999</c:v>
                </c:pt>
                <c:pt idx="308">
                  <c:v>45.138427999999998</c:v>
                </c:pt>
                <c:pt idx="309">
                  <c:v>45.669991000000003</c:v>
                </c:pt>
                <c:pt idx="310">
                  <c:v>45.575859000000001</c:v>
                </c:pt>
                <c:pt idx="311">
                  <c:v>45.337764999999997</c:v>
                </c:pt>
                <c:pt idx="312">
                  <c:v>45.725360999999999</c:v>
                </c:pt>
                <c:pt idx="313">
                  <c:v>45.299003999999996</c:v>
                </c:pt>
                <c:pt idx="314">
                  <c:v>45.121814999999998</c:v>
                </c:pt>
                <c:pt idx="315">
                  <c:v>44.446289</c:v>
                </c:pt>
                <c:pt idx="316">
                  <c:v>45.033222000000002</c:v>
                </c:pt>
                <c:pt idx="317">
                  <c:v>45.121814999999998</c:v>
                </c:pt>
                <c:pt idx="318">
                  <c:v>44.994461000000001</c:v>
                </c:pt>
                <c:pt idx="319">
                  <c:v>45.531562999999998</c:v>
                </c:pt>
                <c:pt idx="320">
                  <c:v>44.734219000000003</c:v>
                </c:pt>
                <c:pt idx="321">
                  <c:v>44.822811000000002</c:v>
                </c:pt>
                <c:pt idx="322">
                  <c:v>45.354374</c:v>
                </c:pt>
                <c:pt idx="323">
                  <c:v>45.714286999999999</c:v>
                </c:pt>
                <c:pt idx="324">
                  <c:v>43.18383</c:v>
                </c:pt>
                <c:pt idx="325">
                  <c:v>43.322257999999998</c:v>
                </c:pt>
                <c:pt idx="326">
                  <c:v>44.274639000000001</c:v>
                </c:pt>
                <c:pt idx="327">
                  <c:v>41.467331000000001</c:v>
                </c:pt>
                <c:pt idx="328">
                  <c:v>41.234772</c:v>
                </c:pt>
                <c:pt idx="329">
                  <c:v>41.561461999999999</c:v>
                </c:pt>
                <c:pt idx="330">
                  <c:v>42.021042000000001</c:v>
                </c:pt>
                <c:pt idx="331">
                  <c:v>42.774085999999997</c:v>
                </c:pt>
                <c:pt idx="332">
                  <c:v>43.903655999999998</c:v>
                </c:pt>
                <c:pt idx="333">
                  <c:v>43.881507999999997</c:v>
                </c:pt>
                <c:pt idx="334">
                  <c:v>44.401992999999997</c:v>
                </c:pt>
                <c:pt idx="335">
                  <c:v>44.163898000000003</c:v>
                </c:pt>
                <c:pt idx="336">
                  <c:v>44.844963</c:v>
                </c:pt>
                <c:pt idx="337">
                  <c:v>46.937984</c:v>
                </c:pt>
                <c:pt idx="338">
                  <c:v>46.146178999999997</c:v>
                </c:pt>
                <c:pt idx="339">
                  <c:v>46.151718000000002</c:v>
                </c:pt>
                <c:pt idx="340">
                  <c:v>45.703212999999998</c:v>
                </c:pt>
                <c:pt idx="341">
                  <c:v>45.448504999999997</c:v>
                </c:pt>
                <c:pt idx="342">
                  <c:v>45.060909000000002</c:v>
                </c:pt>
                <c:pt idx="343">
                  <c:v>44.994461000000001</c:v>
                </c:pt>
                <c:pt idx="344">
                  <c:v>44.867111000000001</c:v>
                </c:pt>
                <c:pt idx="345">
                  <c:v>45.005538999999999</c:v>
                </c:pt>
                <c:pt idx="346">
                  <c:v>45.642302999999998</c:v>
                </c:pt>
                <c:pt idx="347">
                  <c:v>46.124031000000002</c:v>
                </c:pt>
                <c:pt idx="348">
                  <c:v>46.943522999999999</c:v>
                </c:pt>
                <c:pt idx="349">
                  <c:v>47.286822999999998</c:v>
                </c:pt>
                <c:pt idx="350">
                  <c:v>47.275748999999998</c:v>
                </c:pt>
                <c:pt idx="351">
                  <c:v>46.666668000000001</c:v>
                </c:pt>
                <c:pt idx="352">
                  <c:v>46.849392000000002</c:v>
                </c:pt>
                <c:pt idx="353">
                  <c:v>48.078628999999999</c:v>
                </c:pt>
                <c:pt idx="354">
                  <c:v>48.034328000000002</c:v>
                </c:pt>
                <c:pt idx="355">
                  <c:v>47.668880000000001</c:v>
                </c:pt>
                <c:pt idx="356">
                  <c:v>48.787376000000002</c:v>
                </c:pt>
                <c:pt idx="357">
                  <c:v>48.942413000000002</c:v>
                </c:pt>
                <c:pt idx="358">
                  <c:v>48.997784000000003</c:v>
                </c:pt>
                <c:pt idx="359">
                  <c:v>49.241416999999998</c:v>
                </c:pt>
                <c:pt idx="360">
                  <c:v>49.341084000000002</c:v>
                </c:pt>
                <c:pt idx="361">
                  <c:v>48.931339000000001</c:v>
                </c:pt>
                <c:pt idx="362">
                  <c:v>48.970100000000002</c:v>
                </c:pt>
                <c:pt idx="363">
                  <c:v>45.813952999999998</c:v>
                </c:pt>
                <c:pt idx="364">
                  <c:v>41.417496</c:v>
                </c:pt>
                <c:pt idx="365">
                  <c:v>38.803986000000002</c:v>
                </c:pt>
                <c:pt idx="366">
                  <c:v>39.700996000000004</c:v>
                </c:pt>
                <c:pt idx="367">
                  <c:v>38.898116999999999</c:v>
                </c:pt>
                <c:pt idx="368">
                  <c:v>39.258029999999998</c:v>
                </c:pt>
                <c:pt idx="369">
                  <c:v>37.419711999999997</c:v>
                </c:pt>
                <c:pt idx="370">
                  <c:v>37.225914000000003</c:v>
                </c:pt>
                <c:pt idx="371">
                  <c:v>36.971207</c:v>
                </c:pt>
                <c:pt idx="372">
                  <c:v>36.334442000000003</c:v>
                </c:pt>
                <c:pt idx="373">
                  <c:v>37.264674999999997</c:v>
                </c:pt>
                <c:pt idx="374">
                  <c:v>37.668880000000001</c:v>
                </c:pt>
                <c:pt idx="375">
                  <c:v>37.818382</c:v>
                </c:pt>
                <c:pt idx="376">
                  <c:v>38.687705999999999</c:v>
                </c:pt>
                <c:pt idx="377">
                  <c:v>38.222591000000001</c:v>
                </c:pt>
                <c:pt idx="378">
                  <c:v>38.643410000000003</c:v>
                </c:pt>
                <c:pt idx="379">
                  <c:v>38.660023000000002</c:v>
                </c:pt>
                <c:pt idx="380">
                  <c:v>38.715392999999999</c:v>
                </c:pt>
                <c:pt idx="381">
                  <c:v>39.069766999999999</c:v>
                </c:pt>
                <c:pt idx="382">
                  <c:v>39.745292999999997</c:v>
                </c:pt>
                <c:pt idx="383">
                  <c:v>40.083056999999997</c:v>
                </c:pt>
                <c:pt idx="384">
                  <c:v>40.276854999999998</c:v>
                </c:pt>
                <c:pt idx="385">
                  <c:v>41.135105000000003</c:v>
                </c:pt>
                <c:pt idx="386">
                  <c:v>41.733111999999998</c:v>
                </c:pt>
                <c:pt idx="387">
                  <c:v>40.786265999999998</c:v>
                </c:pt>
                <c:pt idx="388">
                  <c:v>40.974528999999997</c:v>
                </c:pt>
                <c:pt idx="389">
                  <c:v>41.860466000000002</c:v>
                </c:pt>
                <c:pt idx="390">
                  <c:v>42.801772999999997</c:v>
                </c:pt>
                <c:pt idx="391">
                  <c:v>42.868217000000001</c:v>
                </c:pt>
                <c:pt idx="392">
                  <c:v>43.455151000000001</c:v>
                </c:pt>
                <c:pt idx="393">
                  <c:v>43.067554000000001</c:v>
                </c:pt>
                <c:pt idx="394">
                  <c:v>42.823920999999999</c:v>
                </c:pt>
                <c:pt idx="395">
                  <c:v>43.089703</c:v>
                </c:pt>
                <c:pt idx="396">
                  <c:v>42.978957999999999</c:v>
                </c:pt>
                <c:pt idx="397">
                  <c:v>43.167220999999998</c:v>
                </c:pt>
                <c:pt idx="398">
                  <c:v>43.172756</c:v>
                </c:pt>
                <c:pt idx="399">
                  <c:v>43.322257999999998</c:v>
                </c:pt>
                <c:pt idx="400">
                  <c:v>42.081947</c:v>
                </c:pt>
                <c:pt idx="401">
                  <c:v>41.229236999999998</c:v>
                </c:pt>
                <c:pt idx="402">
                  <c:v>40.498341000000003</c:v>
                </c:pt>
                <c:pt idx="403">
                  <c:v>41.60022</c:v>
                </c:pt>
                <c:pt idx="404">
                  <c:v>40.797339999999998</c:v>
                </c:pt>
                <c:pt idx="405">
                  <c:v>39.922482000000002</c:v>
                </c:pt>
                <c:pt idx="406">
                  <c:v>40.537098</c:v>
                </c:pt>
                <c:pt idx="407">
                  <c:v>40.177188999999998</c:v>
                </c:pt>
                <c:pt idx="408">
                  <c:v>40.321151999999998</c:v>
                </c:pt>
                <c:pt idx="409">
                  <c:v>40.404209000000002</c:v>
                </c:pt>
                <c:pt idx="410">
                  <c:v>40.315612999999999</c:v>
                </c:pt>
                <c:pt idx="411">
                  <c:v>39.473976</c:v>
                </c:pt>
                <c:pt idx="412">
                  <c:v>39.811737000000001</c:v>
                </c:pt>
                <c:pt idx="413">
                  <c:v>40.304538999999998</c:v>
                </c:pt>
                <c:pt idx="414">
                  <c:v>39.82835</c:v>
                </c:pt>
                <c:pt idx="415">
                  <c:v>40.243633000000003</c:v>
                </c:pt>
                <c:pt idx="416">
                  <c:v>40.365448000000001</c:v>
                </c:pt>
                <c:pt idx="417">
                  <c:v>41.168326999999998</c:v>
                </c:pt>
                <c:pt idx="418">
                  <c:v>41.744185999999999</c:v>
                </c:pt>
                <c:pt idx="419">
                  <c:v>41.965671999999998</c:v>
                </c:pt>
                <c:pt idx="420">
                  <c:v>40.919159000000001</c:v>
                </c:pt>
                <c:pt idx="421">
                  <c:v>40.238093999999997</c:v>
                </c:pt>
                <c:pt idx="422">
                  <c:v>40.470654000000003</c:v>
                </c:pt>
                <c:pt idx="423">
                  <c:v>40.105206000000003</c:v>
                </c:pt>
                <c:pt idx="424">
                  <c:v>39.745292999999997</c:v>
                </c:pt>
                <c:pt idx="425">
                  <c:v>40.404209000000002</c:v>
                </c:pt>
                <c:pt idx="426">
                  <c:v>40.210411000000001</c:v>
                </c:pt>
                <c:pt idx="427">
                  <c:v>39.739758000000002</c:v>
                </c:pt>
                <c:pt idx="428">
                  <c:v>39.540421000000002</c:v>
                </c:pt>
                <c:pt idx="429">
                  <c:v>39.147284999999997</c:v>
                </c:pt>
                <c:pt idx="430">
                  <c:v>39.424140999999999</c:v>
                </c:pt>
                <c:pt idx="431">
                  <c:v>40.393135000000001</c:v>
                </c:pt>
                <c:pt idx="432">
                  <c:v>40.138427999999998</c:v>
                </c:pt>
                <c:pt idx="433">
                  <c:v>39.872646000000003</c:v>
                </c:pt>
                <c:pt idx="434">
                  <c:v>40.265780999999997</c:v>
                </c:pt>
                <c:pt idx="435">
                  <c:v>41.356589999999997</c:v>
                </c:pt>
                <c:pt idx="436">
                  <c:v>41.151718000000002</c:v>
                </c:pt>
                <c:pt idx="437">
                  <c:v>40.786265999999998</c:v>
                </c:pt>
                <c:pt idx="438">
                  <c:v>40.930233000000001</c:v>
                </c:pt>
                <c:pt idx="439">
                  <c:v>41.096344000000002</c:v>
                </c:pt>
                <c:pt idx="440">
                  <c:v>41.151718000000002</c:v>
                </c:pt>
                <c:pt idx="441">
                  <c:v>43.637875000000001</c:v>
                </c:pt>
                <c:pt idx="442">
                  <c:v>44.557034000000002</c:v>
                </c:pt>
                <c:pt idx="443">
                  <c:v>44.723145000000002</c:v>
                </c:pt>
                <c:pt idx="444">
                  <c:v>45.343299999999999</c:v>
                </c:pt>
                <c:pt idx="445">
                  <c:v>45.775191999999997</c:v>
                </c:pt>
                <c:pt idx="446">
                  <c:v>45.415283000000002</c:v>
                </c:pt>
                <c:pt idx="447">
                  <c:v>44.601329999999997</c:v>
                </c:pt>
                <c:pt idx="448">
                  <c:v>44.872646000000003</c:v>
                </c:pt>
                <c:pt idx="449">
                  <c:v>44.662235000000003</c:v>
                </c:pt>
                <c:pt idx="450">
                  <c:v>46.982281</c:v>
                </c:pt>
                <c:pt idx="451">
                  <c:v>47.081947</c:v>
                </c:pt>
                <c:pt idx="452">
                  <c:v>47.978957999999999</c:v>
                </c:pt>
                <c:pt idx="453">
                  <c:v>48.366554000000001</c:v>
                </c:pt>
                <c:pt idx="454">
                  <c:v>48.759689000000002</c:v>
                </c:pt>
                <c:pt idx="455">
                  <c:v>48.909191</c:v>
                </c:pt>
                <c:pt idx="456">
                  <c:v>48.52713</c:v>
                </c:pt>
                <c:pt idx="457">
                  <c:v>48.012180000000001</c:v>
                </c:pt>
                <c:pt idx="458">
                  <c:v>48.676631999999998</c:v>
                </c:pt>
                <c:pt idx="459">
                  <c:v>48.676631999999998</c:v>
                </c:pt>
                <c:pt idx="460">
                  <c:v>48.942413000000002</c:v>
                </c:pt>
                <c:pt idx="461">
                  <c:v>49.595790999999998</c:v>
                </c:pt>
                <c:pt idx="462">
                  <c:v>49.280177999999999</c:v>
                </c:pt>
                <c:pt idx="463">
                  <c:v>49.390918999999997</c:v>
                </c:pt>
                <c:pt idx="464">
                  <c:v>49.330008999999997</c:v>
                </c:pt>
                <c:pt idx="465">
                  <c:v>49.158360000000002</c:v>
                </c:pt>
                <c:pt idx="466">
                  <c:v>47.596901000000003</c:v>
                </c:pt>
                <c:pt idx="467">
                  <c:v>47.873753000000001</c:v>
                </c:pt>
                <c:pt idx="468">
                  <c:v>46.511626999999997</c:v>
                </c:pt>
                <c:pt idx="469">
                  <c:v>47.214840000000002</c:v>
                </c:pt>
                <c:pt idx="470">
                  <c:v>46.832779000000002</c:v>
                </c:pt>
                <c:pt idx="471">
                  <c:v>51.052047999999999</c:v>
                </c:pt>
                <c:pt idx="472">
                  <c:v>52.508305</c:v>
                </c:pt>
                <c:pt idx="473">
                  <c:v>51.965671999999998</c:v>
                </c:pt>
                <c:pt idx="474">
                  <c:v>51.683276999999997</c:v>
                </c:pt>
                <c:pt idx="475">
                  <c:v>51.843853000000003</c:v>
                </c:pt>
                <c:pt idx="476">
                  <c:v>52.253596999999999</c:v>
                </c:pt>
                <c:pt idx="477">
                  <c:v>52.098559999999999</c:v>
                </c:pt>
                <c:pt idx="478">
                  <c:v>52.668880000000001</c:v>
                </c:pt>
                <c:pt idx="479">
                  <c:v>52.547066000000001</c:v>
                </c:pt>
                <c:pt idx="480">
                  <c:v>52.480620999999999</c:v>
                </c:pt>
                <c:pt idx="481">
                  <c:v>52.524918</c:v>
                </c:pt>
                <c:pt idx="482">
                  <c:v>52.641196999999998</c:v>
                </c:pt>
                <c:pt idx="483">
                  <c:v>52.458472999999998</c:v>
                </c:pt>
                <c:pt idx="484">
                  <c:v>52.225914000000003</c:v>
                </c:pt>
                <c:pt idx="485">
                  <c:v>51.838318000000001</c:v>
                </c:pt>
                <c:pt idx="486">
                  <c:v>51.550387999999998</c:v>
                </c:pt>
                <c:pt idx="487">
                  <c:v>51.937984</c:v>
                </c:pt>
                <c:pt idx="488">
                  <c:v>52.270209999999999</c:v>
                </c:pt>
                <c:pt idx="489">
                  <c:v>51.866000999999997</c:v>
                </c:pt>
                <c:pt idx="490">
                  <c:v>51.334442000000003</c:v>
                </c:pt>
                <c:pt idx="491">
                  <c:v>51.229236999999998</c:v>
                </c:pt>
                <c:pt idx="492">
                  <c:v>51.339976999999998</c:v>
                </c:pt>
                <c:pt idx="493">
                  <c:v>51.517166000000003</c:v>
                </c:pt>
                <c:pt idx="494">
                  <c:v>51.544848999999999</c:v>
                </c:pt>
                <c:pt idx="495">
                  <c:v>51.738647</c:v>
                </c:pt>
                <c:pt idx="496">
                  <c:v>51.882613999999997</c:v>
                </c:pt>
                <c:pt idx="497">
                  <c:v>52.131782999999999</c:v>
                </c:pt>
                <c:pt idx="498">
                  <c:v>52.452933999999999</c:v>
                </c:pt>
                <c:pt idx="499">
                  <c:v>52.342193999999999</c:v>
                </c:pt>
                <c:pt idx="500">
                  <c:v>52.048724999999997</c:v>
                </c:pt>
                <c:pt idx="501">
                  <c:v>52.524918</c:v>
                </c:pt>
                <c:pt idx="502">
                  <c:v>52.425251000000003</c:v>
                </c:pt>
                <c:pt idx="503">
                  <c:v>52.923588000000002</c:v>
                </c:pt>
                <c:pt idx="504">
                  <c:v>52.607975000000003</c:v>
                </c:pt>
                <c:pt idx="505">
                  <c:v>52.619048999999997</c:v>
                </c:pt>
                <c:pt idx="506">
                  <c:v>52.657806000000001</c:v>
                </c:pt>
                <c:pt idx="507">
                  <c:v>53.006644999999999</c:v>
                </c:pt>
                <c:pt idx="508">
                  <c:v>52.774085999999997</c:v>
                </c:pt>
                <c:pt idx="509">
                  <c:v>52.790698999999996</c:v>
                </c:pt>
                <c:pt idx="510">
                  <c:v>52.829456</c:v>
                </c:pt>
                <c:pt idx="511">
                  <c:v>52.746403000000001</c:v>
                </c:pt>
                <c:pt idx="512">
                  <c:v>53.194904000000001</c:v>
                </c:pt>
                <c:pt idx="513">
                  <c:v>53.504981999999998</c:v>
                </c:pt>
                <c:pt idx="514">
                  <c:v>53.250278000000002</c:v>
                </c:pt>
                <c:pt idx="515">
                  <c:v>53.239204000000001</c:v>
                </c:pt>
                <c:pt idx="516">
                  <c:v>52.984496999999998</c:v>
                </c:pt>
                <c:pt idx="517">
                  <c:v>53.089703</c:v>
                </c:pt>
                <c:pt idx="518">
                  <c:v>53.300109999999997</c:v>
                </c:pt>
                <c:pt idx="519">
                  <c:v>53.626801</c:v>
                </c:pt>
                <c:pt idx="520">
                  <c:v>53.543742999999999</c:v>
                </c:pt>
                <c:pt idx="521">
                  <c:v>53.837207999999997</c:v>
                </c:pt>
                <c:pt idx="522">
                  <c:v>53.903655999999998</c:v>
                </c:pt>
                <c:pt idx="523">
                  <c:v>54.623477999999999</c:v>
                </c:pt>
                <c:pt idx="524">
                  <c:v>53.887042999999998</c:v>
                </c:pt>
                <c:pt idx="525">
                  <c:v>53.366554000000001</c:v>
                </c:pt>
                <c:pt idx="526">
                  <c:v>52.857143000000001</c:v>
                </c:pt>
                <c:pt idx="527">
                  <c:v>53.133999000000003</c:v>
                </c:pt>
                <c:pt idx="528">
                  <c:v>53.266888000000002</c:v>
                </c:pt>
                <c:pt idx="529">
                  <c:v>53.266888000000002</c:v>
                </c:pt>
                <c:pt idx="530">
                  <c:v>53.682170999999997</c:v>
                </c:pt>
                <c:pt idx="531">
                  <c:v>53.493907999999998</c:v>
                </c:pt>
                <c:pt idx="532">
                  <c:v>53.848281999999998</c:v>
                </c:pt>
                <c:pt idx="533">
                  <c:v>53.776302000000001</c:v>
                </c:pt>
                <c:pt idx="534">
                  <c:v>53.549281999999998</c:v>
                </c:pt>
                <c:pt idx="535">
                  <c:v>53.576965000000001</c:v>
                </c:pt>
                <c:pt idx="536">
                  <c:v>53.493907999999998</c:v>
                </c:pt>
                <c:pt idx="537">
                  <c:v>53.538204</c:v>
                </c:pt>
                <c:pt idx="538">
                  <c:v>53.687705999999999</c:v>
                </c:pt>
                <c:pt idx="539">
                  <c:v>52.906979</c:v>
                </c:pt>
                <c:pt idx="540">
                  <c:v>52.369877000000002</c:v>
                </c:pt>
                <c:pt idx="541">
                  <c:v>51.201549999999997</c:v>
                </c:pt>
                <c:pt idx="542">
                  <c:v>50.797339999999998</c:v>
                </c:pt>
                <c:pt idx="543">
                  <c:v>52.325581</c:v>
                </c:pt>
                <c:pt idx="544">
                  <c:v>52.602435999999997</c:v>
                </c:pt>
                <c:pt idx="545">
                  <c:v>52.967883999999998</c:v>
                </c:pt>
                <c:pt idx="546">
                  <c:v>52.657806000000001</c:v>
                </c:pt>
                <c:pt idx="547">
                  <c:v>52.320045</c:v>
                </c:pt>
                <c:pt idx="548">
                  <c:v>51.926909999999999</c:v>
                </c:pt>
                <c:pt idx="549">
                  <c:v>52.441859999999998</c:v>
                </c:pt>
                <c:pt idx="550">
                  <c:v>51.423034999999999</c:v>
                </c:pt>
                <c:pt idx="551">
                  <c:v>49.750832000000003</c:v>
                </c:pt>
                <c:pt idx="552">
                  <c:v>50.304538999999998</c:v>
                </c:pt>
                <c:pt idx="553">
                  <c:v>48.986710000000002</c:v>
                </c:pt>
                <c:pt idx="554">
                  <c:v>48.039867000000001</c:v>
                </c:pt>
                <c:pt idx="555">
                  <c:v>49.102989000000001</c:v>
                </c:pt>
                <c:pt idx="556">
                  <c:v>50.049835000000002</c:v>
                </c:pt>
                <c:pt idx="557">
                  <c:v>50.476188999999998</c:v>
                </c:pt>
                <c:pt idx="558">
                  <c:v>50.487267000000003</c:v>
                </c:pt>
                <c:pt idx="559">
                  <c:v>50.780731000000003</c:v>
                </c:pt>
                <c:pt idx="560">
                  <c:v>50.996676999999998</c:v>
                </c:pt>
                <c:pt idx="561">
                  <c:v>54.186047000000002</c:v>
                </c:pt>
                <c:pt idx="562">
                  <c:v>54.772979999999997</c:v>
                </c:pt>
                <c:pt idx="563">
                  <c:v>54.291252</c:v>
                </c:pt>
                <c:pt idx="564">
                  <c:v>54.540421000000002</c:v>
                </c:pt>
                <c:pt idx="565">
                  <c:v>56.240310999999998</c:v>
                </c:pt>
                <c:pt idx="566">
                  <c:v>58.521594999999998</c:v>
                </c:pt>
                <c:pt idx="567">
                  <c:v>58.172756</c:v>
                </c:pt>
                <c:pt idx="568">
                  <c:v>57.846069</c:v>
                </c:pt>
                <c:pt idx="569">
                  <c:v>57.198227000000003</c:v>
                </c:pt>
                <c:pt idx="570">
                  <c:v>56.832779000000002</c:v>
                </c:pt>
                <c:pt idx="571">
                  <c:v>57.026577000000003</c:v>
                </c:pt>
                <c:pt idx="572">
                  <c:v>57.541527000000002</c:v>
                </c:pt>
                <c:pt idx="573">
                  <c:v>58.488373000000003</c:v>
                </c:pt>
                <c:pt idx="574">
                  <c:v>57.951275000000003</c:v>
                </c:pt>
                <c:pt idx="575">
                  <c:v>59.025471000000003</c:v>
                </c:pt>
                <c:pt idx="576">
                  <c:v>58.693244999999997</c:v>
                </c:pt>
                <c:pt idx="577">
                  <c:v>58.405315000000002</c:v>
                </c:pt>
                <c:pt idx="578">
                  <c:v>58.433002000000002</c:v>
                </c:pt>
                <c:pt idx="579">
                  <c:v>57.840530000000001</c:v>
                </c:pt>
                <c:pt idx="580">
                  <c:v>58.477299000000002</c:v>
                </c:pt>
                <c:pt idx="581">
                  <c:v>57.585827000000002</c:v>
                </c:pt>
                <c:pt idx="582">
                  <c:v>57.646732</c:v>
                </c:pt>
                <c:pt idx="583">
                  <c:v>57.990031999999999</c:v>
                </c:pt>
                <c:pt idx="584">
                  <c:v>58.145072999999996</c:v>
                </c:pt>
                <c:pt idx="585">
                  <c:v>58.416389000000002</c:v>
                </c:pt>
                <c:pt idx="586">
                  <c:v>58.576965000000001</c:v>
                </c:pt>
                <c:pt idx="587">
                  <c:v>58.18383</c:v>
                </c:pt>
                <c:pt idx="588">
                  <c:v>58.615726000000002</c:v>
                </c:pt>
                <c:pt idx="589">
                  <c:v>58.056477000000001</c:v>
                </c:pt>
                <c:pt idx="590">
                  <c:v>57.259135999999998</c:v>
                </c:pt>
                <c:pt idx="591">
                  <c:v>56.882613999999997</c:v>
                </c:pt>
                <c:pt idx="592">
                  <c:v>44.573642999999997</c:v>
                </c:pt>
                <c:pt idx="593">
                  <c:v>44.922482000000002</c:v>
                </c:pt>
                <c:pt idx="594">
                  <c:v>44.296787000000002</c:v>
                </c:pt>
                <c:pt idx="595">
                  <c:v>45.43</c:v>
                </c:pt>
                <c:pt idx="596">
                  <c:v>48.869999</c:v>
                </c:pt>
                <c:pt idx="597">
                  <c:v>47.119999</c:v>
                </c:pt>
                <c:pt idx="598">
                  <c:v>45.130001</c:v>
                </c:pt>
                <c:pt idx="599">
                  <c:v>46.02</c:v>
                </c:pt>
                <c:pt idx="600">
                  <c:v>46.32</c:v>
                </c:pt>
                <c:pt idx="601">
                  <c:v>46.869999</c:v>
                </c:pt>
                <c:pt idx="602">
                  <c:v>46.939999</c:v>
                </c:pt>
                <c:pt idx="603">
                  <c:v>45.189999</c:v>
                </c:pt>
                <c:pt idx="604">
                  <c:v>44.470001000000003</c:v>
                </c:pt>
                <c:pt idx="605">
                  <c:v>42.799999</c:v>
                </c:pt>
                <c:pt idx="606">
                  <c:v>43.009998000000003</c:v>
                </c:pt>
                <c:pt idx="607">
                  <c:v>42.619999</c:v>
                </c:pt>
                <c:pt idx="608">
                  <c:v>43.709999000000003</c:v>
                </c:pt>
                <c:pt idx="609">
                  <c:v>43.349997999999999</c:v>
                </c:pt>
                <c:pt idx="610">
                  <c:v>44.060001</c:v>
                </c:pt>
                <c:pt idx="611">
                  <c:v>44.619999</c:v>
                </c:pt>
                <c:pt idx="612">
                  <c:v>44.959999000000003</c:v>
                </c:pt>
                <c:pt idx="613">
                  <c:v>45.91</c:v>
                </c:pt>
                <c:pt idx="614">
                  <c:v>46.900002000000001</c:v>
                </c:pt>
                <c:pt idx="615">
                  <c:v>46.849997999999999</c:v>
                </c:pt>
                <c:pt idx="616">
                  <c:v>48</c:v>
                </c:pt>
                <c:pt idx="617">
                  <c:v>48.59</c:v>
                </c:pt>
                <c:pt idx="618">
                  <c:v>49.650002000000001</c:v>
                </c:pt>
                <c:pt idx="619">
                  <c:v>50.830002</c:v>
                </c:pt>
                <c:pt idx="620">
                  <c:v>51.07</c:v>
                </c:pt>
                <c:pt idx="621">
                  <c:v>50.939999</c:v>
                </c:pt>
                <c:pt idx="622">
                  <c:v>50.439999</c:v>
                </c:pt>
                <c:pt idx="623">
                  <c:v>51.490001999999997</c:v>
                </c:pt>
                <c:pt idx="624">
                  <c:v>52.02</c:v>
                </c:pt>
                <c:pt idx="625">
                  <c:v>53.599997999999999</c:v>
                </c:pt>
                <c:pt idx="626">
                  <c:v>53.950001</c:v>
                </c:pt>
                <c:pt idx="627">
                  <c:v>54.380001</c:v>
                </c:pt>
                <c:pt idx="628">
                  <c:v>55</c:v>
                </c:pt>
                <c:pt idx="629">
                  <c:v>55.040000999999997</c:v>
                </c:pt>
                <c:pt idx="630">
                  <c:v>55.540000999999997</c:v>
                </c:pt>
                <c:pt idx="631">
                  <c:v>55.540000999999997</c:v>
                </c:pt>
                <c:pt idx="632">
                  <c:v>56.18</c:v>
                </c:pt>
                <c:pt idx="633">
                  <c:v>56.639999000000003</c:v>
                </c:pt>
                <c:pt idx="634">
                  <c:v>56.73</c:v>
                </c:pt>
                <c:pt idx="635">
                  <c:v>56.25</c:v>
                </c:pt>
                <c:pt idx="636">
                  <c:v>55.82</c:v>
                </c:pt>
                <c:pt idx="637">
                  <c:v>56.650002000000001</c:v>
                </c:pt>
                <c:pt idx="638">
                  <c:v>55.34</c:v>
                </c:pt>
                <c:pt idx="639">
                  <c:v>55.119999</c:v>
                </c:pt>
                <c:pt idx="640">
                  <c:v>53.73</c:v>
                </c:pt>
                <c:pt idx="641">
                  <c:v>53.130001</c:v>
                </c:pt>
                <c:pt idx="642">
                  <c:v>52.349997999999999</c:v>
                </c:pt>
                <c:pt idx="643">
                  <c:v>54.150002000000001</c:v>
                </c:pt>
                <c:pt idx="644">
                  <c:v>54.700001</c:v>
                </c:pt>
                <c:pt idx="645">
                  <c:v>54.950001</c:v>
                </c:pt>
                <c:pt idx="646">
                  <c:v>57.18</c:v>
                </c:pt>
                <c:pt idx="647">
                  <c:v>60.23</c:v>
                </c:pt>
                <c:pt idx="648">
                  <c:v>60.490001999999997</c:v>
                </c:pt>
                <c:pt idx="649">
                  <c:v>60.439999</c:v>
                </c:pt>
                <c:pt idx="650">
                  <c:v>59.630001</c:v>
                </c:pt>
                <c:pt idx="651">
                  <c:v>60.709999000000003</c:v>
                </c:pt>
                <c:pt idx="652">
                  <c:v>59.549999</c:v>
                </c:pt>
                <c:pt idx="653">
                  <c:v>57.290000999999997</c:v>
                </c:pt>
                <c:pt idx="654">
                  <c:v>58.889999000000003</c:v>
                </c:pt>
                <c:pt idx="655">
                  <c:v>57.540000999999997</c:v>
                </c:pt>
                <c:pt idx="656">
                  <c:v>56.919998</c:v>
                </c:pt>
                <c:pt idx="657">
                  <c:v>58.689999</c:v>
                </c:pt>
                <c:pt idx="658">
                  <c:v>60.43</c:v>
                </c:pt>
                <c:pt idx="659">
                  <c:v>61.27</c:v>
                </c:pt>
                <c:pt idx="660">
                  <c:v>61.59</c:v>
                </c:pt>
                <c:pt idx="661">
                  <c:v>60.34</c:v>
                </c:pt>
                <c:pt idx="662">
                  <c:v>62.200001</c:v>
                </c:pt>
                <c:pt idx="663">
                  <c:v>62.490001999999997</c:v>
                </c:pt>
                <c:pt idx="664">
                  <c:v>61.73</c:v>
                </c:pt>
                <c:pt idx="665">
                  <c:v>63.290000999999997</c:v>
                </c:pt>
                <c:pt idx="666">
                  <c:v>63.860000999999997</c:v>
                </c:pt>
                <c:pt idx="667">
                  <c:v>63.509998000000003</c:v>
                </c:pt>
                <c:pt idx="668">
                  <c:v>63.880001</c:v>
                </c:pt>
                <c:pt idx="669">
                  <c:v>62.790000999999997</c:v>
                </c:pt>
                <c:pt idx="670">
                  <c:v>62.75</c:v>
                </c:pt>
                <c:pt idx="671">
                  <c:v>62.849997999999999</c:v>
                </c:pt>
                <c:pt idx="672">
                  <c:v>63.25</c:v>
                </c:pt>
                <c:pt idx="673">
                  <c:v>65</c:v>
                </c:pt>
                <c:pt idx="674">
                  <c:v>66.25</c:v>
                </c:pt>
                <c:pt idx="675">
                  <c:v>67</c:v>
                </c:pt>
                <c:pt idx="676">
                  <c:v>65.360000999999997</c:v>
                </c:pt>
                <c:pt idx="677">
                  <c:v>65.550003000000004</c:v>
                </c:pt>
                <c:pt idx="678">
                  <c:v>67.410004000000001</c:v>
                </c:pt>
                <c:pt idx="679">
                  <c:v>68.580001999999993</c:v>
                </c:pt>
                <c:pt idx="680">
                  <c:v>68.139999000000003</c:v>
                </c:pt>
                <c:pt idx="681">
                  <c:v>68.699996999999996</c:v>
                </c:pt>
                <c:pt idx="682">
                  <c:v>68.190002000000007</c:v>
                </c:pt>
                <c:pt idx="683">
                  <c:v>67.489998</c:v>
                </c:pt>
                <c:pt idx="684">
                  <c:v>67.099997999999999</c:v>
                </c:pt>
                <c:pt idx="685">
                  <c:v>67.089995999999999</c:v>
                </c:pt>
                <c:pt idx="686">
                  <c:v>67.160004000000001</c:v>
                </c:pt>
                <c:pt idx="687">
                  <c:v>64.040001000000004</c:v>
                </c:pt>
                <c:pt idx="688">
                  <c:v>66.150002000000001</c:v>
                </c:pt>
                <c:pt idx="689">
                  <c:v>67.900002000000001</c:v>
                </c:pt>
                <c:pt idx="690">
                  <c:v>69.800003000000004</c:v>
                </c:pt>
                <c:pt idx="691">
                  <c:v>69.430000000000007</c:v>
                </c:pt>
                <c:pt idx="692">
                  <c:v>68</c:v>
                </c:pt>
                <c:pt idx="693">
                  <c:v>69.650002000000001</c:v>
                </c:pt>
                <c:pt idx="694">
                  <c:v>69</c:v>
                </c:pt>
                <c:pt idx="695">
                  <c:v>65.699996999999996</c:v>
                </c:pt>
                <c:pt idx="696">
                  <c:v>66.120002999999997</c:v>
                </c:pt>
                <c:pt idx="697">
                  <c:v>66.410004000000001</c:v>
                </c:pt>
                <c:pt idx="698">
                  <c:v>66.199996999999996</c:v>
                </c:pt>
                <c:pt idx="699">
                  <c:v>66.410004000000001</c:v>
                </c:pt>
                <c:pt idx="700">
                  <c:v>59.549999</c:v>
                </c:pt>
                <c:pt idx="701">
                  <c:v>55.860000999999997</c:v>
                </c:pt>
                <c:pt idx="702">
                  <c:v>57.68</c:v>
                </c:pt>
                <c:pt idx="703">
                  <c:v>54.5</c:v>
                </c:pt>
                <c:pt idx="704">
                  <c:v>53.23</c:v>
                </c:pt>
                <c:pt idx="705">
                  <c:v>54.299999</c:v>
                </c:pt>
                <c:pt idx="706">
                  <c:v>54.200001</c:v>
                </c:pt>
                <c:pt idx="707">
                  <c:v>54.34</c:v>
                </c:pt>
                <c:pt idx="708">
                  <c:v>53.029998999999997</c:v>
                </c:pt>
                <c:pt idx="709">
                  <c:v>53.830002</c:v>
                </c:pt>
                <c:pt idx="710">
                  <c:v>51.32</c:v>
                </c:pt>
                <c:pt idx="711">
                  <c:v>50.630001</c:v>
                </c:pt>
                <c:pt idx="712">
                  <c:v>51.509998000000003</c:v>
                </c:pt>
                <c:pt idx="713">
                  <c:v>53.419998</c:v>
                </c:pt>
                <c:pt idx="714">
                  <c:v>54.41</c:v>
                </c:pt>
                <c:pt idx="715">
                  <c:v>53.990001999999997</c:v>
                </c:pt>
                <c:pt idx="716">
                  <c:v>53.299999</c:v>
                </c:pt>
                <c:pt idx="717">
                  <c:v>52.310001</c:v>
                </c:pt>
                <c:pt idx="718">
                  <c:v>53.23</c:v>
                </c:pt>
                <c:pt idx="719">
                  <c:v>52.209999000000003</c:v>
                </c:pt>
                <c:pt idx="720">
                  <c:v>50.799999</c:v>
                </c:pt>
                <c:pt idx="721">
                  <c:v>51.560001</c:v>
                </c:pt>
                <c:pt idx="722">
                  <c:v>52.18</c:v>
                </c:pt>
                <c:pt idx="723">
                  <c:v>52.919998</c:v>
                </c:pt>
                <c:pt idx="724">
                  <c:v>52.369999</c:v>
                </c:pt>
                <c:pt idx="725">
                  <c:v>51.290000999999997</c:v>
                </c:pt>
                <c:pt idx="726">
                  <c:v>51.099997999999999</c:v>
                </c:pt>
                <c:pt idx="727">
                  <c:v>52.290000999999997</c:v>
                </c:pt>
                <c:pt idx="728">
                  <c:v>53.48</c:v>
                </c:pt>
                <c:pt idx="729">
                  <c:v>53.779998999999997</c:v>
                </c:pt>
                <c:pt idx="730">
                  <c:v>55.220001000000003</c:v>
                </c:pt>
                <c:pt idx="731">
                  <c:v>56.009998000000003</c:v>
                </c:pt>
                <c:pt idx="732">
                  <c:v>56.5</c:v>
                </c:pt>
                <c:pt idx="733">
                  <c:v>57.389999000000003</c:v>
                </c:pt>
                <c:pt idx="734">
                  <c:v>56.799999</c:v>
                </c:pt>
                <c:pt idx="735">
                  <c:v>56.419998</c:v>
                </c:pt>
                <c:pt idx="736">
                  <c:v>55.459999000000003</c:v>
                </c:pt>
                <c:pt idx="737">
                  <c:v>56.220001000000003</c:v>
                </c:pt>
                <c:pt idx="738">
                  <c:v>55.07</c:v>
                </c:pt>
                <c:pt idx="739">
                  <c:v>55.279998999999997</c:v>
                </c:pt>
                <c:pt idx="740">
                  <c:v>55.970001000000003</c:v>
                </c:pt>
                <c:pt idx="741">
                  <c:v>57.23</c:v>
                </c:pt>
                <c:pt idx="742">
                  <c:v>57.740001999999997</c:v>
                </c:pt>
                <c:pt idx="743">
                  <c:v>57.689999</c:v>
                </c:pt>
                <c:pt idx="744">
                  <c:v>52.41</c:v>
                </c:pt>
                <c:pt idx="745">
                  <c:v>50.419998</c:v>
                </c:pt>
                <c:pt idx="746">
                  <c:v>50.77</c:v>
                </c:pt>
                <c:pt idx="747">
                  <c:v>50.380001</c:v>
                </c:pt>
                <c:pt idx="748">
                  <c:v>51.330002</c:v>
                </c:pt>
                <c:pt idx="749">
                  <c:v>50.43</c:v>
                </c:pt>
                <c:pt idx="750">
                  <c:v>49.509998000000003</c:v>
                </c:pt>
                <c:pt idx="751">
                  <c:v>49.52</c:v>
                </c:pt>
                <c:pt idx="752">
                  <c:v>48.599997999999999</c:v>
                </c:pt>
                <c:pt idx="753">
                  <c:v>46.900002000000001</c:v>
                </c:pt>
                <c:pt idx="754">
                  <c:v>48.43</c:v>
                </c:pt>
                <c:pt idx="755">
                  <c:v>49.049999</c:v>
                </c:pt>
                <c:pt idx="756">
                  <c:v>48.470001000000003</c:v>
                </c:pt>
                <c:pt idx="757">
                  <c:v>48.98</c:v>
                </c:pt>
                <c:pt idx="758">
                  <c:v>49.040000999999997</c:v>
                </c:pt>
                <c:pt idx="759">
                  <c:v>45.810001</c:v>
                </c:pt>
                <c:pt idx="760">
                  <c:v>46.41</c:v>
                </c:pt>
                <c:pt idx="761">
                  <c:v>45.599997999999999</c:v>
                </c:pt>
                <c:pt idx="762">
                  <c:v>45.299999</c:v>
                </c:pt>
                <c:pt idx="763">
                  <c:v>46.77</c:v>
                </c:pt>
                <c:pt idx="764">
                  <c:v>51.529998999999997</c:v>
                </c:pt>
                <c:pt idx="765">
                  <c:v>51.07</c:v>
                </c:pt>
                <c:pt idx="766">
                  <c:v>51.200001</c:v>
                </c:pt>
                <c:pt idx="767">
                  <c:v>52.919998</c:v>
                </c:pt>
                <c:pt idx="768">
                  <c:v>53.360000999999997</c:v>
                </c:pt>
                <c:pt idx="769">
                  <c:v>54.290000999999997</c:v>
                </c:pt>
                <c:pt idx="770">
                  <c:v>55.48</c:v>
                </c:pt>
                <c:pt idx="771">
                  <c:v>55.299999</c:v>
                </c:pt>
                <c:pt idx="772">
                  <c:v>54.150002000000001</c:v>
                </c:pt>
                <c:pt idx="773">
                  <c:v>53.509998000000003</c:v>
                </c:pt>
                <c:pt idx="774">
                  <c:v>54.099997999999999</c:v>
                </c:pt>
                <c:pt idx="775">
                  <c:v>53.849997999999999</c:v>
                </c:pt>
                <c:pt idx="776">
                  <c:v>52.799999</c:v>
                </c:pt>
                <c:pt idx="777">
                  <c:v>53.040000999999997</c:v>
                </c:pt>
                <c:pt idx="778">
                  <c:v>51.849997999999999</c:v>
                </c:pt>
                <c:pt idx="779">
                  <c:v>52.939999</c:v>
                </c:pt>
                <c:pt idx="780">
                  <c:v>52.200001</c:v>
                </c:pt>
                <c:pt idx="781">
                  <c:v>53.740001999999997</c:v>
                </c:pt>
                <c:pt idx="782">
                  <c:v>52.150002000000001</c:v>
                </c:pt>
                <c:pt idx="783">
                  <c:v>50.950001</c:v>
                </c:pt>
                <c:pt idx="784">
                  <c:v>51.860000999999997</c:v>
                </c:pt>
                <c:pt idx="785">
                  <c:v>51.639999000000003</c:v>
                </c:pt>
                <c:pt idx="786">
                  <c:v>50.779998999999997</c:v>
                </c:pt>
                <c:pt idx="787">
                  <c:v>51.060001</c:v>
                </c:pt>
                <c:pt idx="788">
                  <c:v>50.27</c:v>
                </c:pt>
                <c:pt idx="789">
                  <c:v>50.52</c:v>
                </c:pt>
                <c:pt idx="790">
                  <c:v>48.810001</c:v>
                </c:pt>
                <c:pt idx="791">
                  <c:v>49.459999000000003</c:v>
                </c:pt>
                <c:pt idx="792">
                  <c:v>49</c:v>
                </c:pt>
                <c:pt idx="793">
                  <c:v>50.299999</c:v>
                </c:pt>
                <c:pt idx="794">
                  <c:v>50.68</c:v>
                </c:pt>
                <c:pt idx="795">
                  <c:v>51.130001</c:v>
                </c:pt>
                <c:pt idx="796">
                  <c:v>50.540000999999997</c:v>
                </c:pt>
                <c:pt idx="797">
                  <c:v>50.369999</c:v>
                </c:pt>
                <c:pt idx="798">
                  <c:v>49.869999</c:v>
                </c:pt>
                <c:pt idx="799">
                  <c:v>49.990001999999997</c:v>
                </c:pt>
                <c:pt idx="800">
                  <c:v>49.98</c:v>
                </c:pt>
                <c:pt idx="801">
                  <c:v>50.299999</c:v>
                </c:pt>
                <c:pt idx="802">
                  <c:v>51.009998000000003</c:v>
                </c:pt>
                <c:pt idx="803">
                  <c:v>51.68</c:v>
                </c:pt>
                <c:pt idx="804">
                  <c:v>51.59</c:v>
                </c:pt>
                <c:pt idx="805">
                  <c:v>53.25</c:v>
                </c:pt>
                <c:pt idx="806">
                  <c:v>53.75</c:v>
                </c:pt>
                <c:pt idx="807">
                  <c:v>52.889999000000003</c:v>
                </c:pt>
                <c:pt idx="808">
                  <c:v>53.240001999999997</c:v>
                </c:pt>
                <c:pt idx="809">
                  <c:v>53.84</c:v>
                </c:pt>
                <c:pt idx="810">
                  <c:v>54.43</c:v>
                </c:pt>
                <c:pt idx="811">
                  <c:v>54.330002</c:v>
                </c:pt>
                <c:pt idx="812">
                  <c:v>54.310001</c:v>
                </c:pt>
                <c:pt idx="813">
                  <c:v>54.310001</c:v>
                </c:pt>
                <c:pt idx="814">
                  <c:v>54.52</c:v>
                </c:pt>
                <c:pt idx="815">
                  <c:v>55.43</c:v>
                </c:pt>
                <c:pt idx="816">
                  <c:v>54.779998999999997</c:v>
                </c:pt>
                <c:pt idx="817">
                  <c:v>55.049999</c:v>
                </c:pt>
                <c:pt idx="818">
                  <c:v>55.639999000000003</c:v>
                </c:pt>
                <c:pt idx="819">
                  <c:v>55.57</c:v>
                </c:pt>
                <c:pt idx="820">
                  <c:v>56.209999000000003</c:v>
                </c:pt>
                <c:pt idx="821">
                  <c:v>55.27</c:v>
                </c:pt>
                <c:pt idx="822">
                  <c:v>53.709999000000003</c:v>
                </c:pt>
                <c:pt idx="823">
                  <c:v>53.610000999999997</c:v>
                </c:pt>
                <c:pt idx="824">
                  <c:v>55.060001</c:v>
                </c:pt>
                <c:pt idx="825">
                  <c:v>53.189999</c:v>
                </c:pt>
                <c:pt idx="826">
                  <c:v>50.32</c:v>
                </c:pt>
                <c:pt idx="827">
                  <c:v>48.490001999999997</c:v>
                </c:pt>
                <c:pt idx="828">
                  <c:v>47.720001000000003</c:v>
                </c:pt>
                <c:pt idx="829">
                  <c:v>47.400002000000001</c:v>
                </c:pt>
                <c:pt idx="830">
                  <c:v>47.68</c:v>
                </c:pt>
                <c:pt idx="831">
                  <c:v>47.34</c:v>
                </c:pt>
                <c:pt idx="832">
                  <c:v>47.119999</c:v>
                </c:pt>
                <c:pt idx="833">
                  <c:v>47.650002000000001</c:v>
                </c:pt>
                <c:pt idx="834">
                  <c:v>47.360000999999997</c:v>
                </c:pt>
                <c:pt idx="835">
                  <c:v>47.709999000000003</c:v>
                </c:pt>
                <c:pt idx="836">
                  <c:v>49.5</c:v>
                </c:pt>
                <c:pt idx="837">
                  <c:v>49.349997999999999</c:v>
                </c:pt>
                <c:pt idx="838">
                  <c:v>49.490001999999997</c:v>
                </c:pt>
                <c:pt idx="839">
                  <c:v>49.93</c:v>
                </c:pt>
                <c:pt idx="840">
                  <c:v>50</c:v>
                </c:pt>
                <c:pt idx="841">
                  <c:v>49.889999000000003</c:v>
                </c:pt>
                <c:pt idx="842">
                  <c:v>49.619999</c:v>
                </c:pt>
                <c:pt idx="843">
                  <c:v>50.459999000000003</c:v>
                </c:pt>
                <c:pt idx="844">
                  <c:v>50.830002</c:v>
                </c:pt>
                <c:pt idx="845">
                  <c:v>52.009998000000003</c:v>
                </c:pt>
                <c:pt idx="846">
                  <c:v>50.98</c:v>
                </c:pt>
                <c:pt idx="847">
                  <c:v>50.91</c:v>
                </c:pt>
                <c:pt idx="848">
                  <c:v>51.389999000000003</c:v>
                </c:pt>
                <c:pt idx="849">
                  <c:v>52.290000999999997</c:v>
                </c:pt>
                <c:pt idx="850">
                  <c:v>50.57</c:v>
                </c:pt>
                <c:pt idx="851">
                  <c:v>51.080002</c:v>
                </c:pt>
                <c:pt idx="852">
                  <c:v>49.799999</c:v>
                </c:pt>
                <c:pt idx="853">
                  <c:v>50</c:v>
                </c:pt>
                <c:pt idx="854">
                  <c:v>49.619999</c:v>
                </c:pt>
                <c:pt idx="855">
                  <c:v>49.509998000000003</c:v>
                </c:pt>
                <c:pt idx="856">
                  <c:v>49.830002</c:v>
                </c:pt>
                <c:pt idx="857">
                  <c:v>50.860000999999997</c:v>
                </c:pt>
                <c:pt idx="858">
                  <c:v>50.599997999999999</c:v>
                </c:pt>
                <c:pt idx="859">
                  <c:v>51.34</c:v>
                </c:pt>
                <c:pt idx="860">
                  <c:v>50.34</c:v>
                </c:pt>
                <c:pt idx="861">
                  <c:v>49.290000999999997</c:v>
                </c:pt>
                <c:pt idx="862">
                  <c:v>49.939999</c:v>
                </c:pt>
                <c:pt idx="863">
                  <c:v>50.369999</c:v>
                </c:pt>
                <c:pt idx="864">
                  <c:v>49.98</c:v>
                </c:pt>
                <c:pt idx="865">
                  <c:v>48.150002000000001</c:v>
                </c:pt>
                <c:pt idx="866">
                  <c:v>48.68</c:v>
                </c:pt>
                <c:pt idx="867">
                  <c:v>48.950001</c:v>
                </c:pt>
                <c:pt idx="868">
                  <c:v>49.380001</c:v>
                </c:pt>
                <c:pt idx="869">
                  <c:v>48.77</c:v>
                </c:pt>
                <c:pt idx="870">
                  <c:v>49.18</c:v>
                </c:pt>
                <c:pt idx="871">
                  <c:v>51.029998999999997</c:v>
                </c:pt>
                <c:pt idx="872">
                  <c:v>50.790000999999997</c:v>
                </c:pt>
                <c:pt idx="873">
                  <c:v>52.849997999999999</c:v>
                </c:pt>
                <c:pt idx="874">
                  <c:v>51.619999</c:v>
                </c:pt>
                <c:pt idx="875">
                  <c:v>52.110000999999997</c:v>
                </c:pt>
                <c:pt idx="876">
                  <c:v>52.259998000000003</c:v>
                </c:pt>
                <c:pt idx="877">
                  <c:v>53.299999</c:v>
                </c:pt>
                <c:pt idx="878">
                  <c:v>52.549999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6-4BEE-AB68-19B160B5E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91912"/>
        <c:axId val="211865304"/>
      </c:lineChart>
      <c:dateAx>
        <c:axId val="11949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5304"/>
        <c:crosses val="autoZero"/>
        <c:auto val="1"/>
        <c:lblOffset val="100"/>
        <c:baseTimeUnit val="days"/>
      </c:dateAx>
      <c:valAx>
        <c:axId val="21186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currency</a:t>
                </a:r>
                <a:r>
                  <a:rPr lang="en-US" baseline="0"/>
                  <a:t> in USD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9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EWMA_VaR </a:t>
            </a:r>
            <a:r>
              <a:rPr lang="mn-MN"/>
              <a:t>аргаар үнэлсэн дундаж утгын үнэлгээ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EWMA_VaR!$D$1:$D$2</c:f>
              <c:strCache>
                <c:ptCount val="2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EWMA_VaR!$A$2:$A$881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43873</c:v>
                </c:pt>
              </c:numCache>
            </c:numRef>
          </c:cat>
          <c:val>
            <c:numRef>
              <c:f>EWMA_VaR!$D$3:$D$881</c:f>
              <c:numCache>
                <c:formatCode>General</c:formatCode>
                <c:ptCount val="879"/>
                <c:pt idx="0">
                  <c:v>-5.8139757093012608E-3</c:v>
                </c:pt>
                <c:pt idx="1">
                  <c:v>1.7543800357034584E-2</c:v>
                </c:pt>
                <c:pt idx="2">
                  <c:v>3.4483391400733305E-3</c:v>
                </c:pt>
                <c:pt idx="3">
                  <c:v>3.0927780027634851E-2</c:v>
                </c:pt>
                <c:pt idx="4">
                  <c:v>1.3333377212445346E-2</c:v>
                </c:pt>
                <c:pt idx="5">
                  <c:v>-4.1666716173243716E-3</c:v>
                </c:pt>
                <c:pt idx="6">
                  <c:v>7.487323498899124E-3</c:v>
                </c:pt>
                <c:pt idx="7">
                  <c:v>1.2021841270483018E-2</c:v>
                </c:pt>
                <c:pt idx="8">
                  <c:v>-2.4838000237627535E-2</c:v>
                </c:pt>
                <c:pt idx="9">
                  <c:v>-1.0409760000000006E-2</c:v>
                </c:pt>
                <c:pt idx="10">
                  <c:v>-2.6410042200901256E-2</c:v>
                </c:pt>
                <c:pt idx="11">
                  <c:v>-1.1953976641901114E-2</c:v>
                </c:pt>
                <c:pt idx="12">
                  <c:v>5.7468574634062318E-2</c:v>
                </c:pt>
                <c:pt idx="13">
                  <c:v>5.6105644920214796E-2</c:v>
                </c:pt>
                <c:pt idx="14">
                  <c:v>4.8124969476719785E-2</c:v>
                </c:pt>
                <c:pt idx="15">
                  <c:v>-2.4448451156674583E-2</c:v>
                </c:pt>
                <c:pt idx="16">
                  <c:v>6.520035506225842E-3</c:v>
                </c:pt>
                <c:pt idx="17">
                  <c:v>-1.8218627478076895E-2</c:v>
                </c:pt>
                <c:pt idx="18">
                  <c:v>-3.0928028147086208E-3</c:v>
                </c:pt>
                <c:pt idx="19">
                  <c:v>1.1168550335217596E-2</c:v>
                </c:pt>
                <c:pt idx="20">
                  <c:v>-8.5907455891249158E-3</c:v>
                </c:pt>
                <c:pt idx="21">
                  <c:v>5.983087761542211E-3</c:v>
                </c:pt>
                <c:pt idx="22">
                  <c:v>-6.1524747015548049E-4</c:v>
                </c:pt>
                <c:pt idx="23">
                  <c:v>-6.3615822546655579E-3</c:v>
                </c:pt>
                <c:pt idx="24">
                  <c:v>-8.0544915186816154E-3</c:v>
                </c:pt>
                <c:pt idx="25">
                  <c:v>-4.1639899100128999E-4</c:v>
                </c:pt>
                <c:pt idx="26">
                  <c:v>-2.4995475595847435E-3</c:v>
                </c:pt>
                <c:pt idx="27">
                  <c:v>-2.0880815158061368E-3</c:v>
                </c:pt>
                <c:pt idx="28">
                  <c:v>1.4647155064391657E-3</c:v>
                </c:pt>
                <c:pt idx="29">
                  <c:v>-6.0593452521537543E-3</c:v>
                </c:pt>
                <c:pt idx="30">
                  <c:v>4.8350080184200771E-3</c:v>
                </c:pt>
                <c:pt idx="31">
                  <c:v>2.7196924389542511E-3</c:v>
                </c:pt>
                <c:pt idx="32">
                  <c:v>-1.4605125060881729E-3</c:v>
                </c:pt>
                <c:pt idx="33">
                  <c:v>1.2745507612614684E-2</c:v>
                </c:pt>
                <c:pt idx="34">
                  <c:v>-1.6504761327051677E-3</c:v>
                </c:pt>
                <c:pt idx="35">
                  <c:v>-6.6129307957521859E-3</c:v>
                </c:pt>
                <c:pt idx="36">
                  <c:v>-1.1441669262455094E-2</c:v>
                </c:pt>
                <c:pt idx="37">
                  <c:v>-7.9966047807617253E-3</c:v>
                </c:pt>
                <c:pt idx="38">
                  <c:v>-6.3639086881207157E-4</c:v>
                </c:pt>
                <c:pt idx="39">
                  <c:v>4.2453074669877676E-4</c:v>
                </c:pt>
                <c:pt idx="40">
                  <c:v>2.3339282825266135E-3</c:v>
                </c:pt>
                <c:pt idx="41">
                  <c:v>3.1753334342867591E-3</c:v>
                </c:pt>
                <c:pt idx="42">
                  <c:v>6.1194396667022168E-3</c:v>
                </c:pt>
                <c:pt idx="43">
                  <c:v>6.2918340584532215E-4</c:v>
                </c:pt>
                <c:pt idx="44">
                  <c:v>-2.0959592766872908E-4</c:v>
                </c:pt>
                <c:pt idx="45">
                  <c:v>-9.6436610670446177E-3</c:v>
                </c:pt>
                <c:pt idx="46">
                  <c:v>1.4817993311453635E-2</c:v>
                </c:pt>
                <c:pt idx="47">
                  <c:v>-1.9816460826998072E-2</c:v>
                </c:pt>
                <c:pt idx="48">
                  <c:v>-5.7459164375826101E-3</c:v>
                </c:pt>
                <c:pt idx="49">
                  <c:v>3.4460660819741654E-2</c:v>
                </c:pt>
                <c:pt idx="50">
                  <c:v>1.117317204068425E-2</c:v>
                </c:pt>
                <c:pt idx="51">
                  <c:v>4.5017699871480969E-3</c:v>
                </c:pt>
                <c:pt idx="52">
                  <c:v>-1.262993247863322E-2</c:v>
                </c:pt>
                <c:pt idx="53">
                  <c:v>1.0934627940143476E-2</c:v>
                </c:pt>
                <c:pt idx="54">
                  <c:v>-4.6939045620407781E-3</c:v>
                </c:pt>
                <c:pt idx="55">
                  <c:v>-3.0756436286802856E-3</c:v>
                </c:pt>
                <c:pt idx="56">
                  <c:v>1.8510905814499188E-2</c:v>
                </c:pt>
                <c:pt idx="57">
                  <c:v>3.2310696771723196E-3</c:v>
                </c:pt>
                <c:pt idx="58">
                  <c:v>-6.2400059734682382E-3</c:v>
                </c:pt>
                <c:pt idx="59">
                  <c:v>-2.2280706984816284E-3</c:v>
                </c:pt>
                <c:pt idx="60">
                  <c:v>-2.233009420420283E-3</c:v>
                </c:pt>
                <c:pt idx="61">
                  <c:v>-3.2553930135175509E-3</c:v>
                </c:pt>
                <c:pt idx="62">
                  <c:v>2.2249485691808814E-2</c:v>
                </c:pt>
                <c:pt idx="63">
                  <c:v>1.1381766684854088E-2</c:v>
                </c:pt>
                <c:pt idx="64">
                  <c:v>2.2704861017512849E-2</c:v>
                </c:pt>
                <c:pt idx="65">
                  <c:v>3.6678883198904117E-3</c:v>
                </c:pt>
                <c:pt idx="66">
                  <c:v>8.655565457273055E-3</c:v>
                </c:pt>
                <c:pt idx="67">
                  <c:v>-6.6742789130043202E-3</c:v>
                </c:pt>
                <c:pt idx="68">
                  <c:v>-1.0558668354300664E-2</c:v>
                </c:pt>
                <c:pt idx="69">
                  <c:v>1.261154958374049E-2</c:v>
                </c:pt>
                <c:pt idx="70">
                  <c:v>-9.5802089803976448E-4</c:v>
                </c:pt>
                <c:pt idx="71">
                  <c:v>2.1672415570366154E-2</c:v>
                </c:pt>
                <c:pt idx="72">
                  <c:v>5.4439695195206833E-3</c:v>
                </c:pt>
                <c:pt idx="73">
                  <c:v>-3.1366706342917494E-2</c:v>
                </c:pt>
                <c:pt idx="74">
                  <c:v>1.6769482999771618E-2</c:v>
                </c:pt>
                <c:pt idx="75">
                  <c:v>5.8767753365108538E-3</c:v>
                </c:pt>
                <c:pt idx="76">
                  <c:v>5.842440625537665E-3</c:v>
                </c:pt>
                <c:pt idx="77">
                  <c:v>9.9306650983309718E-3</c:v>
                </c:pt>
                <c:pt idx="78">
                  <c:v>3.7105091207849595E-4</c:v>
                </c:pt>
                <c:pt idx="79">
                  <c:v>9.2728321091537229E-4</c:v>
                </c:pt>
                <c:pt idx="80">
                  <c:v>-1.2969938146923769E-3</c:v>
                </c:pt>
                <c:pt idx="81">
                  <c:v>-2.4118309285108787E-3</c:v>
                </c:pt>
                <c:pt idx="82">
                  <c:v>8.1829564927662791E-3</c:v>
                </c:pt>
                <c:pt idx="83">
                  <c:v>4.7039320994631872E-2</c:v>
                </c:pt>
                <c:pt idx="84">
                  <c:v>-5.6377680793133073E-3</c:v>
                </c:pt>
                <c:pt idx="85">
                  <c:v>-8.8588073776564417E-4</c:v>
                </c:pt>
                <c:pt idx="86">
                  <c:v>1.1704186243142249E-2</c:v>
                </c:pt>
                <c:pt idx="87">
                  <c:v>4.2068244449011329E-3</c:v>
                </c:pt>
                <c:pt idx="88">
                  <c:v>-2.5309817736174477E-2</c:v>
                </c:pt>
                <c:pt idx="89">
                  <c:v>4.4770946066159528E-3</c:v>
                </c:pt>
                <c:pt idx="90">
                  <c:v>-7.131912727154203E-4</c:v>
                </c:pt>
                <c:pt idx="91">
                  <c:v>-1.2667261620965846E-2</c:v>
                </c:pt>
                <c:pt idx="92">
                  <c:v>-1.4455832513632944E-3</c:v>
                </c:pt>
                <c:pt idx="93">
                  <c:v>-5.2479235003769671E-3</c:v>
                </c:pt>
                <c:pt idx="94">
                  <c:v>-7.2767310749715132E-3</c:v>
                </c:pt>
                <c:pt idx="95">
                  <c:v>7.87981286437308E-3</c:v>
                </c:pt>
                <c:pt idx="96">
                  <c:v>4.9091020495735261E-3</c:v>
                </c:pt>
                <c:pt idx="97">
                  <c:v>2.7501357359134639E-2</c:v>
                </c:pt>
                <c:pt idx="98">
                  <c:v>-5.2826215067662127E-3</c:v>
                </c:pt>
                <c:pt idx="99">
                  <c:v>8.8511263282443388E-3</c:v>
                </c:pt>
                <c:pt idx="100">
                  <c:v>1.0352699215757478E-2</c:v>
                </c:pt>
                <c:pt idx="101">
                  <c:v>1.0420099180073043E-3</c:v>
                </c:pt>
                <c:pt idx="102">
                  <c:v>9.1949651577356382E-3</c:v>
                </c:pt>
                <c:pt idx="103">
                  <c:v>-3.9539510652529825E-3</c:v>
                </c:pt>
                <c:pt idx="104">
                  <c:v>1.0873373738819471E-2</c:v>
                </c:pt>
                <c:pt idx="105">
                  <c:v>4.0976188489543798E-3</c:v>
                </c:pt>
                <c:pt idx="106">
                  <c:v>7.6518390507212212E-3</c:v>
                </c:pt>
                <c:pt idx="107">
                  <c:v>-1.6537333685187366E-2</c:v>
                </c:pt>
                <c:pt idx="108">
                  <c:v>2.5566242054204272E-2</c:v>
                </c:pt>
                <c:pt idx="109">
                  <c:v>4.8519367046098577E-3</c:v>
                </c:pt>
                <c:pt idx="110">
                  <c:v>-7.4924943951154514E-3</c:v>
                </c:pt>
                <c:pt idx="111">
                  <c:v>4.9320583779417768E-2</c:v>
                </c:pt>
                <c:pt idx="112">
                  <c:v>-1.7586195427041274E-3</c:v>
                </c:pt>
                <c:pt idx="113">
                  <c:v>8.8085018983971395E-3</c:v>
                </c:pt>
                <c:pt idx="114">
                  <c:v>1.7462491239150111E-3</c:v>
                </c:pt>
                <c:pt idx="115">
                  <c:v>1.3629204033957398E-2</c:v>
                </c:pt>
                <c:pt idx="116">
                  <c:v>6.0975370435412107E-3</c:v>
                </c:pt>
                <c:pt idx="117">
                  <c:v>4.3511549938398172E-3</c:v>
                </c:pt>
                <c:pt idx="118">
                  <c:v>3.5587395455006113E-3</c:v>
                </c:pt>
                <c:pt idx="119">
                  <c:v>-3.0835098216221851E-4</c:v>
                </c:pt>
                <c:pt idx="120">
                  <c:v>2.4676801472520238E-3</c:v>
                </c:pt>
                <c:pt idx="121">
                  <c:v>-4.1538554125347101E-3</c:v>
                </c:pt>
                <c:pt idx="122">
                  <c:v>1.5448790847740492E-3</c:v>
                </c:pt>
                <c:pt idx="123">
                  <c:v>3.0849365146308965E-4</c:v>
                </c:pt>
                <c:pt idx="124">
                  <c:v>4.1634634651220815E-3</c:v>
                </c:pt>
                <c:pt idx="125">
                  <c:v>0</c:v>
                </c:pt>
                <c:pt idx="126">
                  <c:v>-8.1388973699209177E-3</c:v>
                </c:pt>
                <c:pt idx="127">
                  <c:v>7.8960426201477672E-3</c:v>
                </c:pt>
                <c:pt idx="128">
                  <c:v>-5.069117226401354E-3</c:v>
                </c:pt>
                <c:pt idx="129">
                  <c:v>-1.003555424665249E-2</c:v>
                </c:pt>
                <c:pt idx="130">
                  <c:v>1.871457640287054E-3</c:v>
                </c:pt>
                <c:pt idx="131">
                  <c:v>-3.1132978280770151E-3</c:v>
                </c:pt>
                <c:pt idx="132">
                  <c:v>-8.5884268394725693E-3</c:v>
                </c:pt>
                <c:pt idx="133">
                  <c:v>9.2928646327408715E-3</c:v>
                </c:pt>
                <c:pt idx="134">
                  <c:v>-9.5194067211156527E-3</c:v>
                </c:pt>
                <c:pt idx="135">
                  <c:v>-4.725989496404415E-4</c:v>
                </c:pt>
                <c:pt idx="136">
                  <c:v>-1.1506958366405693E-2</c:v>
                </c:pt>
                <c:pt idx="137">
                  <c:v>5.421801510202909E-3</c:v>
                </c:pt>
                <c:pt idx="138">
                  <c:v>7.4543830330299401E-3</c:v>
                </c:pt>
                <c:pt idx="139">
                  <c:v>-6.1397745058876232E-3</c:v>
                </c:pt>
                <c:pt idx="140">
                  <c:v>5.5441023301948389E-3</c:v>
                </c:pt>
                <c:pt idx="141">
                  <c:v>3.1505425027076331E-4</c:v>
                </c:pt>
                <c:pt idx="142">
                  <c:v>-1.5753439306565544E-4</c:v>
                </c:pt>
                <c:pt idx="143">
                  <c:v>3.7801979841467046E-3</c:v>
                </c:pt>
                <c:pt idx="144">
                  <c:v>4.2366044140303401E-3</c:v>
                </c:pt>
                <c:pt idx="145">
                  <c:v>2.9687817945946078E-3</c:v>
                </c:pt>
                <c:pt idx="146">
                  <c:v>-1.8695292642468024E-3</c:v>
                </c:pt>
                <c:pt idx="147">
                  <c:v>-2.5440895018345996E-2</c:v>
                </c:pt>
                <c:pt idx="148">
                  <c:v>8.6482931520987291E-3</c:v>
                </c:pt>
                <c:pt idx="149">
                  <c:v>1.5878060987971443E-3</c:v>
                </c:pt>
                <c:pt idx="150">
                  <c:v>4.5973408682206621E-3</c:v>
                </c:pt>
                <c:pt idx="151">
                  <c:v>0</c:v>
                </c:pt>
                <c:pt idx="152">
                  <c:v>3.1561254108991156E-3</c:v>
                </c:pt>
                <c:pt idx="153">
                  <c:v>5.1911205032072151E-3</c:v>
                </c:pt>
                <c:pt idx="154">
                  <c:v>1.4083690602420677E-3</c:v>
                </c:pt>
                <c:pt idx="155">
                  <c:v>1.4065294622144114E-3</c:v>
                </c:pt>
                <c:pt idx="156">
                  <c:v>-3.5892840393792792E-3</c:v>
                </c:pt>
                <c:pt idx="157">
                  <c:v>5.1683562548724615E-3</c:v>
                </c:pt>
                <c:pt idx="158">
                  <c:v>-2.4929722736505675E-3</c:v>
                </c:pt>
                <c:pt idx="159">
                  <c:v>2.8115995300790186E-3</c:v>
                </c:pt>
                <c:pt idx="160">
                  <c:v>1.0436176577518514E-2</c:v>
                </c:pt>
                <c:pt idx="161">
                  <c:v>6.1660686431999666E-4</c:v>
                </c:pt>
                <c:pt idx="162">
                  <c:v>3.0811622960733539E-3</c:v>
                </c:pt>
                <c:pt idx="163">
                  <c:v>-1.8583881836615745E-2</c:v>
                </c:pt>
                <c:pt idx="164">
                  <c:v>3.1298346356931257E-4</c:v>
                </c:pt>
                <c:pt idx="165">
                  <c:v>5.1626960991164057E-3</c:v>
                </c:pt>
                <c:pt idx="166">
                  <c:v>2.1789776038856918E-3</c:v>
                </c:pt>
                <c:pt idx="167">
                  <c:v>2.1742119358228798E-3</c:v>
                </c:pt>
                <c:pt idx="168">
                  <c:v>5.7337493020046771E-3</c:v>
                </c:pt>
                <c:pt idx="169">
                  <c:v>-7.395890356371399E-3</c:v>
                </c:pt>
                <c:pt idx="170">
                  <c:v>2.7320696548535625E-2</c:v>
                </c:pt>
                <c:pt idx="171">
                  <c:v>2.5686514654851612E-3</c:v>
                </c:pt>
                <c:pt idx="172">
                  <c:v>1.0700884003703195E-2</c:v>
                </c:pt>
                <c:pt idx="173">
                  <c:v>5.5174296370309427E-3</c:v>
                </c:pt>
                <c:pt idx="174">
                  <c:v>-4.7456045540234248E-3</c:v>
                </c:pt>
                <c:pt idx="175">
                  <c:v>6.8543227338818142E-3</c:v>
                </c:pt>
                <c:pt idx="176">
                  <c:v>-9.4716512910762458E-3</c:v>
                </c:pt>
                <c:pt idx="177">
                  <c:v>-1.1355107457544415E-2</c:v>
                </c:pt>
                <c:pt idx="178">
                  <c:v>2.2669025647846647E-3</c:v>
                </c:pt>
                <c:pt idx="179">
                  <c:v>1.4626040090694322E-2</c:v>
                </c:pt>
                <c:pt idx="180">
                  <c:v>5.0528010096637559E-3</c:v>
                </c:pt>
                <c:pt idx="181">
                  <c:v>-5.7667556563808196E-3</c:v>
                </c:pt>
                <c:pt idx="182">
                  <c:v>-3.8667041940806386E-3</c:v>
                </c:pt>
                <c:pt idx="183">
                  <c:v>-1.3138286051526874E-2</c:v>
                </c:pt>
                <c:pt idx="184">
                  <c:v>-1.7397846242454197E-2</c:v>
                </c:pt>
                <c:pt idx="185">
                  <c:v>2.0169391400242258E-2</c:v>
                </c:pt>
                <c:pt idx="186">
                  <c:v>4.2257291704371185E-3</c:v>
                </c:pt>
                <c:pt idx="187">
                  <c:v>-2.479708080476821E-2</c:v>
                </c:pt>
                <c:pt idx="188">
                  <c:v>-3.5444802153107094E-3</c:v>
                </c:pt>
                <c:pt idx="189">
                  <c:v>4.0209894852310454E-3</c:v>
                </c:pt>
                <c:pt idx="190">
                  <c:v>3.7892869699096325E-2</c:v>
                </c:pt>
                <c:pt idx="191">
                  <c:v>0</c:v>
                </c:pt>
                <c:pt idx="192">
                  <c:v>1.0240378915837713E-2</c:v>
                </c:pt>
                <c:pt idx="193">
                  <c:v>8.6675797575067326E-3</c:v>
                </c:pt>
                <c:pt idx="194">
                  <c:v>2.0390229092913841E-3</c:v>
                </c:pt>
                <c:pt idx="195">
                  <c:v>-7.2670500181678101E-4</c:v>
                </c:pt>
                <c:pt idx="196">
                  <c:v>9.3090824800563746E-3</c:v>
                </c:pt>
                <c:pt idx="197">
                  <c:v>-1.5852666217062903E-3</c:v>
                </c:pt>
                <c:pt idx="198">
                  <c:v>-1.4867175452247564E-2</c:v>
                </c:pt>
                <c:pt idx="199">
                  <c:v>-2.4029325310971357E-2</c:v>
                </c:pt>
                <c:pt idx="200">
                  <c:v>7.8066592568521017E-3</c:v>
                </c:pt>
                <c:pt idx="201">
                  <c:v>1.0427504101096882E-2</c:v>
                </c:pt>
                <c:pt idx="202">
                  <c:v>-4.0247653371546198E-2</c:v>
                </c:pt>
                <c:pt idx="203">
                  <c:v>-3.9016977869676221E-2</c:v>
                </c:pt>
                <c:pt idx="204">
                  <c:v>-5.1150275690705245E-3</c:v>
                </c:pt>
                <c:pt idx="205">
                  <c:v>9.3187741415391503E-3</c:v>
                </c:pt>
                <c:pt idx="206">
                  <c:v>-1.0347068803423513E-2</c:v>
                </c:pt>
                <c:pt idx="207">
                  <c:v>-5.147114636789382E-3</c:v>
                </c:pt>
                <c:pt idx="208">
                  <c:v>4.3654098775962854E-3</c:v>
                </c:pt>
                <c:pt idx="209">
                  <c:v>8.8537604656851836E-3</c:v>
                </c:pt>
                <c:pt idx="210">
                  <c:v>-7.0209223965791252E-3</c:v>
                </c:pt>
                <c:pt idx="211">
                  <c:v>1.751573386506685E-2</c:v>
                </c:pt>
                <c:pt idx="212">
                  <c:v>3.7902325920870649E-3</c:v>
                </c:pt>
                <c:pt idx="213">
                  <c:v>9.4397313981293193E-4</c:v>
                </c:pt>
                <c:pt idx="214">
                  <c:v>-2.6721249767935069E-3</c:v>
                </c:pt>
                <c:pt idx="215">
                  <c:v>-2.3167864162836008E-2</c:v>
                </c:pt>
                <c:pt idx="216">
                  <c:v>1.1616735775745946E-2</c:v>
                </c:pt>
                <c:pt idx="217">
                  <c:v>-3.0303094893430183E-2</c:v>
                </c:pt>
                <c:pt idx="218">
                  <c:v>5.0986827546419889E-3</c:v>
                </c:pt>
                <c:pt idx="219">
                  <c:v>-1.2272880197444059E-2</c:v>
                </c:pt>
                <c:pt idx="220">
                  <c:v>7.2895256072598802E-3</c:v>
                </c:pt>
                <c:pt idx="221">
                  <c:v>6.5788305068347278E-4</c:v>
                </c:pt>
                <c:pt idx="222">
                  <c:v>1.1012533771222046E-2</c:v>
                </c:pt>
                <c:pt idx="223">
                  <c:v>-1.6251357619609006E-4</c:v>
                </c:pt>
                <c:pt idx="224">
                  <c:v>3.2519744571101415E-4</c:v>
                </c:pt>
                <c:pt idx="225">
                  <c:v>1.1377623308813753E-3</c:v>
                </c:pt>
                <c:pt idx="226">
                  <c:v>-4.708560883035764E-3</c:v>
                </c:pt>
                <c:pt idx="227">
                  <c:v>-1.6312923892595223E-3</c:v>
                </c:pt>
                <c:pt idx="228">
                  <c:v>2.7941121920847557E-2</c:v>
                </c:pt>
                <c:pt idx="229">
                  <c:v>-2.8611795669647279E-3</c:v>
                </c:pt>
                <c:pt idx="230">
                  <c:v>1.4347234927032586E-2</c:v>
                </c:pt>
                <c:pt idx="231">
                  <c:v>4.8719140724350915E-3</c:v>
                </c:pt>
                <c:pt idx="232">
                  <c:v>-4.8482936026052617E-3</c:v>
                </c:pt>
                <c:pt idx="233">
                  <c:v>6.2862308695775938E-4</c:v>
                </c:pt>
                <c:pt idx="234">
                  <c:v>6.2822816822713295E-4</c:v>
                </c:pt>
                <c:pt idx="235">
                  <c:v>4.8657965683165253E-3</c:v>
                </c:pt>
                <c:pt idx="236">
                  <c:v>-7.6538065568632248E-3</c:v>
                </c:pt>
                <c:pt idx="237">
                  <c:v>2.9906312298006092E-3</c:v>
                </c:pt>
                <c:pt idx="238">
                  <c:v>8.6315578782629847E-3</c:v>
                </c:pt>
                <c:pt idx="239">
                  <c:v>3.1118444514450657E-3</c:v>
                </c:pt>
                <c:pt idx="240">
                  <c:v>-9.616873076940511E-3</c:v>
                </c:pt>
                <c:pt idx="241">
                  <c:v>2.5058285574508675E-3</c:v>
                </c:pt>
                <c:pt idx="242">
                  <c:v>5.9366363413264579E-3</c:v>
                </c:pt>
                <c:pt idx="243">
                  <c:v>9.3180511535266271E-4</c:v>
                </c:pt>
                <c:pt idx="244">
                  <c:v>0</c:v>
                </c:pt>
                <c:pt idx="245">
                  <c:v>-5.1202412109867665E-3</c:v>
                </c:pt>
                <c:pt idx="246">
                  <c:v>-1.4815959812387798E-2</c:v>
                </c:pt>
                <c:pt idx="247">
                  <c:v>-2.0579594195777348E-3</c:v>
                </c:pt>
                <c:pt idx="248">
                  <c:v>7.4555828992539819E-2</c:v>
                </c:pt>
                <c:pt idx="249">
                  <c:v>-2.2586357874609303E-2</c:v>
                </c:pt>
                <c:pt idx="250">
                  <c:v>1.5254467476983443E-2</c:v>
                </c:pt>
                <c:pt idx="251">
                  <c:v>-1.2198694935233702E-2</c:v>
                </c:pt>
                <c:pt idx="252">
                  <c:v>6.1746703880058516E-3</c:v>
                </c:pt>
                <c:pt idx="253">
                  <c:v>3.8916718962094389E-3</c:v>
                </c:pt>
                <c:pt idx="254">
                  <c:v>2.4452006109972238E-2</c:v>
                </c:pt>
                <c:pt idx="255">
                  <c:v>7.1314791960543269E-3</c:v>
                </c:pt>
                <c:pt idx="256">
                  <c:v>1.0404595403422041E-2</c:v>
                </c:pt>
                <c:pt idx="257">
                  <c:v>2.6029749975675143E-2</c:v>
                </c:pt>
                <c:pt idx="258">
                  <c:v>1.4775592415957869E-2</c:v>
                </c:pt>
                <c:pt idx="259">
                  <c:v>1.9230426693792274E-3</c:v>
                </c:pt>
                <c:pt idx="260">
                  <c:v>1.7685801353465029E-2</c:v>
                </c:pt>
                <c:pt idx="261">
                  <c:v>9.4301275686080373E-3</c:v>
                </c:pt>
                <c:pt idx="262">
                  <c:v>-2.268792047256231E-3</c:v>
                </c:pt>
                <c:pt idx="263">
                  <c:v>5.3503596587716547E-4</c:v>
                </c:pt>
                <c:pt idx="264">
                  <c:v>-1.6042737108009051E-3</c:v>
                </c:pt>
                <c:pt idx="265">
                  <c:v>-2.8119962416432581E-3</c:v>
                </c:pt>
                <c:pt idx="266">
                  <c:v>-2.8199501139474269E-3</c:v>
                </c:pt>
                <c:pt idx="267">
                  <c:v>1.6159542037679643E-2</c:v>
                </c:pt>
                <c:pt idx="268">
                  <c:v>1.0469031529321474E-2</c:v>
                </c:pt>
                <c:pt idx="269">
                  <c:v>6.2950885680196841E-3</c:v>
                </c:pt>
                <c:pt idx="270">
                  <c:v>8.2106510177102892E-3</c:v>
                </c:pt>
                <c:pt idx="271">
                  <c:v>-4.9121285061431794E-3</c:v>
                </c:pt>
                <c:pt idx="272">
                  <c:v>-1.6887672147133661E-3</c:v>
                </c:pt>
                <c:pt idx="273">
                  <c:v>-3.9031691623274775E-4</c:v>
                </c:pt>
                <c:pt idx="274">
                  <c:v>1.3012509500194197E-4</c:v>
                </c:pt>
                <c:pt idx="275">
                  <c:v>-2.9936396030166936E-3</c:v>
                </c:pt>
                <c:pt idx="276">
                  <c:v>5.35255043166821E-3</c:v>
                </c:pt>
                <c:pt idx="277">
                  <c:v>-1.4024160719503149E-2</c:v>
                </c:pt>
                <c:pt idx="278">
                  <c:v>2.5023315309802958E-3</c:v>
                </c:pt>
                <c:pt idx="279">
                  <c:v>1.3137083555919965E-2</c:v>
                </c:pt>
                <c:pt idx="280">
                  <c:v>3.8904407120182217E-4</c:v>
                </c:pt>
                <c:pt idx="281">
                  <c:v>7.7769191377386165E-4</c:v>
                </c:pt>
                <c:pt idx="282">
                  <c:v>9.4547526710951554E-3</c:v>
                </c:pt>
                <c:pt idx="283">
                  <c:v>4.2340202428173285E-3</c:v>
                </c:pt>
                <c:pt idx="284">
                  <c:v>-6.3884912922628379E-4</c:v>
                </c:pt>
                <c:pt idx="285">
                  <c:v>1.0483296877776493E-2</c:v>
                </c:pt>
                <c:pt idx="286">
                  <c:v>0</c:v>
                </c:pt>
                <c:pt idx="287">
                  <c:v>2.7833740521127416E-3</c:v>
                </c:pt>
                <c:pt idx="288">
                  <c:v>-2.2709891846665682E-3</c:v>
                </c:pt>
                <c:pt idx="289">
                  <c:v>3.540678025556957E-3</c:v>
                </c:pt>
                <c:pt idx="290">
                  <c:v>1.1718746533104563E-2</c:v>
                </c:pt>
                <c:pt idx="291">
                  <c:v>4.8573731194988421E-3</c:v>
                </c:pt>
                <c:pt idx="292">
                  <c:v>5.2057930161385499E-3</c:v>
                </c:pt>
                <c:pt idx="293">
                  <c:v>-1.3563037829198404E-3</c:v>
                </c:pt>
                <c:pt idx="294">
                  <c:v>4.4449362127916767E-3</c:v>
                </c:pt>
                <c:pt idx="295">
                  <c:v>3.5648464791191081E-3</c:v>
                </c:pt>
                <c:pt idx="296">
                  <c:v>7.3493405755025382E-3</c:v>
                </c:pt>
                <c:pt idx="297">
                  <c:v>5.7149447687684903E-3</c:v>
                </c:pt>
                <c:pt idx="298">
                  <c:v>6.5288508022519126E-3</c:v>
                </c:pt>
                <c:pt idx="299">
                  <c:v>-7.8077558602044836E-3</c:v>
                </c:pt>
                <c:pt idx="300">
                  <c:v>4.4794046584523198E-3</c:v>
                </c:pt>
                <c:pt idx="301">
                  <c:v>1.0967820310379899E-2</c:v>
                </c:pt>
                <c:pt idx="302">
                  <c:v>-8.702926200118569E-3</c:v>
                </c:pt>
                <c:pt idx="303">
                  <c:v>-4.570016264208508E-3</c:v>
                </c:pt>
                <c:pt idx="304">
                  <c:v>-4.4702917262684199E-3</c:v>
                </c:pt>
                <c:pt idx="305">
                  <c:v>-6.5533036322300443E-3</c:v>
                </c:pt>
                <c:pt idx="306">
                  <c:v>-1.2093889668672218E-2</c:v>
                </c:pt>
                <c:pt idx="307">
                  <c:v>8.0376269735608439E-3</c:v>
                </c:pt>
                <c:pt idx="308">
                  <c:v>1.1776285164383784E-2</c:v>
                </c:pt>
                <c:pt idx="309">
                  <c:v>-2.0611346299586938E-3</c:v>
                </c:pt>
                <c:pt idx="310">
                  <c:v>-5.2241253423222101E-3</c:v>
                </c:pt>
                <c:pt idx="311">
                  <c:v>8.5490760296631756E-3</c:v>
                </c:pt>
                <c:pt idx="312">
                  <c:v>-9.3243003592689624E-3</c:v>
                </c:pt>
                <c:pt idx="313">
                  <c:v>-3.9115429557788619E-3</c:v>
                </c:pt>
                <c:pt idx="314">
                  <c:v>-1.4971161953480768E-2</c:v>
                </c:pt>
                <c:pt idx="315">
                  <c:v>1.3205444441042128E-2</c:v>
                </c:pt>
                <c:pt idx="316">
                  <c:v>1.9672809553799176E-3</c:v>
                </c:pt>
                <c:pt idx="317">
                  <c:v>-2.8224485207431673E-3</c:v>
                </c:pt>
                <c:pt idx="318">
                  <c:v>1.1937069320599202E-2</c:v>
                </c:pt>
                <c:pt idx="319">
                  <c:v>-1.75118960884342E-2</c:v>
                </c:pt>
                <c:pt idx="320">
                  <c:v>1.9804078841747174E-3</c:v>
                </c:pt>
                <c:pt idx="321">
                  <c:v>1.1859207134510115E-2</c:v>
                </c:pt>
                <c:pt idx="322">
                  <c:v>7.9355741962175205E-3</c:v>
                </c:pt>
                <c:pt idx="323">
                  <c:v>-5.5353745318175877E-2</c:v>
                </c:pt>
                <c:pt idx="324">
                  <c:v>3.2055517076645945E-3</c:v>
                </c:pt>
                <c:pt idx="325">
                  <c:v>2.1983641757546492E-2</c:v>
                </c:pt>
                <c:pt idx="326">
                  <c:v>-6.3406682999719077E-2</c:v>
                </c:pt>
                <c:pt idx="327">
                  <c:v>-5.6082461637090159E-3</c:v>
                </c:pt>
                <c:pt idx="328">
                  <c:v>7.9226823419806768E-3</c:v>
                </c:pt>
                <c:pt idx="329">
                  <c:v>1.10578400730947E-2</c:v>
                </c:pt>
                <c:pt idx="330">
                  <c:v>1.792064080657485E-2</c:v>
                </c:pt>
                <c:pt idx="331">
                  <c:v>2.6407811495960457E-2</c:v>
                </c:pt>
                <c:pt idx="332">
                  <c:v>-5.0446823836268646E-4</c:v>
                </c:pt>
                <c:pt idx="333">
                  <c:v>1.1861146613284138E-2</c:v>
                </c:pt>
                <c:pt idx="334">
                  <c:v>-5.3622593021892999E-3</c:v>
                </c:pt>
                <c:pt idx="335">
                  <c:v>1.5421306334871E-2</c:v>
                </c:pt>
                <c:pt idx="336">
                  <c:v>4.66723765609975E-2</c:v>
                </c:pt>
                <c:pt idx="337">
                  <c:v>-1.6869173588708104E-2</c:v>
                </c:pt>
                <c:pt idx="338">
                  <c:v>1.2003160651732305E-4</c:v>
                </c:pt>
                <c:pt idx="339">
                  <c:v>-9.7180564329155499E-3</c:v>
                </c:pt>
                <c:pt idx="340">
                  <c:v>-5.5730873888450872E-3</c:v>
                </c:pt>
                <c:pt idx="341">
                  <c:v>-8.5282453185202677E-3</c:v>
                </c:pt>
                <c:pt idx="342">
                  <c:v>-1.4746262664164446E-3</c:v>
                </c:pt>
                <c:pt idx="343">
                  <c:v>-2.8303483844378057E-3</c:v>
                </c:pt>
                <c:pt idx="344">
                  <c:v>3.0852889101773803E-3</c:v>
                </c:pt>
                <c:pt idx="345">
                  <c:v>1.4148569579402203E-2</c:v>
                </c:pt>
                <c:pt idx="346">
                  <c:v>1.0554419219380844E-2</c:v>
                </c:pt>
                <c:pt idx="347">
                  <c:v>1.7767137481977599E-2</c:v>
                </c:pt>
                <c:pt idx="348">
                  <c:v>7.3130429516335893E-3</c:v>
                </c:pt>
                <c:pt idx="349">
                  <c:v>-2.3418786244110108E-4</c:v>
                </c:pt>
                <c:pt idx="350">
                  <c:v>-1.2883582235788506E-2</c:v>
                </c:pt>
                <c:pt idx="351">
                  <c:v>3.9155141738424588E-3</c:v>
                </c:pt>
                <c:pt idx="352">
                  <c:v>2.6238056621951417E-2</c:v>
                </c:pt>
                <c:pt idx="353">
                  <c:v>-9.2142810478221542E-4</c:v>
                </c:pt>
                <c:pt idx="354">
                  <c:v>-7.6080589698267588E-3</c:v>
                </c:pt>
                <c:pt idx="355">
                  <c:v>2.3463861538177536E-2</c:v>
                </c:pt>
                <c:pt idx="356">
                  <c:v>3.1778097678383048E-3</c:v>
                </c:pt>
                <c:pt idx="357">
                  <c:v>1.1313500215038631E-3</c:v>
                </c:pt>
                <c:pt idx="358">
                  <c:v>4.9723269117639187E-3</c:v>
                </c:pt>
                <c:pt idx="359">
                  <c:v>2.0240481706690879E-3</c:v>
                </c:pt>
                <c:pt idx="360">
                  <c:v>-8.3043372131832542E-3</c:v>
                </c:pt>
                <c:pt idx="361">
                  <c:v>7.9215081361253838E-4</c:v>
                </c:pt>
                <c:pt idx="362">
                  <c:v>-6.4450491218110723E-2</c:v>
                </c:pt>
                <c:pt idx="363">
                  <c:v>-9.5963275642248075E-2</c:v>
                </c:pt>
                <c:pt idx="364">
                  <c:v>-6.3101593587405622E-2</c:v>
                </c:pt>
                <c:pt idx="365">
                  <c:v>2.3116439635866317E-2</c:v>
                </c:pt>
                <c:pt idx="366">
                  <c:v>-2.0223145031424507E-2</c:v>
                </c:pt>
                <c:pt idx="367">
                  <c:v>9.2527100990518075E-3</c:v>
                </c:pt>
                <c:pt idx="368">
                  <c:v>-4.6826547333118883E-2</c:v>
                </c:pt>
                <c:pt idx="369">
                  <c:v>-5.1790350497618459E-3</c:v>
                </c:pt>
                <c:pt idx="370">
                  <c:v>-6.842196003569001E-3</c:v>
                </c:pt>
                <c:pt idx="371">
                  <c:v>-1.7223267825689243E-2</c:v>
                </c:pt>
                <c:pt idx="372">
                  <c:v>2.5601961907107146E-2</c:v>
                </c:pt>
                <c:pt idx="373">
                  <c:v>1.0846867710506119E-2</c:v>
                </c:pt>
                <c:pt idx="374">
                  <c:v>3.9688464323865812E-3</c:v>
                </c:pt>
                <c:pt idx="375">
                  <c:v>2.2986811016928194E-2</c:v>
                </c:pt>
                <c:pt idx="376">
                  <c:v>-1.2022294627652447E-2</c:v>
                </c:pt>
                <c:pt idx="377">
                  <c:v>1.1009693194268321E-2</c:v>
                </c:pt>
                <c:pt idx="378">
                  <c:v>4.2990512483239817E-4</c:v>
                </c:pt>
                <c:pt idx="379">
                  <c:v>1.432228842698732E-3</c:v>
                </c:pt>
                <c:pt idx="380">
                  <c:v>9.1533101575386293E-3</c:v>
                </c:pt>
                <c:pt idx="381">
                  <c:v>1.7290249005068238E-2</c:v>
                </c:pt>
                <c:pt idx="382">
                  <c:v>8.4982138639662311E-3</c:v>
                </c:pt>
                <c:pt idx="383">
                  <c:v>4.8349106706108034E-3</c:v>
                </c:pt>
                <c:pt idx="384">
                  <c:v>2.1308764053201406E-2</c:v>
                </c:pt>
                <c:pt idx="385">
                  <c:v>1.4537631543665575E-2</c:v>
                </c:pt>
                <c:pt idx="386">
                  <c:v>-2.2688123521677483E-2</c:v>
                </c:pt>
                <c:pt idx="387">
                  <c:v>4.6158429898927053E-3</c:v>
                </c:pt>
                <c:pt idx="388">
                  <c:v>2.1621651831556274E-2</c:v>
                </c:pt>
                <c:pt idx="389">
                  <c:v>2.248677785861234E-2</c:v>
                </c:pt>
                <c:pt idx="390">
                  <c:v>1.5523655994344947E-3</c:v>
                </c:pt>
                <c:pt idx="391">
                  <c:v>1.3691588805757873E-2</c:v>
                </c:pt>
                <c:pt idx="392">
                  <c:v>-8.9194719401619275E-3</c:v>
                </c:pt>
                <c:pt idx="393">
                  <c:v>-5.6569964479525042E-3</c:v>
                </c:pt>
                <c:pt idx="394">
                  <c:v>6.2063910495258369E-3</c:v>
                </c:pt>
                <c:pt idx="395">
                  <c:v>-2.5701035813591342E-3</c:v>
                </c:pt>
                <c:pt idx="396">
                  <c:v>4.3803528228860081E-3</c:v>
                </c:pt>
                <c:pt idx="397">
                  <c:v>1.2822229163192702E-4</c:v>
                </c:pt>
                <c:pt idx="398">
                  <c:v>3.4628783022329695E-3</c:v>
                </c:pt>
                <c:pt idx="399">
                  <c:v>-2.8629878895047402E-2</c:v>
                </c:pt>
                <c:pt idx="400">
                  <c:v>-2.0263083359712466E-2</c:v>
                </c:pt>
                <c:pt idx="401">
                  <c:v>-1.7727614023029199E-2</c:v>
                </c:pt>
                <c:pt idx="402">
                  <c:v>2.720800340932476E-2</c:v>
                </c:pt>
                <c:pt idx="403">
                  <c:v>-1.9299897933232127E-2</c:v>
                </c:pt>
                <c:pt idx="404">
                  <c:v>-2.144399610366745E-2</c:v>
                </c:pt>
                <c:pt idx="405">
                  <c:v>1.5395235196048133E-2</c:v>
                </c:pt>
                <c:pt idx="406">
                  <c:v>-8.8785092608257704E-3</c:v>
                </c:pt>
                <c:pt idx="407">
                  <c:v>3.583202398754164E-3</c:v>
                </c:pt>
                <c:pt idx="408">
                  <c:v>2.0598865826056685E-3</c:v>
                </c:pt>
                <c:pt idx="409">
                  <c:v>-2.1927418502365077E-3</c:v>
                </c:pt>
                <c:pt idx="410">
                  <c:v>-2.0876204958113837E-2</c:v>
                </c:pt>
                <c:pt idx="411">
                  <c:v>8.556548749991651E-3</c:v>
                </c:pt>
                <c:pt idx="412">
                  <c:v>1.2378309441760793E-2</c:v>
                </c:pt>
                <c:pt idx="413">
                  <c:v>-1.1814773517196115E-2</c:v>
                </c:pt>
                <c:pt idx="414">
                  <c:v>1.04268190874089E-2</c:v>
                </c:pt>
                <c:pt idx="415">
                  <c:v>3.0269384476296663E-3</c:v>
                </c:pt>
                <c:pt idx="416">
                  <c:v>1.9890253664470593E-2</c:v>
                </c:pt>
                <c:pt idx="417">
                  <c:v>1.3987913572489873E-2</c:v>
                </c:pt>
                <c:pt idx="418">
                  <c:v>5.3057927635718838E-3</c:v>
                </c:pt>
                <c:pt idx="419">
                  <c:v>-2.4937358324680168E-2</c:v>
                </c:pt>
                <c:pt idx="420">
                  <c:v>-1.6644159280008754E-2</c:v>
                </c:pt>
                <c:pt idx="421">
                  <c:v>5.7795978109700368E-3</c:v>
                </c:pt>
                <c:pt idx="422">
                  <c:v>-9.0299504426096158E-3</c:v>
                </c:pt>
                <c:pt idx="423">
                  <c:v>-8.9742214514496165E-3</c:v>
                </c:pt>
                <c:pt idx="424">
                  <c:v>1.6578466285303396E-2</c:v>
                </c:pt>
                <c:pt idx="425">
                  <c:v>-4.796480485486079E-3</c:v>
                </c:pt>
                <c:pt idx="426">
                  <c:v>-1.1704754771096436E-2</c:v>
                </c:pt>
                <c:pt idx="427">
                  <c:v>-5.0160597354417672E-3</c:v>
                </c:pt>
                <c:pt idx="428">
                  <c:v>-9.9426356638945609E-3</c:v>
                </c:pt>
                <c:pt idx="429">
                  <c:v>7.0721634974175666E-3</c:v>
                </c:pt>
                <c:pt idx="430">
                  <c:v>2.4578696591005044E-2</c:v>
                </c:pt>
                <c:pt idx="431">
                  <c:v>-6.3057002136626275E-3</c:v>
                </c:pt>
                <c:pt idx="432">
                  <c:v>-6.6216345094529967E-3</c:v>
                </c:pt>
                <c:pt idx="433">
                  <c:v>9.859767019224001E-3</c:v>
                </c:pt>
                <c:pt idx="434">
                  <c:v>2.7090223333802968E-2</c:v>
                </c:pt>
                <c:pt idx="435">
                  <c:v>-4.9537933374099417E-3</c:v>
                </c:pt>
                <c:pt idx="436">
                  <c:v>-8.8806012910567847E-3</c:v>
                </c:pt>
                <c:pt idx="437">
                  <c:v>3.5297911311617377E-3</c:v>
                </c:pt>
                <c:pt idx="438">
                  <c:v>4.0583937061878144E-3</c:v>
                </c:pt>
                <c:pt idx="439">
                  <c:v>1.3474191280859551E-3</c:v>
                </c:pt>
                <c:pt idx="440">
                  <c:v>6.0414415748086106E-2</c:v>
                </c:pt>
                <c:pt idx="441">
                  <c:v>2.1063330879425281E-2</c:v>
                </c:pt>
                <c:pt idx="442">
                  <c:v>3.7280533529229251E-3</c:v>
                </c:pt>
                <c:pt idx="443">
                  <c:v>1.386653376009216E-2</c:v>
                </c:pt>
                <c:pt idx="444">
                  <c:v>9.5249353267185602E-3</c:v>
                </c:pt>
                <c:pt idx="445">
                  <c:v>-7.8625339244889399E-3</c:v>
                </c:pt>
                <c:pt idx="446">
                  <c:v>-1.7922446943686447E-2</c:v>
                </c:pt>
                <c:pt idx="447">
                  <c:v>6.0831369826865227E-3</c:v>
                </c:pt>
                <c:pt idx="448">
                  <c:v>-4.6890704862824571E-3</c:v>
                </c:pt>
                <c:pt idx="449">
                  <c:v>5.1946482302105967E-2</c:v>
                </c:pt>
                <c:pt idx="450">
                  <c:v>2.1213529415483072E-3</c:v>
                </c:pt>
                <c:pt idx="451">
                  <c:v>1.9052122037349031E-2</c:v>
                </c:pt>
                <c:pt idx="452">
                  <c:v>8.0784580607190775E-3</c:v>
                </c:pt>
                <c:pt idx="453">
                  <c:v>8.128240850071744E-3</c:v>
                </c:pt>
                <c:pt idx="454">
                  <c:v>3.066098309199598E-3</c:v>
                </c:pt>
                <c:pt idx="455">
                  <c:v>-7.8116401475542751E-3</c:v>
                </c:pt>
                <c:pt idx="456">
                  <c:v>-1.0611589846751682E-2</c:v>
                </c:pt>
                <c:pt idx="457">
                  <c:v>1.383923829328302E-2</c:v>
                </c:pt>
                <c:pt idx="458">
                  <c:v>0</c:v>
                </c:pt>
                <c:pt idx="459">
                  <c:v>5.4601353684454595E-3</c:v>
                </c:pt>
                <c:pt idx="460">
                  <c:v>1.3349934340180497E-2</c:v>
                </c:pt>
                <c:pt idx="461">
                  <c:v>-6.3637053394309017E-3</c:v>
                </c:pt>
                <c:pt idx="462">
                  <c:v>2.2471712663050306E-3</c:v>
                </c:pt>
                <c:pt idx="463">
                  <c:v>-1.2332226496939609E-3</c:v>
                </c:pt>
                <c:pt idx="464">
                  <c:v>-3.4796060953484736E-3</c:v>
                </c:pt>
                <c:pt idx="465">
                  <c:v>-3.1763854611911363E-2</c:v>
                </c:pt>
                <c:pt idx="466">
                  <c:v>5.8165971771985342E-3</c:v>
                </c:pt>
                <c:pt idx="467">
                  <c:v>-2.8452459116794195E-2</c:v>
                </c:pt>
                <c:pt idx="468">
                  <c:v>1.5119079794822169E-2</c:v>
                </c:pt>
                <c:pt idx="469">
                  <c:v>-8.0919685420939719E-3</c:v>
                </c:pt>
                <c:pt idx="470">
                  <c:v>9.0092219383351074E-2</c:v>
                </c:pt>
                <c:pt idx="471">
                  <c:v>2.8524947716103394E-2</c:v>
                </c:pt>
                <c:pt idx="472">
                  <c:v>-1.0334231889603028E-2</c:v>
                </c:pt>
                <c:pt idx="473">
                  <c:v>-5.434260524909619E-3</c:v>
                </c:pt>
                <c:pt idx="474">
                  <c:v>3.1069237347315661E-3</c:v>
                </c:pt>
                <c:pt idx="475">
                  <c:v>7.9034249248410675E-3</c:v>
                </c:pt>
                <c:pt idx="476">
                  <c:v>-2.967011055717372E-3</c:v>
                </c:pt>
                <c:pt idx="477">
                  <c:v>1.0946943639133257E-2</c:v>
                </c:pt>
                <c:pt idx="478">
                  <c:v>-2.312826853352502E-3</c:v>
                </c:pt>
                <c:pt idx="479">
                  <c:v>-1.2644854424412894E-3</c:v>
                </c:pt>
                <c:pt idx="480">
                  <c:v>8.4406394505126482E-4</c:v>
                </c:pt>
                <c:pt idx="481">
                  <c:v>2.2137873685019118E-3</c:v>
                </c:pt>
                <c:pt idx="482">
                  <c:v>-3.4711216768114209E-3</c:v>
                </c:pt>
                <c:pt idx="483">
                  <c:v>-4.4332018585442785E-3</c:v>
                </c:pt>
                <c:pt idx="484">
                  <c:v>-7.4215264092841347E-3</c:v>
                </c:pt>
                <c:pt idx="485">
                  <c:v>-5.5543854644358424E-3</c:v>
                </c:pt>
                <c:pt idx="486">
                  <c:v>7.5187794900787568E-3</c:v>
                </c:pt>
                <c:pt idx="487">
                  <c:v>6.3965902103554611E-3</c:v>
                </c:pt>
                <c:pt idx="488">
                  <c:v>-7.7330663106194063E-3</c:v>
                </c:pt>
                <c:pt idx="489">
                  <c:v>-1.0248698371790691E-2</c:v>
                </c:pt>
                <c:pt idx="490">
                  <c:v>-2.0494037901494107E-3</c:v>
                </c:pt>
                <c:pt idx="491">
                  <c:v>2.1616562432893514E-3</c:v>
                </c:pt>
                <c:pt idx="492">
                  <c:v>3.4512870934867304E-3</c:v>
                </c:pt>
                <c:pt idx="493">
                  <c:v>5.3735486924874956E-4</c:v>
                </c:pt>
                <c:pt idx="494">
                  <c:v>3.7597937283704338E-3</c:v>
                </c:pt>
                <c:pt idx="495">
                  <c:v>2.7825814617841939E-3</c:v>
                </c:pt>
                <c:pt idx="496">
                  <c:v>4.8025529322790481E-3</c:v>
                </c:pt>
                <c:pt idx="497">
                  <c:v>6.1603686181230443E-3</c:v>
                </c:pt>
                <c:pt idx="498">
                  <c:v>-2.1112260374224223E-3</c:v>
                </c:pt>
                <c:pt idx="499">
                  <c:v>-5.6067386093903854E-3</c:v>
                </c:pt>
                <c:pt idx="500">
                  <c:v>9.1489849174980192E-3</c:v>
                </c:pt>
                <c:pt idx="501">
                  <c:v>-1.8975184311567439E-3</c:v>
                </c:pt>
                <c:pt idx="502">
                  <c:v>9.5056674120644526E-3</c:v>
                </c:pt>
                <c:pt idx="503">
                  <c:v>-5.9635601425965115E-3</c:v>
                </c:pt>
                <c:pt idx="504">
                  <c:v>2.1050040416863771E-4</c:v>
                </c:pt>
                <c:pt idx="505">
                  <c:v>7.3655835171030802E-4</c:v>
                </c:pt>
                <c:pt idx="506">
                  <c:v>6.624639849218141E-3</c:v>
                </c:pt>
                <c:pt idx="507">
                  <c:v>-4.3873555853233487E-3</c:v>
                </c:pt>
                <c:pt idx="508">
                  <c:v>3.1479465129911574E-4</c:v>
                </c:pt>
                <c:pt idx="509">
                  <c:v>7.3416341768848203E-4</c:v>
                </c:pt>
                <c:pt idx="510">
                  <c:v>-1.5720964455889835E-3</c:v>
                </c:pt>
                <c:pt idx="511">
                  <c:v>8.5029684393834442E-3</c:v>
                </c:pt>
                <c:pt idx="512">
                  <c:v>5.8290922002603327E-3</c:v>
                </c:pt>
                <c:pt idx="513">
                  <c:v>-4.7603791362829861E-3</c:v>
                </c:pt>
                <c:pt idx="514">
                  <c:v>-2.0796135561960247E-4</c:v>
                </c:pt>
                <c:pt idx="515">
                  <c:v>-4.7842000041924621E-3</c:v>
                </c:pt>
                <c:pt idx="516">
                  <c:v>1.9855996745614586E-3</c:v>
                </c:pt>
                <c:pt idx="517">
                  <c:v>3.9632355826137592E-3</c:v>
                </c:pt>
                <c:pt idx="518">
                  <c:v>6.1292744048746586E-3</c:v>
                </c:pt>
                <c:pt idx="519">
                  <c:v>-1.5488151157851311E-3</c:v>
                </c:pt>
                <c:pt idx="520">
                  <c:v>5.4808458198373922E-3</c:v>
                </c:pt>
                <c:pt idx="521">
                  <c:v>1.234239338711643E-3</c:v>
                </c:pt>
                <c:pt idx="522">
                  <c:v>1.3353862305740462E-2</c:v>
                </c:pt>
                <c:pt idx="523">
                  <c:v>-1.34820232428261E-2</c:v>
                </c:pt>
                <c:pt idx="524">
                  <c:v>-9.6588896147075231E-3</c:v>
                </c:pt>
                <c:pt idx="525">
                  <c:v>-9.545510470846591E-3</c:v>
                </c:pt>
                <c:pt idx="526">
                  <c:v>5.2378162020599982E-3</c:v>
                </c:pt>
                <c:pt idx="527">
                  <c:v>2.5010163454852832E-3</c:v>
                </c:pt>
                <c:pt idx="528">
                  <c:v>0</c:v>
                </c:pt>
                <c:pt idx="529">
                  <c:v>7.7962692320226248E-3</c:v>
                </c:pt>
                <c:pt idx="530">
                  <c:v>-3.5069930387129685E-3</c:v>
                </c:pt>
                <c:pt idx="531">
                  <c:v>6.6245674180319741E-3</c:v>
                </c:pt>
                <c:pt idx="532">
                  <c:v>-1.3367185976331871E-3</c:v>
                </c:pt>
                <c:pt idx="533">
                  <c:v>-4.2215621297277579E-3</c:v>
                </c:pt>
                <c:pt idx="534">
                  <c:v>5.1696304723568905E-4</c:v>
                </c:pt>
                <c:pt idx="535">
                  <c:v>-1.5502371214943533E-3</c:v>
                </c:pt>
                <c:pt idx="536">
                  <c:v>8.2805690696598157E-4</c:v>
                </c:pt>
                <c:pt idx="537">
                  <c:v>2.7924358463724008E-3</c:v>
                </c:pt>
                <c:pt idx="538">
                  <c:v>-1.4542007065826186E-2</c:v>
                </c:pt>
                <c:pt idx="539">
                  <c:v>-1.0151817589131243E-2</c:v>
                </c:pt>
                <c:pt idx="540">
                  <c:v>-2.2309141570067179E-2</c:v>
                </c:pt>
                <c:pt idx="541">
                  <c:v>-7.89448756922396E-3</c:v>
                </c:pt>
                <c:pt idx="542">
                  <c:v>3.0085059572016987E-2</c:v>
                </c:pt>
                <c:pt idx="543">
                  <c:v>5.2910067066431164E-3</c:v>
                </c:pt>
                <c:pt idx="544">
                  <c:v>6.9473588637606193E-3</c:v>
                </c:pt>
                <c:pt idx="545">
                  <c:v>-5.8540756508226226E-3</c:v>
                </c:pt>
                <c:pt idx="546">
                  <c:v>-6.4142626831053392E-3</c:v>
                </c:pt>
                <c:pt idx="547">
                  <c:v>-7.5140417023724058E-3</c:v>
                </c:pt>
                <c:pt idx="548">
                  <c:v>9.9168234736093271E-3</c:v>
                </c:pt>
                <c:pt idx="549">
                  <c:v>-1.9427705272086072E-2</c:v>
                </c:pt>
                <c:pt idx="550">
                  <c:v>-3.2518559046543952E-2</c:v>
                </c:pt>
                <c:pt idx="551">
                  <c:v>1.1129602817496514E-2</c:v>
                </c:pt>
                <c:pt idx="552">
                  <c:v>-2.6197019716252566E-2</c:v>
                </c:pt>
                <c:pt idx="553">
                  <c:v>-1.9328568911853871E-2</c:v>
                </c:pt>
                <c:pt idx="554">
                  <c:v>2.2129994656313264E-2</c:v>
                </c:pt>
                <c:pt idx="555">
                  <c:v>1.928285872780577E-2</c:v>
                </c:pt>
                <c:pt idx="556">
                  <c:v>8.5185895218235254E-3</c:v>
                </c:pt>
                <c:pt idx="557">
                  <c:v>2.1946981773930687E-4</c:v>
                </c:pt>
                <c:pt idx="558">
                  <c:v>5.8126339062877013E-3</c:v>
                </c:pt>
                <c:pt idx="559">
                  <c:v>4.2525185389709194E-3</c:v>
                </c:pt>
                <c:pt idx="560">
                  <c:v>6.254074162518479E-2</c:v>
                </c:pt>
                <c:pt idx="561">
                  <c:v>1.0831810631987876E-2</c:v>
                </c:pt>
                <c:pt idx="562">
                  <c:v>-8.7949934438476211E-3</c:v>
                </c:pt>
                <c:pt idx="563">
                  <c:v>4.5894870871646502E-3</c:v>
                </c:pt>
                <c:pt idx="564">
                  <c:v>3.1167526191262739E-2</c:v>
                </c:pt>
                <c:pt idx="565">
                  <c:v>4.0563146956993167E-2</c:v>
                </c:pt>
                <c:pt idx="566">
                  <c:v>-5.9608594058312685E-3</c:v>
                </c:pt>
                <c:pt idx="567">
                  <c:v>-5.6158075096184156E-3</c:v>
                </c:pt>
                <c:pt idx="568">
                  <c:v>-1.1199412703393849E-2</c:v>
                </c:pt>
                <c:pt idx="569">
                  <c:v>-6.3891490902331753E-3</c:v>
                </c:pt>
                <c:pt idx="570">
                  <c:v>3.4099687435661208E-3</c:v>
                </c:pt>
                <c:pt idx="571">
                  <c:v>9.0300001699207526E-3</c:v>
                </c:pt>
                <c:pt idx="572">
                  <c:v>1.6455003010260757E-2</c:v>
                </c:pt>
                <c:pt idx="573">
                  <c:v>-9.1829875315560631E-3</c:v>
                </c:pt>
                <c:pt idx="574">
                  <c:v>1.8536192689461977E-2</c:v>
                </c:pt>
                <c:pt idx="575">
                  <c:v>-5.6285192540014746E-3</c:v>
                </c:pt>
                <c:pt idx="576">
                  <c:v>-4.9056752612672179E-3</c:v>
                </c:pt>
                <c:pt idx="577">
                  <c:v>4.740493223947211E-4</c:v>
                </c:pt>
                <c:pt idx="578">
                  <c:v>-1.0139338725058157E-2</c:v>
                </c:pt>
                <c:pt idx="579">
                  <c:v>1.100904504159974E-2</c:v>
                </c:pt>
                <c:pt idx="580">
                  <c:v>-1.5244753352920767E-2</c:v>
                </c:pt>
                <c:pt idx="581">
                  <c:v>1.057638713775843E-3</c:v>
                </c:pt>
                <c:pt idx="582">
                  <c:v>5.9552378441851527E-3</c:v>
                </c:pt>
                <c:pt idx="583">
                  <c:v>2.6735801766758311E-3</c:v>
                </c:pt>
                <c:pt idx="584">
                  <c:v>4.6661907192034292E-3</c:v>
                </c:pt>
                <c:pt idx="585">
                  <c:v>2.7488176306138838E-3</c:v>
                </c:pt>
                <c:pt idx="586">
                  <c:v>-6.711426582104431E-3</c:v>
                </c:pt>
                <c:pt idx="587">
                  <c:v>7.4229558281055374E-3</c:v>
                </c:pt>
                <c:pt idx="588">
                  <c:v>-9.5409378704957304E-3</c:v>
                </c:pt>
                <c:pt idx="589">
                  <c:v>-1.3733885368207977E-2</c:v>
                </c:pt>
                <c:pt idx="590">
                  <c:v>-6.5757541294371152E-3</c:v>
                </c:pt>
                <c:pt idx="591">
                  <c:v>-0.21639249912108471</c:v>
                </c:pt>
                <c:pt idx="592">
                  <c:v>7.8261272025713768E-3</c:v>
                </c:pt>
                <c:pt idx="593">
                  <c:v>-1.3928326578215341E-2</c:v>
                </c:pt>
                <c:pt idx="594">
                  <c:v>2.5582284331366917E-2</c:v>
                </c:pt>
                <c:pt idx="595">
                  <c:v>7.5720867268324901E-2</c:v>
                </c:pt>
                <c:pt idx="596">
                  <c:v>-3.5809290685682234E-2</c:v>
                </c:pt>
                <c:pt idx="597">
                  <c:v>-4.2232556074544909E-2</c:v>
                </c:pt>
                <c:pt idx="598">
                  <c:v>1.9720783963643233E-2</c:v>
                </c:pt>
                <c:pt idx="599">
                  <c:v>6.5189048239895075E-3</c:v>
                </c:pt>
                <c:pt idx="600">
                  <c:v>1.1873898963730563E-2</c:v>
                </c:pt>
                <c:pt idx="601">
                  <c:v>1.4934926710794315E-3</c:v>
                </c:pt>
                <c:pt idx="602">
                  <c:v>-3.7281636925471602E-2</c:v>
                </c:pt>
                <c:pt idx="603">
                  <c:v>-1.5932684574744001E-2</c:v>
                </c:pt>
                <c:pt idx="604">
                  <c:v>-3.7553450920767992E-2</c:v>
                </c:pt>
                <c:pt idx="605">
                  <c:v>4.906518806227154E-3</c:v>
                </c:pt>
                <c:pt idx="606">
                  <c:v>-9.0676358552726054E-3</c:v>
                </c:pt>
                <c:pt idx="607">
                  <c:v>2.5574848089508481E-2</c:v>
                </c:pt>
                <c:pt idx="608">
                  <c:v>-8.2361246450727201E-3</c:v>
                </c:pt>
                <c:pt idx="609">
                  <c:v>1.6378385992082408E-2</c:v>
                </c:pt>
                <c:pt idx="610">
                  <c:v>1.2709895308445414E-2</c:v>
                </c:pt>
                <c:pt idx="611">
                  <c:v>7.6199015602847371E-3</c:v>
                </c:pt>
                <c:pt idx="612">
                  <c:v>2.1129915950398336E-2</c:v>
                </c:pt>
                <c:pt idx="613">
                  <c:v>2.156397299063394E-2</c:v>
                </c:pt>
                <c:pt idx="614">
                  <c:v>-1.0661833234037234E-3</c:v>
                </c:pt>
                <c:pt idx="615">
                  <c:v>2.4546468497181166E-2</c:v>
                </c:pt>
                <c:pt idx="616">
                  <c:v>1.2291666666666737E-2</c:v>
                </c:pt>
                <c:pt idx="617">
                  <c:v>2.1815229471084528E-2</c:v>
                </c:pt>
                <c:pt idx="618">
                  <c:v>2.3766363594506998E-2</c:v>
                </c:pt>
                <c:pt idx="619">
                  <c:v>4.721581557285792E-3</c:v>
                </c:pt>
                <c:pt idx="620">
                  <c:v>-2.5455453299392996E-3</c:v>
                </c:pt>
                <c:pt idx="621">
                  <c:v>-9.8154693721136509E-3</c:v>
                </c:pt>
                <c:pt idx="622">
                  <c:v>2.0816871943236889E-2</c:v>
                </c:pt>
                <c:pt idx="623">
                  <c:v>1.0293221585037154E-2</c:v>
                </c:pt>
                <c:pt idx="624">
                  <c:v>3.0372895040369014E-2</c:v>
                </c:pt>
                <c:pt idx="625">
                  <c:v>6.529906960071173E-3</c:v>
                </c:pt>
                <c:pt idx="626">
                  <c:v>7.9703427623662084E-3</c:v>
                </c:pt>
                <c:pt idx="627">
                  <c:v>1.1401231860955647E-2</c:v>
                </c:pt>
                <c:pt idx="628">
                  <c:v>7.2729090909084764E-4</c:v>
                </c:pt>
                <c:pt idx="629">
                  <c:v>9.0843021605323017E-3</c:v>
                </c:pt>
                <c:pt idx="630">
                  <c:v>0</c:v>
                </c:pt>
                <c:pt idx="631">
                  <c:v>1.1523208290903759E-2</c:v>
                </c:pt>
                <c:pt idx="632">
                  <c:v>8.1879494482022669E-3</c:v>
                </c:pt>
                <c:pt idx="633">
                  <c:v>1.5890007342689708E-3</c:v>
                </c:pt>
                <c:pt idx="634">
                  <c:v>-8.4611316763616596E-3</c:v>
                </c:pt>
                <c:pt idx="635">
                  <c:v>-7.6444444444444398E-3</c:v>
                </c:pt>
                <c:pt idx="636">
                  <c:v>1.4869258330347551E-2</c:v>
                </c:pt>
                <c:pt idx="637">
                  <c:v>-2.3124482855269753E-2</c:v>
                </c:pt>
                <c:pt idx="638">
                  <c:v>-3.9754427177449122E-3</c:v>
                </c:pt>
                <c:pt idx="639">
                  <c:v>-2.5217689136750585E-2</c:v>
                </c:pt>
                <c:pt idx="640">
                  <c:v>-1.1166927228736216E-2</c:v>
                </c:pt>
                <c:pt idx="641">
                  <c:v>-1.4681027391661458E-2</c:v>
                </c:pt>
                <c:pt idx="642">
                  <c:v>3.4384031877135915E-2</c:v>
                </c:pt>
                <c:pt idx="643">
                  <c:v>1.0156952533445883E-2</c:v>
                </c:pt>
                <c:pt idx="644">
                  <c:v>4.5703838286949936E-3</c:v>
                </c:pt>
                <c:pt idx="645">
                  <c:v>4.0582328651822944E-2</c:v>
                </c:pt>
                <c:pt idx="646">
                  <c:v>5.334032878628886E-2</c:v>
                </c:pt>
                <c:pt idx="647">
                  <c:v>4.3168188610327096E-3</c:v>
                </c:pt>
                <c:pt idx="648">
                  <c:v>-8.2663247390860875E-4</c:v>
                </c:pt>
                <c:pt idx="649">
                  <c:v>-1.3401687845825414E-2</c:v>
                </c:pt>
                <c:pt idx="650">
                  <c:v>1.8111654903376628E-2</c:v>
                </c:pt>
                <c:pt idx="651">
                  <c:v>-1.9107231413395404E-2</c:v>
                </c:pt>
                <c:pt idx="652">
                  <c:v>-3.7951268479450406E-2</c:v>
                </c:pt>
                <c:pt idx="653">
                  <c:v>2.7928049783067843E-2</c:v>
                </c:pt>
                <c:pt idx="654">
                  <c:v>-2.2924062199423816E-2</c:v>
                </c:pt>
                <c:pt idx="655">
                  <c:v>-1.0775164915273411E-2</c:v>
                </c:pt>
                <c:pt idx="656">
                  <c:v>3.1096294135498751E-2</c:v>
                </c:pt>
                <c:pt idx="657">
                  <c:v>2.9647316913397791E-2</c:v>
                </c:pt>
                <c:pt idx="658">
                  <c:v>1.3900380605659497E-2</c:v>
                </c:pt>
                <c:pt idx="659">
                  <c:v>5.2227843969316189E-3</c:v>
                </c:pt>
                <c:pt idx="660">
                  <c:v>-2.0295502516642312E-2</c:v>
                </c:pt>
                <c:pt idx="661">
                  <c:v>3.082533974146498E-2</c:v>
                </c:pt>
                <c:pt idx="662">
                  <c:v>4.6623954234341026E-3</c:v>
                </c:pt>
                <c:pt idx="663">
                  <c:v>-1.2161977527221077E-2</c:v>
                </c:pt>
                <c:pt idx="664">
                  <c:v>2.5271359144662237E-2</c:v>
                </c:pt>
                <c:pt idx="665">
                  <c:v>9.0061619686180802E-3</c:v>
                </c:pt>
                <c:pt idx="666">
                  <c:v>-5.4807860087567779E-3</c:v>
                </c:pt>
                <c:pt idx="667">
                  <c:v>5.8259016163092455E-3</c:v>
                </c:pt>
                <c:pt idx="668">
                  <c:v>-1.7063243314601753E-2</c:v>
                </c:pt>
                <c:pt idx="669">
                  <c:v>-6.3706003126193017E-4</c:v>
                </c:pt>
                <c:pt idx="670">
                  <c:v>1.5935936254979979E-3</c:v>
                </c:pt>
                <c:pt idx="671">
                  <c:v>6.3643916106409524E-3</c:v>
                </c:pt>
                <c:pt idx="672">
                  <c:v>2.766798418972332E-2</c:v>
                </c:pt>
                <c:pt idx="673">
                  <c:v>1.9230769230769232E-2</c:v>
                </c:pt>
                <c:pt idx="674">
                  <c:v>1.1320754716981131E-2</c:v>
                </c:pt>
                <c:pt idx="675">
                  <c:v>-2.4477597014925419E-2</c:v>
                </c:pt>
                <c:pt idx="676">
                  <c:v>2.907007299464498E-3</c:v>
                </c:pt>
                <c:pt idx="677">
                  <c:v>2.8375299998079279E-2</c:v>
                </c:pt>
                <c:pt idx="678">
                  <c:v>1.735644460130862E-2</c:v>
                </c:pt>
                <c:pt idx="679">
                  <c:v>-6.4159082410057411E-3</c:v>
                </c:pt>
                <c:pt idx="680">
                  <c:v>8.2183447052881983E-3</c:v>
                </c:pt>
                <c:pt idx="681">
                  <c:v>-7.4235083299929311E-3</c:v>
                </c:pt>
                <c:pt idx="682">
                  <c:v>-1.0265493173031538E-2</c:v>
                </c:pt>
                <c:pt idx="683">
                  <c:v>-5.7786340429288588E-3</c:v>
                </c:pt>
                <c:pt idx="684">
                  <c:v>-1.4906110727454965E-4</c:v>
                </c:pt>
                <c:pt idx="685">
                  <c:v>1.0434938764939173E-3</c:v>
                </c:pt>
                <c:pt idx="686">
                  <c:v>-4.6456265845368279E-2</c:v>
                </c:pt>
                <c:pt idx="687">
                  <c:v>3.2948172502370775E-2</c:v>
                </c:pt>
                <c:pt idx="688">
                  <c:v>2.645502565517685E-2</c:v>
                </c:pt>
                <c:pt idx="689">
                  <c:v>2.7982340854717548E-2</c:v>
                </c:pt>
                <c:pt idx="690">
                  <c:v>-5.3009023509640388E-3</c:v>
                </c:pt>
                <c:pt idx="691">
                  <c:v>-2.0596284027077728E-2</c:v>
                </c:pt>
                <c:pt idx="692">
                  <c:v>2.4264735294117656E-2</c:v>
                </c:pt>
                <c:pt idx="693">
                  <c:v>-9.3324046135705874E-3</c:v>
                </c:pt>
                <c:pt idx="694">
                  <c:v>-4.7826130434782663E-2</c:v>
                </c:pt>
                <c:pt idx="695">
                  <c:v>6.3927856800358876E-3</c:v>
                </c:pt>
                <c:pt idx="696">
                  <c:v>4.3859798372967969E-3</c:v>
                </c:pt>
                <c:pt idx="697">
                  <c:v>-3.1622795866719793E-3</c:v>
                </c:pt>
                <c:pt idx="698">
                  <c:v>3.1723113220081338E-3</c:v>
                </c:pt>
                <c:pt idx="699">
                  <c:v>-0.10329776519814697</c:v>
                </c:pt>
                <c:pt idx="700">
                  <c:v>-6.1964702971699509E-2</c:v>
                </c:pt>
                <c:pt idx="701">
                  <c:v>3.2581435148918148E-2</c:v>
                </c:pt>
                <c:pt idx="702">
                  <c:v>-5.513176144244105E-2</c:v>
                </c:pt>
                <c:pt idx="703">
                  <c:v>-2.330275229357804E-2</c:v>
                </c:pt>
                <c:pt idx="704">
                  <c:v>2.0101427766297256E-2</c:v>
                </c:pt>
                <c:pt idx="705">
                  <c:v>-1.8415838276534659E-3</c:v>
                </c:pt>
                <c:pt idx="706">
                  <c:v>2.5830073324168961E-3</c:v>
                </c:pt>
                <c:pt idx="707">
                  <c:v>-2.4107489878542634E-2</c:v>
                </c:pt>
                <c:pt idx="708">
                  <c:v>1.508585734651822E-2</c:v>
                </c:pt>
                <c:pt idx="709">
                  <c:v>-4.6628309618119652E-2</c:v>
                </c:pt>
                <c:pt idx="710">
                  <c:v>-1.3445031176929077E-2</c:v>
                </c:pt>
                <c:pt idx="711">
                  <c:v>1.7380939810765616E-2</c:v>
                </c:pt>
                <c:pt idx="712">
                  <c:v>3.7080180045823266E-2</c:v>
                </c:pt>
                <c:pt idx="713">
                  <c:v>1.8532423007578489E-2</c:v>
                </c:pt>
                <c:pt idx="714">
                  <c:v>-7.7191325124058019E-3</c:v>
                </c:pt>
                <c:pt idx="715">
                  <c:v>-1.278019956361545E-2</c:v>
                </c:pt>
                <c:pt idx="716">
                  <c:v>-1.8574071643040743E-2</c:v>
                </c:pt>
                <c:pt idx="717">
                  <c:v>1.7587439923772839E-2</c:v>
                </c:pt>
                <c:pt idx="718">
                  <c:v>-1.9162145406725409E-2</c:v>
                </c:pt>
                <c:pt idx="719">
                  <c:v>-2.7006321145495591E-2</c:v>
                </c:pt>
                <c:pt idx="720">
                  <c:v>1.4960669585839954E-2</c:v>
                </c:pt>
                <c:pt idx="721">
                  <c:v>1.202480581798282E-2</c:v>
                </c:pt>
                <c:pt idx="722">
                  <c:v>1.4181640475277884E-2</c:v>
                </c:pt>
                <c:pt idx="723">
                  <c:v>-1.0393027603666949E-2</c:v>
                </c:pt>
                <c:pt idx="724">
                  <c:v>-2.062245599813747E-2</c:v>
                </c:pt>
                <c:pt idx="725">
                  <c:v>-3.7044842327064349E-3</c:v>
                </c:pt>
                <c:pt idx="726">
                  <c:v>2.3287730852748708E-2</c:v>
                </c:pt>
                <c:pt idx="727">
                  <c:v>2.2757677897156672E-2</c:v>
                </c:pt>
                <c:pt idx="728">
                  <c:v>5.6095549738219841E-3</c:v>
                </c:pt>
                <c:pt idx="729">
                  <c:v>2.677579075447746E-2</c:v>
                </c:pt>
                <c:pt idx="730">
                  <c:v>1.4306356133532115E-2</c:v>
                </c:pt>
                <c:pt idx="731">
                  <c:v>8.7484737992669977E-3</c:v>
                </c:pt>
                <c:pt idx="732">
                  <c:v>1.575219469026554E-2</c:v>
                </c:pt>
                <c:pt idx="733">
                  <c:v>-1.028053685799861E-2</c:v>
                </c:pt>
                <c:pt idx="734">
                  <c:v>-6.6901585684887082E-3</c:v>
                </c:pt>
                <c:pt idx="735">
                  <c:v>-1.7015225700646005E-2</c:v>
                </c:pt>
                <c:pt idx="736">
                  <c:v>1.3703606449758501E-2</c:v>
                </c:pt>
                <c:pt idx="737">
                  <c:v>-2.0455371389979219E-2</c:v>
                </c:pt>
                <c:pt idx="738">
                  <c:v>3.8133103323042721E-3</c:v>
                </c:pt>
                <c:pt idx="739">
                  <c:v>1.2481946680209001E-2</c:v>
                </c:pt>
                <c:pt idx="740">
                  <c:v>2.2512041763229438E-2</c:v>
                </c:pt>
                <c:pt idx="741">
                  <c:v>8.9114450463043879E-3</c:v>
                </c:pt>
                <c:pt idx="742">
                  <c:v>-8.660027410459163E-4</c:v>
                </c:pt>
                <c:pt idx="743">
                  <c:v>-9.1523645198884535E-2</c:v>
                </c:pt>
                <c:pt idx="744">
                  <c:v>-3.7969891242129308E-2</c:v>
                </c:pt>
                <c:pt idx="745">
                  <c:v>6.9417297477878418E-3</c:v>
                </c:pt>
                <c:pt idx="746">
                  <c:v>-7.6816820957258825E-3</c:v>
                </c:pt>
                <c:pt idx="747">
                  <c:v>1.8856708637222941E-2</c:v>
                </c:pt>
                <c:pt idx="748">
                  <c:v>-1.7533644358712488E-2</c:v>
                </c:pt>
                <c:pt idx="749">
                  <c:v>-1.8243148919294006E-2</c:v>
                </c:pt>
                <c:pt idx="750">
                  <c:v>2.0201980214178288E-4</c:v>
                </c:pt>
                <c:pt idx="751">
                  <c:v>-1.8578392568659202E-2</c:v>
                </c:pt>
                <c:pt idx="752">
                  <c:v>-3.497934300326512E-2</c:v>
                </c:pt>
                <c:pt idx="753">
                  <c:v>3.262255724424061E-2</c:v>
                </c:pt>
                <c:pt idx="754">
                  <c:v>1.2801961594053272E-2</c:v>
                </c:pt>
                <c:pt idx="755">
                  <c:v>-1.1824628171755849E-2</c:v>
                </c:pt>
                <c:pt idx="756">
                  <c:v>1.0521951505633214E-2</c:v>
                </c:pt>
                <c:pt idx="757">
                  <c:v>1.2250102082482595E-3</c:v>
                </c:pt>
                <c:pt idx="758">
                  <c:v>-6.5864598983185113E-2</c:v>
                </c:pt>
                <c:pt idx="759">
                  <c:v>1.3097554833059201E-2</c:v>
                </c:pt>
                <c:pt idx="760">
                  <c:v>-1.7453178194354605E-2</c:v>
                </c:pt>
                <c:pt idx="761">
                  <c:v>-6.5789257271458585E-3</c:v>
                </c:pt>
                <c:pt idx="762">
                  <c:v>3.2450353917226435E-2</c:v>
                </c:pt>
                <c:pt idx="763">
                  <c:v>0.10177462048321559</c:v>
                </c:pt>
                <c:pt idx="764">
                  <c:v>-8.926819501781794E-3</c:v>
                </c:pt>
                <c:pt idx="765">
                  <c:v>2.5455453299392996E-3</c:v>
                </c:pt>
                <c:pt idx="766">
                  <c:v>3.3593690750123216E-2</c:v>
                </c:pt>
                <c:pt idx="767">
                  <c:v>8.3144938894366034E-3</c:v>
                </c:pt>
                <c:pt idx="768">
                  <c:v>1.7428785280569986E-2</c:v>
                </c:pt>
                <c:pt idx="769">
                  <c:v>2.1919303335433727E-2</c:v>
                </c:pt>
                <c:pt idx="770">
                  <c:v>-3.2444304253784642E-3</c:v>
                </c:pt>
                <c:pt idx="771">
                  <c:v>-2.0795606162669171E-2</c:v>
                </c:pt>
                <c:pt idx="772">
                  <c:v>-1.1819094669654815E-2</c:v>
                </c:pt>
                <c:pt idx="773">
                  <c:v>1.1025976865108391E-2</c:v>
                </c:pt>
                <c:pt idx="774">
                  <c:v>-4.6210722595590482E-3</c:v>
                </c:pt>
                <c:pt idx="775">
                  <c:v>-1.9498589396419286E-2</c:v>
                </c:pt>
                <c:pt idx="776">
                  <c:v>4.5454925103312399E-3</c:v>
                </c:pt>
                <c:pt idx="777">
                  <c:v>-2.2435953573982724E-2</c:v>
                </c:pt>
                <c:pt idx="778">
                  <c:v>2.1022199460837027E-2</c:v>
                </c:pt>
                <c:pt idx="779">
                  <c:v>-1.3978050887382902E-2</c:v>
                </c:pt>
                <c:pt idx="780">
                  <c:v>2.9501934300729164E-2</c:v>
                </c:pt>
                <c:pt idx="781">
                  <c:v>-2.9586898787238535E-2</c:v>
                </c:pt>
                <c:pt idx="782">
                  <c:v>-2.3010564793458692E-2</c:v>
                </c:pt>
                <c:pt idx="783">
                  <c:v>1.7860647343264952E-2</c:v>
                </c:pt>
                <c:pt idx="784">
                  <c:v>-4.2422289964860168E-3</c:v>
                </c:pt>
                <c:pt idx="785">
                  <c:v>-1.6653757100189071E-2</c:v>
                </c:pt>
                <c:pt idx="786">
                  <c:v>5.5140213768023749E-3</c:v>
                </c:pt>
                <c:pt idx="787">
                  <c:v>-1.5472013014649112E-2</c:v>
                </c:pt>
                <c:pt idx="788">
                  <c:v>4.9731450169086923E-3</c:v>
                </c:pt>
                <c:pt idx="789">
                  <c:v>-3.3847961203483837E-2</c:v>
                </c:pt>
                <c:pt idx="790">
                  <c:v>1.3316902001292801E-2</c:v>
                </c:pt>
                <c:pt idx="791">
                  <c:v>-9.3004247735630433E-3</c:v>
                </c:pt>
                <c:pt idx="792">
                  <c:v>2.6530591836734688E-2</c:v>
                </c:pt>
                <c:pt idx="793">
                  <c:v>7.5546919990992448E-3</c:v>
                </c:pt>
                <c:pt idx="794">
                  <c:v>8.8792620363062416E-3</c:v>
                </c:pt>
                <c:pt idx="795">
                  <c:v>-1.1539213543140815E-2</c:v>
                </c:pt>
                <c:pt idx="796">
                  <c:v>-3.3637118448018367E-3</c:v>
                </c:pt>
                <c:pt idx="797">
                  <c:v>-9.9265437745988446E-3</c:v>
                </c:pt>
                <c:pt idx="798">
                  <c:v>2.406316470950741E-3</c:v>
                </c:pt>
                <c:pt idx="799">
                  <c:v>-2.0008000799840071E-4</c:v>
                </c:pt>
                <c:pt idx="800">
                  <c:v>6.4025410164066194E-3</c:v>
                </c:pt>
                <c:pt idx="801">
                  <c:v>1.411528855099984E-2</c:v>
                </c:pt>
                <c:pt idx="802">
                  <c:v>1.3134719197597237E-2</c:v>
                </c:pt>
                <c:pt idx="803">
                  <c:v>-1.7414860681113837E-3</c:v>
                </c:pt>
                <c:pt idx="804">
                  <c:v>3.2176778445435095E-2</c:v>
                </c:pt>
                <c:pt idx="805">
                  <c:v>9.3896713615023476E-3</c:v>
                </c:pt>
                <c:pt idx="806">
                  <c:v>-1.6000018604651105E-2</c:v>
                </c:pt>
                <c:pt idx="807">
                  <c:v>6.6175648821621995E-3</c:v>
                </c:pt>
                <c:pt idx="808">
                  <c:v>1.1269684024429722E-2</c:v>
                </c:pt>
                <c:pt idx="809">
                  <c:v>1.0958395245170807E-2</c:v>
                </c:pt>
                <c:pt idx="810">
                  <c:v>-1.837185375711912E-3</c:v>
                </c:pt>
                <c:pt idx="811">
                  <c:v>-3.6813913608912811E-4</c:v>
                </c:pt>
                <c:pt idx="812">
                  <c:v>0</c:v>
                </c:pt>
                <c:pt idx="813">
                  <c:v>3.8666727330755046E-3</c:v>
                </c:pt>
                <c:pt idx="814">
                  <c:v>1.6691122523844398E-2</c:v>
                </c:pt>
                <c:pt idx="815">
                  <c:v>-1.1726519935053277E-2</c:v>
                </c:pt>
                <c:pt idx="816">
                  <c:v>4.9288062236000248E-3</c:v>
                </c:pt>
                <c:pt idx="817">
                  <c:v>1.0717529713306688E-2</c:v>
                </c:pt>
                <c:pt idx="818">
                  <c:v>-1.258069756615251E-3</c:v>
                </c:pt>
                <c:pt idx="819">
                  <c:v>1.1516987583228416E-2</c:v>
                </c:pt>
                <c:pt idx="820">
                  <c:v>-1.6722985531453224E-2</c:v>
                </c:pt>
                <c:pt idx="821">
                  <c:v>-2.8225094988239545E-2</c:v>
                </c:pt>
                <c:pt idx="822">
                  <c:v>-1.8618134772262138E-3</c:v>
                </c:pt>
                <c:pt idx="823">
                  <c:v>2.7047192183413744E-2</c:v>
                </c:pt>
                <c:pt idx="824">
                  <c:v>-3.3962985216800114E-2</c:v>
                </c:pt>
                <c:pt idx="825">
                  <c:v>-5.3957493024205543E-2</c:v>
                </c:pt>
                <c:pt idx="826">
                  <c:v>-3.6367209856915807E-2</c:v>
                </c:pt>
                <c:pt idx="827">
                  <c:v>-1.5879582764298371E-2</c:v>
                </c:pt>
                <c:pt idx="828">
                  <c:v>-6.7057626423772032E-3</c:v>
                </c:pt>
                <c:pt idx="829">
                  <c:v>5.9071305524417295E-3</c:v>
                </c:pt>
                <c:pt idx="830">
                  <c:v>-7.1308724832213994E-3</c:v>
                </c:pt>
                <c:pt idx="831">
                  <c:v>-4.6472539079003682E-3</c:v>
                </c:pt>
                <c:pt idx="832">
                  <c:v>1.1247941664854464E-2</c:v>
                </c:pt>
                <c:pt idx="833">
                  <c:v>-6.0860648022638851E-3</c:v>
                </c:pt>
                <c:pt idx="834">
                  <c:v>7.3901603169308737E-3</c:v>
                </c:pt>
                <c:pt idx="835">
                  <c:v>3.7518361717006038E-2</c:v>
                </c:pt>
                <c:pt idx="836">
                  <c:v>-3.0303434343434471E-3</c:v>
                </c:pt>
                <c:pt idx="837">
                  <c:v>2.8369606012952132E-3</c:v>
                </c:pt>
                <c:pt idx="838">
                  <c:v>8.890644215371073E-3</c:v>
                </c:pt>
                <c:pt idx="839">
                  <c:v>1.4019627478469915E-3</c:v>
                </c:pt>
                <c:pt idx="840">
                  <c:v>-2.200019999999938E-3</c:v>
                </c:pt>
                <c:pt idx="841">
                  <c:v>-5.4119063021028143E-3</c:v>
                </c:pt>
                <c:pt idx="842">
                  <c:v>1.6928658140440579E-2</c:v>
                </c:pt>
                <c:pt idx="843">
                  <c:v>7.3326002245857544E-3</c:v>
                </c:pt>
                <c:pt idx="844">
                  <c:v>2.3214557418274401E-2</c:v>
                </c:pt>
                <c:pt idx="845">
                  <c:v>-1.9803846175883454E-2</c:v>
                </c:pt>
                <c:pt idx="846">
                  <c:v>-1.373087485288354E-3</c:v>
                </c:pt>
                <c:pt idx="847">
                  <c:v>9.4283834217247404E-3</c:v>
                </c:pt>
                <c:pt idx="848">
                  <c:v>1.7513174110005206E-2</c:v>
                </c:pt>
                <c:pt idx="849">
                  <c:v>-3.2893497171667611E-2</c:v>
                </c:pt>
                <c:pt idx="850">
                  <c:v>1.0085070199723158E-2</c:v>
                </c:pt>
                <c:pt idx="851">
                  <c:v>-2.5058789151965983E-2</c:v>
                </c:pt>
                <c:pt idx="852">
                  <c:v>4.0160844179936697E-3</c:v>
                </c:pt>
                <c:pt idx="853">
                  <c:v>-7.6000200000000007E-3</c:v>
                </c:pt>
                <c:pt idx="854">
                  <c:v>-2.2168682429839813E-3</c:v>
                </c:pt>
                <c:pt idx="855">
                  <c:v>6.4634217920993909E-3</c:v>
                </c:pt>
                <c:pt idx="856">
                  <c:v>2.0670258050561517E-2</c:v>
                </c:pt>
                <c:pt idx="857">
                  <c:v>-5.1121312404220666E-3</c:v>
                </c:pt>
                <c:pt idx="858">
                  <c:v>1.4624546032590833E-2</c:v>
                </c:pt>
                <c:pt idx="859">
                  <c:v>-1.9477989871445264E-2</c:v>
                </c:pt>
                <c:pt idx="860">
                  <c:v>-2.0858144616607205E-2</c:v>
                </c:pt>
                <c:pt idx="861">
                  <c:v>1.3187218235195485E-2</c:v>
                </c:pt>
                <c:pt idx="862">
                  <c:v>8.6103325712921959E-3</c:v>
                </c:pt>
                <c:pt idx="863">
                  <c:v>-7.7426842910996102E-3</c:v>
                </c:pt>
                <c:pt idx="864">
                  <c:v>-3.6614605842336861E-2</c:v>
                </c:pt>
                <c:pt idx="865">
                  <c:v>1.100722695712451E-2</c:v>
                </c:pt>
                <c:pt idx="866">
                  <c:v>5.5464461791290181E-3</c:v>
                </c:pt>
                <c:pt idx="867">
                  <c:v>8.7844737735551775E-3</c:v>
                </c:pt>
                <c:pt idx="868">
                  <c:v>-1.2353199425816069E-2</c:v>
                </c:pt>
                <c:pt idx="869">
                  <c:v>8.4068074636046049E-3</c:v>
                </c:pt>
                <c:pt idx="870">
                  <c:v>3.7616897112647353E-2</c:v>
                </c:pt>
                <c:pt idx="871">
                  <c:v>-4.7030767137581165E-3</c:v>
                </c:pt>
                <c:pt idx="872">
                  <c:v>4.0559105324687886E-2</c:v>
                </c:pt>
                <c:pt idx="873">
                  <c:v>-2.3273397285653624E-2</c:v>
                </c:pt>
                <c:pt idx="874">
                  <c:v>9.4924837174056691E-3</c:v>
                </c:pt>
                <c:pt idx="875">
                  <c:v>2.8784685688262829E-3</c:v>
                </c:pt>
                <c:pt idx="876">
                  <c:v>1.990051740912804E-2</c:v>
                </c:pt>
                <c:pt idx="877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9-4B54-A3A1-9FE051489DC4}"/>
            </c:ext>
          </c:extLst>
        </c:ser>
        <c:ser>
          <c:idx val="1"/>
          <c:order val="1"/>
          <c:tx>
            <c:strRef>
              <c:f>EWMA_VaR!$F$1:$F$2</c:f>
              <c:strCache>
                <c:ptCount val="2"/>
                <c:pt idx="0">
                  <c:v>Дундаж утгын үнэлгээ</c:v>
                </c:pt>
                <c:pt idx="1">
                  <c:v>mu_t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EWMA_VaR!$A$2:$A$881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43873</c:v>
                </c:pt>
              </c:numCache>
            </c:numRef>
          </c:cat>
          <c:val>
            <c:numRef>
              <c:f>EWMA_VaR!$F$3:$F$881</c:f>
              <c:numCache>
                <c:formatCode>0.00000</c:formatCode>
                <c:ptCount val="879"/>
                <c:pt idx="0">
                  <c:v>-5.8139757093012608E-3</c:v>
                </c:pt>
                <c:pt idx="1">
                  <c:v>-5.6395564380222222E-3</c:v>
                </c:pt>
                <c:pt idx="2">
                  <c:v>-4.7748690410298507E-3</c:v>
                </c:pt>
                <c:pt idx="3">
                  <c:v>-4.3849267243658589E-3</c:v>
                </c:pt>
                <c:pt idx="4">
                  <c:v>-3.1939977200748614E-3</c:v>
                </c:pt>
                <c:pt idx="5">
                  <c:v>-2.6023565404970092E-3</c:v>
                </c:pt>
                <c:pt idx="6">
                  <c:v>-2.5712152965869199E-3</c:v>
                </c:pt>
                <c:pt idx="7">
                  <c:v>-2.1923226738247308E-3</c:v>
                </c:pt>
                <c:pt idx="8">
                  <c:v>-1.7001280752807564E-3</c:v>
                </c:pt>
                <c:pt idx="9">
                  <c:v>-2.3432603978927368E-3</c:v>
                </c:pt>
                <c:pt idx="10">
                  <c:v>-2.5149575740191729E-3</c:v>
                </c:pt>
                <c:pt idx="11">
                  <c:v>-3.1563613856050599E-3</c:v>
                </c:pt>
                <c:pt idx="12">
                  <c:v>-3.3255990017257895E-3</c:v>
                </c:pt>
                <c:pt idx="13">
                  <c:v>-1.4020058226003726E-3</c:v>
                </c:pt>
                <c:pt idx="14">
                  <c:v>3.6528387436209368E-4</c:v>
                </c:pt>
                <c:pt idx="15">
                  <c:v>1.7871159262019616E-3</c:v>
                </c:pt>
                <c:pt idx="16">
                  <c:v>9.4643543592960646E-4</c:v>
                </c:pt>
                <c:pt idx="17">
                  <c:v>1.0852503749606054E-3</c:v>
                </c:pt>
                <c:pt idx="18">
                  <c:v>4.7357652812066208E-4</c:v>
                </c:pt>
                <c:pt idx="19">
                  <c:v>3.5237785199216369E-4</c:v>
                </c:pt>
                <c:pt idx="20">
                  <c:v>6.6629169092916171E-4</c:v>
                </c:pt>
                <c:pt idx="21">
                  <c:v>3.6859182179966454E-4</c:v>
                </c:pt>
                <c:pt idx="22">
                  <c:v>5.2596894533795096E-4</c:v>
                </c:pt>
                <c:pt idx="23">
                  <c:v>4.7595338451300942E-4</c:v>
                </c:pt>
                <c:pt idx="24">
                  <c:v>2.5654871380226209E-4</c:v>
                </c:pt>
                <c:pt idx="25">
                  <c:v>-4.7895458632211583E-7</c:v>
                </c:pt>
                <c:pt idx="26">
                  <c:v>-1.2942187041181487E-5</c:v>
                </c:pt>
                <c:pt idx="27">
                  <c:v>-8.7152082606252901E-5</c:v>
                </c:pt>
                <c:pt idx="28">
                  <c:v>-1.4456540312406184E-4</c:v>
                </c:pt>
                <c:pt idx="29">
                  <c:v>-9.1950013743443136E-5</c:v>
                </c:pt>
                <c:pt idx="30">
                  <c:v>-2.6821337048344915E-4</c:v>
                </c:pt>
                <c:pt idx="31">
                  <c:v>-1.0707032770183988E-4</c:v>
                </c:pt>
                <c:pt idx="32">
                  <c:v>-1.9055334871101944E-5</c:v>
                </c:pt>
                <c:pt idx="33">
                  <c:v>-6.1727389961481008E-5</c:v>
                </c:pt>
                <c:pt idx="34">
                  <c:v>3.2434148181464836E-4</c:v>
                </c:pt>
                <c:pt idx="35">
                  <c:v>2.5536670892461441E-4</c:v>
                </c:pt>
                <c:pt idx="36">
                  <c:v>4.1656782516571962E-5</c:v>
                </c:pt>
                <c:pt idx="37">
                  <c:v>-3.0409270230807514E-4</c:v>
                </c:pt>
                <c:pt idx="38">
                  <c:v>-5.2574528359244238E-4</c:v>
                </c:pt>
                <c:pt idx="39">
                  <c:v>-5.1329229264125795E-4</c:v>
                </c:pt>
                <c:pt idx="40">
                  <c:v>-4.6975883268181914E-4</c:v>
                </c:pt>
                <c:pt idx="41">
                  <c:v>-3.7155545424511155E-4</c:v>
                </c:pt>
                <c:pt idx="42">
                  <c:v>-2.5400212396180206E-4</c:v>
                </c:pt>
                <c:pt idx="43">
                  <c:v>-5.5178806523027419E-5</c:v>
                </c:pt>
                <c:pt idx="44">
                  <c:v>-3.2992575956286108E-5</c:v>
                </c:pt>
                <c:pt idx="45">
                  <c:v>-3.7300899228970811E-5</c:v>
                </c:pt>
                <c:pt idx="46">
                  <c:v>-3.2437267728657108E-4</c:v>
                </c:pt>
                <c:pt idx="47">
                  <c:v>1.3962948269423224E-4</c:v>
                </c:pt>
                <c:pt idx="48">
                  <c:v>-4.6324211107736377E-4</c:v>
                </c:pt>
                <c:pt idx="49">
                  <c:v>-6.0782507754020016E-4</c:v>
                </c:pt>
                <c:pt idx="50">
                  <c:v>4.6246425170446141E-4</c:v>
                </c:pt>
                <c:pt idx="51">
                  <c:v>7.6991155782272125E-4</c:v>
                </c:pt>
                <c:pt idx="52">
                  <c:v>8.5876996396780077E-4</c:v>
                </c:pt>
                <c:pt idx="53">
                  <c:v>4.2834579177073611E-4</c:v>
                </c:pt>
                <c:pt idx="54">
                  <c:v>7.3068388246879615E-4</c:v>
                </c:pt>
                <c:pt idx="55">
                  <c:v>5.4602571265944502E-4</c:v>
                </c:pt>
                <c:pt idx="56">
                  <c:v>4.2099486103946971E-4</c:v>
                </c:pt>
                <c:pt idx="57">
                  <c:v>9.5106234381207703E-4</c:v>
                </c:pt>
                <c:pt idx="58">
                  <c:v>9.9093069349852196E-4</c:v>
                </c:pt>
                <c:pt idx="59">
                  <c:v>7.442746726845635E-4</c:v>
                </c:pt>
                <c:pt idx="60">
                  <c:v>6.3277607136904082E-4</c:v>
                </c:pt>
                <c:pt idx="61">
                  <c:v>5.2781922447428986E-4</c:v>
                </c:pt>
                <c:pt idx="62">
                  <c:v>3.9848828060030586E-4</c:v>
                </c:pt>
                <c:pt idx="63">
                  <c:v>1.0420635545185519E-3</c:v>
                </c:pt>
                <c:pt idx="64">
                  <c:v>1.3209927417930614E-3</c:v>
                </c:pt>
                <c:pt idx="65">
                  <c:v>1.922879007810863E-3</c:v>
                </c:pt>
                <c:pt idx="66">
                  <c:v>1.9175429169389234E-3</c:v>
                </c:pt>
                <c:pt idx="67">
                  <c:v>2.0621573056407794E-3</c:v>
                </c:pt>
                <c:pt idx="68">
                  <c:v>1.7381994999122029E-3</c:v>
                </c:pt>
                <c:pt idx="69">
                  <c:v>1.3171474792884508E-3</c:v>
                </c:pt>
                <c:pt idx="70">
                  <c:v>1.6164651180433584E-3</c:v>
                </c:pt>
                <c:pt idx="71">
                  <c:v>1.4907365840195639E-3</c:v>
                </c:pt>
                <c:pt idx="72">
                  <c:v>2.0514648560893745E-3</c:v>
                </c:pt>
                <c:pt idx="73">
                  <c:v>2.0916960503096324E-3</c:v>
                </c:pt>
                <c:pt idx="74">
                  <c:v>1.0251930970035295E-3</c:v>
                </c:pt>
                <c:pt idx="75">
                  <c:v>1.466766001176466E-3</c:v>
                </c:pt>
                <c:pt idx="76">
                  <c:v>1.5550633012012035E-3</c:v>
                </c:pt>
                <c:pt idx="77">
                  <c:v>1.6370327218952611E-3</c:v>
                </c:pt>
                <c:pt idx="78">
                  <c:v>1.8367307115314743E-3</c:v>
                </c:pt>
                <c:pt idx="79">
                  <c:v>1.7376583962019406E-3</c:v>
                </c:pt>
                <c:pt idx="80">
                  <c:v>1.6612173887572852E-3</c:v>
                </c:pt>
                <c:pt idx="81">
                  <c:v>1.5226345309910768E-3</c:v>
                </c:pt>
                <c:pt idx="82">
                  <c:v>1.3589215312762857E-3</c:v>
                </c:pt>
                <c:pt idx="83">
                  <c:v>1.5228749341826969E-3</c:v>
                </c:pt>
                <c:pt idx="84">
                  <c:v>2.8426820679706912E-3</c:v>
                </c:pt>
                <c:pt idx="85">
                  <c:v>2.5029881015130504E-3</c:v>
                </c:pt>
                <c:pt idx="86">
                  <c:v>2.326232393289298E-3</c:v>
                </c:pt>
                <c:pt idx="87">
                  <c:v>2.5377840369862075E-3</c:v>
                </c:pt>
                <c:pt idx="88">
                  <c:v>2.5117217281140692E-3</c:v>
                </c:pt>
                <c:pt idx="89">
                  <c:v>1.6017238923419909E-3</c:v>
                </c:pt>
                <c:pt idx="90">
                  <c:v>1.6399332969999499E-3</c:v>
                </c:pt>
                <c:pt idx="91">
                  <c:v>1.5201415609984903E-3</c:v>
                </c:pt>
                <c:pt idx="92">
                  <c:v>1.0489152187096054E-3</c:v>
                </c:pt>
                <c:pt idx="93">
                  <c:v>9.4261280804613023E-4</c:v>
                </c:pt>
                <c:pt idx="94">
                  <c:v>7.2861833455205327E-4</c:v>
                </c:pt>
                <c:pt idx="95">
                  <c:v>4.6659930222978465E-4</c:v>
                </c:pt>
                <c:pt idx="96">
                  <c:v>6.7499773002718995E-4</c:v>
                </c:pt>
                <c:pt idx="97">
                  <c:v>7.8177092771276435E-4</c:v>
                </c:pt>
                <c:pt idx="98">
                  <c:v>1.5599053928240375E-3</c:v>
                </c:pt>
                <c:pt idx="99">
                  <c:v>1.3078324240516088E-3</c:v>
                </c:pt>
                <c:pt idx="100">
                  <c:v>1.4948962684558423E-3</c:v>
                </c:pt>
                <c:pt idx="101">
                  <c:v>1.715783468821216E-3</c:v>
                </c:pt>
                <c:pt idx="102">
                  <c:v>1.6440967582321622E-3</c:v>
                </c:pt>
                <c:pt idx="103">
                  <c:v>1.8212999074703016E-3</c:v>
                </c:pt>
                <c:pt idx="104">
                  <c:v>1.5934033810644937E-3</c:v>
                </c:pt>
                <c:pt idx="105">
                  <c:v>1.8240003903652081E-3</c:v>
                </c:pt>
                <c:pt idx="106">
                  <c:v>1.8374889324119269E-3</c:v>
                </c:pt>
                <c:pt idx="107">
                  <c:v>1.9567947679888478E-3</c:v>
                </c:pt>
                <c:pt idx="108">
                  <c:v>1.3432670713538959E-3</c:v>
                </c:pt>
                <c:pt idx="109">
                  <c:v>2.0296583086987902E-3</c:v>
                </c:pt>
                <c:pt idx="110">
                  <c:v>2.0534369113151584E-3</c:v>
                </c:pt>
                <c:pt idx="111">
                  <c:v>1.7054558647827851E-3</c:v>
                </c:pt>
                <c:pt idx="112">
                  <c:v>3.0827460262783509E-3</c:v>
                </c:pt>
                <c:pt idx="113">
                  <c:v>2.8450226784205259E-3</c:v>
                </c:pt>
                <c:pt idx="114">
                  <c:v>2.9385763746672083E-3</c:v>
                </c:pt>
                <c:pt idx="115">
                  <c:v>2.8146492659046258E-3</c:v>
                </c:pt>
                <c:pt idx="116">
                  <c:v>3.0546464309690697E-3</c:v>
                </c:pt>
                <c:pt idx="117">
                  <c:v>3.0542937564171616E-3</c:v>
                </c:pt>
                <c:pt idx="118">
                  <c:v>3.0015707808473263E-3</c:v>
                </c:pt>
                <c:pt idx="119">
                  <c:v>2.9282387203615049E-3</c:v>
                </c:pt>
                <c:pt idx="120">
                  <c:v>2.7432938676749479E-3</c:v>
                </c:pt>
                <c:pt idx="121">
                  <c:v>2.6527266400320115E-3</c:v>
                </c:pt>
                <c:pt idx="122">
                  <c:v>2.3689473792540493E-3</c:v>
                </c:pt>
                <c:pt idx="123">
                  <c:v>2.273156909042028E-3</c:v>
                </c:pt>
                <c:pt idx="124">
                  <c:v>2.146022304043399E-3</c:v>
                </c:pt>
                <c:pt idx="125">
                  <c:v>2.1421648697544575E-3</c:v>
                </c:pt>
                <c:pt idx="126">
                  <c:v>2.0136349775691899E-3</c:v>
                </c:pt>
                <c:pt idx="127">
                  <c:v>1.648649957817411E-3</c:v>
                </c:pt>
                <c:pt idx="128">
                  <c:v>1.7866122389527993E-3</c:v>
                </c:pt>
                <c:pt idx="129">
                  <c:v>1.5273419878235907E-3</c:v>
                </c:pt>
                <c:pt idx="130">
                  <c:v>1.1346348411546006E-3</c:v>
                </c:pt>
                <c:pt idx="131">
                  <c:v>1.1227004798939364E-3</c:v>
                </c:pt>
                <c:pt idx="132">
                  <c:v>9.6193951625798979E-4</c:v>
                </c:pt>
                <c:pt idx="133">
                  <c:v>6.4657034009833324E-4</c:v>
                </c:pt>
                <c:pt idx="134">
                  <c:v>8.8656205867465934E-4</c:v>
                </c:pt>
                <c:pt idx="135">
                  <c:v>5.4778613352071009E-4</c:v>
                </c:pt>
                <c:pt idx="136">
                  <c:v>5.0074099702025418E-4</c:v>
                </c:pt>
                <c:pt idx="137">
                  <c:v>1.2548778620686808E-4</c:v>
                </c:pt>
                <c:pt idx="138">
                  <c:v>2.8061256434054323E-4</c:v>
                </c:pt>
                <c:pt idx="139">
                  <c:v>4.8740730147100878E-4</c:v>
                </c:pt>
                <c:pt idx="140">
                  <c:v>2.7396962820611955E-4</c:v>
                </c:pt>
                <c:pt idx="141">
                  <c:v>4.2385452041959748E-4</c:v>
                </c:pt>
                <c:pt idx="142">
                  <c:v>4.0787487670254451E-4</c:v>
                </c:pt>
                <c:pt idx="143">
                  <c:v>3.7867635230842217E-4</c:v>
                </c:pt>
                <c:pt idx="144">
                  <c:v>4.6936171069431791E-4</c:v>
                </c:pt>
                <c:pt idx="145">
                  <c:v>5.6829814047356904E-4</c:v>
                </c:pt>
                <c:pt idx="146">
                  <c:v>6.232637058829931E-4</c:v>
                </c:pt>
                <c:pt idx="147">
                  <c:v>5.2978200560260943E-4</c:v>
                </c:pt>
                <c:pt idx="148">
                  <c:v>-2.6523176528392704E-4</c:v>
                </c:pt>
                <c:pt idx="149">
                  <c:v>1.0130935196070499E-5</c:v>
                </c:pt>
                <c:pt idx="150">
                  <c:v>5.7157262048220602E-5</c:v>
                </c:pt>
                <c:pt idx="151">
                  <c:v>1.9164805237194721E-4</c:v>
                </c:pt>
                <c:pt idx="152">
                  <c:v>1.8014916922963036E-4</c:v>
                </c:pt>
                <c:pt idx="153">
                  <c:v>2.6402398140282603E-4</c:v>
                </c:pt>
                <c:pt idx="154">
                  <c:v>4.0391615761487291E-4</c:v>
                </c:pt>
                <c:pt idx="155">
                  <c:v>4.2193225996524255E-4</c:v>
                </c:pt>
                <c:pt idx="156">
                  <c:v>4.3881220823376033E-4</c:v>
                </c:pt>
                <c:pt idx="157">
                  <c:v>3.0480495455835629E-4</c:v>
                </c:pt>
                <c:pt idx="158">
                  <c:v>4.4156734493102875E-4</c:v>
                </c:pt>
                <c:pt idx="159">
                  <c:v>3.4028413602565E-4</c:v>
                </c:pt>
                <c:pt idx="160">
                  <c:v>4.0421507376648156E-4</c:v>
                </c:pt>
                <c:pt idx="161">
                  <c:v>6.9304746666604806E-4</c:v>
                </c:pt>
                <c:pt idx="162">
                  <c:v>6.6996282459568499E-4</c:v>
                </c:pt>
                <c:pt idx="163">
                  <c:v>7.2219992400214452E-4</c:v>
                </c:pt>
                <c:pt idx="164">
                  <c:v>1.2135147346354345E-4</c:v>
                </c:pt>
                <c:pt idx="165">
                  <c:v>1.2345988896281021E-4</c:v>
                </c:pt>
                <c:pt idx="166">
                  <c:v>2.7093317859853375E-4</c:v>
                </c:pt>
                <c:pt idx="167">
                  <c:v>3.2004651599919248E-4</c:v>
                </c:pt>
                <c:pt idx="168">
                  <c:v>3.6607008311392728E-4</c:v>
                </c:pt>
                <c:pt idx="169">
                  <c:v>5.1611835718723192E-4</c:v>
                </c:pt>
                <c:pt idx="170">
                  <c:v>2.6327454506485607E-4</c:v>
                </c:pt>
                <c:pt idx="171">
                  <c:v>1.0670989688170334E-3</c:v>
                </c:pt>
                <c:pt idx="172">
                  <c:v>1.0801325746525661E-3</c:v>
                </c:pt>
                <c:pt idx="173">
                  <c:v>1.3363511402845079E-3</c:v>
                </c:pt>
                <c:pt idx="174">
                  <c:v>1.4216929609783657E-3</c:v>
                </c:pt>
                <c:pt idx="175">
                  <c:v>1.194023246698961E-3</c:v>
                </c:pt>
                <c:pt idx="176">
                  <c:v>1.3280115339134777E-3</c:v>
                </c:pt>
                <c:pt idx="177">
                  <c:v>9.6418130314638163E-4</c:v>
                </c:pt>
                <c:pt idx="178">
                  <c:v>5.6567720123126613E-4</c:v>
                </c:pt>
                <c:pt idx="179">
                  <c:v>5.9974364610093005E-4</c:v>
                </c:pt>
                <c:pt idx="180">
                  <c:v>1.0025402300557038E-3</c:v>
                </c:pt>
                <c:pt idx="181">
                  <c:v>1.0939718465422742E-3</c:v>
                </c:pt>
                <c:pt idx="182">
                  <c:v>8.5533086605831313E-4</c:v>
                </c:pt>
                <c:pt idx="183">
                  <c:v>6.8800988827239515E-4</c:v>
                </c:pt>
                <c:pt idx="184">
                  <c:v>2.5258071343024519E-4</c:v>
                </c:pt>
                <c:pt idx="185">
                  <c:v>-2.8450951664919539E-4</c:v>
                </c:pt>
                <c:pt idx="186">
                  <c:v>3.3764279635702408E-4</c:v>
                </c:pt>
                <c:pt idx="187">
                  <c:v>4.4415610368871616E-4</c:v>
                </c:pt>
                <c:pt idx="188">
                  <c:v>-3.2640568667565301E-4</c:v>
                </c:pt>
                <c:pt idx="189">
                  <c:v>-4.1315575193443508E-4</c:v>
                </c:pt>
                <c:pt idx="190">
                  <c:v>-2.6773672226143759E-4</c:v>
                </c:pt>
                <c:pt idx="191">
                  <c:v>8.8511357204713837E-4</c:v>
                </c:pt>
                <c:pt idx="192">
                  <c:v>8.3200675772430999E-4</c:v>
                </c:pt>
                <c:pt idx="193">
                  <c:v>1.0892977197359828E-3</c:v>
                </c:pt>
                <c:pt idx="194">
                  <c:v>1.2839672492770257E-3</c:v>
                </c:pt>
                <c:pt idx="195">
                  <c:v>1.2680999015991456E-3</c:v>
                </c:pt>
                <c:pt idx="196">
                  <c:v>1.1702127574486933E-3</c:v>
                </c:pt>
                <c:pt idx="197">
                  <c:v>1.3792724664034629E-3</c:v>
                </c:pt>
                <c:pt idx="198">
                  <c:v>1.2489581197680662E-3</c:v>
                </c:pt>
                <c:pt idx="199">
                  <c:v>7.2800536901455534E-4</c:v>
                </c:pt>
                <c:pt idx="200">
                  <c:v>-3.6554712455458727E-5</c:v>
                </c:pt>
                <c:pt idx="201">
                  <c:v>1.9983834799743185E-4</c:v>
                </c:pt>
                <c:pt idx="202">
                  <c:v>5.0067317015049231E-4</c:v>
                </c:pt>
                <c:pt idx="203">
                  <c:v>-7.3679682120492314E-4</c:v>
                </c:pt>
                <c:pt idx="204">
                  <c:v>-1.8630983480229144E-3</c:v>
                </c:pt>
                <c:pt idx="205">
                  <c:v>-1.9047632742136551E-3</c:v>
                </c:pt>
                <c:pt idx="206">
                  <c:v>-1.510914253514661E-3</c:v>
                </c:pt>
                <c:pt idx="207">
                  <c:v>-1.7306714624064868E-3</c:v>
                </c:pt>
                <c:pt idx="208">
                  <c:v>-1.7812446137657791E-3</c:v>
                </c:pt>
                <c:pt idx="209">
                  <c:v>-1.5434076406119436E-3</c:v>
                </c:pt>
                <c:pt idx="210">
                  <c:v>-1.1851903682046712E-3</c:v>
                </c:pt>
                <c:pt idx="211">
                  <c:v>-1.3247066180097646E-3</c:v>
                </c:pt>
                <c:pt idx="212">
                  <c:v>-7.1975220497717319E-4</c:v>
                </c:pt>
                <c:pt idx="213">
                  <c:v>-5.6286009491593079E-4</c:v>
                </c:pt>
                <c:pt idx="214">
                  <c:v>-5.007692950265869E-4</c:v>
                </c:pt>
                <c:pt idx="215">
                  <c:v>-5.5088688662879685E-4</c:v>
                </c:pt>
                <c:pt idx="216">
                  <c:v>-1.2128695983161493E-3</c:v>
                </c:pt>
                <c:pt idx="217">
                  <c:v>-7.9159534914480191E-4</c:v>
                </c:pt>
                <c:pt idx="218">
                  <c:v>-1.6531924749990192E-3</c:v>
                </c:pt>
                <c:pt idx="219">
                  <c:v>-1.4010404438598184E-3</c:v>
                </c:pt>
                <c:pt idx="220">
                  <c:v>-1.685164423151551E-3</c:v>
                </c:pt>
                <c:pt idx="221">
                  <c:v>-1.3653687895446615E-3</c:v>
                </c:pt>
                <c:pt idx="222">
                  <c:v>-1.2637101706514775E-3</c:v>
                </c:pt>
                <c:pt idx="223">
                  <c:v>-8.5751154727572738E-4</c:v>
                </c:pt>
                <c:pt idx="224">
                  <c:v>-8.1093626172506648E-4</c:v>
                </c:pt>
                <c:pt idx="225">
                  <c:v>-7.5252416265023201E-4</c:v>
                </c:pt>
                <c:pt idx="226">
                  <c:v>-6.7323984296477671E-4</c:v>
                </c:pt>
                <c:pt idx="227">
                  <c:v>-7.7410227887796297E-4</c:v>
                </c:pt>
                <c:pt idx="228">
                  <c:v>-7.7659491382307084E-4</c:v>
                </c:pt>
                <c:pt idx="229">
                  <c:v>1.0823443863174022E-4</c:v>
                </c:pt>
                <c:pt idx="230">
                  <c:v>1.5904985304893965E-5</c:v>
                </c:pt>
                <c:pt idx="231">
                  <c:v>4.4536773399757789E-4</c:v>
                </c:pt>
                <c:pt idx="232">
                  <c:v>5.6480309213077589E-4</c:v>
                </c:pt>
                <c:pt idx="233">
                  <c:v>3.8546609852477146E-4</c:v>
                </c:pt>
                <c:pt idx="234">
                  <c:v>3.8119682522201793E-4</c:v>
                </c:pt>
                <c:pt idx="235">
                  <c:v>3.771718607555108E-4</c:v>
                </c:pt>
                <c:pt idx="236">
                  <c:v>5.0051544615967582E-4</c:v>
                </c:pt>
                <c:pt idx="237">
                  <c:v>2.408703226841985E-4</c:v>
                </c:pt>
                <c:pt idx="238">
                  <c:v>3.1613704021716486E-4</c:v>
                </c:pt>
                <c:pt idx="239">
                  <c:v>5.5611555415202444E-4</c:v>
                </c:pt>
                <c:pt idx="240">
                  <c:v>6.1610395444625489E-4</c:v>
                </c:pt>
                <c:pt idx="241">
                  <c:v>2.9063152487126431E-4</c:v>
                </c:pt>
                <c:pt idx="242">
                  <c:v>3.4836849010251445E-4</c:v>
                </c:pt>
                <c:pt idx="243">
                  <c:v>5.0556547093615729E-4</c:v>
                </c:pt>
                <c:pt idx="244">
                  <c:v>5.0318569614056768E-4</c:v>
                </c:pt>
                <c:pt idx="245">
                  <c:v>4.7299455437213361E-4</c:v>
                </c:pt>
                <c:pt idx="246">
                  <c:v>2.9100764478020257E-4</c:v>
                </c:pt>
                <c:pt idx="247">
                  <c:v>-1.7093160827824351E-4</c:v>
                </c:pt>
                <c:pt idx="248">
                  <c:v>-2.2241449436888094E-4</c:v>
                </c:pt>
                <c:pt idx="249">
                  <c:v>2.0276052450694461E-3</c:v>
                </c:pt>
                <c:pt idx="250">
                  <c:v>1.2283581941270002E-3</c:v>
                </c:pt>
                <c:pt idx="251">
                  <c:v>1.6122907267888836E-3</c:v>
                </c:pt>
                <c:pt idx="252">
                  <c:v>1.1495924351245393E-3</c:v>
                </c:pt>
                <c:pt idx="253">
                  <c:v>1.2658570006572425E-3</c:v>
                </c:pt>
                <c:pt idx="254">
                  <c:v>1.3066557375040911E-3</c:v>
                </c:pt>
                <c:pt idx="255">
                  <c:v>1.9618165765530127E-3</c:v>
                </c:pt>
                <c:pt idx="256">
                  <c:v>2.0580519578414615E-3</c:v>
                </c:pt>
                <c:pt idx="257">
                  <c:v>2.246706702473635E-3</c:v>
                </c:pt>
                <c:pt idx="258">
                  <c:v>2.892796799595471E-3</c:v>
                </c:pt>
                <c:pt idx="259">
                  <c:v>3.1624967640984788E-3</c:v>
                </c:pt>
                <c:pt idx="260">
                  <c:v>3.0304382383339466E-3</c:v>
                </c:pt>
                <c:pt idx="261">
                  <c:v>3.3791859846378607E-3</c:v>
                </c:pt>
                <c:pt idx="262">
                  <c:v>3.4593386526178297E-3</c:v>
                </c:pt>
                <c:pt idx="263">
                  <c:v>3.1837145720430729E-3</c:v>
                </c:pt>
                <c:pt idx="264">
                  <c:v>3.0087427766968032E-3</c:v>
                </c:pt>
                <c:pt idx="265">
                  <c:v>2.7800899987709678E-3</c:v>
                </c:pt>
                <c:pt idx="266">
                  <c:v>2.5289247115954116E-3</c:v>
                </c:pt>
                <c:pt idx="267">
                  <c:v>2.2925907254812638E-3</c:v>
                </c:pt>
                <c:pt idx="268">
                  <c:v>2.6398215430827772E-3</c:v>
                </c:pt>
                <c:pt idx="269">
                  <c:v>2.7955031963774546E-3</c:v>
                </c:pt>
                <c:pt idx="270">
                  <c:v>2.8166256616353976E-3</c:v>
                </c:pt>
                <c:pt idx="271">
                  <c:v>2.8939476524685822E-3</c:v>
                </c:pt>
                <c:pt idx="272">
                  <c:v>2.5729469381361716E-3</c:v>
                </c:pt>
                <c:pt idx="273">
                  <c:v>2.3679071054065999E-3</c:v>
                </c:pt>
                <c:pt idx="274">
                  <c:v>2.2141231715952212E-3</c:v>
                </c:pt>
                <c:pt idx="275">
                  <c:v>2.0851795341495661E-3</c:v>
                </c:pt>
                <c:pt idx="276">
                  <c:v>1.8702595740100912E-3</c:v>
                </c:pt>
                <c:pt idx="277">
                  <c:v>1.918620512519532E-3</c:v>
                </c:pt>
                <c:pt idx="278">
                  <c:v>1.3827784601832657E-3</c:v>
                </c:pt>
                <c:pt idx="279">
                  <c:v>1.3748816985016787E-3</c:v>
                </c:pt>
                <c:pt idx="280">
                  <c:v>1.6865013032691767E-3</c:v>
                </c:pt>
                <c:pt idx="281">
                  <c:v>1.5969825472090806E-3</c:v>
                </c:pt>
                <c:pt idx="282">
                  <c:v>1.5244943517897516E-3</c:v>
                </c:pt>
                <c:pt idx="283">
                  <c:v>1.716667270815221E-3</c:v>
                </c:pt>
                <c:pt idx="284">
                  <c:v>1.7406878418508274E-3</c:v>
                </c:pt>
                <c:pt idx="285">
                  <c:v>1.6170810974629891E-3</c:v>
                </c:pt>
                <c:pt idx="286">
                  <c:v>1.8345551379485045E-3</c:v>
                </c:pt>
                <c:pt idx="287">
                  <c:v>1.7244818296715942E-3</c:v>
                </c:pt>
                <c:pt idx="288">
                  <c:v>1.7045141414546805E-3</c:v>
                </c:pt>
                <c:pt idx="289">
                  <c:v>1.5341136174274025E-3</c:v>
                </c:pt>
                <c:pt idx="290">
                  <c:v>1.548287141148467E-3</c:v>
                </c:pt>
                <c:pt idx="291">
                  <c:v>1.8069523086726958E-3</c:v>
                </c:pt>
                <c:pt idx="292">
                  <c:v>1.8442563637372992E-3</c:v>
                </c:pt>
                <c:pt idx="293">
                  <c:v>1.8897747723972177E-3</c:v>
                </c:pt>
                <c:pt idx="294">
                  <c:v>1.7356991725657894E-3</c:v>
                </c:pt>
                <c:pt idx="295">
                  <c:v>1.7649053085955922E-3</c:v>
                </c:pt>
                <c:pt idx="296">
                  <c:v>1.76595638445343E-3</c:v>
                </c:pt>
                <c:pt idx="297">
                  <c:v>1.8804792186513002E-3</c:v>
                </c:pt>
                <c:pt idx="298">
                  <c:v>1.9390988085952769E-3</c:v>
                </c:pt>
                <c:pt idx="299">
                  <c:v>2.0186184041471175E-3</c:v>
                </c:pt>
                <c:pt idx="300">
                  <c:v>1.6632686240921559E-3</c:v>
                </c:pt>
                <c:pt idx="301">
                  <c:v>1.6978546464001959E-3</c:v>
                </c:pt>
                <c:pt idx="302">
                  <c:v>1.9250179769275809E-3</c:v>
                </c:pt>
                <c:pt idx="303">
                  <c:v>1.5484291123083688E-3</c:v>
                </c:pt>
                <c:pt idx="304">
                  <c:v>1.3184228776436113E-3</c:v>
                </c:pt>
                <c:pt idx="305">
                  <c:v>1.105208753196942E-3</c:v>
                </c:pt>
                <c:pt idx="306">
                  <c:v>8.4229711903822415E-4</c:v>
                </c:pt>
                <c:pt idx="307">
                  <c:v>4.2894260183576414E-4</c:v>
                </c:pt>
                <c:pt idx="308">
                  <c:v>6.4433485493244351E-4</c:v>
                </c:pt>
                <c:pt idx="309">
                  <c:v>9.5896331856801036E-4</c:v>
                </c:pt>
                <c:pt idx="310">
                  <c:v>8.3959148055516889E-4</c:v>
                </c:pt>
                <c:pt idx="311">
                  <c:v>6.3249223145219239E-4</c:v>
                </c:pt>
                <c:pt idx="312">
                  <c:v>8.5101497845495614E-4</c:v>
                </c:pt>
                <c:pt idx="313">
                  <c:v>5.2022506896958983E-4</c:v>
                </c:pt>
                <c:pt idx="314">
                  <c:v>3.7166527615804855E-4</c:v>
                </c:pt>
                <c:pt idx="315">
                  <c:v>-9.9769499015857431E-5</c:v>
                </c:pt>
                <c:pt idx="316">
                  <c:v>3.0238000415635786E-4</c:v>
                </c:pt>
                <c:pt idx="317">
                  <c:v>3.4325563256837392E-4</c:v>
                </c:pt>
                <c:pt idx="318">
                  <c:v>2.3798683899197646E-4</c:v>
                </c:pt>
                <c:pt idx="319">
                  <c:v>5.8181970827043386E-4</c:v>
                </c:pt>
                <c:pt idx="320">
                  <c:v>2.1553643121181745E-5</c:v>
                </c:pt>
                <c:pt idx="321">
                  <c:v>7.9672661059152356E-5</c:v>
                </c:pt>
                <c:pt idx="322">
                  <c:v>4.3066851543090666E-4</c:v>
                </c:pt>
                <c:pt idx="323">
                  <c:v>6.428956303915778E-4</c:v>
                </c:pt>
                <c:pt idx="324">
                  <c:v>-1.0562904669771931E-3</c:v>
                </c:pt>
                <c:pt idx="325">
                  <c:v>-8.9674648772862357E-4</c:v>
                </c:pt>
                <c:pt idx="326">
                  <c:v>-1.8343244573851129E-4</c:v>
                </c:pt>
                <c:pt idx="327">
                  <c:v>-2.074626988985773E-3</c:v>
                </c:pt>
                <c:pt idx="328">
                  <c:v>-2.1183967545578969E-3</c:v>
                </c:pt>
                <c:pt idx="329">
                  <c:v>-1.7536124790250025E-3</c:v>
                </c:pt>
                <c:pt idx="330">
                  <c:v>-1.3166605280906614E-3</c:v>
                </c:pt>
                <c:pt idx="331">
                  <c:v>-7.0004167220797612E-4</c:v>
                </c:pt>
                <c:pt idx="332">
                  <c:v>1.3419517300331625E-4</c:v>
                </c:pt>
                <c:pt idx="333">
                  <c:v>1.1100941547223666E-4</c:v>
                </c:pt>
                <c:pt idx="334">
                  <c:v>4.6018324894242659E-4</c:v>
                </c:pt>
                <c:pt idx="335">
                  <c:v>2.7170447494020197E-4</c:v>
                </c:pt>
                <c:pt idx="336">
                  <c:v>7.1804139648991988E-4</c:v>
                </c:pt>
                <c:pt idx="337">
                  <c:v>2.0751302095304495E-3</c:v>
                </c:pt>
                <c:pt idx="338">
                  <c:v>1.4445471892973792E-3</c:v>
                </c:pt>
                <c:pt idx="339">
                  <c:v>1.3614753061350559E-3</c:v>
                </c:pt>
                <c:pt idx="340">
                  <c:v>9.8824509477948613E-4</c:v>
                </c:pt>
                <c:pt idx="341">
                  <c:v>7.6175776742736434E-4</c:v>
                </c:pt>
                <c:pt idx="342">
                  <c:v>4.6020494182611441E-4</c:v>
                </c:pt>
                <c:pt idx="343">
                  <c:v>3.8835385732405417E-4</c:v>
                </c:pt>
                <c:pt idx="344">
                  <c:v>2.8014217435147671E-4</c:v>
                </c:pt>
                <c:pt idx="345">
                  <c:v>3.5589231119570951E-4</c:v>
                </c:pt>
                <c:pt idx="346">
                  <c:v>7.5899585990603304E-4</c:v>
                </c:pt>
                <c:pt idx="347">
                  <c:v>1.0300886848930964E-3</c:v>
                </c:pt>
                <c:pt idx="348">
                  <c:v>1.5012974882588387E-3</c:v>
                </c:pt>
                <c:pt idx="349">
                  <c:v>1.6306109275123159E-3</c:v>
                </c:pt>
                <c:pt idx="350">
                  <c:v>1.5257486359883438E-3</c:v>
                </c:pt>
                <c:pt idx="351">
                  <c:v>1.0476962507553877E-3</c:v>
                </c:pt>
                <c:pt idx="352">
                  <c:v>1.1022999009253382E-3</c:v>
                </c:pt>
                <c:pt idx="353">
                  <c:v>1.8233036055283602E-3</c:v>
                </c:pt>
                <c:pt idx="354">
                  <c:v>1.686262546053192E-3</c:v>
                </c:pt>
                <c:pt idx="355">
                  <c:v>1.3568450241951977E-3</c:v>
                </c:pt>
                <c:pt idx="356">
                  <c:v>1.9793501688888117E-3</c:v>
                </c:pt>
                <c:pt idx="357">
                  <c:v>1.9559234517906319E-3</c:v>
                </c:pt>
                <c:pt idx="358">
                  <c:v>1.8725085453283098E-3</c:v>
                </c:pt>
                <c:pt idx="359">
                  <c:v>1.9093278399615287E-3</c:v>
                </c:pt>
                <c:pt idx="360">
                  <c:v>1.8554896146839096E-3</c:v>
                </c:pt>
                <c:pt idx="361">
                  <c:v>1.4950301214073773E-3</c:v>
                </c:pt>
                <c:pt idx="362">
                  <c:v>1.4290928385313109E-3</c:v>
                </c:pt>
                <c:pt idx="363">
                  <c:v>-5.901674683238896E-4</c:v>
                </c:pt>
                <c:pt idx="364">
                  <c:v>-3.4336556894918983E-3</c:v>
                </c:pt>
                <c:pt idx="365">
                  <c:v>-5.120684155744553E-3</c:v>
                </c:pt>
                <c:pt idx="366">
                  <c:v>-4.1199499173238908E-3</c:v>
                </c:pt>
                <c:pt idx="367">
                  <c:v>-4.4794472732271927E-3</c:v>
                </c:pt>
                <c:pt idx="368">
                  <c:v>-3.9330991338620072E-3</c:v>
                </c:pt>
                <c:pt idx="369">
                  <c:v>-5.1019096058238528E-3</c:v>
                </c:pt>
                <c:pt idx="370">
                  <c:v>-4.9511660809672771E-3</c:v>
                </c:pt>
                <c:pt idx="371">
                  <c:v>-4.8593619962163104E-3</c:v>
                </c:pt>
                <c:pt idx="372">
                  <c:v>-5.0844983112140084E-3</c:v>
                </c:pt>
                <c:pt idx="373">
                  <c:v>-4.0113695553279528E-3</c:v>
                </c:pt>
                <c:pt idx="374">
                  <c:v>-3.4452813506930919E-3</c:v>
                </c:pt>
                <c:pt idx="375">
                  <c:v>-3.1194990766799089E-3</c:v>
                </c:pt>
                <c:pt idx="376">
                  <c:v>-2.2427248015712683E-3</c:v>
                </c:pt>
                <c:pt idx="377">
                  <c:v>-2.4688301523065653E-3</c:v>
                </c:pt>
                <c:pt idx="378">
                  <c:v>-1.9904095473401214E-3</c:v>
                </c:pt>
                <c:pt idx="379">
                  <c:v>-1.858087820754742E-3</c:v>
                </c:pt>
                <c:pt idx="380">
                  <c:v>-1.7036356862284955E-3</c:v>
                </c:pt>
                <c:pt idx="381">
                  <c:v>-1.3268182403286268E-3</c:v>
                </c:pt>
                <c:pt idx="382">
                  <c:v>-7.2850167575686192E-4</c:v>
                </c:pt>
                <c:pt idx="383">
                  <c:v>-4.2984515929246327E-4</c:v>
                </c:pt>
                <c:pt idx="384">
                  <c:v>-2.5900712961659134E-4</c:v>
                </c:pt>
                <c:pt idx="385">
                  <c:v>3.9579621975644629E-4</c:v>
                </c:pt>
                <c:pt idx="386">
                  <c:v>8.0817739288102674E-4</c:v>
                </c:pt>
                <c:pt idx="387">
                  <c:v>7.9043043657840576E-5</c:v>
                </c:pt>
                <c:pt idx="388">
                  <c:v>2.127757507351513E-4</c:v>
                </c:pt>
                <c:pt idx="389">
                  <c:v>8.4865876063773039E-4</c:v>
                </c:pt>
                <c:pt idx="390">
                  <c:v>1.4723425707578366E-3</c:v>
                </c:pt>
                <c:pt idx="391">
                  <c:v>1.4305729844954012E-3</c:v>
                </c:pt>
                <c:pt idx="392">
                  <c:v>1.7554862695984132E-3</c:v>
                </c:pt>
                <c:pt idx="393">
                  <c:v>1.3825729352176504E-3</c:v>
                </c:pt>
                <c:pt idx="394">
                  <c:v>1.129908665666016E-3</c:v>
                </c:pt>
                <c:pt idx="395">
                  <c:v>1.24830587721183E-3</c:v>
                </c:pt>
                <c:pt idx="396">
                  <c:v>1.0963044171383462E-3</c:v>
                </c:pt>
                <c:pt idx="397">
                  <c:v>1.1619367367966256E-3</c:v>
                </c:pt>
                <c:pt idx="398">
                  <c:v>1.0960672013377857E-3</c:v>
                </c:pt>
                <c:pt idx="399">
                  <c:v>1.1341895183245077E-3</c:v>
                </c:pt>
                <c:pt idx="400">
                  <c:v>2.0724178037361516E-4</c:v>
                </c:pt>
                <c:pt idx="401">
                  <c:v>-4.1308522724017567E-4</c:v>
                </c:pt>
                <c:pt idx="402">
                  <c:v>-9.2012853429664109E-4</c:v>
                </c:pt>
                <c:pt idx="403">
                  <c:v>-4.868071995909988E-5</c:v>
                </c:pt>
                <c:pt idx="404">
                  <c:v>-6.2475681475851767E-4</c:v>
                </c:pt>
                <c:pt idx="405">
                  <c:v>-1.2305912889830298E-3</c:v>
                </c:pt>
                <c:pt idx="406">
                  <c:v>-6.9489875576260397E-4</c:v>
                </c:pt>
                <c:pt idx="407">
                  <c:v>-9.1956010824162078E-4</c:v>
                </c:pt>
                <c:pt idx="408">
                  <c:v>-7.5689042978449865E-4</c:v>
                </c:pt>
                <c:pt idx="409">
                  <c:v>-6.496804065192586E-4</c:v>
                </c:pt>
                <c:pt idx="410">
                  <c:v>-6.7648183763519823E-4</c:v>
                </c:pt>
                <c:pt idx="411">
                  <c:v>-1.2621790761205014E-3</c:v>
                </c:pt>
                <c:pt idx="412">
                  <c:v>-9.2975186905352178E-4</c:v>
                </c:pt>
                <c:pt idx="413">
                  <c:v>-5.0261747365748662E-4</c:v>
                </c:pt>
                <c:pt idx="414">
                  <c:v>-8.2690363075392081E-4</c:v>
                </c:pt>
                <c:pt idx="415">
                  <c:v>-4.6448484028641855E-4</c:v>
                </c:pt>
                <c:pt idx="416">
                  <c:v>-3.4580759644034341E-4</c:v>
                </c:pt>
                <c:pt idx="417">
                  <c:v>2.7164846928019498E-4</c:v>
                </c:pt>
                <c:pt idx="418">
                  <c:v>6.7498696829807945E-4</c:v>
                </c:pt>
                <c:pt idx="419">
                  <c:v>7.936615331073511E-4</c:v>
                </c:pt>
                <c:pt idx="420">
                  <c:v>-2.0789086194949406E-6</c:v>
                </c:pt>
                <c:pt idx="421">
                  <c:v>-5.0127895250258784E-4</c:v>
                </c:pt>
                <c:pt idx="422">
                  <c:v>-2.9781428102333143E-4</c:v>
                </c:pt>
                <c:pt idx="423">
                  <c:v>-5.5084393744021993E-4</c:v>
                </c:pt>
                <c:pt idx="424">
                  <c:v>-7.8701994473729514E-4</c:v>
                </c:pt>
                <c:pt idx="425">
                  <c:v>-2.4244475949395555E-4</c:v>
                </c:pt>
                <c:pt idx="426">
                  <c:v>-3.7179248848890055E-4</c:v>
                </c:pt>
                <c:pt idx="427">
                  <c:v>-7.0062758231245954E-4</c:v>
                </c:pt>
                <c:pt idx="428">
                  <c:v>-8.0907171943696494E-4</c:v>
                </c:pt>
                <c:pt idx="429">
                  <c:v>-1.0588064861875839E-3</c:v>
                </c:pt>
                <c:pt idx="430">
                  <c:v>-7.831131920938018E-4</c:v>
                </c:pt>
                <c:pt idx="431">
                  <c:v>1.2344971619777326E-6</c:v>
                </c:pt>
                <c:pt idx="432">
                  <c:v>-1.8801057907761974E-4</c:v>
                </c:pt>
                <c:pt idx="433">
                  <c:v>-3.7537897961655248E-4</c:v>
                </c:pt>
                <c:pt idx="434">
                  <c:v>-5.7063230262839278E-5</c:v>
                </c:pt>
                <c:pt idx="435">
                  <c:v>7.5906726356702009E-4</c:v>
                </c:pt>
                <c:pt idx="436">
                  <c:v>5.6490942763070054E-4</c:v>
                </c:pt>
                <c:pt idx="437">
                  <c:v>2.6459682324115491E-4</c:v>
                </c:pt>
                <c:pt idx="438">
                  <c:v>3.546147477815377E-4</c:v>
                </c:pt>
                <c:pt idx="439">
                  <c:v>4.5508967410027982E-4</c:v>
                </c:pt>
                <c:pt idx="440">
                  <c:v>4.682068674968417E-4</c:v>
                </c:pt>
                <c:pt idx="441">
                  <c:v>2.2525469278896143E-3</c:v>
                </c:pt>
                <c:pt idx="442">
                  <c:v>2.7492940385989957E-3</c:v>
                </c:pt>
                <c:pt idx="443">
                  <c:v>2.6961779968707436E-3</c:v>
                </c:pt>
                <c:pt idx="444">
                  <c:v>2.9504033298612641E-3</c:v>
                </c:pt>
                <c:pt idx="445">
                  <c:v>3.0591271898711449E-3</c:v>
                </c:pt>
                <c:pt idx="446">
                  <c:v>2.6397035407442078E-3</c:v>
                </c:pt>
                <c:pt idx="447">
                  <c:v>1.9436479199889619E-3</c:v>
                </c:pt>
                <c:pt idx="448">
                  <c:v>2.0095231542702199E-3</c:v>
                </c:pt>
                <c:pt idx="449">
                  <c:v>1.7482796504255328E-3</c:v>
                </c:pt>
                <c:pt idx="450">
                  <c:v>3.2017773404631796E-3</c:v>
                </c:pt>
                <c:pt idx="451">
                  <c:v>3.0733112882818376E-3</c:v>
                </c:pt>
                <c:pt idx="452">
                  <c:v>3.4604762721053982E-3</c:v>
                </c:pt>
                <c:pt idx="453">
                  <c:v>3.4952014376006466E-3</c:v>
                </c:pt>
                <c:pt idx="454">
                  <c:v>3.5293365768467597E-3</c:v>
                </c:pt>
                <c:pt idx="455">
                  <c:v>3.409559331511942E-3</c:v>
                </c:pt>
                <c:pt idx="456">
                  <c:v>2.9706365671945969E-3</c:v>
                </c:pt>
                <c:pt idx="457">
                  <c:v>2.4740506777603706E-3</c:v>
                </c:pt>
                <c:pt idx="458">
                  <c:v>2.740784785893239E-3</c:v>
                </c:pt>
                <c:pt idx="459">
                  <c:v>2.5763376987396444E-3</c:v>
                </c:pt>
                <c:pt idx="460">
                  <c:v>2.5855614978686292E-3</c:v>
                </c:pt>
                <c:pt idx="461">
                  <c:v>2.8309258382019265E-3</c:v>
                </c:pt>
                <c:pt idx="462">
                  <c:v>2.4701591277268837E-3</c:v>
                </c:pt>
                <c:pt idx="463">
                  <c:v>2.3893647180524215E-3</c:v>
                </c:pt>
                <c:pt idx="464">
                  <c:v>2.2090061554784573E-3</c:v>
                </c:pt>
                <c:pt idx="465">
                  <c:v>1.9720776032892957E-3</c:v>
                </c:pt>
                <c:pt idx="466">
                  <c:v>9.0083730873459695E-4</c:v>
                </c:pt>
                <c:pt idx="467">
                  <c:v>1.0212849855264772E-3</c:v>
                </c:pt>
                <c:pt idx="468">
                  <c:v>1.0643411289106269E-4</c:v>
                </c:pt>
                <c:pt idx="469">
                  <c:v>5.5362045996226403E-4</c:v>
                </c:pt>
                <c:pt idx="470">
                  <c:v>2.7764417610170902E-4</c:v>
                </c:pt>
                <c:pt idx="471">
                  <c:v>2.9637521070361387E-3</c:v>
                </c:pt>
                <c:pt idx="472">
                  <c:v>3.6416754120970718E-3</c:v>
                </c:pt>
                <c:pt idx="473">
                  <c:v>3.1131479306831565E-3</c:v>
                </c:pt>
                <c:pt idx="474">
                  <c:v>2.7633312390948784E-3</c:v>
                </c:pt>
                <c:pt idx="475">
                  <c:v>2.6907390767911322E-3</c:v>
                </c:pt>
                <c:pt idx="476">
                  <c:v>2.766397479928896E-3</c:v>
                </c:pt>
                <c:pt idx="477">
                  <c:v>2.511403299461641E-3</c:v>
                </c:pt>
                <c:pt idx="478">
                  <c:v>2.6891274106679401E-3</c:v>
                </c:pt>
                <c:pt idx="479">
                  <c:v>2.4583949604272885E-3</c:v>
                </c:pt>
                <c:pt idx="480">
                  <c:v>2.2729566995284122E-3</c:v>
                </c:pt>
                <c:pt idx="481">
                  <c:v>2.1619012159082456E-3</c:v>
                </c:pt>
                <c:pt idx="482">
                  <c:v>2.098600764008808E-3</c:v>
                </c:pt>
                <c:pt idx="483">
                  <c:v>1.8685510678639367E-3</c:v>
                </c:pt>
                <c:pt idx="484">
                  <c:v>1.6234419480357721E-3</c:v>
                </c:pt>
                <c:pt idx="485">
                  <c:v>1.3033896388751015E-3</c:v>
                </c:pt>
                <c:pt idx="486">
                  <c:v>1.05855469660952E-3</c:v>
                </c:pt>
                <c:pt idx="487">
                  <c:v>1.2206047995153115E-3</c:v>
                </c:pt>
                <c:pt idx="488">
                  <c:v>1.3392662178550565E-3</c:v>
                </c:pt>
                <c:pt idx="489">
                  <c:v>1.0269182554651709E-3</c:v>
                </c:pt>
                <c:pt idx="490">
                  <c:v>6.5784220898353995E-4</c:v>
                </c:pt>
                <c:pt idx="491">
                  <c:v>5.5688956274004518E-4</c:v>
                </c:pt>
                <c:pt idx="492">
                  <c:v>5.8832587627432296E-4</c:v>
                </c:pt>
                <c:pt idx="493">
                  <c:v>6.5656493650246542E-4</c:v>
                </c:pt>
                <c:pt idx="494">
                  <c:v>6.3329168638977988E-4</c:v>
                </c:pt>
                <c:pt idx="495">
                  <c:v>7.0808799705750604E-4</c:v>
                </c:pt>
                <c:pt idx="496">
                  <c:v>7.4908016108758148E-4</c:v>
                </c:pt>
                <c:pt idx="497">
                  <c:v>8.4821193939069791E-4</c:v>
                </c:pt>
                <c:pt idx="498">
                  <c:v>9.8213028157094723E-4</c:v>
                </c:pt>
                <c:pt idx="499">
                  <c:v>8.5986568355401766E-4</c:v>
                </c:pt>
                <c:pt idx="500">
                  <c:v>6.4007158425906504E-4</c:v>
                </c:pt>
                <c:pt idx="501">
                  <c:v>8.7613683672846171E-4</c:v>
                </c:pt>
                <c:pt idx="502">
                  <c:v>7.666430735900516E-4</c:v>
                </c:pt>
                <c:pt idx="503">
                  <c:v>1.005814511536582E-3</c:v>
                </c:pt>
                <c:pt idx="504">
                  <c:v>7.6655883656649173E-4</c:v>
                </c:pt>
                <c:pt idx="505">
                  <c:v>7.2688031849756128E-4</c:v>
                </c:pt>
                <c:pt idx="506">
                  <c:v>7.0536424993901685E-4</c:v>
                </c:pt>
                <c:pt idx="507">
                  <c:v>8.6178159041921997E-4</c:v>
                </c:pt>
                <c:pt idx="508">
                  <c:v>6.7845402743436619E-4</c:v>
                </c:pt>
                <c:pt idx="509">
                  <c:v>6.4719062532727766E-4</c:v>
                </c:pt>
                <c:pt idx="510">
                  <c:v>6.3038409033829544E-4</c:v>
                </c:pt>
                <c:pt idx="511">
                  <c:v>5.4539815155032827E-4</c:v>
                </c:pt>
                <c:pt idx="512">
                  <c:v>7.6776331563881183E-4</c:v>
                </c:pt>
                <c:pt idx="513">
                  <c:v>8.9657028270829304E-4</c:v>
                </c:pt>
                <c:pt idx="514">
                  <c:v>6.9996469165730583E-4</c:v>
                </c:pt>
                <c:pt idx="515">
                  <c:v>6.5172796948927928E-4</c:v>
                </c:pt>
                <c:pt idx="516">
                  <c:v>4.6909829119414859E-4</c:v>
                </c:pt>
                <c:pt idx="517">
                  <c:v>5.0052038395934344E-4</c:v>
                </c:pt>
                <c:pt idx="518">
                  <c:v>5.8938622840019558E-4</c:v>
                </c:pt>
                <c:pt idx="519">
                  <c:v>7.3790128684242363E-4</c:v>
                </c:pt>
                <c:pt idx="520">
                  <c:v>6.4716275615832428E-4</c:v>
                </c:pt>
                <c:pt idx="521">
                  <c:v>7.7275836538394653E-4</c:v>
                </c:pt>
                <c:pt idx="522">
                  <c:v>7.6342004362225902E-4</c:v>
                </c:pt>
                <c:pt idx="523">
                  <c:v>1.1182307101771374E-3</c:v>
                </c:pt>
                <c:pt idx="524">
                  <c:v>6.4667617028172611E-4</c:v>
                </c:pt>
                <c:pt idx="525">
                  <c:v>3.1810891162359681E-4</c:v>
                </c:pt>
                <c:pt idx="526">
                  <c:v>1.2657062800783248E-5</c:v>
                </c:pt>
                <c:pt idx="527">
                  <c:v>1.6903212509453619E-4</c:v>
                </c:pt>
                <c:pt idx="528">
                  <c:v>2.3392068795342251E-4</c:v>
                </c:pt>
                <c:pt idx="529">
                  <c:v>2.1988544667621716E-4</c:v>
                </c:pt>
                <c:pt idx="530">
                  <c:v>4.4058039683632285E-4</c:v>
                </c:pt>
                <c:pt idx="531">
                  <c:v>3.089357818647544E-4</c:v>
                </c:pt>
                <c:pt idx="532">
                  <c:v>4.891366574938283E-4</c:v>
                </c:pt>
                <c:pt idx="533">
                  <c:v>4.1968690011520297E-4</c:v>
                </c:pt>
                <c:pt idx="534">
                  <c:v>2.6785882221645805E-4</c:v>
                </c:pt>
                <c:pt idx="535">
                  <c:v>2.6729618430054123E-4</c:v>
                </c:pt>
                <c:pt idx="536">
                  <c:v>2.0475129959767816E-4</c:v>
                </c:pt>
                <c:pt idx="537">
                  <c:v>2.1730792883079691E-4</c:v>
                </c:pt>
                <c:pt idx="538">
                  <c:v>2.8804252849212112E-4</c:v>
                </c:pt>
                <c:pt idx="539">
                  <c:v>-1.6550023519219169E-4</c:v>
                </c:pt>
                <c:pt idx="540">
                  <c:v>-4.6012474875459746E-4</c:v>
                </c:pt>
                <c:pt idx="541">
                  <c:v>-1.1017915109313369E-3</c:v>
                </c:pt>
                <c:pt idx="542">
                  <c:v>-1.2725186473521756E-3</c:v>
                </c:pt>
                <c:pt idx="543">
                  <c:v>-2.9361574135053543E-4</c:v>
                </c:pt>
                <c:pt idx="544">
                  <c:v>-1.1726859567020979E-4</c:v>
                </c:pt>
                <c:pt idx="545">
                  <c:v>9.818828598282137E-5</c:v>
                </c:pt>
                <c:pt idx="546">
                  <c:v>-8.3325280700826589E-5</c:v>
                </c:pt>
                <c:pt idx="547">
                  <c:v>-2.7075364435193714E-4</c:v>
                </c:pt>
                <c:pt idx="548">
                  <c:v>-4.7992967676199305E-4</c:v>
                </c:pt>
                <c:pt idx="549">
                  <c:v>-1.5362919194799359E-4</c:v>
                </c:pt>
                <c:pt idx="550">
                  <c:v>-7.2724259859369611E-4</c:v>
                </c:pt>
                <c:pt idx="551">
                  <c:v>-1.6591648140743928E-3</c:v>
                </c:pt>
                <c:pt idx="552">
                  <c:v>-1.2257268407050337E-3</c:v>
                </c:pt>
                <c:pt idx="553">
                  <c:v>-1.9380938217503085E-3</c:v>
                </c:pt>
                <c:pt idx="554">
                  <c:v>-2.4016652598009064E-3</c:v>
                </c:pt>
                <c:pt idx="555">
                  <c:v>-1.593665504523454E-3</c:v>
                </c:pt>
                <c:pt idx="556">
                  <c:v>-9.1955981241787356E-4</c:v>
                </c:pt>
                <c:pt idx="557">
                  <c:v>-6.088285380180953E-4</c:v>
                </c:pt>
                <c:pt idx="558">
                  <c:v>-5.6571473120483034E-4</c:v>
                </c:pt>
                <c:pt idx="559">
                  <c:v>-3.5739283014390945E-4</c:v>
                </c:pt>
                <c:pt idx="560">
                  <c:v>-2.083737041661473E-4</c:v>
                </c:pt>
                <c:pt idx="561">
                  <c:v>1.6803509668393652E-3</c:v>
                </c:pt>
                <c:pt idx="562">
                  <c:v>1.9044842277886396E-3</c:v>
                </c:pt>
                <c:pt idx="563">
                  <c:v>1.5263653708058925E-3</c:v>
                </c:pt>
                <c:pt idx="564">
                  <c:v>1.5724680611724784E-3</c:v>
                </c:pt>
                <c:pt idx="565">
                  <c:v>2.4131457632400118E-3</c:v>
                </c:pt>
                <c:pt idx="566">
                  <c:v>3.4852514261554061E-3</c:v>
                </c:pt>
                <c:pt idx="567">
                  <c:v>3.0973105584111435E-3</c:v>
                </c:pt>
                <c:pt idx="568">
                  <c:v>2.7429976996179222E-3</c:v>
                </c:pt>
                <c:pt idx="569">
                  <c:v>2.2424354565390315E-3</c:v>
                </c:pt>
                <c:pt idx="570">
                  <c:v>1.9162148564396942E-3</c:v>
                </c:pt>
                <c:pt idx="571">
                  <c:v>1.9035410273602962E-3</c:v>
                </c:pt>
                <c:pt idx="572">
                  <c:v>2.0602285708163008E-3</c:v>
                </c:pt>
                <c:pt idx="573">
                  <c:v>2.4302649468751453E-3</c:v>
                </c:pt>
                <c:pt idx="574">
                  <c:v>2.0089594241159544E-3</c:v>
                </c:pt>
                <c:pt idx="575">
                  <c:v>2.4445076393528561E-3</c:v>
                </c:pt>
                <c:pt idx="576">
                  <c:v>2.1289816033716407E-3</c:v>
                </c:pt>
                <c:pt idx="577">
                  <c:v>1.8540724493313256E-3</c:v>
                </c:pt>
                <c:pt idx="578">
                  <c:v>1.7570495820432876E-3</c:v>
                </c:pt>
                <c:pt idx="579">
                  <c:v>1.3474464453689457E-3</c:v>
                </c:pt>
                <c:pt idx="580">
                  <c:v>1.596871009894801E-3</c:v>
                </c:pt>
                <c:pt idx="581">
                  <c:v>1.04371614871349E-3</c:v>
                </c:pt>
                <c:pt idx="582">
                  <c:v>1.0128223412039557E-3</c:v>
                </c:pt>
                <c:pt idx="583">
                  <c:v>1.1307101360572729E-3</c:v>
                </c:pt>
                <c:pt idx="584">
                  <c:v>1.1430749331941114E-3</c:v>
                </c:pt>
                <c:pt idx="585">
                  <c:v>1.2144761587785675E-3</c:v>
                </c:pt>
                <c:pt idx="586">
                  <c:v>1.2240721181702699E-3</c:v>
                </c:pt>
                <c:pt idx="587">
                  <c:v>9.4928499361692073E-4</c:v>
                </c:pt>
                <c:pt idx="588">
                  <c:v>1.1150165688430715E-3</c:v>
                </c:pt>
                <c:pt idx="589">
                  <c:v>7.618874385976152E-4</c:v>
                </c:pt>
                <c:pt idx="590">
                  <c:v>3.0415763123551887E-4</c:v>
                </c:pt>
                <c:pt idx="591">
                  <c:v>8.8635549478274263E-5</c:v>
                </c:pt>
                <c:pt idx="592">
                  <c:v>-6.4084575571229634E-3</c:v>
                </c:pt>
                <c:pt idx="593">
                  <c:v>-5.7891662876184439E-3</c:v>
                </c:pt>
                <c:pt idx="594">
                  <c:v>-5.859666107707797E-3</c:v>
                </c:pt>
                <c:pt idx="595">
                  <c:v>-4.7406176113043213E-3</c:v>
                </c:pt>
                <c:pt idx="596">
                  <c:v>-2.1845545365763146E-3</c:v>
                </c:pt>
                <c:pt idx="597">
                  <c:v>-3.1277599849522022E-3</c:v>
                </c:pt>
                <c:pt idx="598">
                  <c:v>-4.2070710680914176E-3</c:v>
                </c:pt>
                <c:pt idx="599">
                  <c:v>-3.3630232850966352E-3</c:v>
                </c:pt>
                <c:pt idx="600">
                  <c:v>-2.9656747432711518E-3</c:v>
                </c:pt>
                <c:pt idx="601">
                  <c:v>-2.431517289762966E-3</c:v>
                </c:pt>
                <c:pt idx="602">
                  <c:v>-2.2408214722448049E-3</c:v>
                </c:pt>
                <c:pt idx="603">
                  <c:v>-3.2248212916742643E-3</c:v>
                </c:pt>
                <c:pt idx="604">
                  <c:v>-3.5093125514161281E-3</c:v>
                </c:pt>
                <c:pt idx="605">
                  <c:v>-4.4253573259542007E-3</c:v>
                </c:pt>
                <c:pt idx="606">
                  <c:v>-4.0126403222101341E-3</c:v>
                </c:pt>
                <c:pt idx="607">
                  <c:v>-4.0439109785357042E-3</c:v>
                </c:pt>
                <c:pt idx="608">
                  <c:v>-3.0340308771383074E-3</c:v>
                </c:pt>
                <c:pt idx="609">
                  <c:v>-3.0990727638621901E-3</c:v>
                </c:pt>
                <c:pt idx="610">
                  <c:v>-2.4217768182679864E-3</c:v>
                </c:pt>
                <c:pt idx="611">
                  <c:v>-1.8951733499185449E-3</c:v>
                </c:pt>
                <c:pt idx="612">
                  <c:v>-1.55286590211489E-3</c:v>
                </c:pt>
                <c:pt idx="613">
                  <c:v>-8.2579646947604642E-4</c:v>
                </c:pt>
                <c:pt idx="614">
                  <c:v>-1.2932949158846543E-4</c:v>
                </c:pt>
                <c:pt idx="615">
                  <c:v>-1.5355522179526921E-4</c:v>
                </c:pt>
                <c:pt idx="616">
                  <c:v>5.9205214642788189E-4</c:v>
                </c:pt>
                <c:pt idx="617">
                  <c:v>9.2527901764221103E-4</c:v>
                </c:pt>
                <c:pt idx="618">
                  <c:v>1.524219160716214E-3</c:v>
                </c:pt>
                <c:pt idx="619">
                  <c:v>2.145756918908451E-3</c:v>
                </c:pt>
                <c:pt idx="620">
                  <c:v>2.158658950492518E-3</c:v>
                </c:pt>
                <c:pt idx="621">
                  <c:v>1.9527730535647877E-3</c:v>
                </c:pt>
                <c:pt idx="622">
                  <c:v>1.5411425891874908E-3</c:v>
                </c:pt>
                <c:pt idx="623">
                  <c:v>2.0731801921333478E-3</c:v>
                </c:pt>
                <c:pt idx="624">
                  <c:v>2.2575860281564618E-3</c:v>
                </c:pt>
                <c:pt idx="625">
                  <c:v>3.0333177176781446E-3</c:v>
                </c:pt>
                <c:pt idx="626">
                  <c:v>3.0472158634195909E-3</c:v>
                </c:pt>
                <c:pt idx="627">
                  <c:v>3.1034931944854014E-3</c:v>
                </c:pt>
                <c:pt idx="628">
                  <c:v>3.2593205586449463E-3</c:v>
                </c:pt>
                <c:pt idx="629">
                  <c:v>3.0855800523989746E-3</c:v>
                </c:pt>
                <c:pt idx="630">
                  <c:v>3.1729743140710052E-3</c:v>
                </c:pt>
                <c:pt idx="631">
                  <c:v>2.9825958552267447E-3</c:v>
                </c:pt>
                <c:pt idx="632">
                  <c:v>3.1493363526402525E-3</c:v>
                </c:pt>
                <c:pt idx="633">
                  <c:v>3.2060146549279054E-3</c:v>
                </c:pt>
                <c:pt idx="634">
                  <c:v>3.0613237976603001E-3</c:v>
                </c:pt>
                <c:pt idx="635">
                  <c:v>2.6238104195098321E-3</c:v>
                </c:pt>
                <c:pt idx="636">
                  <c:v>2.237048461005909E-3</c:v>
                </c:pt>
                <c:pt idx="637">
                  <c:v>2.548903303255981E-3</c:v>
                </c:pt>
                <c:pt idx="638">
                  <c:v>1.7022346194025297E-3</c:v>
                </c:pt>
                <c:pt idx="639">
                  <c:v>1.4808372607060304E-3</c:v>
                </c:pt>
                <c:pt idx="640">
                  <c:v>6.3545635096115094E-4</c:v>
                </c:pt>
                <c:pt idx="641">
                  <c:v>2.6232115304139535E-4</c:v>
                </c:pt>
                <c:pt idx="642">
                  <c:v>-1.9384893789093206E-4</c:v>
                </c:pt>
                <c:pt idx="643">
                  <c:v>8.493029546966012E-4</c:v>
                </c:pt>
                <c:pt idx="644">
                  <c:v>1.1030533534181815E-3</c:v>
                </c:pt>
                <c:pt idx="645">
                  <c:v>1.1739816670739403E-3</c:v>
                </c:pt>
                <c:pt idx="646">
                  <c:v>2.321012626604192E-3</c:v>
                </c:pt>
                <c:pt idx="647">
                  <c:v>3.7819617325966061E-3</c:v>
                </c:pt>
                <c:pt idx="648">
                  <c:v>3.684548594471791E-3</c:v>
                </c:pt>
                <c:pt idx="649">
                  <c:v>3.4386767045862248E-3</c:v>
                </c:pt>
                <c:pt idx="650">
                  <c:v>2.8303054669362887E-3</c:v>
                </c:pt>
                <c:pt idx="651">
                  <c:v>3.2038367860214101E-3</c:v>
                </c:pt>
                <c:pt idx="652">
                  <c:v>2.4383896364582633E-3</c:v>
                </c:pt>
                <c:pt idx="653">
                  <c:v>1.1535482038872551E-3</c:v>
                </c:pt>
                <c:pt idx="654">
                  <c:v>1.9221768051460551E-3</c:v>
                </c:pt>
                <c:pt idx="655">
                  <c:v>1.1191243308545772E-3</c:v>
                </c:pt>
                <c:pt idx="656">
                  <c:v>7.287219235451002E-4</c:v>
                </c:pt>
                <c:pt idx="657">
                  <c:v>1.6178874321973566E-3</c:v>
                </c:pt>
                <c:pt idx="658">
                  <c:v>2.4102336936674489E-3</c:v>
                </c:pt>
                <c:pt idx="659">
                  <c:v>2.6826310902171866E-3</c:v>
                </c:pt>
                <c:pt idx="660">
                  <c:v>2.6783567567121038E-3</c:v>
                </c:pt>
                <c:pt idx="661">
                  <c:v>1.9087902758101083E-3</c:v>
                </c:pt>
                <c:pt idx="662">
                  <c:v>2.719023051505451E-3</c:v>
                </c:pt>
                <c:pt idx="663">
                  <c:v>2.6957535311181468E-3</c:v>
                </c:pt>
                <c:pt idx="664">
                  <c:v>2.1691489934344255E-3</c:v>
                </c:pt>
                <c:pt idx="665">
                  <c:v>2.7971408281682267E-3</c:v>
                </c:pt>
                <c:pt idx="666">
                  <c:v>2.8994972375366752E-3</c:v>
                </c:pt>
                <c:pt idx="667">
                  <c:v>2.5611038230217713E-3</c:v>
                </c:pt>
                <c:pt idx="668">
                  <c:v>2.5822146421297424E-3</c:v>
                </c:pt>
                <c:pt idx="669">
                  <c:v>1.915384464163905E-3</c:v>
                </c:pt>
                <c:pt idx="670">
                  <c:v>1.7813495953762127E-3</c:v>
                </c:pt>
                <c:pt idx="671">
                  <c:v>1.7222764284185799E-3</c:v>
                </c:pt>
                <c:pt idx="672">
                  <c:v>1.8098715910326935E-3</c:v>
                </c:pt>
                <c:pt idx="673">
                  <c:v>2.5313188212624312E-3</c:v>
                </c:pt>
                <c:pt idx="674">
                  <c:v>2.956362768909762E-3</c:v>
                </c:pt>
                <c:pt idx="675">
                  <c:v>3.1186036442846102E-3</c:v>
                </c:pt>
                <c:pt idx="676">
                  <c:v>2.197159515179771E-3</c:v>
                </c:pt>
                <c:pt idx="677">
                  <c:v>2.1525401632529195E-3</c:v>
                </c:pt>
                <c:pt idx="678">
                  <c:v>2.8746467534001225E-3</c:v>
                </c:pt>
                <c:pt idx="679">
                  <c:v>3.2228612862353736E-3</c:v>
                </c:pt>
                <c:pt idx="680">
                  <c:v>2.8370123618310789E-3</c:v>
                </c:pt>
                <c:pt idx="681">
                  <c:v>2.9133419612798598E-3</c:v>
                </c:pt>
                <c:pt idx="682">
                  <c:v>2.51583619370328E-3</c:v>
                </c:pt>
                <c:pt idx="683">
                  <c:v>2.0569212268901371E-3</c:v>
                </c:pt>
                <c:pt idx="684">
                  <c:v>1.760146931988863E-3</c:v>
                </c:pt>
                <c:pt idx="685">
                  <c:v>1.6500662828512946E-3</c:v>
                </c:pt>
                <c:pt idx="686">
                  <c:v>1.5823671221750345E-3</c:v>
                </c:pt>
                <c:pt idx="687">
                  <c:v>9.3737119483484075E-5</c:v>
                </c:pt>
                <c:pt idx="688">
                  <c:v>1.0765580673855984E-3</c:v>
                </c:pt>
                <c:pt idx="689">
                  <c:v>1.8056153529977677E-3</c:v>
                </c:pt>
                <c:pt idx="690">
                  <c:v>2.5367486574594282E-3</c:v>
                </c:pt>
                <c:pt idx="691">
                  <c:v>2.2255166674829412E-3</c:v>
                </c:pt>
                <c:pt idx="692">
                  <c:v>1.4740971466216328E-3</c:v>
                </c:pt>
                <c:pt idx="693">
                  <c:v>2.1135933766478644E-3</c:v>
                </c:pt>
                <c:pt idx="694">
                  <c:v>1.7068056356418747E-3</c:v>
                </c:pt>
                <c:pt idx="695">
                  <c:v>1.6961338445988221E-4</c:v>
                </c:pt>
                <c:pt idx="696">
                  <c:v>3.5122015179336587E-4</c:v>
                </c:pt>
                <c:pt idx="697">
                  <c:v>4.6172633780466779E-4</c:v>
                </c:pt>
                <c:pt idx="698">
                  <c:v>3.3915436993622828E-4</c:v>
                </c:pt>
                <c:pt idx="699">
                  <c:v>4.1397444740029856E-4</c:v>
                </c:pt>
                <c:pt idx="700">
                  <c:v>-2.7097969753881283E-3</c:v>
                </c:pt>
                <c:pt idx="701">
                  <c:v>-4.4061502460158259E-3</c:v>
                </c:pt>
                <c:pt idx="702">
                  <c:v>-3.1643381767873318E-3</c:v>
                </c:pt>
                <c:pt idx="703">
                  <c:v>-4.6284307294533235E-3</c:v>
                </c:pt>
                <c:pt idx="704">
                  <c:v>-5.0498074544934645E-3</c:v>
                </c:pt>
                <c:pt idx="705">
                  <c:v>-4.143776174234939E-3</c:v>
                </c:pt>
                <c:pt idx="706">
                  <c:v>-3.9503971186104466E-3</c:v>
                </c:pt>
                <c:pt idx="707">
                  <c:v>-3.6358830715213127E-3</c:v>
                </c:pt>
                <c:pt idx="708">
                  <c:v>-4.1409547835863127E-3</c:v>
                </c:pt>
                <c:pt idx="709">
                  <c:v>-3.4399217761755868E-3</c:v>
                </c:pt>
                <c:pt idx="710">
                  <c:v>-4.6323757581486413E-3</c:v>
                </c:pt>
                <c:pt idx="711">
                  <c:v>-4.7577841479675949E-3</c:v>
                </c:pt>
                <c:pt idx="712">
                  <c:v>-3.9508889047665703E-3</c:v>
                </c:pt>
                <c:pt idx="713">
                  <c:v>-2.6014301691058778E-3</c:v>
                </c:pt>
                <c:pt idx="714">
                  <c:v>-1.8893716687321707E-3</c:v>
                </c:pt>
                <c:pt idx="715">
                  <c:v>-2.0075833439804143E-3</c:v>
                </c:pt>
                <c:pt idx="716">
                  <c:v>-2.2705343302500528E-3</c:v>
                </c:pt>
                <c:pt idx="717">
                  <c:v>-2.6915244197262718E-3</c:v>
                </c:pt>
                <c:pt idx="718">
                  <c:v>-2.0024097568295102E-3</c:v>
                </c:pt>
                <c:pt idx="719">
                  <c:v>-2.4571295336215018E-3</c:v>
                </c:pt>
                <c:pt idx="720">
                  <c:v>-3.1198913959690792E-3</c:v>
                </c:pt>
                <c:pt idx="721">
                  <c:v>-2.4838778246357354E-3</c:v>
                </c:pt>
                <c:pt idx="722">
                  <c:v>-1.9741009806181066E-3</c:v>
                </c:pt>
                <c:pt idx="723">
                  <c:v>-1.4302057075226836E-3</c:v>
                </c:pt>
                <c:pt idx="724">
                  <c:v>-1.656184193181331E-3</c:v>
                </c:pt>
                <c:pt idx="725">
                  <c:v>-2.1754868215345751E-3</c:v>
                </c:pt>
                <c:pt idx="726">
                  <c:v>-2.1560921392236938E-3</c:v>
                </c:pt>
                <c:pt idx="727">
                  <c:v>-1.328094685287811E-3</c:v>
                </c:pt>
                <c:pt idx="728">
                  <c:v>-5.6567866725584207E-4</c:v>
                </c:pt>
                <c:pt idx="729">
                  <c:v>-3.6345129800583202E-4</c:v>
                </c:pt>
                <c:pt idx="730">
                  <c:v>4.6162950250884169E-4</c:v>
                </c:pt>
                <c:pt idx="731">
                  <c:v>8.6312241636427468E-4</c:v>
                </c:pt>
                <c:pt idx="732">
                  <c:v>1.0737892853604281E-3</c:v>
                </c:pt>
                <c:pt idx="733">
                  <c:v>1.4819277689467685E-3</c:v>
                </c:pt>
                <c:pt idx="734">
                  <c:v>1.0845959970700041E-3</c:v>
                </c:pt>
                <c:pt idx="735">
                  <c:v>8.1881548019114257E-4</c:v>
                </c:pt>
                <c:pt idx="736">
                  <c:v>2.5922978036029389E-4</c:v>
                </c:pt>
                <c:pt idx="737">
                  <c:v>6.5478418703143119E-4</c:v>
                </c:pt>
                <c:pt idx="738">
                  <c:v>1.8359941101686941E-6</c:v>
                </c:pt>
                <c:pt idx="739">
                  <c:v>1.1612514443268673E-4</c:v>
                </c:pt>
                <c:pt idx="740">
                  <c:v>4.8361603617299556E-4</c:v>
                </c:pt>
                <c:pt idx="741">
                  <c:v>1.129960326899499E-3</c:v>
                </c:pt>
                <c:pt idx="742">
                  <c:v>1.3295060586746604E-3</c:v>
                </c:pt>
                <c:pt idx="743">
                  <c:v>1.2237556129228034E-3</c:v>
                </c:pt>
                <c:pt idx="744">
                  <c:v>-1.5953790798191008E-3</c:v>
                </c:pt>
                <c:pt idx="745">
                  <c:v>-2.6387530722938339E-3</c:v>
                </c:pt>
                <c:pt idx="746">
                  <c:v>-2.2721759955225684E-3</c:v>
                </c:pt>
                <c:pt idx="747">
                  <c:v>-2.3662958986629908E-3</c:v>
                </c:pt>
                <c:pt idx="748">
                  <c:v>-1.658616885626523E-3</c:v>
                </c:pt>
                <c:pt idx="749">
                  <c:v>-2.0851092032503063E-3</c:v>
                </c:pt>
                <c:pt idx="750">
                  <c:v>-2.5072971186341081E-3</c:v>
                </c:pt>
                <c:pt idx="751">
                  <c:v>-2.350798697451808E-3</c:v>
                </c:pt>
                <c:pt idx="752">
                  <c:v>-2.7671025526644754E-3</c:v>
                </c:pt>
                <c:pt idx="753">
                  <c:v>-3.6504566896025607E-3</c:v>
                </c:pt>
                <c:pt idx="754">
                  <c:v>-2.4527525708991889E-3</c:v>
                </c:pt>
                <c:pt idx="755">
                  <c:v>-1.9215285688236393E-3</c:v>
                </c:pt>
                <c:pt idx="756">
                  <c:v>-2.1609756998468965E-3</c:v>
                </c:pt>
                <c:pt idx="757">
                  <c:v>-1.7156586126870863E-3</c:v>
                </c:pt>
                <c:pt idx="758">
                  <c:v>-1.5759687896784132E-3</c:v>
                </c:pt>
                <c:pt idx="759">
                  <c:v>-3.4573486317932616E-3</c:v>
                </c:pt>
                <c:pt idx="760">
                  <c:v>-2.8569810688938895E-3</c:v>
                </c:pt>
                <c:pt idx="761">
                  <c:v>-3.2091575505908939E-3</c:v>
                </c:pt>
                <c:pt idx="762">
                  <c:v>-3.2139758693698157E-3</c:v>
                </c:pt>
                <c:pt idx="763">
                  <c:v>-2.0476266996908334E-3</c:v>
                </c:pt>
                <c:pt idx="764">
                  <c:v>1.128469516787084E-3</c:v>
                </c:pt>
                <c:pt idx="765">
                  <c:v>7.9295676072640509E-4</c:v>
                </c:pt>
                <c:pt idx="766">
                  <c:v>8.2174571498099978E-4</c:v>
                </c:pt>
                <c:pt idx="767">
                  <c:v>1.7802516945858362E-3</c:v>
                </c:pt>
                <c:pt idx="768">
                  <c:v>1.9228714095937841E-3</c:v>
                </c:pt>
                <c:pt idx="769">
                  <c:v>2.3303626834352566E-3</c:v>
                </c:pt>
                <c:pt idx="770">
                  <c:v>2.8481200224921531E-3</c:v>
                </c:pt>
                <c:pt idx="771">
                  <c:v>2.57989990838127E-3</c:v>
                </c:pt>
                <c:pt idx="772">
                  <c:v>1.8012377289983188E-3</c:v>
                </c:pt>
                <c:pt idx="773">
                  <c:v>1.3385906251687752E-3</c:v>
                </c:pt>
                <c:pt idx="774">
                  <c:v>1.5890544936119004E-3</c:v>
                </c:pt>
                <c:pt idx="775">
                  <c:v>1.3550790562084148E-3</c:v>
                </c:pt>
                <c:pt idx="776">
                  <c:v>6.888166309433313E-4</c:v>
                </c:pt>
                <c:pt idx="777">
                  <c:v>7.8385240839666851E-4</c:v>
                </c:pt>
                <c:pt idx="778">
                  <c:v>6.3742656673386662E-5</c:v>
                </c:pt>
                <c:pt idx="779">
                  <c:v>6.9058408109809422E-4</c:v>
                </c:pt>
                <c:pt idx="780">
                  <c:v>2.2980750961072152E-4</c:v>
                </c:pt>
                <c:pt idx="781">
                  <c:v>1.1010770880559532E-3</c:v>
                </c:pt>
                <c:pt idx="782">
                  <c:v>1.4740549915543994E-4</c:v>
                </c:pt>
                <c:pt idx="783">
                  <c:v>-5.5175577459764711E-4</c:v>
                </c:pt>
                <c:pt idx="784">
                  <c:v>1.7168992176160264E-5</c:v>
                </c:pt>
                <c:pt idx="785">
                  <c:v>-1.1112801724898986E-4</c:v>
                </c:pt>
                <c:pt idx="786">
                  <c:v>-6.0407304921972248E-4</c:v>
                </c:pt>
                <c:pt idx="787">
                  <c:v>-4.0240802496246779E-4</c:v>
                </c:pt>
                <c:pt idx="788">
                  <c:v>-8.4242393390419304E-4</c:v>
                </c:pt>
                <c:pt idx="789">
                  <c:v>-6.4268414736268068E-4</c:v>
                </c:pt>
                <c:pt idx="790">
                  <c:v>-1.619561934625435E-3</c:v>
                </c:pt>
                <c:pt idx="791">
                  <c:v>-1.1228811585091249E-3</c:v>
                </c:pt>
                <c:pt idx="792">
                  <c:v>-1.3345210322054687E-3</c:v>
                </c:pt>
                <c:pt idx="793">
                  <c:v>-4.5853201517109994E-4</c:v>
                </c:pt>
                <c:pt idx="794">
                  <c:v>-2.0437933428785657E-4</c:v>
                </c:pt>
                <c:pt idx="795">
                  <c:v>7.4261286858602084E-5</c:v>
                </c:pt>
                <c:pt idx="796">
                  <c:v>-2.7637079664713846E-4</c:v>
                </c:pt>
                <c:pt idx="797">
                  <c:v>-3.6069990419236521E-4</c:v>
                </c:pt>
                <c:pt idx="798">
                  <c:v>-6.3685422317878867E-4</c:v>
                </c:pt>
                <c:pt idx="799">
                  <c:v>-5.2645347565953907E-4</c:v>
                </c:pt>
                <c:pt idx="800">
                  <c:v>-5.0086866735991875E-4</c:v>
                </c:pt>
                <c:pt idx="801">
                  <c:v>-2.7874031682612505E-4</c:v>
                </c:pt>
                <c:pt idx="802">
                  <c:v>1.6144275871343765E-4</c:v>
                </c:pt>
                <c:pt idx="803">
                  <c:v>5.4579776911854846E-4</c:v>
                </c:pt>
                <c:pt idx="804">
                  <c:v>4.60805320928094E-4</c:v>
                </c:pt>
                <c:pt idx="805">
                  <c:v>1.3984603550354611E-3</c:v>
                </c:pt>
                <c:pt idx="806">
                  <c:v>1.5962428745784037E-3</c:v>
                </c:pt>
                <c:pt idx="807">
                  <c:v>1.0204677439641665E-3</c:v>
                </c:pt>
                <c:pt idx="808">
                  <c:v>1.1577666257911825E-3</c:v>
                </c:pt>
                <c:pt idx="809">
                  <c:v>1.4263911489766031E-3</c:v>
                </c:pt>
                <c:pt idx="810">
                  <c:v>1.669559537393131E-3</c:v>
                </c:pt>
                <c:pt idx="811">
                  <c:v>1.5142704038781857E-3</c:v>
                </c:pt>
                <c:pt idx="812">
                  <c:v>1.4123700055628206E-3</c:v>
                </c:pt>
                <c:pt idx="813">
                  <c:v>1.3276278052290512E-3</c:v>
                </c:pt>
                <c:pt idx="814">
                  <c:v>1.3639703189075732E-3</c:v>
                </c:pt>
                <c:pt idx="815">
                  <c:v>1.7828657754884508E-3</c:v>
                </c:pt>
                <c:pt idx="816">
                  <c:v>1.3240982309075454E-3</c:v>
                </c:pt>
                <c:pt idx="817">
                  <c:v>1.3925165237610934E-3</c:v>
                </c:pt>
                <c:pt idx="818">
                  <c:v>1.6304914237346283E-3</c:v>
                </c:pt>
                <c:pt idx="819">
                  <c:v>1.4949198456120931E-3</c:v>
                </c:pt>
                <c:pt idx="820">
                  <c:v>1.7507342823722197E-3</c:v>
                </c:pt>
                <c:pt idx="821">
                  <c:v>1.1440006594862896E-3</c:v>
                </c:pt>
                <c:pt idx="822">
                  <c:v>2.2860777026992589E-4</c:v>
                </c:pt>
                <c:pt idx="823">
                  <c:v>1.590368997369439E-4</c:v>
                </c:pt>
                <c:pt idx="824">
                  <c:v>9.6091045125513952E-4</c:v>
                </c:pt>
                <c:pt idx="825">
                  <c:v>-1.1563373232417219E-4</c:v>
                </c:pt>
                <c:pt idx="826">
                  <c:v>-1.7274204991108879E-3</c:v>
                </c:pt>
                <c:pt idx="827">
                  <c:v>-2.7147915648717087E-3</c:v>
                </c:pt>
                <c:pt idx="828">
                  <c:v>-3.0282915539083573E-3</c:v>
                </c:pt>
                <c:pt idx="829">
                  <c:v>-3.047766939945172E-3</c:v>
                </c:pt>
                <c:pt idx="830">
                  <c:v>-2.6876870069752093E-3</c:v>
                </c:pt>
                <c:pt idx="831">
                  <c:v>-2.7403519610533387E-3</c:v>
                </c:pt>
                <c:pt idx="832">
                  <c:v>-2.7153484606271495E-3</c:v>
                </c:pt>
                <c:pt idx="833">
                  <c:v>-2.2149893030438865E-3</c:v>
                </c:pt>
                <c:pt idx="834">
                  <c:v>-2.2646718889291696E-3</c:v>
                </c:pt>
                <c:pt idx="835">
                  <c:v>-1.9070867660854931E-3</c:v>
                </c:pt>
                <c:pt idx="836">
                  <c:v>-6.6711070861018231E-4</c:v>
                </c:pt>
                <c:pt idx="837">
                  <c:v>-7.1799436912387471E-4</c:v>
                </c:pt>
                <c:pt idx="838">
                  <c:v>-5.8980588893758586E-4</c:v>
                </c:pt>
                <c:pt idx="839">
                  <c:v>-2.8769820914019856E-4</c:v>
                </c:pt>
                <c:pt idx="840">
                  <c:v>-2.2837743415637688E-4</c:v>
                </c:pt>
                <c:pt idx="841">
                  <c:v>-2.8067538810699238E-4</c:v>
                </c:pt>
                <c:pt idx="842">
                  <c:v>-4.2619205388365724E-4</c:v>
                </c:pt>
                <c:pt idx="843">
                  <c:v>1.0723921356257959E-4</c:v>
                </c:pt>
                <c:pt idx="844">
                  <c:v>3.2078286748639742E-4</c:v>
                </c:pt>
                <c:pt idx="845">
                  <c:v>9.9797261798544555E-4</c:v>
                </c:pt>
                <c:pt idx="846">
                  <c:v>3.4397887562981518E-4</c:v>
                </c:pt>
                <c:pt idx="847">
                  <c:v>2.8214751853337564E-4</c:v>
                </c:pt>
                <c:pt idx="848">
                  <c:v>5.4807017007311532E-4</c:v>
                </c:pt>
                <c:pt idx="849">
                  <c:v>1.0405811831688846E-3</c:v>
                </c:pt>
                <c:pt idx="850">
                  <c:v>-8.6586029712767878E-6</c:v>
                </c:pt>
                <c:pt idx="851">
                  <c:v>2.9441301919869454E-4</c:v>
                </c:pt>
                <c:pt idx="852">
                  <c:v>-4.7501543651220661E-4</c:v>
                </c:pt>
                <c:pt idx="853">
                  <c:v>-3.2603197778166408E-4</c:v>
                </c:pt>
                <c:pt idx="854">
                  <c:v>-5.3447065911476428E-4</c:v>
                </c:pt>
                <c:pt idx="855">
                  <c:v>-5.6890846685739781E-4</c:v>
                </c:pt>
                <c:pt idx="856">
                  <c:v>-3.408713050829722E-4</c:v>
                </c:pt>
                <c:pt idx="857">
                  <c:v>2.9968871473885165E-4</c:v>
                </c:pt>
                <c:pt idx="858">
                  <c:v>1.2834345464185853E-4</c:v>
                </c:pt>
                <c:pt idx="859">
                  <c:v>5.59379228341072E-4</c:v>
                </c:pt>
                <c:pt idx="860">
                  <c:v>-5.8523221502750273E-5</c:v>
                </c:pt>
                <c:pt idx="861">
                  <c:v>-6.8075616671080144E-4</c:v>
                </c:pt>
                <c:pt idx="862">
                  <c:v>-2.4429424965228874E-4</c:v>
                </c:pt>
                <c:pt idx="863">
                  <c:v>2.8673382465614465E-5</c:v>
                </c:pt>
                <c:pt idx="864">
                  <c:v>-2.053275492153107E-4</c:v>
                </c:pt>
                <c:pt idx="865">
                  <c:v>-1.2914460715324977E-3</c:v>
                </c:pt>
                <c:pt idx="866">
                  <c:v>-8.8374249852681257E-4</c:v>
                </c:pt>
                <c:pt idx="867">
                  <c:v>-6.6432456324133323E-4</c:v>
                </c:pt>
                <c:pt idx="868">
                  <c:v>-3.6093087624019789E-4</c:v>
                </c:pt>
                <c:pt idx="869">
                  <c:v>-7.0987100644026807E-4</c:v>
                </c:pt>
                <c:pt idx="870">
                  <c:v>-4.150745221457138E-4</c:v>
                </c:pt>
                <c:pt idx="871">
                  <c:v>7.3833686256244966E-4</c:v>
                </c:pt>
                <c:pt idx="872">
                  <c:v>5.5294434939595909E-4</c:v>
                </c:pt>
                <c:pt idx="873">
                  <c:v>1.7365408481728379E-3</c:v>
                </c:pt>
                <c:pt idx="874">
                  <c:v>9.3414647871285891E-4</c:v>
                </c:pt>
                <c:pt idx="875">
                  <c:v>1.1628722015122573E-3</c:v>
                </c:pt>
                <c:pt idx="876">
                  <c:v>1.1794539264863104E-3</c:v>
                </c:pt>
                <c:pt idx="877">
                  <c:v>1.705702213170973E-3</c:v>
                </c:pt>
                <c:pt idx="878">
                  <c:v>1.181221235687678E-3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9-4B54-A3A1-9FE05148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956639"/>
        <c:axId val="1496121615"/>
      </c:lineChart>
      <c:dateAx>
        <c:axId val="158395663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21615"/>
        <c:crosses val="autoZero"/>
        <c:auto val="1"/>
        <c:lblOffset val="100"/>
        <c:baseTimeUnit val="days"/>
      </c:dateAx>
      <c:valAx>
        <c:axId val="149612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5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n-MN"/>
              <a:t>Дундажаас хазайх хазайлт, стандарт хазайлтын үнэлгээ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EWMA_VaR!$G$1:$G$2</c:f>
              <c:strCache>
                <c:ptCount val="2"/>
                <c:pt idx="0">
                  <c:v>Дундажаар хазайх хазайлт</c:v>
                </c:pt>
                <c:pt idx="1">
                  <c:v>espislon_t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EWMA_VaR!$A$2:$A$881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43873</c:v>
                </c:pt>
              </c:numCache>
            </c:numRef>
          </c:cat>
          <c:val>
            <c:numRef>
              <c:f>EWMA_VaR!$G$3:$G$881</c:f>
              <c:numCache>
                <c:formatCode>0.00000</c:formatCode>
                <c:ptCount val="879"/>
                <c:pt idx="0">
                  <c:v>0</c:v>
                </c:pt>
                <c:pt idx="1">
                  <c:v>2.3183356795056807E-2</c:v>
                </c:pt>
                <c:pt idx="2">
                  <c:v>8.2232081811031803E-3</c:v>
                </c:pt>
                <c:pt idx="3">
                  <c:v>3.5312706752000711E-2</c:v>
                </c:pt>
                <c:pt idx="4">
                  <c:v>1.6527374932520208E-2</c:v>
                </c:pt>
                <c:pt idx="5">
                  <c:v>-1.5643150768273623E-3</c:v>
                </c:pt>
                <c:pt idx="6">
                  <c:v>1.0058538795486044E-2</c:v>
                </c:pt>
                <c:pt idx="7">
                  <c:v>1.4214163944307748E-2</c:v>
                </c:pt>
                <c:pt idx="8">
                  <c:v>-2.3137872162346779E-2</c:v>
                </c:pt>
                <c:pt idx="9">
                  <c:v>-8.0664996021072681E-3</c:v>
                </c:pt>
                <c:pt idx="10">
                  <c:v>-2.3895084626882081E-2</c:v>
                </c:pt>
                <c:pt idx="11">
                  <c:v>-8.7976152562960538E-3</c:v>
                </c:pt>
                <c:pt idx="12">
                  <c:v>6.079417363578811E-2</c:v>
                </c:pt>
                <c:pt idx="13">
                  <c:v>5.7507650742815171E-2</c:v>
                </c:pt>
                <c:pt idx="14">
                  <c:v>4.7759685602357695E-2</c:v>
                </c:pt>
                <c:pt idx="15">
                  <c:v>-2.6235567082876544E-2</c:v>
                </c:pt>
                <c:pt idx="16">
                  <c:v>5.5736000702962356E-3</c:v>
                </c:pt>
                <c:pt idx="17">
                  <c:v>-1.9303877853037499E-2</c:v>
                </c:pt>
                <c:pt idx="18">
                  <c:v>-3.5663793428292829E-3</c:v>
                </c:pt>
                <c:pt idx="19">
                  <c:v>1.0816172483225433E-2</c:v>
                </c:pt>
                <c:pt idx="20">
                  <c:v>-9.2570372800540781E-3</c:v>
                </c:pt>
                <c:pt idx="21">
                  <c:v>5.6144959397425465E-3</c:v>
                </c:pt>
                <c:pt idx="22">
                  <c:v>-1.1412164154934313E-3</c:v>
                </c:pt>
                <c:pt idx="23">
                  <c:v>-6.8375356391785673E-3</c:v>
                </c:pt>
                <c:pt idx="24">
                  <c:v>-8.3110402324838781E-3</c:v>
                </c:pt>
                <c:pt idx="25">
                  <c:v>-4.159200364149679E-4</c:v>
                </c:pt>
                <c:pt idx="26">
                  <c:v>-2.4866053725435622E-3</c:v>
                </c:pt>
                <c:pt idx="27">
                  <c:v>-2.0009294331998838E-3</c:v>
                </c:pt>
                <c:pt idx="28">
                  <c:v>1.6092809095632275E-3</c:v>
                </c:pt>
                <c:pt idx="29">
                  <c:v>-5.9673952384103109E-3</c:v>
                </c:pt>
                <c:pt idx="30">
                  <c:v>5.1032213889035264E-3</c:v>
                </c:pt>
                <c:pt idx="31">
                  <c:v>2.8267627666560911E-3</c:v>
                </c:pt>
                <c:pt idx="32">
                  <c:v>-1.4414571712170708E-3</c:v>
                </c:pt>
                <c:pt idx="33">
                  <c:v>1.2807235002576165E-2</c:v>
                </c:pt>
                <c:pt idx="34">
                  <c:v>-1.9748176145198159E-3</c:v>
                </c:pt>
                <c:pt idx="35">
                  <c:v>-6.8682975046768001E-3</c:v>
                </c:pt>
                <c:pt idx="36">
                  <c:v>-1.1483326044971666E-2</c:v>
                </c:pt>
                <c:pt idx="37">
                  <c:v>-7.6925120784536501E-3</c:v>
                </c:pt>
                <c:pt idx="38">
                  <c:v>-1.1064558521962919E-4</c:v>
                </c:pt>
                <c:pt idx="39">
                  <c:v>9.3782303934003466E-4</c:v>
                </c:pt>
                <c:pt idx="40">
                  <c:v>2.8036871152084327E-3</c:v>
                </c:pt>
                <c:pt idx="41">
                  <c:v>3.5468888885318707E-3</c:v>
                </c:pt>
                <c:pt idx="42">
                  <c:v>6.3734417906640192E-3</c:v>
                </c:pt>
                <c:pt idx="43">
                  <c:v>6.8436221236834957E-4</c:v>
                </c:pt>
                <c:pt idx="44">
                  <c:v>-1.7660335171244297E-4</c:v>
                </c:pt>
                <c:pt idx="45">
                  <c:v>-9.6063601678156463E-3</c:v>
                </c:pt>
                <c:pt idx="46">
                  <c:v>1.5142365988740206E-2</c:v>
                </c:pt>
                <c:pt idx="47">
                  <c:v>-1.9956090309692302E-2</c:v>
                </c:pt>
                <c:pt idx="48">
                  <c:v>-5.2826743265052467E-3</c:v>
                </c:pt>
                <c:pt idx="49">
                  <c:v>3.5068485897281856E-2</c:v>
                </c:pt>
                <c:pt idx="50">
                  <c:v>1.0710707788979788E-2</c:v>
                </c:pt>
                <c:pt idx="51">
                  <c:v>3.7318584293253758E-3</c:v>
                </c:pt>
                <c:pt idx="52">
                  <c:v>-1.348870244260102E-2</c:v>
                </c:pt>
                <c:pt idx="53">
                  <c:v>1.050628214837274E-2</c:v>
                </c:pt>
                <c:pt idx="54">
                  <c:v>-5.4245884445095743E-3</c:v>
                </c:pt>
                <c:pt idx="55">
                  <c:v>-3.6216693413397309E-3</c:v>
                </c:pt>
                <c:pt idx="56">
                  <c:v>1.8089910953459718E-2</c:v>
                </c:pt>
                <c:pt idx="57">
                  <c:v>2.2800073333602427E-3</c:v>
                </c:pt>
                <c:pt idx="58">
                  <c:v>-7.2309366669667599E-3</c:v>
                </c:pt>
                <c:pt idx="59">
                  <c:v>-2.9723453711661919E-3</c:v>
                </c:pt>
                <c:pt idx="60">
                  <c:v>-2.8657854917893237E-3</c:v>
                </c:pt>
                <c:pt idx="61">
                  <c:v>-3.7832122379918409E-3</c:v>
                </c:pt>
                <c:pt idx="62">
                  <c:v>2.1850997411208509E-2</c:v>
                </c:pt>
                <c:pt idx="63">
                  <c:v>1.0339703130335536E-2</c:v>
                </c:pt>
                <c:pt idx="64">
                  <c:v>2.1383868275719788E-2</c:v>
                </c:pt>
                <c:pt idx="65">
                  <c:v>1.7450093120795487E-3</c:v>
                </c:pt>
                <c:pt idx="66">
                  <c:v>6.7380225403341314E-3</c:v>
                </c:pt>
                <c:pt idx="67">
                  <c:v>-8.7364362186450988E-3</c:v>
                </c:pt>
                <c:pt idx="68">
                  <c:v>-1.2296867854212867E-2</c:v>
                </c:pt>
                <c:pt idx="69">
                  <c:v>1.1294402104452039E-2</c:v>
                </c:pt>
                <c:pt idx="70">
                  <c:v>-2.5744860160831226E-3</c:v>
                </c:pt>
                <c:pt idx="71">
                  <c:v>2.0181678986346589E-2</c:v>
                </c:pt>
                <c:pt idx="72">
                  <c:v>3.3925046634313088E-3</c:v>
                </c:pt>
                <c:pt idx="73">
                  <c:v>-3.345840239322713E-2</c:v>
                </c:pt>
                <c:pt idx="74">
                  <c:v>1.5744289902768088E-2</c:v>
                </c:pt>
                <c:pt idx="75">
                  <c:v>4.4100093353343882E-3</c:v>
                </c:pt>
                <c:pt idx="76">
                  <c:v>4.2873773243364615E-3</c:v>
                </c:pt>
                <c:pt idx="77">
                  <c:v>8.2936323764357112E-3</c:v>
                </c:pt>
                <c:pt idx="78">
                  <c:v>-1.4656797994529783E-3</c:v>
                </c:pt>
                <c:pt idx="79">
                  <c:v>-8.1037518528656832E-4</c:v>
                </c:pt>
                <c:pt idx="80">
                  <c:v>-2.9582112034496622E-3</c:v>
                </c:pt>
                <c:pt idx="81">
                  <c:v>-3.9344654595019554E-3</c:v>
                </c:pt>
                <c:pt idx="82">
                  <c:v>6.8240349614899932E-3</c:v>
                </c:pt>
                <c:pt idx="83">
                  <c:v>4.5516446060449176E-2</c:v>
                </c:pt>
                <c:pt idx="84">
                  <c:v>-8.480450147283998E-3</c:v>
                </c:pt>
                <c:pt idx="85">
                  <c:v>-3.3888688392786945E-3</c:v>
                </c:pt>
                <c:pt idx="86">
                  <c:v>9.3779538498529515E-3</c:v>
                </c:pt>
                <c:pt idx="87">
                  <c:v>1.6690404079149255E-3</c:v>
                </c:pt>
                <c:pt idx="88">
                  <c:v>-2.7821539464288548E-2</c:v>
                </c:pt>
                <c:pt idx="89">
                  <c:v>2.8753707142739619E-3</c:v>
                </c:pt>
                <c:pt idx="90">
                  <c:v>-2.3531245697153702E-3</c:v>
                </c:pt>
                <c:pt idx="91">
                  <c:v>-1.4187403181964335E-2</c:v>
                </c:pt>
                <c:pt idx="92">
                  <c:v>-2.4944984700728998E-3</c:v>
                </c:pt>
                <c:pt idx="93">
                  <c:v>-6.1905363084230978E-3</c:v>
                </c:pt>
                <c:pt idx="94">
                  <c:v>-8.0053494095235662E-3</c:v>
                </c:pt>
                <c:pt idx="95">
                  <c:v>7.4132135621432955E-3</c:v>
                </c:pt>
                <c:pt idx="96">
                  <c:v>4.2341043195463363E-3</c:v>
                </c:pt>
                <c:pt idx="97">
                  <c:v>2.6719586431421874E-2</c:v>
                </c:pt>
                <c:pt idx="98">
                  <c:v>-6.8425268995902502E-3</c:v>
                </c:pt>
                <c:pt idx="99">
                  <c:v>7.5432939041927298E-3</c:v>
                </c:pt>
                <c:pt idx="100">
                  <c:v>8.8578029473016361E-3</c:v>
                </c:pt>
                <c:pt idx="101">
                  <c:v>-6.7377355081391175E-4</c:v>
                </c:pt>
                <c:pt idx="102">
                  <c:v>7.550868399503476E-3</c:v>
                </c:pt>
                <c:pt idx="103">
                  <c:v>-5.7752509727232839E-3</c:v>
                </c:pt>
                <c:pt idx="104">
                  <c:v>9.2799703577549769E-3</c:v>
                </c:pt>
                <c:pt idx="105">
                  <c:v>2.2736184585891717E-3</c:v>
                </c:pt>
                <c:pt idx="106">
                  <c:v>5.814350118309294E-3</c:v>
                </c:pt>
                <c:pt idx="107">
                  <c:v>-1.8494128453176214E-2</c:v>
                </c:pt>
                <c:pt idx="108">
                  <c:v>2.4222974982850375E-2</c:v>
                </c:pt>
                <c:pt idx="109">
                  <c:v>2.8222783959110675E-3</c:v>
                </c:pt>
                <c:pt idx="110">
                  <c:v>-9.5459313064306106E-3</c:v>
                </c:pt>
                <c:pt idx="111">
                  <c:v>4.7615127914634986E-2</c:v>
                </c:pt>
                <c:pt idx="112">
                  <c:v>-4.8413655689824786E-3</c:v>
                </c:pt>
                <c:pt idx="113">
                  <c:v>5.963479219976614E-3</c:v>
                </c:pt>
                <c:pt idx="114">
                  <c:v>-1.1923272507521972E-3</c:v>
                </c:pt>
                <c:pt idx="115">
                  <c:v>1.0814554768052773E-2</c:v>
                </c:pt>
                <c:pt idx="116">
                  <c:v>3.0428906125721409E-3</c:v>
                </c:pt>
                <c:pt idx="117">
                  <c:v>1.2968612374226556E-3</c:v>
                </c:pt>
                <c:pt idx="118">
                  <c:v>5.5716876465328495E-4</c:v>
                </c:pt>
                <c:pt idx="119">
                  <c:v>-3.2365897025237234E-3</c:v>
                </c:pt>
                <c:pt idx="120">
                  <c:v>-2.7561372042292408E-4</c:v>
                </c:pt>
                <c:pt idx="121">
                  <c:v>-6.8065820525667221E-3</c:v>
                </c:pt>
                <c:pt idx="122">
                  <c:v>-8.2406829448000013E-4</c:v>
                </c:pt>
                <c:pt idx="123">
                  <c:v>-1.9646632575789384E-3</c:v>
                </c:pt>
                <c:pt idx="124">
                  <c:v>2.0174411610786825E-3</c:v>
                </c:pt>
                <c:pt idx="125">
                  <c:v>-2.1421648697544575E-3</c:v>
                </c:pt>
                <c:pt idx="126">
                  <c:v>-1.0152532347490108E-2</c:v>
                </c:pt>
                <c:pt idx="127">
                  <c:v>6.2473926623303564E-3</c:v>
                </c:pt>
                <c:pt idx="128">
                  <c:v>-6.8557294653541533E-3</c:v>
                </c:pt>
                <c:pt idx="129">
                  <c:v>-1.1562896234476081E-2</c:v>
                </c:pt>
                <c:pt idx="130">
                  <c:v>7.3682279913245339E-4</c:v>
                </c:pt>
                <c:pt idx="131">
                  <c:v>-4.2359983079709512E-3</c:v>
                </c:pt>
                <c:pt idx="132">
                  <c:v>-9.550366355730559E-3</c:v>
                </c:pt>
                <c:pt idx="133">
                  <c:v>8.6462942926425375E-3</c:v>
                </c:pt>
                <c:pt idx="134">
                  <c:v>-1.0405968779790312E-2</c:v>
                </c:pt>
                <c:pt idx="135">
                  <c:v>-1.0203850831611515E-3</c:v>
                </c:pt>
                <c:pt idx="136">
                  <c:v>-1.2007699363425947E-2</c:v>
                </c:pt>
                <c:pt idx="137">
                  <c:v>5.2963137239960406E-3</c:v>
                </c:pt>
                <c:pt idx="138">
                  <c:v>7.1737704686893966E-3</c:v>
                </c:pt>
                <c:pt idx="139">
                  <c:v>-6.6271818073586324E-3</c:v>
                </c:pt>
                <c:pt idx="140">
                  <c:v>5.2701327019887192E-3</c:v>
                </c:pt>
                <c:pt idx="141">
                  <c:v>-1.0880027014883417E-4</c:v>
                </c:pt>
                <c:pt idx="142">
                  <c:v>-5.6540926976819997E-4</c:v>
                </c:pt>
                <c:pt idx="143">
                  <c:v>3.4015216318382824E-3</c:v>
                </c:pt>
                <c:pt idx="144">
                  <c:v>3.7672427033360223E-3</c:v>
                </c:pt>
                <c:pt idx="145">
                  <c:v>2.4004836541210387E-3</c:v>
                </c:pt>
                <c:pt idx="146">
                  <c:v>-2.4927929701297957E-3</c:v>
                </c:pt>
                <c:pt idx="147">
                  <c:v>-2.5970677023948605E-2</c:v>
                </c:pt>
                <c:pt idx="148">
                  <c:v>8.9135249173826567E-3</c:v>
                </c:pt>
                <c:pt idx="149">
                  <c:v>1.5776751636010738E-3</c:v>
                </c:pt>
                <c:pt idx="150">
                  <c:v>4.5401836061724418E-3</c:v>
                </c:pt>
                <c:pt idx="151">
                  <c:v>-1.9164805237194721E-4</c:v>
                </c:pt>
                <c:pt idx="152">
                  <c:v>2.9759762416694852E-3</c:v>
                </c:pt>
                <c:pt idx="153">
                  <c:v>4.9270965218043894E-3</c:v>
                </c:pt>
                <c:pt idx="154">
                  <c:v>1.0044529026271946E-3</c:v>
                </c:pt>
                <c:pt idx="155">
                  <c:v>9.8459720224916883E-4</c:v>
                </c:pt>
                <c:pt idx="156">
                  <c:v>-4.0280962476130396E-3</c:v>
                </c:pt>
                <c:pt idx="157">
                  <c:v>4.863551300314105E-3</c:v>
                </c:pt>
                <c:pt idx="158">
                  <c:v>-2.9345396185815964E-3</c:v>
                </c:pt>
                <c:pt idx="159">
                  <c:v>2.4713153940533685E-3</c:v>
                </c:pt>
                <c:pt idx="160">
                  <c:v>1.0031961503752032E-2</c:v>
                </c:pt>
                <c:pt idx="161">
                  <c:v>-7.6440602346051394E-5</c:v>
                </c:pt>
                <c:pt idx="162">
                  <c:v>2.4111994714776687E-3</c:v>
                </c:pt>
                <c:pt idx="163">
                  <c:v>-1.9306081760617891E-2</c:v>
                </c:pt>
                <c:pt idx="164">
                  <c:v>1.9163199010576912E-4</c:v>
                </c:pt>
                <c:pt idx="165">
                  <c:v>5.0392362101535958E-3</c:v>
                </c:pt>
                <c:pt idx="166">
                  <c:v>1.9080444252871582E-3</c:v>
                </c:pt>
                <c:pt idx="167">
                  <c:v>1.8541654198236874E-3</c:v>
                </c:pt>
                <c:pt idx="168">
                  <c:v>5.3676792188907495E-3</c:v>
                </c:pt>
                <c:pt idx="169">
                  <c:v>-7.9120087135586305E-3</c:v>
                </c:pt>
                <c:pt idx="170">
                  <c:v>2.705742200347077E-2</c:v>
                </c:pt>
                <c:pt idx="171">
                  <c:v>1.5015524966681278E-3</c:v>
                </c:pt>
                <c:pt idx="172">
                  <c:v>9.6207514290506287E-3</c:v>
                </c:pt>
                <c:pt idx="173">
                  <c:v>4.1810784967464352E-3</c:v>
                </c:pt>
                <c:pt idx="174">
                  <c:v>-6.1672975150017907E-3</c:v>
                </c:pt>
                <c:pt idx="175">
                  <c:v>5.6602994871828537E-3</c:v>
                </c:pt>
                <c:pt idx="176">
                  <c:v>-1.0799662824989724E-2</c:v>
                </c:pt>
                <c:pt idx="177">
                  <c:v>-1.2319288760690796E-2</c:v>
                </c:pt>
                <c:pt idx="178">
                  <c:v>1.7012253635533985E-3</c:v>
                </c:pt>
                <c:pt idx="179">
                  <c:v>1.4026296444593392E-2</c:v>
                </c:pt>
                <c:pt idx="180">
                  <c:v>4.0502607796080517E-3</c:v>
                </c:pt>
                <c:pt idx="181">
                  <c:v>-6.8607275029230943E-3</c:v>
                </c:pt>
                <c:pt idx="182">
                  <c:v>-4.7220350601389514E-3</c:v>
                </c:pt>
                <c:pt idx="183">
                  <c:v>-1.3826295939799269E-2</c:v>
                </c:pt>
                <c:pt idx="184">
                  <c:v>-1.7650426955884441E-2</c:v>
                </c:pt>
                <c:pt idx="185">
                  <c:v>2.0453900916891452E-2</c:v>
                </c:pt>
                <c:pt idx="186">
                  <c:v>3.8880863740800944E-3</c:v>
                </c:pt>
                <c:pt idx="187">
                  <c:v>-2.5241236908456924E-2</c:v>
                </c:pt>
                <c:pt idx="188">
                  <c:v>-3.2180745286350563E-3</c:v>
                </c:pt>
                <c:pt idx="189">
                  <c:v>4.4341452371654804E-3</c:v>
                </c:pt>
                <c:pt idx="190">
                  <c:v>3.8160606421357761E-2</c:v>
                </c:pt>
                <c:pt idx="191">
                  <c:v>-8.8511357204713837E-4</c:v>
                </c:pt>
                <c:pt idx="192">
                  <c:v>9.4083721581134025E-3</c:v>
                </c:pt>
                <c:pt idx="193">
                  <c:v>7.5782820377707496E-3</c:v>
                </c:pt>
                <c:pt idx="194">
                  <c:v>7.5505566001435841E-4</c:v>
                </c:pt>
                <c:pt idx="195">
                  <c:v>-1.9948049034159265E-3</c:v>
                </c:pt>
                <c:pt idx="196">
                  <c:v>8.138869722607682E-3</c:v>
                </c:pt>
                <c:pt idx="197">
                  <c:v>-2.9645390881097534E-3</c:v>
                </c:pt>
                <c:pt idx="198">
                  <c:v>-1.6116133572015631E-2</c:v>
                </c:pt>
                <c:pt idx="199">
                  <c:v>-2.4757330679985912E-2</c:v>
                </c:pt>
                <c:pt idx="200">
                  <c:v>7.8432139693075612E-3</c:v>
                </c:pt>
                <c:pt idx="201">
                  <c:v>1.0227665753099449E-2</c:v>
                </c:pt>
                <c:pt idx="202">
                  <c:v>-4.0748326541696689E-2</c:v>
                </c:pt>
                <c:pt idx="203">
                  <c:v>-3.82801810484713E-2</c:v>
                </c:pt>
                <c:pt idx="204">
                  <c:v>-3.2519292210476101E-3</c:v>
                </c:pt>
                <c:pt idx="205">
                  <c:v>1.1223537415752806E-2</c:v>
                </c:pt>
                <c:pt idx="206">
                  <c:v>-8.8361545499088517E-3</c:v>
                </c:pt>
                <c:pt idx="207">
                  <c:v>-3.4164431743828952E-3</c:v>
                </c:pt>
                <c:pt idx="208">
                  <c:v>6.1466544913620644E-3</c:v>
                </c:pt>
                <c:pt idx="209">
                  <c:v>1.0397168106297127E-2</c:v>
                </c:pt>
                <c:pt idx="210">
                  <c:v>-5.8357320283744536E-3</c:v>
                </c:pt>
                <c:pt idx="211">
                  <c:v>1.8840440483076613E-2</c:v>
                </c:pt>
                <c:pt idx="212">
                  <c:v>4.5099847970642383E-3</c:v>
                </c:pt>
                <c:pt idx="213">
                  <c:v>1.5068332347288626E-3</c:v>
                </c:pt>
                <c:pt idx="214">
                  <c:v>-2.1713556817669201E-3</c:v>
                </c:pt>
                <c:pt idx="215">
                  <c:v>-2.2616977276207213E-2</c:v>
                </c:pt>
                <c:pt idx="216">
                  <c:v>1.2829605374062095E-2</c:v>
                </c:pt>
                <c:pt idx="217">
                  <c:v>-2.9511499544285381E-2</c:v>
                </c:pt>
                <c:pt idx="218">
                  <c:v>6.7518752296410085E-3</c:v>
                </c:pt>
                <c:pt idx="219">
                  <c:v>-1.0871839753584241E-2</c:v>
                </c:pt>
                <c:pt idx="220">
                  <c:v>8.9746900304114308E-3</c:v>
                </c:pt>
                <c:pt idx="221">
                  <c:v>2.0232518402281342E-3</c:v>
                </c:pt>
                <c:pt idx="222">
                  <c:v>1.2276243941873523E-2</c:v>
                </c:pt>
                <c:pt idx="223">
                  <c:v>6.9499797107963732E-4</c:v>
                </c:pt>
                <c:pt idx="224">
                  <c:v>1.1361337074360807E-3</c:v>
                </c:pt>
                <c:pt idx="225">
                  <c:v>1.8902864935316072E-3</c:v>
                </c:pt>
                <c:pt idx="226">
                  <c:v>-4.035321040070987E-3</c:v>
                </c:pt>
                <c:pt idx="227">
                  <c:v>-8.5719011038155933E-4</c:v>
                </c:pt>
                <c:pt idx="228">
                  <c:v>2.8717716834670629E-2</c:v>
                </c:pt>
                <c:pt idx="229">
                  <c:v>-2.9694140055964682E-3</c:v>
                </c:pt>
                <c:pt idx="230">
                  <c:v>1.4331329941727693E-2</c:v>
                </c:pt>
                <c:pt idx="231">
                  <c:v>4.4265463384375141E-3</c:v>
                </c:pt>
                <c:pt idx="232">
                  <c:v>-5.4130966947360378E-3</c:v>
                </c:pt>
                <c:pt idx="233">
                  <c:v>2.4315698843298793E-4</c:v>
                </c:pt>
                <c:pt idx="234">
                  <c:v>2.4703134300511502E-4</c:v>
                </c:pt>
                <c:pt idx="235">
                  <c:v>4.4886247075610142E-3</c:v>
                </c:pt>
                <c:pt idx="236">
                  <c:v>-8.1543220030228999E-3</c:v>
                </c:pt>
                <c:pt idx="237">
                  <c:v>2.7497609071164106E-3</c:v>
                </c:pt>
                <c:pt idx="238">
                  <c:v>8.3154208380458207E-3</c:v>
                </c:pt>
                <c:pt idx="239">
                  <c:v>2.5557288972930413E-3</c:v>
                </c:pt>
                <c:pt idx="240">
                  <c:v>-1.0232977031386765E-2</c:v>
                </c:pt>
                <c:pt idx="241">
                  <c:v>2.215197032579603E-3</c:v>
                </c:pt>
                <c:pt idx="242">
                  <c:v>5.5882678512239438E-3</c:v>
                </c:pt>
                <c:pt idx="243">
                  <c:v>4.2623964441650542E-4</c:v>
                </c:pt>
                <c:pt idx="244">
                  <c:v>-5.0318569614056768E-4</c:v>
                </c:pt>
                <c:pt idx="245">
                  <c:v>-5.5932357653588997E-3</c:v>
                </c:pt>
                <c:pt idx="246">
                  <c:v>-1.5106967457168E-2</c:v>
                </c:pt>
                <c:pt idx="247">
                  <c:v>-1.8870278112994912E-3</c:v>
                </c:pt>
                <c:pt idx="248">
                  <c:v>7.4778243486908702E-2</c:v>
                </c:pt>
                <c:pt idx="249">
                  <c:v>-2.4613963119678749E-2</c:v>
                </c:pt>
                <c:pt idx="250">
                  <c:v>1.4026109282856443E-2</c:v>
                </c:pt>
                <c:pt idx="251">
                  <c:v>-1.3810985662022586E-2</c:v>
                </c:pt>
                <c:pt idx="252">
                  <c:v>5.0250779528813122E-3</c:v>
                </c:pt>
                <c:pt idx="253">
                  <c:v>2.6258148955521964E-3</c:v>
                </c:pt>
                <c:pt idx="254">
                  <c:v>2.3145350372468149E-2</c:v>
                </c:pt>
                <c:pt idx="255">
                  <c:v>5.1696626195013142E-3</c:v>
                </c:pt>
                <c:pt idx="256">
                  <c:v>8.3465434455805808E-3</c:v>
                </c:pt>
                <c:pt idx="257">
                  <c:v>2.3783043273201507E-2</c:v>
                </c:pt>
                <c:pt idx="258">
                  <c:v>1.1882795616362398E-2</c:v>
                </c:pt>
                <c:pt idx="259">
                  <c:v>-1.2394540947192514E-3</c:v>
                </c:pt>
                <c:pt idx="260">
                  <c:v>1.4655363115131083E-2</c:v>
                </c:pt>
                <c:pt idx="261">
                  <c:v>6.0509415839701767E-3</c:v>
                </c:pt>
                <c:pt idx="262">
                  <c:v>-5.7281306998740612E-3</c:v>
                </c:pt>
                <c:pt idx="263">
                  <c:v>-2.6486786061659072E-3</c:v>
                </c:pt>
                <c:pt idx="264">
                  <c:v>-4.6130164874977082E-3</c:v>
                </c:pt>
                <c:pt idx="265">
                  <c:v>-5.5920862404142263E-3</c:v>
                </c:pt>
                <c:pt idx="266">
                  <c:v>-5.3488748255428389E-3</c:v>
                </c:pt>
                <c:pt idx="267">
                  <c:v>1.3866951312198379E-2</c:v>
                </c:pt>
                <c:pt idx="268">
                  <c:v>7.8292099862386968E-3</c:v>
                </c:pt>
                <c:pt idx="269">
                  <c:v>3.4995853716422295E-3</c:v>
                </c:pt>
                <c:pt idx="270">
                  <c:v>5.394025356074892E-3</c:v>
                </c:pt>
                <c:pt idx="271">
                  <c:v>-7.8060761586117612E-3</c:v>
                </c:pt>
                <c:pt idx="272">
                  <c:v>-4.2617141528495375E-3</c:v>
                </c:pt>
                <c:pt idx="273">
                  <c:v>-2.7582240216393475E-3</c:v>
                </c:pt>
                <c:pt idx="274">
                  <c:v>-2.0839980765932791E-3</c:v>
                </c:pt>
                <c:pt idx="275">
                  <c:v>-5.0788191371662593E-3</c:v>
                </c:pt>
                <c:pt idx="276">
                  <c:v>3.4822908576581189E-3</c:v>
                </c:pt>
                <c:pt idx="277">
                  <c:v>-1.5942781232022682E-2</c:v>
                </c:pt>
                <c:pt idx="278">
                  <c:v>1.11955307079703E-3</c:v>
                </c:pt>
                <c:pt idx="279">
                  <c:v>1.1762201857418287E-2</c:v>
                </c:pt>
                <c:pt idx="280">
                  <c:v>-1.2974572320673546E-3</c:v>
                </c:pt>
                <c:pt idx="281">
                  <c:v>-8.1929063343521896E-4</c:v>
                </c:pt>
                <c:pt idx="282">
                  <c:v>7.9302583193054041E-3</c:v>
                </c:pt>
                <c:pt idx="283">
                  <c:v>2.5173529720021078E-3</c:v>
                </c:pt>
                <c:pt idx="284">
                  <c:v>-2.3795369710771113E-3</c:v>
                </c:pt>
                <c:pt idx="285">
                  <c:v>8.866215780313505E-3</c:v>
                </c:pt>
                <c:pt idx="286">
                  <c:v>-1.8345551379485045E-3</c:v>
                </c:pt>
                <c:pt idx="287">
                  <c:v>1.0588922224411474E-3</c:v>
                </c:pt>
                <c:pt idx="288">
                  <c:v>-3.975503326121249E-3</c:v>
                </c:pt>
                <c:pt idx="289">
                  <c:v>2.0065644081295542E-3</c:v>
                </c:pt>
                <c:pt idx="290">
                  <c:v>1.0170459391956096E-2</c:v>
                </c:pt>
                <c:pt idx="291">
                  <c:v>3.0504208108261465E-3</c:v>
                </c:pt>
                <c:pt idx="292">
                  <c:v>3.3615366524012507E-3</c:v>
                </c:pt>
                <c:pt idx="293">
                  <c:v>-3.2460785553170583E-3</c:v>
                </c:pt>
                <c:pt idx="294">
                  <c:v>2.7092370402258875E-3</c:v>
                </c:pt>
                <c:pt idx="295">
                  <c:v>1.7999411705235159E-3</c:v>
                </c:pt>
                <c:pt idx="296">
                  <c:v>5.5833841910491082E-3</c:v>
                </c:pt>
                <c:pt idx="297">
                  <c:v>3.8344655501171901E-3</c:v>
                </c:pt>
                <c:pt idx="298">
                  <c:v>4.5897519936566357E-3</c:v>
                </c:pt>
                <c:pt idx="299">
                  <c:v>-9.8263742643516019E-3</c:v>
                </c:pt>
                <c:pt idx="300">
                  <c:v>2.8161360343601639E-3</c:v>
                </c:pt>
                <c:pt idx="301">
                  <c:v>9.2699656639797026E-3</c:v>
                </c:pt>
                <c:pt idx="302">
                  <c:v>-1.0627944177046151E-2</c:v>
                </c:pt>
                <c:pt idx="303">
                  <c:v>-6.1184453765168768E-3</c:v>
                </c:pt>
                <c:pt idx="304">
                  <c:v>-5.788714603912031E-3</c:v>
                </c:pt>
                <c:pt idx="305">
                  <c:v>-7.6585123854269865E-3</c:v>
                </c:pt>
                <c:pt idx="306">
                  <c:v>-1.2936186787710443E-2</c:v>
                </c:pt>
                <c:pt idx="307">
                  <c:v>7.6086843717250796E-3</c:v>
                </c:pt>
                <c:pt idx="308">
                  <c:v>1.1131950309451339E-2</c:v>
                </c:pt>
                <c:pt idx="309">
                  <c:v>-3.020097948526704E-3</c:v>
                </c:pt>
                <c:pt idx="310">
                  <c:v>-6.0637168228773793E-3</c:v>
                </c:pt>
                <c:pt idx="311">
                  <c:v>7.916583798210983E-3</c:v>
                </c:pt>
                <c:pt idx="312">
                  <c:v>-1.0175315337723919E-2</c:v>
                </c:pt>
                <c:pt idx="313">
                  <c:v>-4.4317680247484515E-3</c:v>
                </c:pt>
                <c:pt idx="314">
                  <c:v>-1.5342827229638816E-2</c:v>
                </c:pt>
                <c:pt idx="315">
                  <c:v>1.3305213940057986E-2</c:v>
                </c:pt>
                <c:pt idx="316">
                  <c:v>1.6649009512235597E-3</c:v>
                </c:pt>
                <c:pt idx="317">
                  <c:v>-3.1657041533115411E-3</c:v>
                </c:pt>
                <c:pt idx="318">
                  <c:v>1.1699082481607226E-2</c:v>
                </c:pt>
                <c:pt idx="319">
                  <c:v>-1.8093715796704633E-2</c:v>
                </c:pt>
                <c:pt idx="320">
                  <c:v>1.9588542410535355E-3</c:v>
                </c:pt>
                <c:pt idx="321">
                  <c:v>1.1779534473450962E-2</c:v>
                </c:pt>
                <c:pt idx="322">
                  <c:v>7.5049056807866138E-3</c:v>
                </c:pt>
                <c:pt idx="323">
                  <c:v>-5.5996640948567454E-2</c:v>
                </c:pt>
                <c:pt idx="324">
                  <c:v>4.2618421746417872E-3</c:v>
                </c:pt>
                <c:pt idx="325">
                  <c:v>2.2880388245275118E-2</c:v>
                </c:pt>
                <c:pt idx="326">
                  <c:v>-6.3223250553980564E-2</c:v>
                </c:pt>
                <c:pt idx="327">
                  <c:v>-3.5336191747232428E-3</c:v>
                </c:pt>
                <c:pt idx="328">
                  <c:v>1.0041079096538574E-2</c:v>
                </c:pt>
                <c:pt idx="329">
                  <c:v>1.2811452552119702E-2</c:v>
                </c:pt>
                <c:pt idx="330">
                  <c:v>1.9237301334665512E-2</c:v>
                </c:pt>
                <c:pt idx="331">
                  <c:v>2.7107853168168432E-2</c:v>
                </c:pt>
                <c:pt idx="332">
                  <c:v>-6.3866341136600271E-4</c:v>
                </c:pt>
                <c:pt idx="333">
                  <c:v>1.1750137197811901E-2</c:v>
                </c:pt>
                <c:pt idx="334">
                  <c:v>-5.8224425511317268E-3</c:v>
                </c:pt>
                <c:pt idx="335">
                  <c:v>1.5149601859930799E-2</c:v>
                </c:pt>
                <c:pt idx="336">
                  <c:v>4.595433516450758E-2</c:v>
                </c:pt>
                <c:pt idx="337">
                  <c:v>-1.8944303798238554E-2</c:v>
                </c:pt>
                <c:pt idx="338">
                  <c:v>-1.3245155827800563E-3</c:v>
                </c:pt>
                <c:pt idx="339">
                  <c:v>-1.1079531739050606E-2</c:v>
                </c:pt>
                <c:pt idx="340">
                  <c:v>-6.5613324836245731E-3</c:v>
                </c:pt>
                <c:pt idx="341">
                  <c:v>-9.2900030859476325E-3</c:v>
                </c:pt>
                <c:pt idx="342">
                  <c:v>-1.934831208242559E-3</c:v>
                </c:pt>
                <c:pt idx="343">
                  <c:v>-3.21870224176186E-3</c:v>
                </c:pt>
                <c:pt idx="344">
                  <c:v>2.8051467358259038E-3</c:v>
                </c:pt>
                <c:pt idx="345">
                  <c:v>1.3792677268206493E-2</c:v>
                </c:pt>
                <c:pt idx="346">
                  <c:v>9.7954233594748103E-3</c:v>
                </c:pt>
                <c:pt idx="347">
                  <c:v>1.6737048797084503E-2</c:v>
                </c:pt>
                <c:pt idx="348">
                  <c:v>5.8117454633747501E-3</c:v>
                </c:pt>
                <c:pt idx="349">
                  <c:v>-1.8647987899534169E-3</c:v>
                </c:pt>
                <c:pt idx="350">
                  <c:v>-1.440933087177685E-2</c:v>
                </c:pt>
                <c:pt idx="351">
                  <c:v>2.8678179230870711E-3</c:v>
                </c:pt>
                <c:pt idx="352">
                  <c:v>2.5135756721026078E-2</c:v>
                </c:pt>
                <c:pt idx="353">
                  <c:v>-2.7447317103105754E-3</c:v>
                </c:pt>
                <c:pt idx="354">
                  <c:v>-9.2943215158799511E-3</c:v>
                </c:pt>
                <c:pt idx="355">
                  <c:v>2.2107016513982339E-2</c:v>
                </c:pt>
                <c:pt idx="356">
                  <c:v>1.1984595989494931E-3</c:v>
                </c:pt>
                <c:pt idx="357">
                  <c:v>-8.2457343028676877E-4</c:v>
                </c:pt>
                <c:pt idx="358">
                  <c:v>3.0998183664356091E-3</c:v>
                </c:pt>
                <c:pt idx="359">
                  <c:v>1.1472033070755922E-4</c:v>
                </c:pt>
                <c:pt idx="360">
                  <c:v>-1.0159826827867164E-2</c:v>
                </c:pt>
                <c:pt idx="361">
                  <c:v>-7.0287930779483888E-4</c:v>
                </c:pt>
                <c:pt idx="362">
                  <c:v>-6.5879584056642029E-2</c:v>
                </c:pt>
                <c:pt idx="363">
                  <c:v>-9.5373108173924179E-2</c:v>
                </c:pt>
                <c:pt idx="364">
                  <c:v>-5.966793789791372E-2</c:v>
                </c:pt>
                <c:pt idx="365">
                  <c:v>2.823712379161087E-2</c:v>
                </c:pt>
                <c:pt idx="366">
                  <c:v>-1.6103195114100615E-2</c:v>
                </c:pt>
                <c:pt idx="367">
                  <c:v>1.3732157372279001E-2</c:v>
                </c:pt>
                <c:pt idx="368">
                  <c:v>-4.2893448199256876E-2</c:v>
                </c:pt>
                <c:pt idx="369">
                  <c:v>-7.7125443937993074E-5</c:v>
                </c:pt>
                <c:pt idx="370">
                  <c:v>-1.891029922601724E-3</c:v>
                </c:pt>
                <c:pt idx="371">
                  <c:v>-1.2363905829472933E-2</c:v>
                </c:pt>
                <c:pt idx="372">
                  <c:v>3.0686460218321155E-2</c:v>
                </c:pt>
                <c:pt idx="373">
                  <c:v>1.4858237265834072E-2</c:v>
                </c:pt>
                <c:pt idx="374">
                  <c:v>7.4141277830796735E-3</c:v>
                </c:pt>
                <c:pt idx="375">
                  <c:v>2.6106310093608105E-2</c:v>
                </c:pt>
                <c:pt idx="376">
                  <c:v>-9.7795698260811775E-3</c:v>
                </c:pt>
                <c:pt idx="377">
                  <c:v>1.3478523346574886E-2</c:v>
                </c:pt>
                <c:pt idx="378">
                  <c:v>2.4203146721725197E-3</c:v>
                </c:pt>
                <c:pt idx="379">
                  <c:v>3.2903166634534742E-3</c:v>
                </c:pt>
                <c:pt idx="380">
                  <c:v>1.0856945843767125E-2</c:v>
                </c:pt>
                <c:pt idx="381">
                  <c:v>1.8617067245396864E-2</c:v>
                </c:pt>
                <c:pt idx="382">
                  <c:v>9.2267155397230925E-3</c:v>
                </c:pt>
                <c:pt idx="383">
                  <c:v>5.2647558299032671E-3</c:v>
                </c:pt>
                <c:pt idx="384">
                  <c:v>2.1567771182817996E-2</c:v>
                </c:pt>
                <c:pt idx="385">
                  <c:v>1.4141835323909129E-2</c:v>
                </c:pt>
                <c:pt idx="386">
                  <c:v>-2.349630091455851E-2</c:v>
                </c:pt>
                <c:pt idx="387">
                  <c:v>4.536799946234865E-3</c:v>
                </c:pt>
                <c:pt idx="388">
                  <c:v>2.1408876080821121E-2</c:v>
                </c:pt>
                <c:pt idx="389">
                  <c:v>2.1638119097974608E-2</c:v>
                </c:pt>
                <c:pt idx="390">
                  <c:v>8.0023028676658083E-5</c:v>
                </c:pt>
                <c:pt idx="391">
                  <c:v>1.2261015821262471E-2</c:v>
                </c:pt>
                <c:pt idx="392">
                  <c:v>-1.0674958209760341E-2</c:v>
                </c:pt>
                <c:pt idx="393">
                  <c:v>-7.0395693831701543E-3</c:v>
                </c:pt>
                <c:pt idx="394">
                  <c:v>5.0764823838598209E-3</c:v>
                </c:pt>
                <c:pt idx="395">
                  <c:v>-3.8184094585709642E-3</c:v>
                </c:pt>
                <c:pt idx="396">
                  <c:v>3.2840484057476619E-3</c:v>
                </c:pt>
                <c:pt idx="397">
                  <c:v>-1.0337144451646985E-3</c:v>
                </c:pt>
                <c:pt idx="398">
                  <c:v>2.3668111008951836E-3</c:v>
                </c:pt>
                <c:pt idx="399">
                  <c:v>-2.9764068413371911E-2</c:v>
                </c:pt>
                <c:pt idx="400">
                  <c:v>-2.0470325140086083E-2</c:v>
                </c:pt>
                <c:pt idx="401">
                  <c:v>-1.7314528795789024E-2</c:v>
                </c:pt>
                <c:pt idx="402">
                  <c:v>2.81281319436214E-2</c:v>
                </c:pt>
                <c:pt idx="403">
                  <c:v>-1.9251217213273025E-2</c:v>
                </c:pt>
                <c:pt idx="404">
                  <c:v>-2.0819239288908931E-2</c:v>
                </c:pt>
                <c:pt idx="405">
                  <c:v>1.6625826485031164E-2</c:v>
                </c:pt>
                <c:pt idx="406">
                  <c:v>-8.1836105050631658E-3</c:v>
                </c:pt>
                <c:pt idx="407">
                  <c:v>4.5027625069957843E-3</c:v>
                </c:pt>
                <c:pt idx="408">
                  <c:v>2.8167770123901674E-3</c:v>
                </c:pt>
                <c:pt idx="409">
                  <c:v>-1.5430614437172492E-3</c:v>
                </c:pt>
                <c:pt idx="410">
                  <c:v>-2.019972312047864E-2</c:v>
                </c:pt>
                <c:pt idx="411">
                  <c:v>9.818727826112152E-3</c:v>
                </c:pt>
                <c:pt idx="412">
                  <c:v>1.3308061310814315E-2</c:v>
                </c:pt>
                <c:pt idx="413">
                  <c:v>-1.1312156043538628E-2</c:v>
                </c:pt>
                <c:pt idx="414">
                  <c:v>1.1253722718162822E-2</c:v>
                </c:pt>
                <c:pt idx="415">
                  <c:v>3.4914232879160846E-3</c:v>
                </c:pt>
                <c:pt idx="416">
                  <c:v>2.0236061260910938E-2</c:v>
                </c:pt>
                <c:pt idx="417">
                  <c:v>1.3716265103209677E-2</c:v>
                </c:pt>
                <c:pt idx="418">
                  <c:v>4.6308057952738043E-3</c:v>
                </c:pt>
                <c:pt idx="419">
                  <c:v>-2.5731019857787519E-2</c:v>
                </c:pt>
                <c:pt idx="420">
                  <c:v>-1.664208037138926E-2</c:v>
                </c:pt>
                <c:pt idx="421">
                  <c:v>6.2808767634726249E-3</c:v>
                </c:pt>
                <c:pt idx="422">
                  <c:v>-8.732136161586284E-3</c:v>
                </c:pt>
                <c:pt idx="423">
                  <c:v>-8.4233775140093968E-3</c:v>
                </c:pt>
                <c:pt idx="424">
                  <c:v>1.7365486230040691E-2</c:v>
                </c:pt>
                <c:pt idx="425">
                  <c:v>-4.5540357259921237E-3</c:v>
                </c:pt>
                <c:pt idx="426">
                  <c:v>-1.1332962282607535E-2</c:v>
                </c:pt>
                <c:pt idx="427">
                  <c:v>-4.315432153129308E-3</c:v>
                </c:pt>
                <c:pt idx="428">
                  <c:v>-9.1335639444575963E-3</c:v>
                </c:pt>
                <c:pt idx="429">
                  <c:v>8.1309699836051505E-3</c:v>
                </c:pt>
                <c:pt idx="430">
                  <c:v>2.5361809783098845E-2</c:v>
                </c:pt>
                <c:pt idx="431">
                  <c:v>-6.3069347108246051E-3</c:v>
                </c:pt>
                <c:pt idx="432">
                  <c:v>-6.4336239303753769E-3</c:v>
                </c:pt>
                <c:pt idx="433">
                  <c:v>1.0235145998840553E-2</c:v>
                </c:pt>
                <c:pt idx="434">
                  <c:v>2.7147286564065808E-2</c:v>
                </c:pt>
                <c:pt idx="435">
                  <c:v>-5.7128606009769619E-3</c:v>
                </c:pt>
                <c:pt idx="436">
                  <c:v>-9.4455107186874852E-3</c:v>
                </c:pt>
                <c:pt idx="437">
                  <c:v>3.265194307920583E-3</c:v>
                </c:pt>
                <c:pt idx="438">
                  <c:v>3.7037789584062767E-3</c:v>
                </c:pt>
                <c:pt idx="439">
                  <c:v>8.9232945398567531E-4</c:v>
                </c:pt>
                <c:pt idx="440">
                  <c:v>5.9946208880589262E-2</c:v>
                </c:pt>
                <c:pt idx="441">
                  <c:v>1.8810783951535667E-2</c:v>
                </c:pt>
                <c:pt idx="442">
                  <c:v>9.7875931432392935E-4</c:v>
                </c:pt>
                <c:pt idx="443">
                  <c:v>1.1170355763221416E-2</c:v>
                </c:pt>
                <c:pt idx="444">
                  <c:v>6.5745319968572961E-3</c:v>
                </c:pt>
                <c:pt idx="445">
                  <c:v>-1.0921661114360085E-2</c:v>
                </c:pt>
                <c:pt idx="446">
                  <c:v>-2.0562150484430653E-2</c:v>
                </c:pt>
                <c:pt idx="447">
                  <c:v>4.1394890626975604E-3</c:v>
                </c:pt>
                <c:pt idx="448">
                  <c:v>-6.698593640552677E-3</c:v>
                </c:pt>
                <c:pt idx="449">
                  <c:v>5.0198202651680436E-2</c:v>
                </c:pt>
                <c:pt idx="450">
                  <c:v>-1.0804243989148725E-3</c:v>
                </c:pt>
                <c:pt idx="451">
                  <c:v>1.5978810749067193E-2</c:v>
                </c:pt>
                <c:pt idx="452">
                  <c:v>4.6179817886136797E-3</c:v>
                </c:pt>
                <c:pt idx="453">
                  <c:v>4.6330394124710975E-3</c:v>
                </c:pt>
                <c:pt idx="454">
                  <c:v>-4.6323826764716174E-4</c:v>
                </c:pt>
                <c:pt idx="455">
                  <c:v>-1.1221199479066217E-2</c:v>
                </c:pt>
                <c:pt idx="456">
                  <c:v>-1.3582226413946279E-2</c:v>
                </c:pt>
                <c:pt idx="457">
                  <c:v>1.1365187615522649E-2</c:v>
                </c:pt>
                <c:pt idx="458">
                  <c:v>-2.740784785893239E-3</c:v>
                </c:pt>
                <c:pt idx="459">
                  <c:v>2.8837976697058151E-3</c:v>
                </c:pt>
                <c:pt idx="460">
                  <c:v>1.0764372842311867E-2</c:v>
                </c:pt>
                <c:pt idx="461">
                  <c:v>-9.1946311776328286E-3</c:v>
                </c:pt>
                <c:pt idx="462">
                  <c:v>-2.2298786142185313E-4</c:v>
                </c:pt>
                <c:pt idx="463">
                  <c:v>-3.6225873677463824E-3</c:v>
                </c:pt>
                <c:pt idx="464">
                  <c:v>-5.6886122508269313E-3</c:v>
                </c:pt>
                <c:pt idx="465">
                  <c:v>-3.3735932215200659E-2</c:v>
                </c:pt>
                <c:pt idx="466">
                  <c:v>4.9157598684639375E-3</c:v>
                </c:pt>
                <c:pt idx="467">
                  <c:v>-2.9473744102320672E-2</c:v>
                </c:pt>
                <c:pt idx="468">
                  <c:v>1.5012645681931107E-2</c:v>
                </c:pt>
                <c:pt idx="469">
                  <c:v>-8.6455890020562358E-3</c:v>
                </c:pt>
                <c:pt idx="470">
                  <c:v>8.9814575207249364E-2</c:v>
                </c:pt>
                <c:pt idx="471">
                  <c:v>2.5561195609067257E-2</c:v>
                </c:pt>
                <c:pt idx="472">
                  <c:v>-1.39759073017001E-2</c:v>
                </c:pt>
                <c:pt idx="473">
                  <c:v>-8.5474084555927747E-3</c:v>
                </c:pt>
                <c:pt idx="474">
                  <c:v>3.4359249563668771E-4</c:v>
                </c:pt>
                <c:pt idx="475">
                  <c:v>5.2126858480499357E-3</c:v>
                </c:pt>
                <c:pt idx="476">
                  <c:v>-5.7334085356462675E-3</c:v>
                </c:pt>
                <c:pt idx="477">
                  <c:v>8.4355403396716155E-3</c:v>
                </c:pt>
                <c:pt idx="478">
                  <c:v>-5.0019542640204421E-3</c:v>
                </c:pt>
                <c:pt idx="479">
                  <c:v>-3.7228804028685779E-3</c:v>
                </c:pt>
                <c:pt idx="480">
                  <c:v>-1.4288927544771474E-3</c:v>
                </c:pt>
                <c:pt idx="481">
                  <c:v>5.1886152593666121E-5</c:v>
                </c:pt>
                <c:pt idx="482">
                  <c:v>-5.5697224408202285E-3</c:v>
                </c:pt>
                <c:pt idx="483">
                  <c:v>-6.3017529264082148E-3</c:v>
                </c:pt>
                <c:pt idx="484">
                  <c:v>-9.0449683573199068E-3</c:v>
                </c:pt>
                <c:pt idx="485">
                  <c:v>-6.857775103310944E-3</c:v>
                </c:pt>
                <c:pt idx="486">
                  <c:v>6.460224793469237E-3</c:v>
                </c:pt>
                <c:pt idx="487">
                  <c:v>5.1759854108401494E-3</c:v>
                </c:pt>
                <c:pt idx="488">
                  <c:v>-9.0723325284744628E-3</c:v>
                </c:pt>
                <c:pt idx="489">
                  <c:v>-1.1275616627255862E-2</c:v>
                </c:pt>
                <c:pt idx="490">
                  <c:v>-2.7072459991329505E-3</c:v>
                </c:pt>
                <c:pt idx="491">
                  <c:v>1.6047666805493062E-3</c:v>
                </c:pt>
                <c:pt idx="492">
                  <c:v>2.8629612172124076E-3</c:v>
                </c:pt>
                <c:pt idx="493">
                  <c:v>-1.1921006725371585E-4</c:v>
                </c:pt>
                <c:pt idx="494">
                  <c:v>3.1265020419806539E-3</c:v>
                </c:pt>
                <c:pt idx="495">
                  <c:v>2.0744934647266879E-3</c:v>
                </c:pt>
                <c:pt idx="496">
                  <c:v>4.0534727711914664E-3</c:v>
                </c:pt>
                <c:pt idx="497">
                  <c:v>5.3121566787323465E-3</c:v>
                </c:pt>
                <c:pt idx="498">
                  <c:v>-3.0933563189933693E-3</c:v>
                </c:pt>
                <c:pt idx="499">
                  <c:v>-6.466604292944403E-3</c:v>
                </c:pt>
                <c:pt idx="500">
                  <c:v>8.5089133332389537E-3</c:v>
                </c:pt>
                <c:pt idx="501">
                  <c:v>-2.7736552678852056E-3</c:v>
                </c:pt>
                <c:pt idx="502">
                  <c:v>8.739024338474401E-3</c:v>
                </c:pt>
                <c:pt idx="503">
                  <c:v>-6.9693746541330936E-3</c:v>
                </c:pt>
                <c:pt idx="504">
                  <c:v>-5.5605843239785397E-4</c:v>
                </c:pt>
                <c:pt idx="505">
                  <c:v>9.6780332127467325E-6</c:v>
                </c:pt>
                <c:pt idx="506">
                  <c:v>5.9192755992791245E-3</c:v>
                </c:pt>
                <c:pt idx="507">
                  <c:v>-5.249137175742569E-3</c:v>
                </c:pt>
                <c:pt idx="508">
                  <c:v>-3.6365937613525045E-4</c:v>
                </c:pt>
                <c:pt idx="509">
                  <c:v>8.6972792361204366E-5</c:v>
                </c:pt>
                <c:pt idx="510">
                  <c:v>-2.2024805359272788E-3</c:v>
                </c:pt>
                <c:pt idx="511">
                  <c:v>7.9575702878331156E-3</c:v>
                </c:pt>
                <c:pt idx="512">
                  <c:v>5.0613288846215205E-3</c:v>
                </c:pt>
                <c:pt idx="513">
                  <c:v>-5.6569494189912788E-3</c:v>
                </c:pt>
                <c:pt idx="514">
                  <c:v>-9.0792604727690828E-4</c:v>
                </c:pt>
                <c:pt idx="515">
                  <c:v>-5.4359279736817413E-3</c:v>
                </c:pt>
                <c:pt idx="516">
                  <c:v>1.5165013833673101E-3</c:v>
                </c:pt>
                <c:pt idx="517">
                  <c:v>3.4627151986544157E-3</c:v>
                </c:pt>
                <c:pt idx="518">
                  <c:v>5.5398881764744633E-3</c:v>
                </c:pt>
                <c:pt idx="519">
                  <c:v>-2.2867164026275548E-3</c:v>
                </c:pt>
                <c:pt idx="520">
                  <c:v>4.8336830636790682E-3</c:v>
                </c:pt>
                <c:pt idx="521">
                  <c:v>4.6148097332769644E-4</c:v>
                </c:pt>
                <c:pt idx="522">
                  <c:v>1.2590442262118202E-2</c:v>
                </c:pt>
                <c:pt idx="523">
                  <c:v>-1.4600253953003238E-2</c:v>
                </c:pt>
                <c:pt idx="524">
                  <c:v>-1.030556578498925E-2</c:v>
                </c:pt>
                <c:pt idx="525">
                  <c:v>-9.863619382470188E-3</c:v>
                </c:pt>
                <c:pt idx="526">
                  <c:v>5.2251591392592153E-3</c:v>
                </c:pt>
                <c:pt idx="527">
                  <c:v>2.3319842203907469E-3</c:v>
                </c:pt>
                <c:pt idx="528">
                  <c:v>-2.3392068795342251E-4</c:v>
                </c:pt>
                <c:pt idx="529">
                  <c:v>7.5763837853464076E-3</c:v>
                </c:pt>
                <c:pt idx="530">
                  <c:v>-3.9475734355492913E-3</c:v>
                </c:pt>
                <c:pt idx="531">
                  <c:v>6.31563163616722E-3</c:v>
                </c:pt>
                <c:pt idx="532">
                  <c:v>-1.8258552551270154E-3</c:v>
                </c:pt>
                <c:pt idx="533">
                  <c:v>-4.6412490298429606E-3</c:v>
                </c:pt>
                <c:pt idx="534">
                  <c:v>2.49104225019231E-4</c:v>
                </c:pt>
                <c:pt idx="535">
                  <c:v>-1.8175333057948945E-3</c:v>
                </c:pt>
                <c:pt idx="536">
                  <c:v>6.2330560736830343E-4</c:v>
                </c:pt>
                <c:pt idx="537">
                  <c:v>2.5751279175416039E-3</c:v>
                </c:pt>
                <c:pt idx="538">
                  <c:v>-1.4830049594318306E-2</c:v>
                </c:pt>
                <c:pt idx="539">
                  <c:v>-9.9863173539390514E-3</c:v>
                </c:pt>
                <c:pt idx="540">
                  <c:v>-2.1849016821312583E-2</c:v>
                </c:pt>
                <c:pt idx="541">
                  <c:v>-6.7926960582926233E-3</c:v>
                </c:pt>
                <c:pt idx="542">
                  <c:v>3.1357578219369159E-2</c:v>
                </c:pt>
                <c:pt idx="543">
                  <c:v>5.5846224479936517E-3</c:v>
                </c:pt>
                <c:pt idx="544">
                  <c:v>7.0646274594308289E-3</c:v>
                </c:pt>
                <c:pt idx="545">
                  <c:v>-5.9522639368054442E-3</c:v>
                </c:pt>
                <c:pt idx="546">
                  <c:v>-6.3309374024045125E-3</c:v>
                </c:pt>
                <c:pt idx="547">
                  <c:v>-7.2432880580204691E-3</c:v>
                </c:pt>
                <c:pt idx="548">
                  <c:v>1.0396753150371319E-2</c:v>
                </c:pt>
                <c:pt idx="549">
                  <c:v>-1.9274076080138078E-2</c:v>
                </c:pt>
                <c:pt idx="550">
                  <c:v>-3.1791316447950253E-2</c:v>
                </c:pt>
                <c:pt idx="551">
                  <c:v>1.2788767631570906E-2</c:v>
                </c:pt>
                <c:pt idx="552">
                  <c:v>-2.4971292875547533E-2</c:v>
                </c:pt>
                <c:pt idx="553">
                  <c:v>-1.7390475090103562E-2</c:v>
                </c:pt>
                <c:pt idx="554">
                  <c:v>2.4531659916114171E-2</c:v>
                </c:pt>
                <c:pt idx="555">
                  <c:v>2.0876524232329226E-2</c:v>
                </c:pt>
                <c:pt idx="556">
                  <c:v>9.4381493342413983E-3</c:v>
                </c:pt>
                <c:pt idx="557">
                  <c:v>8.2829835575740215E-4</c:v>
                </c:pt>
                <c:pt idx="558">
                  <c:v>6.3783486374925317E-3</c:v>
                </c:pt>
                <c:pt idx="559">
                  <c:v>4.6099113691148285E-3</c:v>
                </c:pt>
                <c:pt idx="560">
                  <c:v>6.2749115329350943E-2</c:v>
                </c:pt>
                <c:pt idx="561">
                  <c:v>9.1514596651485099E-3</c:v>
                </c:pt>
                <c:pt idx="562">
                  <c:v>-1.0699477671636261E-2</c:v>
                </c:pt>
                <c:pt idx="563">
                  <c:v>3.0631217163587577E-3</c:v>
                </c:pt>
                <c:pt idx="564">
                  <c:v>2.9595058130090262E-2</c:v>
                </c:pt>
                <c:pt idx="565">
                  <c:v>3.8150001193753155E-2</c:v>
                </c:pt>
                <c:pt idx="566">
                  <c:v>-9.4461108319866746E-3</c:v>
                </c:pt>
                <c:pt idx="567">
                  <c:v>-8.71311806802956E-3</c:v>
                </c:pt>
                <c:pt idx="568">
                  <c:v>-1.3942410403011772E-2</c:v>
                </c:pt>
                <c:pt idx="569">
                  <c:v>-8.6315845467722068E-3</c:v>
                </c:pt>
                <c:pt idx="570">
                  <c:v>1.4937538871264266E-3</c:v>
                </c:pt>
                <c:pt idx="571">
                  <c:v>7.1264591425604564E-3</c:v>
                </c:pt>
                <c:pt idx="572">
                  <c:v>1.4394774439444456E-2</c:v>
                </c:pt>
                <c:pt idx="573">
                  <c:v>-1.1613252478431209E-2</c:v>
                </c:pt>
                <c:pt idx="574">
                  <c:v>1.6527233265346022E-2</c:v>
                </c:pt>
                <c:pt idx="575">
                  <c:v>-8.0730268933543303E-3</c:v>
                </c:pt>
                <c:pt idx="576">
                  <c:v>-7.034656864638859E-3</c:v>
                </c:pt>
                <c:pt idx="577">
                  <c:v>-1.3800231269366046E-3</c:v>
                </c:pt>
                <c:pt idx="578">
                  <c:v>-1.1896388307101444E-2</c:v>
                </c:pt>
                <c:pt idx="579">
                  <c:v>9.6615985962307943E-3</c:v>
                </c:pt>
                <c:pt idx="580">
                  <c:v>-1.6841624362815569E-2</c:v>
                </c:pt>
                <c:pt idx="581">
                  <c:v>1.3922565062353008E-5</c:v>
                </c:pt>
                <c:pt idx="582">
                  <c:v>4.942415502981197E-3</c:v>
                </c:pt>
                <c:pt idx="583">
                  <c:v>1.5428700406185582E-3</c:v>
                </c:pt>
                <c:pt idx="584">
                  <c:v>3.5231157860093178E-3</c:v>
                </c:pt>
                <c:pt idx="585">
                  <c:v>1.5343414718353163E-3</c:v>
                </c:pt>
                <c:pt idx="586">
                  <c:v>-7.9354987002747002E-3</c:v>
                </c:pt>
                <c:pt idx="587">
                  <c:v>6.473670834488617E-3</c:v>
                </c:pt>
                <c:pt idx="588">
                  <c:v>-1.0655954439338802E-2</c:v>
                </c:pt>
                <c:pt idx="589">
                  <c:v>-1.4495772806805593E-2</c:v>
                </c:pt>
                <c:pt idx="590">
                  <c:v>-6.8799117606726341E-3</c:v>
                </c:pt>
                <c:pt idx="591">
                  <c:v>-0.21648113467056299</c:v>
                </c:pt>
                <c:pt idx="592">
                  <c:v>1.423458475969434E-2</c:v>
                </c:pt>
                <c:pt idx="593">
                  <c:v>-8.1391602905968967E-3</c:v>
                </c:pt>
                <c:pt idx="594">
                  <c:v>3.1441950439074717E-2</c:v>
                </c:pt>
                <c:pt idx="595">
                  <c:v>8.0461484879629216E-2</c:v>
                </c:pt>
                <c:pt idx="596">
                  <c:v>-3.3624736149105917E-2</c:v>
                </c:pt>
                <c:pt idx="597">
                  <c:v>-3.9104796089592705E-2</c:v>
                </c:pt>
                <c:pt idx="598">
                  <c:v>2.3927855031734651E-2</c:v>
                </c:pt>
                <c:pt idx="599">
                  <c:v>9.8819281090861428E-3</c:v>
                </c:pt>
                <c:pt idx="600">
                  <c:v>1.4839573707001716E-2</c:v>
                </c:pt>
                <c:pt idx="601">
                  <c:v>3.9250099608423971E-3</c:v>
                </c:pt>
                <c:pt idx="602">
                  <c:v>-3.5040815453226799E-2</c:v>
                </c:pt>
                <c:pt idx="603">
                  <c:v>-1.2707863283069738E-2</c:v>
                </c:pt>
                <c:pt idx="604">
                  <c:v>-3.4044138369351863E-2</c:v>
                </c:pt>
                <c:pt idx="605">
                  <c:v>9.3318761321813555E-3</c:v>
                </c:pt>
                <c:pt idx="606">
                  <c:v>-5.0549955330624714E-3</c:v>
                </c:pt>
                <c:pt idx="607">
                  <c:v>2.9618759068044186E-2</c:v>
                </c:pt>
                <c:pt idx="608">
                  <c:v>-5.2020937679344128E-3</c:v>
                </c:pt>
                <c:pt idx="609">
                  <c:v>1.9477458755944598E-2</c:v>
                </c:pt>
                <c:pt idx="610">
                  <c:v>1.5131672126713401E-2</c:v>
                </c:pt>
                <c:pt idx="611">
                  <c:v>9.5150749102032826E-3</c:v>
                </c:pt>
                <c:pt idx="612">
                  <c:v>2.2682781852513226E-2</c:v>
                </c:pt>
                <c:pt idx="613">
                  <c:v>2.2389769460109985E-2</c:v>
                </c:pt>
                <c:pt idx="614">
                  <c:v>-9.3685383181525792E-4</c:v>
                </c:pt>
                <c:pt idx="615">
                  <c:v>2.4700023718976435E-2</c:v>
                </c:pt>
                <c:pt idx="616">
                  <c:v>1.1699614520238856E-2</c:v>
                </c:pt>
                <c:pt idx="617">
                  <c:v>2.0889950453442316E-2</c:v>
                </c:pt>
                <c:pt idx="618">
                  <c:v>2.2242144433790783E-2</c:v>
                </c:pt>
                <c:pt idx="619">
                  <c:v>2.575824638377341E-3</c:v>
                </c:pt>
                <c:pt idx="620">
                  <c:v>-4.7042042804318175E-3</c:v>
                </c:pt>
                <c:pt idx="621">
                  <c:v>-1.1768242425678439E-2</c:v>
                </c:pt>
                <c:pt idx="622">
                  <c:v>1.9275729354049399E-2</c:v>
                </c:pt>
                <c:pt idx="623">
                  <c:v>8.2200413929038058E-3</c:v>
                </c:pt>
                <c:pt idx="624">
                  <c:v>2.8115309012212552E-2</c:v>
                </c:pt>
                <c:pt idx="625">
                  <c:v>3.4965892423930284E-3</c:v>
                </c:pt>
                <c:pt idx="626">
                  <c:v>4.9231268989466176E-3</c:v>
                </c:pt>
                <c:pt idx="627">
                  <c:v>8.297738666470246E-3</c:v>
                </c:pt>
                <c:pt idx="628">
                  <c:v>-2.5320296495540988E-3</c:v>
                </c:pt>
                <c:pt idx="629">
                  <c:v>5.9987221081333267E-3</c:v>
                </c:pt>
                <c:pt idx="630">
                  <c:v>-3.1729743140710052E-3</c:v>
                </c:pt>
                <c:pt idx="631">
                  <c:v>8.5406124356770148E-3</c:v>
                </c:pt>
                <c:pt idx="632">
                  <c:v>5.038613095562014E-3</c:v>
                </c:pt>
                <c:pt idx="633">
                  <c:v>-1.6170139206589345E-3</c:v>
                </c:pt>
                <c:pt idx="634">
                  <c:v>-1.152245547402196E-2</c:v>
                </c:pt>
                <c:pt idx="635">
                  <c:v>-1.0268254863954272E-2</c:v>
                </c:pt>
                <c:pt idx="636">
                  <c:v>1.2632209869341642E-2</c:v>
                </c:pt>
                <c:pt idx="637">
                  <c:v>-2.5673386158525734E-2</c:v>
                </c:pt>
                <c:pt idx="638">
                  <c:v>-5.6776773371474418E-3</c:v>
                </c:pt>
                <c:pt idx="639">
                  <c:v>-2.6698526397456616E-2</c:v>
                </c:pt>
                <c:pt idx="640">
                  <c:v>-1.1802383579697366E-2</c:v>
                </c:pt>
                <c:pt idx="641">
                  <c:v>-1.4943348544702853E-2</c:v>
                </c:pt>
                <c:pt idx="642">
                  <c:v>3.457788081502685E-2</c:v>
                </c:pt>
                <c:pt idx="643">
                  <c:v>9.3076495787492823E-3</c:v>
                </c:pt>
                <c:pt idx="644">
                  <c:v>3.4673304752768121E-3</c:v>
                </c:pt>
                <c:pt idx="645">
                  <c:v>3.9408346984749001E-2</c:v>
                </c:pt>
                <c:pt idx="646">
                  <c:v>5.101931615968467E-2</c:v>
                </c:pt>
                <c:pt idx="647">
                  <c:v>5.3485712843610346E-4</c:v>
                </c:pt>
                <c:pt idx="648">
                  <c:v>-4.5111810683803998E-3</c:v>
                </c:pt>
                <c:pt idx="649">
                  <c:v>-1.684036455041164E-2</c:v>
                </c:pt>
                <c:pt idx="650">
                  <c:v>1.528134943644034E-2</c:v>
                </c:pt>
                <c:pt idx="651">
                  <c:v>-2.2311068199416813E-2</c:v>
                </c:pt>
                <c:pt idx="652">
                  <c:v>-4.0389658115908667E-2</c:v>
                </c:pt>
                <c:pt idx="653">
                  <c:v>2.6774501579180588E-2</c:v>
                </c:pt>
                <c:pt idx="654">
                  <c:v>-2.4846239004569871E-2</c:v>
                </c:pt>
                <c:pt idx="655">
                  <c:v>-1.1894289246127988E-2</c:v>
                </c:pt>
                <c:pt idx="656">
                  <c:v>3.0367572211953651E-2</c:v>
                </c:pt>
                <c:pt idx="657">
                  <c:v>2.8029429481200435E-2</c:v>
                </c:pt>
                <c:pt idx="658">
                  <c:v>1.1490146911992048E-2</c:v>
                </c:pt>
                <c:pt idx="659">
                  <c:v>2.5401533067144324E-3</c:v>
                </c:pt>
                <c:pt idx="660">
                  <c:v>-2.2973859273354415E-2</c:v>
                </c:pt>
                <c:pt idx="661">
                  <c:v>2.8916549465654872E-2</c:v>
                </c:pt>
                <c:pt idx="662">
                  <c:v>1.9433723719286516E-3</c:v>
                </c:pt>
                <c:pt idx="663">
                  <c:v>-1.4857731058339223E-2</c:v>
                </c:pt>
                <c:pt idx="664">
                  <c:v>2.3102210151227813E-2</c:v>
                </c:pt>
                <c:pt idx="665">
                  <c:v>6.2090211404498535E-3</c:v>
                </c:pt>
                <c:pt idx="666">
                  <c:v>-8.3802832462934532E-3</c:v>
                </c:pt>
                <c:pt idx="667">
                  <c:v>3.2647977932874742E-3</c:v>
                </c:pt>
                <c:pt idx="668">
                  <c:v>-1.9645457956731494E-2</c:v>
                </c:pt>
                <c:pt idx="669">
                  <c:v>-2.552444495425835E-3</c:v>
                </c:pt>
                <c:pt idx="670">
                  <c:v>-1.877559698782148E-4</c:v>
                </c:pt>
                <c:pt idx="671">
                  <c:v>4.6421151822223722E-3</c:v>
                </c:pt>
                <c:pt idx="672">
                  <c:v>2.5858112598690627E-2</c:v>
                </c:pt>
                <c:pt idx="673">
                  <c:v>1.6699450409506801E-2</c:v>
                </c:pt>
                <c:pt idx="674">
                  <c:v>8.3643919480713702E-3</c:v>
                </c:pt>
                <c:pt idx="675">
                  <c:v>-2.7596200659210028E-2</c:v>
                </c:pt>
                <c:pt idx="676">
                  <c:v>7.09847784284727E-4</c:v>
                </c:pt>
                <c:pt idx="677">
                  <c:v>2.6222759834826359E-2</c:v>
                </c:pt>
                <c:pt idx="678">
                  <c:v>1.4481797847908498E-2</c:v>
                </c:pt>
                <c:pt idx="679">
                  <c:v>-9.6387695272411138E-3</c:v>
                </c:pt>
                <c:pt idx="680">
                  <c:v>5.3813323434571195E-3</c:v>
                </c:pt>
                <c:pt idx="681">
                  <c:v>-1.033685029127279E-2</c:v>
                </c:pt>
                <c:pt idx="682">
                  <c:v>-1.2781329366734817E-2</c:v>
                </c:pt>
                <c:pt idx="683">
                  <c:v>-7.8355552698189963E-3</c:v>
                </c:pt>
                <c:pt idx="684">
                  <c:v>-1.9092080392634127E-3</c:v>
                </c:pt>
                <c:pt idx="685">
                  <c:v>-6.0657240635737732E-4</c:v>
                </c:pt>
                <c:pt idx="686">
                  <c:v>-4.8038632967543314E-2</c:v>
                </c:pt>
                <c:pt idx="687">
                  <c:v>3.2854435382887293E-2</c:v>
                </c:pt>
                <c:pt idx="688">
                  <c:v>2.5378467587791251E-2</c:v>
                </c:pt>
                <c:pt idx="689">
                  <c:v>2.6176725501719782E-2</c:v>
                </c:pt>
                <c:pt idx="690">
                  <c:v>-7.8376510084234678E-3</c:v>
                </c:pt>
                <c:pt idx="691">
                  <c:v>-2.2821800694560669E-2</c:v>
                </c:pt>
                <c:pt idx="692">
                  <c:v>2.2790638147496024E-2</c:v>
                </c:pt>
                <c:pt idx="693">
                  <c:v>-1.1445997990218452E-2</c:v>
                </c:pt>
                <c:pt idx="694">
                  <c:v>-4.9532936070424541E-2</c:v>
                </c:pt>
                <c:pt idx="695">
                  <c:v>6.2231722955760054E-3</c:v>
                </c:pt>
                <c:pt idx="696">
                  <c:v>4.0347596855034307E-3</c:v>
                </c:pt>
                <c:pt idx="697">
                  <c:v>-3.6240059244766472E-3</c:v>
                </c:pt>
                <c:pt idx="698">
                  <c:v>2.8331569520719056E-3</c:v>
                </c:pt>
                <c:pt idx="699">
                  <c:v>-0.10371173964554727</c:v>
                </c:pt>
                <c:pt idx="700">
                  <c:v>-5.9254905996311377E-2</c:v>
                </c:pt>
                <c:pt idx="701">
                  <c:v>3.6987585394933971E-2</c:v>
                </c:pt>
                <c:pt idx="702">
                  <c:v>-5.196742326565372E-2</c:v>
                </c:pt>
                <c:pt idx="703">
                  <c:v>-1.8674321564124716E-2</c:v>
                </c:pt>
                <c:pt idx="704">
                  <c:v>2.515123522079072E-2</c:v>
                </c:pt>
                <c:pt idx="705">
                  <c:v>2.3021923465814734E-3</c:v>
                </c:pt>
                <c:pt idx="706">
                  <c:v>6.5334044510273427E-3</c:v>
                </c:pt>
                <c:pt idx="707">
                  <c:v>-2.0471606807021321E-2</c:v>
                </c:pt>
                <c:pt idx="708">
                  <c:v>1.9226812130104534E-2</c:v>
                </c:pt>
                <c:pt idx="709">
                  <c:v>-4.3188387841944065E-2</c:v>
                </c:pt>
                <c:pt idx="710">
                  <c:v>-8.8126554187804365E-3</c:v>
                </c:pt>
                <c:pt idx="711">
                  <c:v>2.213872395873321E-2</c:v>
                </c:pt>
                <c:pt idx="712">
                  <c:v>4.1031068950589833E-2</c:v>
                </c:pt>
                <c:pt idx="713">
                  <c:v>2.1133853176684366E-2</c:v>
                </c:pt>
                <c:pt idx="714">
                  <c:v>-5.8297608436736308E-3</c:v>
                </c:pt>
                <c:pt idx="715">
                  <c:v>-1.0772616219635036E-2</c:v>
                </c:pt>
                <c:pt idx="716">
                  <c:v>-1.6303537312790689E-2</c:v>
                </c:pt>
                <c:pt idx="717">
                  <c:v>2.0278964343499111E-2</c:v>
                </c:pt>
                <c:pt idx="718">
                  <c:v>-1.71597356498959E-2</c:v>
                </c:pt>
                <c:pt idx="719">
                  <c:v>-2.4549191611874091E-2</c:v>
                </c:pt>
                <c:pt idx="720">
                  <c:v>1.8080560981809032E-2</c:v>
                </c:pt>
                <c:pt idx="721">
                  <c:v>1.4508683642618555E-2</c:v>
                </c:pt>
                <c:pt idx="722">
                  <c:v>1.6155741455895989E-2</c:v>
                </c:pt>
                <c:pt idx="723">
                  <c:v>-8.9628218961442657E-3</c:v>
                </c:pt>
                <c:pt idx="724">
                  <c:v>-1.896627180495614E-2</c:v>
                </c:pt>
                <c:pt idx="725">
                  <c:v>-1.5289974111718598E-3</c:v>
                </c:pt>
                <c:pt idx="726">
                  <c:v>2.5443822991972401E-2</c:v>
                </c:pt>
                <c:pt idx="727">
                  <c:v>2.4085772582444483E-2</c:v>
                </c:pt>
                <c:pt idx="728">
                  <c:v>6.1752336410778258E-3</c:v>
                </c:pt>
                <c:pt idx="729">
                  <c:v>2.7139242052483293E-2</c:v>
                </c:pt>
                <c:pt idx="730">
                  <c:v>1.3844726631023273E-2</c:v>
                </c:pt>
                <c:pt idx="731">
                  <c:v>7.8853513829027222E-3</c:v>
                </c:pt>
                <c:pt idx="732">
                  <c:v>1.4678405404905111E-2</c:v>
                </c:pt>
                <c:pt idx="733">
                  <c:v>-1.1762464626945378E-2</c:v>
                </c:pt>
                <c:pt idx="734">
                  <c:v>-7.7747545655587127E-3</c:v>
                </c:pt>
                <c:pt idx="735">
                  <c:v>-1.7834041180837146E-2</c:v>
                </c:pt>
                <c:pt idx="736">
                  <c:v>1.3444376669398208E-2</c:v>
                </c:pt>
                <c:pt idx="737">
                  <c:v>-2.111015557701065E-2</c:v>
                </c:pt>
                <c:pt idx="738">
                  <c:v>3.8114743381941034E-3</c:v>
                </c:pt>
                <c:pt idx="739">
                  <c:v>1.2365821535776315E-2</c:v>
                </c:pt>
                <c:pt idx="740">
                  <c:v>2.2028425727056444E-2</c:v>
                </c:pt>
                <c:pt idx="741">
                  <c:v>7.7814847194048889E-3</c:v>
                </c:pt>
                <c:pt idx="742">
                  <c:v>-2.1955087997205767E-3</c:v>
                </c:pt>
                <c:pt idx="743">
                  <c:v>-9.2747400811807337E-2</c:v>
                </c:pt>
                <c:pt idx="744">
                  <c:v>-3.6374512162310205E-2</c:v>
                </c:pt>
                <c:pt idx="745">
                  <c:v>9.5804828200816757E-3</c:v>
                </c:pt>
                <c:pt idx="746">
                  <c:v>-5.4095061002033141E-3</c:v>
                </c:pt>
                <c:pt idx="747">
                  <c:v>2.1223004535885933E-2</c:v>
                </c:pt>
                <c:pt idx="748">
                  <c:v>-1.5875027473085966E-2</c:v>
                </c:pt>
                <c:pt idx="749">
                  <c:v>-1.6158039716043699E-2</c:v>
                </c:pt>
                <c:pt idx="750">
                  <c:v>2.7093169207758911E-3</c:v>
                </c:pt>
                <c:pt idx="751">
                  <c:v>-1.6227593871207393E-2</c:v>
                </c:pt>
                <c:pt idx="752">
                  <c:v>-3.2212240450600643E-2</c:v>
                </c:pt>
                <c:pt idx="753">
                  <c:v>3.6273013933843169E-2</c:v>
                </c:pt>
                <c:pt idx="754">
                  <c:v>1.525471416495246E-2</c:v>
                </c:pt>
                <c:pt idx="755">
                  <c:v>-9.9030996029322096E-3</c:v>
                </c:pt>
                <c:pt idx="756">
                  <c:v>1.268292720548011E-2</c:v>
                </c:pt>
                <c:pt idx="757">
                  <c:v>2.9406688209353458E-3</c:v>
                </c:pt>
                <c:pt idx="758">
                  <c:v>-6.4288630193506696E-2</c:v>
                </c:pt>
                <c:pt idx="759">
                  <c:v>1.6554903464852461E-2</c:v>
                </c:pt>
                <c:pt idx="760">
                  <c:v>-1.4596197125460716E-2</c:v>
                </c:pt>
                <c:pt idx="761">
                  <c:v>-3.3697681765549646E-3</c:v>
                </c:pt>
                <c:pt idx="762">
                  <c:v>3.5664329786596248E-2</c:v>
                </c:pt>
                <c:pt idx="763">
                  <c:v>0.10382224718290642</c:v>
                </c:pt>
                <c:pt idx="764">
                  <c:v>-1.0055289018568878E-2</c:v>
                </c:pt>
                <c:pt idx="765">
                  <c:v>1.7525885692128945E-3</c:v>
                </c:pt>
                <c:pt idx="766">
                  <c:v>3.2771945035142219E-2</c:v>
                </c:pt>
                <c:pt idx="767">
                  <c:v>6.5342421948507675E-3</c:v>
                </c:pt>
                <c:pt idx="768">
                  <c:v>1.5505913870976202E-2</c:v>
                </c:pt>
                <c:pt idx="769">
                  <c:v>1.9588940651998472E-2</c:v>
                </c:pt>
                <c:pt idx="770">
                  <c:v>-6.0925504478706177E-3</c:v>
                </c:pt>
                <c:pt idx="771">
                  <c:v>-2.3375506071050441E-2</c:v>
                </c:pt>
                <c:pt idx="772">
                  <c:v>-1.3620332398653134E-2</c:v>
                </c:pt>
                <c:pt idx="773">
                  <c:v>9.687386239939616E-3</c:v>
                </c:pt>
                <c:pt idx="774">
                  <c:v>-6.2101267531709491E-3</c:v>
                </c:pt>
                <c:pt idx="775">
                  <c:v>-2.0853668452627701E-2</c:v>
                </c:pt>
                <c:pt idx="776">
                  <c:v>3.8566758793879084E-3</c:v>
                </c:pt>
                <c:pt idx="777">
                  <c:v>-2.3219805982379393E-2</c:v>
                </c:pt>
                <c:pt idx="778">
                  <c:v>2.0958456804163639E-2</c:v>
                </c:pt>
                <c:pt idx="779">
                  <c:v>-1.4668634968480997E-2</c:v>
                </c:pt>
                <c:pt idx="780">
                  <c:v>2.9272126791118444E-2</c:v>
                </c:pt>
                <c:pt idx="781">
                  <c:v>-3.0687975875294489E-2</c:v>
                </c:pt>
                <c:pt idx="782">
                  <c:v>-2.3157970292614131E-2</c:v>
                </c:pt>
                <c:pt idx="783">
                  <c:v>1.8412403117862599E-2</c:v>
                </c:pt>
                <c:pt idx="784">
                  <c:v>-4.2593979886621771E-3</c:v>
                </c:pt>
                <c:pt idx="785">
                  <c:v>-1.6542629082940082E-2</c:v>
                </c:pt>
                <c:pt idx="786">
                  <c:v>6.1180944260220971E-3</c:v>
                </c:pt>
                <c:pt idx="787">
                  <c:v>-1.5069604989686644E-2</c:v>
                </c:pt>
                <c:pt idx="788">
                  <c:v>5.8155689508128851E-3</c:v>
                </c:pt>
                <c:pt idx="789">
                  <c:v>-3.3205277056121155E-2</c:v>
                </c:pt>
                <c:pt idx="790">
                  <c:v>1.4936463935918236E-2</c:v>
                </c:pt>
                <c:pt idx="791">
                  <c:v>-8.1775436150539182E-3</c:v>
                </c:pt>
                <c:pt idx="792">
                  <c:v>2.7865112868940157E-2</c:v>
                </c:pt>
                <c:pt idx="793">
                  <c:v>8.0132240142703447E-3</c:v>
                </c:pt>
                <c:pt idx="794">
                  <c:v>9.0836413705940987E-3</c:v>
                </c:pt>
                <c:pt idx="795">
                  <c:v>-1.1613474829999417E-2</c:v>
                </c:pt>
                <c:pt idx="796">
                  <c:v>-3.0873410481546981E-3</c:v>
                </c:pt>
                <c:pt idx="797">
                  <c:v>-9.5658438704064788E-3</c:v>
                </c:pt>
                <c:pt idx="798">
                  <c:v>3.0431706941295295E-3</c:v>
                </c:pt>
                <c:pt idx="799">
                  <c:v>3.2637346766113836E-4</c:v>
                </c:pt>
                <c:pt idx="800">
                  <c:v>6.9034096837665383E-3</c:v>
                </c:pt>
                <c:pt idx="801">
                  <c:v>1.4394028867825965E-2</c:v>
                </c:pt>
                <c:pt idx="802">
                  <c:v>1.29732764388838E-2</c:v>
                </c:pt>
                <c:pt idx="803">
                  <c:v>-2.2872838372299323E-3</c:v>
                </c:pt>
                <c:pt idx="804">
                  <c:v>3.1715973124507003E-2</c:v>
                </c:pt>
                <c:pt idx="805">
                  <c:v>7.9912110064668859E-3</c:v>
                </c:pt>
                <c:pt idx="806">
                  <c:v>-1.7596261479229509E-2</c:v>
                </c:pt>
                <c:pt idx="807">
                  <c:v>5.5970971381980334E-3</c:v>
                </c:pt>
                <c:pt idx="808">
                  <c:v>1.011191739863854E-2</c:v>
                </c:pt>
                <c:pt idx="809">
                  <c:v>9.5320040961942038E-3</c:v>
                </c:pt>
                <c:pt idx="810">
                  <c:v>-3.506744913105043E-3</c:v>
                </c:pt>
                <c:pt idx="811">
                  <c:v>-1.8824095399673137E-3</c:v>
                </c:pt>
                <c:pt idx="812">
                  <c:v>-1.4123700055628206E-3</c:v>
                </c:pt>
                <c:pt idx="813">
                  <c:v>2.5390449278464532E-3</c:v>
                </c:pt>
                <c:pt idx="814">
                  <c:v>1.5327152204936825E-2</c:v>
                </c:pt>
                <c:pt idx="815">
                  <c:v>-1.3509385710541728E-2</c:v>
                </c:pt>
                <c:pt idx="816">
                  <c:v>3.6047079926924794E-3</c:v>
                </c:pt>
                <c:pt idx="817">
                  <c:v>9.3250131895455945E-3</c:v>
                </c:pt>
                <c:pt idx="818">
                  <c:v>-2.8885611803498796E-3</c:v>
                </c:pt>
                <c:pt idx="819">
                  <c:v>1.0022067737616323E-2</c:v>
                </c:pt>
                <c:pt idx="820">
                  <c:v>-1.8473719813825444E-2</c:v>
                </c:pt>
                <c:pt idx="821">
                  <c:v>-2.9369095647725836E-2</c:v>
                </c:pt>
                <c:pt idx="822">
                  <c:v>-2.0904212474961398E-3</c:v>
                </c:pt>
                <c:pt idx="823">
                  <c:v>2.6888155283676801E-2</c:v>
                </c:pt>
                <c:pt idx="824">
                  <c:v>-3.4923895668055253E-2</c:v>
                </c:pt>
                <c:pt idx="825">
                  <c:v>-5.3841859291881372E-2</c:v>
                </c:pt>
                <c:pt idx="826">
                  <c:v>-3.4639789357804922E-2</c:v>
                </c:pt>
                <c:pt idx="827">
                  <c:v>-1.3164791199426661E-2</c:v>
                </c:pt>
                <c:pt idx="828">
                  <c:v>-3.6774710884688458E-3</c:v>
                </c:pt>
                <c:pt idx="829">
                  <c:v>8.9548974923869019E-3</c:v>
                </c:pt>
                <c:pt idx="830">
                  <c:v>-4.4431854762461906E-3</c:v>
                </c:pt>
                <c:pt idx="831">
                  <c:v>-1.9069019468470295E-3</c:v>
                </c:pt>
                <c:pt idx="832">
                  <c:v>1.3963290125481614E-2</c:v>
                </c:pt>
                <c:pt idx="833">
                  <c:v>-3.8710754992199985E-3</c:v>
                </c:pt>
                <c:pt idx="834">
                  <c:v>9.6548322058600429E-3</c:v>
                </c:pt>
                <c:pt idx="835">
                  <c:v>3.9425448483091534E-2</c:v>
                </c:pt>
                <c:pt idx="836">
                  <c:v>-2.363232725733265E-3</c:v>
                </c:pt>
                <c:pt idx="837">
                  <c:v>3.5549549704190879E-3</c:v>
                </c:pt>
                <c:pt idx="838">
                  <c:v>9.4804501043086586E-3</c:v>
                </c:pt>
                <c:pt idx="839">
                  <c:v>1.68966095698719E-3</c:v>
                </c:pt>
                <c:pt idx="840">
                  <c:v>-1.9716425658435613E-3</c:v>
                </c:pt>
                <c:pt idx="841">
                  <c:v>-5.1312309139958222E-3</c:v>
                </c:pt>
                <c:pt idx="842">
                  <c:v>1.7354850194324235E-2</c:v>
                </c:pt>
                <c:pt idx="843">
                  <c:v>7.225361011023175E-3</c:v>
                </c:pt>
                <c:pt idx="844">
                  <c:v>2.2893774550788004E-2</c:v>
                </c:pt>
                <c:pt idx="845">
                  <c:v>-2.0801818793868901E-2</c:v>
                </c:pt>
                <c:pt idx="846">
                  <c:v>-1.7170663609181692E-3</c:v>
                </c:pt>
                <c:pt idx="847">
                  <c:v>9.1462359031913645E-3</c:v>
                </c:pt>
                <c:pt idx="848">
                  <c:v>1.6965103939932089E-2</c:v>
                </c:pt>
                <c:pt idx="849">
                  <c:v>-3.3934078354836493E-2</c:v>
                </c:pt>
                <c:pt idx="850">
                  <c:v>1.0093728802694435E-2</c:v>
                </c:pt>
                <c:pt idx="851">
                  <c:v>-2.5353202171164678E-2</c:v>
                </c:pt>
                <c:pt idx="852">
                  <c:v>4.4910998545058759E-3</c:v>
                </c:pt>
                <c:pt idx="853">
                  <c:v>-7.2739880222183369E-3</c:v>
                </c:pt>
                <c:pt idx="854">
                  <c:v>-1.6823975838692171E-3</c:v>
                </c:pt>
                <c:pt idx="855">
                  <c:v>7.032330258956789E-3</c:v>
                </c:pt>
                <c:pt idx="856">
                  <c:v>2.1011129355644489E-2</c:v>
                </c:pt>
                <c:pt idx="857">
                  <c:v>-5.4118199551609182E-3</c:v>
                </c:pt>
                <c:pt idx="858">
                  <c:v>1.4496202577948975E-2</c:v>
                </c:pt>
                <c:pt idx="859">
                  <c:v>-2.0037369099786335E-2</c:v>
                </c:pt>
                <c:pt idx="860">
                  <c:v>-2.0799621395104453E-2</c:v>
                </c:pt>
                <c:pt idx="861">
                  <c:v>1.3867974401906286E-2</c:v>
                </c:pt>
                <c:pt idx="862">
                  <c:v>8.8546268209444851E-3</c:v>
                </c:pt>
                <c:pt idx="863">
                  <c:v>-7.7713576735652249E-3</c:v>
                </c:pt>
                <c:pt idx="864">
                  <c:v>-3.6409278293121551E-2</c:v>
                </c:pt>
                <c:pt idx="865">
                  <c:v>1.2298673028657007E-2</c:v>
                </c:pt>
                <c:pt idx="866">
                  <c:v>6.4301886776558306E-3</c:v>
                </c:pt>
                <c:pt idx="867">
                  <c:v>9.4487983367965104E-3</c:v>
                </c:pt>
                <c:pt idx="868">
                  <c:v>-1.1992268549575871E-2</c:v>
                </c:pt>
                <c:pt idx="869">
                  <c:v>9.1166784700448724E-3</c:v>
                </c:pt>
                <c:pt idx="870">
                  <c:v>3.803197163479307E-2</c:v>
                </c:pt>
                <c:pt idx="871">
                  <c:v>-5.4414135763205659E-3</c:v>
                </c:pt>
                <c:pt idx="872">
                  <c:v>4.0006160975291929E-2</c:v>
                </c:pt>
                <c:pt idx="873">
                  <c:v>-2.5009938133826463E-2</c:v>
                </c:pt>
                <c:pt idx="874">
                  <c:v>8.5583372386928095E-3</c:v>
                </c:pt>
                <c:pt idx="875">
                  <c:v>1.7155963673140256E-3</c:v>
                </c:pt>
                <c:pt idx="876">
                  <c:v>1.8721063482641728E-2</c:v>
                </c:pt>
                <c:pt idx="877">
                  <c:v>-1.5776997036272188E-2</c:v>
                </c:pt>
                <c:pt idx="878">
                  <c:v>-1.181221235687678E-3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7-430F-BC58-38EA5B3B7BB0}"/>
            </c:ext>
          </c:extLst>
        </c:ser>
        <c:ser>
          <c:idx val="1"/>
          <c:order val="1"/>
          <c:tx>
            <c:strRef>
              <c:f>EWMA_VaR!$I$1:$I$2</c:f>
              <c:strCache>
                <c:ptCount val="2"/>
                <c:pt idx="0">
                  <c:v>Стандарт хазайлтын үнэлгээ</c:v>
                </c:pt>
                <c:pt idx="1">
                  <c:v>sigma_t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EWMA_VaR!$A$2:$A$881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43873</c:v>
                </c:pt>
              </c:numCache>
            </c:numRef>
          </c:cat>
          <c:val>
            <c:numRef>
              <c:f>EWMA_VaR!$I$3:$I$881</c:f>
              <c:numCache>
                <c:formatCode>General</c:formatCode>
                <c:ptCount val="879"/>
                <c:pt idx="0">
                  <c:v>0</c:v>
                </c:pt>
                <c:pt idx="1">
                  <c:v>0</c:v>
                </c:pt>
                <c:pt idx="2">
                  <c:v>4.0154751859035566E-3</c:v>
                </c:pt>
                <c:pt idx="3">
                  <c:v>4.1455075798005284E-3</c:v>
                </c:pt>
                <c:pt idx="4">
                  <c:v>7.3187250838596552E-3</c:v>
                </c:pt>
                <c:pt idx="5">
                  <c:v>7.6514401459288981E-3</c:v>
                </c:pt>
                <c:pt idx="6">
                  <c:v>7.4232928393076457E-3</c:v>
                </c:pt>
                <c:pt idx="7">
                  <c:v>7.4050108753760877E-3</c:v>
                </c:pt>
                <c:pt idx="8">
                  <c:v>7.589822698827792E-3</c:v>
                </c:pt>
                <c:pt idx="9">
                  <c:v>8.3791358701059467E-3</c:v>
                </c:pt>
                <c:pt idx="10">
                  <c:v>8.2431411081479288E-3</c:v>
                </c:pt>
                <c:pt idx="11">
                  <c:v>9.0000924933515917E-3</c:v>
                </c:pt>
                <c:pt idx="12">
                  <c:v>8.8579628595679399E-3</c:v>
                </c:pt>
                <c:pt idx="13">
                  <c:v>1.3587996250439081E-2</c:v>
                </c:pt>
                <c:pt idx="14">
                  <c:v>1.6515735539011214E-2</c:v>
                </c:pt>
                <c:pt idx="15">
                  <c:v>1.8023123376262121E-2</c:v>
                </c:pt>
                <c:pt idx="16">
                  <c:v>1.8055252617081036E-2</c:v>
                </c:pt>
                <c:pt idx="17">
                  <c:v>1.753181590066822E-2</c:v>
                </c:pt>
                <c:pt idx="18">
                  <c:v>1.7323449011480866E-2</c:v>
                </c:pt>
                <c:pt idx="19">
                  <c:v>1.6807062335895691E-2</c:v>
                </c:pt>
                <c:pt idx="20">
                  <c:v>1.6402389805041492E-2</c:v>
                </c:pt>
                <c:pt idx="21">
                  <c:v>1.5983331004945953E-2</c:v>
                </c:pt>
                <c:pt idx="22">
                  <c:v>1.5526897138596887E-2</c:v>
                </c:pt>
                <c:pt idx="23">
                  <c:v>1.5055182958523747E-2</c:v>
                </c:pt>
                <c:pt idx="24">
                  <c:v>1.4644506775178791E-2</c:v>
                </c:pt>
                <c:pt idx="25">
                  <c:v>1.4271162729761755E-2</c:v>
                </c:pt>
                <c:pt idx="26">
                  <c:v>1.3836593157424311E-2</c:v>
                </c:pt>
                <c:pt idx="27">
                  <c:v>1.3421986729996392E-2</c:v>
                </c:pt>
                <c:pt idx="28">
                  <c:v>1.3017713150599327E-2</c:v>
                </c:pt>
                <c:pt idx="29">
                  <c:v>1.262421870384009E-2</c:v>
                </c:pt>
                <c:pt idx="30">
                  <c:v>1.2283197392673655E-2</c:v>
                </c:pt>
                <c:pt idx="31">
                  <c:v>1.1941758997420214E-2</c:v>
                </c:pt>
                <c:pt idx="32">
                  <c:v>1.1588312608291478E-2</c:v>
                </c:pt>
                <c:pt idx="33">
                  <c:v>1.1238059606726225E-2</c:v>
                </c:pt>
                <c:pt idx="34">
                  <c:v>1.1119222218896789E-2</c:v>
                </c:pt>
                <c:pt idx="35">
                  <c:v>1.0785910889968175E-2</c:v>
                </c:pt>
                <c:pt idx="36">
                  <c:v>1.0524776796737139E-2</c:v>
                </c:pt>
                <c:pt idx="37">
                  <c:v>1.0396185566616346E-2</c:v>
                </c:pt>
                <c:pt idx="38">
                  <c:v>1.0167156738130153E-2</c:v>
                </c:pt>
                <c:pt idx="39">
                  <c:v>9.8574428145847704E-3</c:v>
                </c:pt>
                <c:pt idx="40">
                  <c:v>9.5585256956203183E-3</c:v>
                </c:pt>
                <c:pt idx="41">
                  <c:v>9.2800489496878951E-3</c:v>
                </c:pt>
                <c:pt idx="42">
                  <c:v>9.0182904489551092E-3</c:v>
                </c:pt>
                <c:pt idx="43">
                  <c:v>8.8129683803007883E-3</c:v>
                </c:pt>
                <c:pt idx="44">
                  <c:v>8.5453120201068218E-3</c:v>
                </c:pt>
                <c:pt idx="45">
                  <c:v>8.2850438581843541E-3</c:v>
                </c:pt>
                <c:pt idx="46">
                  <c:v>8.20316398094844E-3</c:v>
                </c:pt>
                <c:pt idx="47">
                  <c:v>8.3745520938458985E-3</c:v>
                </c:pt>
                <c:pt idx="48">
                  <c:v>8.8245397398189693E-3</c:v>
                </c:pt>
                <c:pt idx="49">
                  <c:v>8.6044959738303742E-3</c:v>
                </c:pt>
                <c:pt idx="50">
                  <c:v>1.0319354194894126E-2</c:v>
                </c:pt>
                <c:pt idx="51">
                  <c:v>1.0175524781549384E-2</c:v>
                </c:pt>
                <c:pt idx="52">
                  <c:v>9.8866895028227667E-3</c:v>
                </c:pt>
                <c:pt idx="53">
                  <c:v>9.8661129313049756E-3</c:v>
                </c:pt>
                <c:pt idx="54">
                  <c:v>9.7371059482940781E-3</c:v>
                </c:pt>
                <c:pt idx="55">
                  <c:v>9.4871145827999191E-3</c:v>
                </c:pt>
                <c:pt idx="56">
                  <c:v>9.2194640400233892E-3</c:v>
                </c:pt>
                <c:pt idx="57">
                  <c:v>9.4718505321447297E-3</c:v>
                </c:pt>
                <c:pt idx="58">
                  <c:v>9.1917870055989795E-3</c:v>
                </c:pt>
                <c:pt idx="59">
                  <c:v>8.9993446876631463E-3</c:v>
                </c:pt>
                <c:pt idx="60">
                  <c:v>8.7403637011907818E-3</c:v>
                </c:pt>
                <c:pt idx="61">
                  <c:v>8.4886219120594783E-3</c:v>
                </c:pt>
                <c:pt idx="62">
                  <c:v>8.2560693246285944E-3</c:v>
                </c:pt>
                <c:pt idx="63">
                  <c:v>8.8542025325507485E-3</c:v>
                </c:pt>
                <c:pt idx="64">
                  <c:v>8.7692857270638934E-3</c:v>
                </c:pt>
                <c:pt idx="65">
                  <c:v>9.2738581241095866E-3</c:v>
                </c:pt>
                <c:pt idx="66">
                  <c:v>8.9964175959502853E-3</c:v>
                </c:pt>
                <c:pt idx="67">
                  <c:v>8.8000810348372351E-3</c:v>
                </c:pt>
                <c:pt idx="68">
                  <c:v>8.6651428251699053E-3</c:v>
                </c:pt>
                <c:pt idx="69">
                  <c:v>8.6669491137583744E-3</c:v>
                </c:pt>
                <c:pt idx="70">
                  <c:v>8.6276272573031325E-3</c:v>
                </c:pt>
                <c:pt idx="71">
                  <c:v>8.3766720308791256E-3</c:v>
                </c:pt>
                <c:pt idx="72">
                  <c:v>8.841805316527623E-3</c:v>
                </c:pt>
                <c:pt idx="73">
                  <c:v>8.5925632157578952E-3</c:v>
                </c:pt>
                <c:pt idx="74">
                  <c:v>1.0148209437186501E-2</c:v>
                </c:pt>
                <c:pt idx="75">
                  <c:v>1.0209968924066969E-2</c:v>
                </c:pt>
                <c:pt idx="76">
                  <c:v>9.9283585236795563E-3</c:v>
                </c:pt>
                <c:pt idx="77">
                  <c:v>9.6545022101543025E-3</c:v>
                </c:pt>
                <c:pt idx="78">
                  <c:v>9.469972454563198E-3</c:v>
                </c:pt>
                <c:pt idx="79">
                  <c:v>9.1849878666773587E-3</c:v>
                </c:pt>
                <c:pt idx="80">
                  <c:v>8.9062822334898834E-3</c:v>
                </c:pt>
                <c:pt idx="81">
                  <c:v>8.6501492377270197E-3</c:v>
                </c:pt>
                <c:pt idx="82">
                  <c:v>8.41427224888836E-3</c:v>
                </c:pt>
                <c:pt idx="83">
                  <c:v>8.243118489041459E-3</c:v>
                </c:pt>
                <c:pt idx="84">
                  <c:v>1.1226062004911958E-2</c:v>
                </c:pt>
                <c:pt idx="85">
                  <c:v>1.0982738323881585E-2</c:v>
                </c:pt>
                <c:pt idx="86">
                  <c:v>1.0664325650771401E-2</c:v>
                </c:pt>
                <c:pt idx="87">
                  <c:v>1.0466257766883919E-2</c:v>
                </c:pt>
                <c:pt idx="88">
                  <c:v>1.0151530397963848E-2</c:v>
                </c:pt>
                <c:pt idx="89">
                  <c:v>1.0958626601925351E-2</c:v>
                </c:pt>
                <c:pt idx="90">
                  <c:v>1.0636448649936478E-2</c:v>
                </c:pt>
                <c:pt idx="91">
                  <c:v>1.0320470597167036E-2</c:v>
                </c:pt>
                <c:pt idx="92">
                  <c:v>1.0303390646655999E-2</c:v>
                </c:pt>
                <c:pt idx="93">
                  <c:v>9.9988470818919064E-3</c:v>
                </c:pt>
                <c:pt idx="94">
                  <c:v>9.7533588359401575E-3</c:v>
                </c:pt>
                <c:pt idx="95">
                  <c:v>9.5573477828690516E-3</c:v>
                </c:pt>
                <c:pt idx="96">
                  <c:v>9.3547311507967794E-3</c:v>
                </c:pt>
                <c:pt idx="97">
                  <c:v>9.099349668582387E-3</c:v>
                </c:pt>
                <c:pt idx="98">
                  <c:v>9.9623472886488582E-3</c:v>
                </c:pt>
                <c:pt idx="99">
                  <c:v>9.7312931782378639E-3</c:v>
                </c:pt>
                <c:pt idx="100">
                  <c:v>9.5248738255853341E-3</c:v>
                </c:pt>
                <c:pt idx="101">
                  <c:v>9.3612845433368869E-3</c:v>
                </c:pt>
                <c:pt idx="102">
                  <c:v>9.0768523468861342E-3</c:v>
                </c:pt>
                <c:pt idx="103">
                  <c:v>8.8969861202061323E-3</c:v>
                </c:pt>
                <c:pt idx="104">
                  <c:v>8.6837541429781607E-3</c:v>
                </c:pt>
                <c:pt idx="105">
                  <c:v>8.5712698213259667E-3</c:v>
                </c:pt>
                <c:pt idx="106">
                  <c:v>8.319479947438542E-3</c:v>
                </c:pt>
                <c:pt idx="107">
                  <c:v>8.128660518131544E-3</c:v>
                </c:pt>
                <c:pt idx="108">
                  <c:v>8.5071498239519799E-3</c:v>
                </c:pt>
                <c:pt idx="109">
                  <c:v>9.2537493887683217E-3</c:v>
                </c:pt>
                <c:pt idx="110">
                  <c:v>8.9851501237009426E-3</c:v>
                </c:pt>
                <c:pt idx="111">
                  <c:v>8.8669437528344133E-3</c:v>
                </c:pt>
                <c:pt idx="112">
                  <c:v>1.1913074423287425E-2</c:v>
                </c:pt>
                <c:pt idx="113">
                  <c:v>1.1580553799325566E-2</c:v>
                </c:pt>
                <c:pt idx="114">
                  <c:v>1.1275174732718874E-2</c:v>
                </c:pt>
                <c:pt idx="115">
                  <c:v>1.0933638034356551E-2</c:v>
                </c:pt>
                <c:pt idx="116">
                  <c:v>1.0764776452452921E-2</c:v>
                </c:pt>
                <c:pt idx="117">
                  <c:v>1.0450136977351549E-2</c:v>
                </c:pt>
                <c:pt idx="118">
                  <c:v>1.0134273360570033E-2</c:v>
                </c:pt>
                <c:pt idx="119">
                  <c:v>9.826016479984297E-3</c:v>
                </c:pt>
                <c:pt idx="120">
                  <c:v>9.5431561477376092E-3</c:v>
                </c:pt>
                <c:pt idx="121">
                  <c:v>9.2525563166177237E-3</c:v>
                </c:pt>
                <c:pt idx="122">
                  <c:v>9.0478227914676402E-3</c:v>
                </c:pt>
                <c:pt idx="123">
                  <c:v>8.7733507901184612E-3</c:v>
                </c:pt>
                <c:pt idx="124">
                  <c:v>8.5128831833142359E-3</c:v>
                </c:pt>
                <c:pt idx="125">
                  <c:v>8.260940101001913E-3</c:v>
                </c:pt>
                <c:pt idx="126">
                  <c:v>8.017868144405799E-3</c:v>
                </c:pt>
                <c:pt idx="127">
                  <c:v>7.9700222332323295E-3</c:v>
                </c:pt>
                <c:pt idx="128">
                  <c:v>7.8026198540390749E-3</c:v>
                </c:pt>
                <c:pt idx="129">
                  <c:v>7.6575488758812253E-3</c:v>
                </c:pt>
                <c:pt idx="130">
                  <c:v>7.6896546462891981E-3</c:v>
                </c:pt>
                <c:pt idx="131">
                  <c:v>7.4564890196100247E-3</c:v>
                </c:pt>
                <c:pt idx="132">
                  <c:v>7.2664699297213739E-3</c:v>
                </c:pt>
                <c:pt idx="133">
                  <c:v>7.2366964183273822E-3</c:v>
                </c:pt>
                <c:pt idx="134">
                  <c:v>7.1742832880936549E-3</c:v>
                </c:pt>
                <c:pt idx="135">
                  <c:v>7.1854468088859884E-3</c:v>
                </c:pt>
                <c:pt idx="136">
                  <c:v>6.9687906170488555E-3</c:v>
                </c:pt>
                <c:pt idx="137">
                  <c:v>7.0693525463428886E-3</c:v>
                </c:pt>
                <c:pt idx="138">
                  <c:v>6.9151087389068043E-3</c:v>
                </c:pt>
                <c:pt idx="139">
                  <c:v>6.8186138342609011E-3</c:v>
                </c:pt>
                <c:pt idx="140">
                  <c:v>6.7098041033074318E-3</c:v>
                </c:pt>
                <c:pt idx="141">
                  <c:v>6.5691256495345489E-3</c:v>
                </c:pt>
                <c:pt idx="142">
                  <c:v>6.3690314975178037E-3</c:v>
                </c:pt>
                <c:pt idx="143">
                  <c:v>6.1757816600541858E-3</c:v>
                </c:pt>
                <c:pt idx="144">
                  <c:v>6.016558222792982E-3</c:v>
                </c:pt>
                <c:pt idx="145">
                  <c:v>5.8696505862732172E-3</c:v>
                </c:pt>
                <c:pt idx="146">
                  <c:v>5.7060055886629076E-3</c:v>
                </c:pt>
                <c:pt idx="147">
                  <c:v>5.5490008375327395E-3</c:v>
                </c:pt>
                <c:pt idx="148">
                  <c:v>7.0127175638057928E-3</c:v>
                </c:pt>
                <c:pt idx="149">
                  <c:v>6.9721620008080477E-3</c:v>
                </c:pt>
                <c:pt idx="150">
                  <c:v>6.7652828584794803E-3</c:v>
                </c:pt>
                <c:pt idx="151">
                  <c:v>6.6061567527008333E-3</c:v>
                </c:pt>
                <c:pt idx="152">
                  <c:v>6.4049926220143974E-3</c:v>
                </c:pt>
                <c:pt idx="153">
                  <c:v>6.2312268211408232E-3</c:v>
                </c:pt>
                <c:pt idx="154">
                  <c:v>6.1013756513404243E-3</c:v>
                </c:pt>
                <c:pt idx="155">
                  <c:v>5.9180609592544321E-3</c:v>
                </c:pt>
                <c:pt idx="156">
                  <c:v>5.7403067632248285E-3</c:v>
                </c:pt>
                <c:pt idx="157">
                  <c:v>5.6089946704530082E-3</c:v>
                </c:pt>
                <c:pt idx="158">
                  <c:v>5.5029806357921752E-3</c:v>
                </c:pt>
                <c:pt idx="159">
                  <c:v>5.3594938015096329E-3</c:v>
                </c:pt>
                <c:pt idx="160">
                  <c:v>5.2138225298931614E-3</c:v>
                </c:pt>
                <c:pt idx="161">
                  <c:v>5.3452891595507828E-3</c:v>
                </c:pt>
                <c:pt idx="162">
                  <c:v>5.1824670305009226E-3</c:v>
                </c:pt>
                <c:pt idx="163">
                  <c:v>5.0419146301413052E-3</c:v>
                </c:pt>
                <c:pt idx="164">
                  <c:v>5.9226170514228632E-3</c:v>
                </c:pt>
                <c:pt idx="165">
                  <c:v>5.7422862048251751E-3</c:v>
                </c:pt>
                <c:pt idx="166">
                  <c:v>5.6353559651622425E-3</c:v>
                </c:pt>
                <c:pt idx="167">
                  <c:v>5.4736661981445653E-3</c:v>
                </c:pt>
                <c:pt idx="168">
                  <c:v>5.3166247029398121E-3</c:v>
                </c:pt>
                <c:pt idx="169">
                  <c:v>5.2378304424544522E-3</c:v>
                </c:pt>
                <c:pt idx="170">
                  <c:v>5.2599213050930028E-3</c:v>
                </c:pt>
                <c:pt idx="171">
                  <c:v>6.9260297697773523E-3</c:v>
                </c:pt>
                <c:pt idx="172">
                  <c:v>6.7200695581622599E-3</c:v>
                </c:pt>
                <c:pt idx="173">
                  <c:v>6.725068067784455E-3</c:v>
                </c:pt>
                <c:pt idx="174">
                  <c:v>6.560288911872156E-3</c:v>
                </c:pt>
                <c:pt idx="175">
                  <c:v>6.4495126893398085E-3</c:v>
                </c:pt>
                <c:pt idx="176">
                  <c:v>6.3294242078324927E-3</c:v>
                </c:pt>
                <c:pt idx="177">
                  <c:v>6.4153640324254527E-3</c:v>
                </c:pt>
                <c:pt idx="178">
                  <c:v>6.5757454478944316E-3</c:v>
                </c:pt>
                <c:pt idx="179">
                  <c:v>6.3822274744717465E-3</c:v>
                </c:pt>
                <c:pt idx="180">
                  <c:v>6.6476287232588643E-3</c:v>
                </c:pt>
                <c:pt idx="181">
                  <c:v>6.4831819313700767E-3</c:v>
                </c:pt>
                <c:pt idx="182">
                  <c:v>6.3970177844062453E-3</c:v>
                </c:pt>
                <c:pt idx="183">
                  <c:v>6.255833661091433E-3</c:v>
                </c:pt>
                <c:pt idx="184">
                  <c:v>6.520914145269608E-3</c:v>
                </c:pt>
                <c:pt idx="185">
                  <c:v>7.022614126116356E-3</c:v>
                </c:pt>
                <c:pt idx="186">
                  <c:v>7.6752162507651624E-3</c:v>
                </c:pt>
                <c:pt idx="187">
                  <c:v>7.4718086361883138E-3</c:v>
                </c:pt>
                <c:pt idx="188">
                  <c:v>8.4611967273036867E-3</c:v>
                </c:pt>
                <c:pt idx="189">
                  <c:v>8.2223487620510256E-3</c:v>
                </c:pt>
                <c:pt idx="190">
                  <c:v>8.0087731478948893E-3</c:v>
                </c:pt>
                <c:pt idx="191">
                  <c:v>1.0197008236132244E-2</c:v>
                </c:pt>
                <c:pt idx="192">
                  <c:v>9.887554861073922E-3</c:v>
                </c:pt>
                <c:pt idx="193">
                  <c:v>9.7238593502203974E-3</c:v>
                </c:pt>
                <c:pt idx="194">
                  <c:v>9.5185684313564972E-3</c:v>
                </c:pt>
                <c:pt idx="195">
                  <c:v>9.2295210902279805E-3</c:v>
                </c:pt>
                <c:pt idx="196">
                  <c:v>8.955020568359744E-3</c:v>
                </c:pt>
                <c:pt idx="197">
                  <c:v>8.7959130161574875E-3</c:v>
                </c:pt>
                <c:pt idx="198">
                  <c:v>8.5433983519843017E-3</c:v>
                </c:pt>
                <c:pt idx="199">
                  <c:v>8.740833422276063E-3</c:v>
                </c:pt>
                <c:pt idx="200">
                  <c:v>9.4976734758026263E-3</c:v>
                </c:pt>
                <c:pt idx="201">
                  <c:v>9.3080037347885222E-3</c:v>
                </c:pt>
                <c:pt idx="202">
                  <c:v>9.1966706974828966E-3</c:v>
                </c:pt>
                <c:pt idx="203">
                  <c:v>1.137175493410434E-2</c:v>
                </c:pt>
                <c:pt idx="204">
                  <c:v>1.2865417579603043E-2</c:v>
                </c:pt>
                <c:pt idx="205">
                  <c:v>1.2486195683132096E-2</c:v>
                </c:pt>
                <c:pt idx="206">
                  <c:v>1.2260905816574186E-2</c:v>
                </c:pt>
                <c:pt idx="207">
                  <c:v>1.1985505895590089E-2</c:v>
                </c:pt>
                <c:pt idx="208">
                  <c:v>1.1635436089710816E-2</c:v>
                </c:pt>
                <c:pt idx="209">
                  <c:v>1.1331099305052694E-2</c:v>
                </c:pt>
                <c:pt idx="210">
                  <c:v>1.1132529627727284E-2</c:v>
                </c:pt>
                <c:pt idx="211">
                  <c:v>1.0840613267094351E-2</c:v>
                </c:pt>
                <c:pt idx="212">
                  <c:v>1.1005300003824998E-2</c:v>
                </c:pt>
                <c:pt idx="213">
                  <c:v>1.0698590064575405E-2</c:v>
                </c:pt>
                <c:pt idx="214">
                  <c:v>1.0375950847973414E-2</c:v>
                </c:pt>
                <c:pt idx="215">
                  <c:v>1.0066885228534633E-2</c:v>
                </c:pt>
                <c:pt idx="216">
                  <c:v>1.0517008954336479E-2</c:v>
                </c:pt>
                <c:pt idx="217">
                  <c:v>1.0435947102514604E-2</c:v>
                </c:pt>
                <c:pt idx="218">
                  <c:v>1.133588596323484E-2</c:v>
                </c:pt>
                <c:pt idx="219">
                  <c:v>1.1052592750602728E-2</c:v>
                </c:pt>
                <c:pt idx="220">
                  <c:v>1.0880079278611156E-2</c:v>
                </c:pt>
                <c:pt idx="221">
                  <c:v>1.0662547042643751E-2</c:v>
                </c:pt>
                <c:pt idx="222">
                  <c:v>1.0343660923999062E-2</c:v>
                </c:pt>
                <c:pt idx="223">
                  <c:v>1.025148901338907E-2</c:v>
                </c:pt>
                <c:pt idx="224">
                  <c:v>9.9399162993222805E-3</c:v>
                </c:pt>
                <c:pt idx="225">
                  <c:v>9.6391153053231992E-3</c:v>
                </c:pt>
                <c:pt idx="226">
                  <c:v>9.3512024215063275E-3</c:v>
                </c:pt>
                <c:pt idx="227">
                  <c:v>9.0932283596751196E-3</c:v>
                </c:pt>
                <c:pt idx="228">
                  <c:v>8.8174620570597266E-3</c:v>
                </c:pt>
                <c:pt idx="229">
                  <c:v>9.8906014329724363E-3</c:v>
                </c:pt>
                <c:pt idx="230">
                  <c:v>9.6030765637716529E-3</c:v>
                </c:pt>
                <c:pt idx="231">
                  <c:v>9.6357431087197715E-3</c:v>
                </c:pt>
                <c:pt idx="232">
                  <c:v>9.3736077321592767E-3</c:v>
                </c:pt>
                <c:pt idx="233">
                  <c:v>9.1362847523601895E-3</c:v>
                </c:pt>
                <c:pt idx="234">
                  <c:v>8.8580568349535573E-3</c:v>
                </c:pt>
                <c:pt idx="235">
                  <c:v>8.5883113225082939E-3</c:v>
                </c:pt>
                <c:pt idx="236">
                  <c:v>8.3628929469977391E-3</c:v>
                </c:pt>
                <c:pt idx="237">
                  <c:v>8.2302180260450785E-3</c:v>
                </c:pt>
                <c:pt idx="238">
                  <c:v>7.993693450605438E-3</c:v>
                </c:pt>
                <c:pt idx="239">
                  <c:v>7.8828658237173697E-3</c:v>
                </c:pt>
                <c:pt idx="240">
                  <c:v>7.6555307905422998E-3</c:v>
                </c:pt>
                <c:pt idx="241">
                  <c:v>7.6309984373993554E-3</c:v>
                </c:pt>
                <c:pt idx="242">
                  <c:v>7.408469603048284E-3</c:v>
                </c:pt>
                <c:pt idx="243">
                  <c:v>7.2477002335253676E-3</c:v>
                </c:pt>
                <c:pt idx="244">
                  <c:v>7.0272939003271535E-3</c:v>
                </c:pt>
                <c:pt idx="245">
                  <c:v>6.81377163274678E-3</c:v>
                </c:pt>
                <c:pt idx="246">
                  <c:v>6.6768528081153572E-3</c:v>
                </c:pt>
                <c:pt idx="247">
                  <c:v>6.9822743850783782E-3</c:v>
                </c:pt>
                <c:pt idx="248">
                  <c:v>6.77745176832922E-3</c:v>
                </c:pt>
                <c:pt idx="249">
                  <c:v>1.4523477279678211E-2</c:v>
                </c:pt>
                <c:pt idx="250">
                  <c:v>1.4712271210436431E-2</c:v>
                </c:pt>
                <c:pt idx="251">
                  <c:v>1.4469478945964481E-2</c:v>
                </c:pt>
                <c:pt idx="252">
                  <c:v>1.4231169012359617E-2</c:v>
                </c:pt>
                <c:pt idx="253">
                  <c:v>1.3825054915761454E-2</c:v>
                </c:pt>
                <c:pt idx="254">
                  <c:v>1.3411601766171028E-2</c:v>
                </c:pt>
                <c:pt idx="255">
                  <c:v>1.3606984071947372E-2</c:v>
                </c:pt>
                <c:pt idx="256">
                  <c:v>1.3222812747300014E-2</c:v>
                </c:pt>
                <c:pt idx="257">
                  <c:v>1.2901246217238824E-2</c:v>
                </c:pt>
                <c:pt idx="258">
                  <c:v>1.3169078143150308E-2</c:v>
                </c:pt>
                <c:pt idx="259">
                  <c:v>1.2932716920345177E-2</c:v>
                </c:pt>
                <c:pt idx="260">
                  <c:v>1.2540571929495996E-2</c:v>
                </c:pt>
                <c:pt idx="261">
                  <c:v>1.2420683463514458E-2</c:v>
                </c:pt>
                <c:pt idx="262">
                  <c:v>1.2087819979646901E-2</c:v>
                </c:pt>
                <c:pt idx="263">
                  <c:v>1.1761497047067391E-2</c:v>
                </c:pt>
                <c:pt idx="264">
                  <c:v>1.1412419067474137E-2</c:v>
                </c:pt>
                <c:pt idx="265">
                  <c:v>1.1093561559155212E-2</c:v>
                </c:pt>
                <c:pt idx="266">
                  <c:v>1.0799130726052311E-2</c:v>
                </c:pt>
                <c:pt idx="267">
                  <c:v>1.0511054410906875E-2</c:v>
                </c:pt>
                <c:pt idx="268">
                  <c:v>1.0470057263460815E-2</c:v>
                </c:pt>
                <c:pt idx="269">
                  <c:v>1.0241272822476621E-2</c:v>
                </c:pt>
                <c:pt idx="270">
                  <c:v>9.9477666747937316E-3</c:v>
                </c:pt>
                <c:pt idx="271">
                  <c:v>9.6898629192279026E-3</c:v>
                </c:pt>
                <c:pt idx="272">
                  <c:v>9.4914636141979498E-3</c:v>
                </c:pt>
                <c:pt idx="273">
                  <c:v>9.231872771701467E-3</c:v>
                </c:pt>
                <c:pt idx="274">
                  <c:v>8.9633732697638122E-3</c:v>
                </c:pt>
                <c:pt idx="275">
                  <c:v>8.6978059411685401E-3</c:v>
                </c:pt>
                <c:pt idx="276">
                  <c:v>8.4785936695689415E-3</c:v>
                </c:pt>
                <c:pt idx="277">
                  <c:v>8.2423994119039841E-3</c:v>
                </c:pt>
                <c:pt idx="278">
                  <c:v>8.4549445523786765E-3</c:v>
                </c:pt>
                <c:pt idx="279">
                  <c:v>8.1996660976603134E-3</c:v>
                </c:pt>
                <c:pt idx="280">
                  <c:v>8.2067615075846045E-3</c:v>
                </c:pt>
                <c:pt idx="281">
                  <c:v>7.9599233811577189E-3</c:v>
                </c:pt>
                <c:pt idx="282">
                  <c:v>7.718736589243623E-3</c:v>
                </c:pt>
                <c:pt idx="283">
                  <c:v>7.6086024191311212E-3</c:v>
                </c:pt>
                <c:pt idx="284">
                  <c:v>7.3896882820341557E-3</c:v>
                </c:pt>
                <c:pt idx="285">
                  <c:v>7.1764133950878708E-3</c:v>
                </c:pt>
                <c:pt idx="286">
                  <c:v>7.1252472330479329E-3</c:v>
                </c:pt>
                <c:pt idx="287">
                  <c:v>6.9154874752803209E-3</c:v>
                </c:pt>
                <c:pt idx="288">
                  <c:v>6.7073218635813085E-3</c:v>
                </c:pt>
                <c:pt idx="289">
                  <c:v>6.5393436511361992E-3</c:v>
                </c:pt>
                <c:pt idx="290">
                  <c:v>6.3496475088082776E-3</c:v>
                </c:pt>
                <c:pt idx="291">
                  <c:v>6.4032873904152614E-3</c:v>
                </c:pt>
                <c:pt idx="292">
                  <c:v>6.2306593594650692E-3</c:v>
                </c:pt>
                <c:pt idx="293">
                  <c:v>6.0688423072635025E-3</c:v>
                </c:pt>
                <c:pt idx="294">
                  <c:v>5.9107619570596967E-3</c:v>
                </c:pt>
                <c:pt idx="295">
                  <c:v>5.7498764733206822E-3</c:v>
                </c:pt>
                <c:pt idx="296">
                  <c:v>5.5834226364713116E-3</c:v>
                </c:pt>
                <c:pt idx="297">
                  <c:v>5.4990323883350924E-3</c:v>
                </c:pt>
                <c:pt idx="298">
                  <c:v>5.3727171484391316E-3</c:v>
                </c:pt>
                <c:pt idx="299">
                  <c:v>5.2693546933758641E-3</c:v>
                </c:pt>
                <c:pt idx="300">
                  <c:v>5.3848734327762481E-3</c:v>
                </c:pt>
                <c:pt idx="301">
                  <c:v>5.2435645165020079E-3</c:v>
                </c:pt>
                <c:pt idx="302">
                  <c:v>5.3313449157540611E-3</c:v>
                </c:pt>
                <c:pt idx="303">
                  <c:v>5.486933589629526E-3</c:v>
                </c:pt>
                <c:pt idx="304">
                  <c:v>5.4243077916677155E-3</c:v>
                </c:pt>
                <c:pt idx="305">
                  <c:v>5.3537841402683198E-3</c:v>
                </c:pt>
                <c:pt idx="306">
                  <c:v>5.3575002288460457E-3</c:v>
                </c:pt>
                <c:pt idx="307">
                  <c:v>5.6569415798783298E-3</c:v>
                </c:pt>
                <c:pt idx="308">
                  <c:v>5.6407172497762162E-3</c:v>
                </c:pt>
                <c:pt idx="309">
                  <c:v>5.7988135991054578E-3</c:v>
                </c:pt>
                <c:pt idx="310">
                  <c:v>5.6464408751266517E-3</c:v>
                </c:pt>
                <c:pt idx="311">
                  <c:v>5.5742637840493657E-3</c:v>
                </c:pt>
                <c:pt idx="312">
                  <c:v>5.5756829806883198E-3</c:v>
                </c:pt>
                <c:pt idx="313">
                  <c:v>5.6858647122256375E-3</c:v>
                </c:pt>
                <c:pt idx="314">
                  <c:v>5.565836065582982E-3</c:v>
                </c:pt>
                <c:pt idx="315">
                  <c:v>6.0151383744984606E-3</c:v>
                </c:pt>
                <c:pt idx="316">
                  <c:v>6.2707127046471795E-3</c:v>
                </c:pt>
                <c:pt idx="317">
                  <c:v>6.0865166072304189E-3</c:v>
                </c:pt>
                <c:pt idx="318">
                  <c:v>5.9265161628966308E-3</c:v>
                </c:pt>
                <c:pt idx="319">
                  <c:v>6.092801828935024E-3</c:v>
                </c:pt>
                <c:pt idx="320">
                  <c:v>6.6870304783985465E-3</c:v>
                </c:pt>
                <c:pt idx="321">
                  <c:v>6.4921881765719041E-3</c:v>
                </c:pt>
                <c:pt idx="322">
                  <c:v>6.616820977868104E-3</c:v>
                </c:pt>
                <c:pt idx="323">
                  <c:v>6.5456160092302379E-3</c:v>
                </c:pt>
                <c:pt idx="324">
                  <c:v>1.1590646984942521E-2</c:v>
                </c:pt>
                <c:pt idx="325">
                  <c:v>1.1261767651635795E-2</c:v>
                </c:pt>
                <c:pt idx="326">
                  <c:v>1.1615641652044035E-2</c:v>
                </c:pt>
                <c:pt idx="327">
                  <c:v>1.5708059251470896E-2</c:v>
                </c:pt>
                <c:pt idx="328">
                  <c:v>1.5241821802363924E-2</c:v>
                </c:pt>
                <c:pt idx="329">
                  <c:v>1.4879483930110064E-2</c:v>
                </c:pt>
                <c:pt idx="330">
                  <c:v>1.4595858967518006E-2</c:v>
                </c:pt>
                <c:pt idx="331">
                  <c:v>1.4538189912740753E-2</c:v>
                </c:pt>
                <c:pt idx="332">
                  <c:v>1.4856732449774793E-2</c:v>
                </c:pt>
                <c:pt idx="333">
                  <c:v>1.440456128688862E-2</c:v>
                </c:pt>
                <c:pt idx="334">
                  <c:v>1.4113251731641741E-2</c:v>
                </c:pt>
                <c:pt idx="335">
                  <c:v>1.3720417890577681E-2</c:v>
                </c:pt>
                <c:pt idx="336">
                  <c:v>1.3558767944101397E-2</c:v>
                </c:pt>
                <c:pt idx="337">
                  <c:v>1.5367621952814594E-2</c:v>
                </c:pt>
                <c:pt idx="338">
                  <c:v>1.525649289999343E-2</c:v>
                </c:pt>
                <c:pt idx="339">
                  <c:v>1.4793497602560653E-2</c:v>
                </c:pt>
                <c:pt idx="340">
                  <c:v>1.4470639161579858E-2</c:v>
                </c:pt>
                <c:pt idx="341">
                  <c:v>1.4075758110978949E-2</c:v>
                </c:pt>
                <c:pt idx="342">
                  <c:v>1.3741487297049392E-2</c:v>
                </c:pt>
                <c:pt idx="343">
                  <c:v>1.3327080396733686E-2</c:v>
                </c:pt>
                <c:pt idx="344">
                  <c:v>1.2933105153464762E-2</c:v>
                </c:pt>
                <c:pt idx="345">
                  <c:v>1.2548520304092734E-2</c:v>
                </c:pt>
                <c:pt idx="346">
                  <c:v>1.2398571631427588E-2</c:v>
                </c:pt>
                <c:pt idx="347">
                  <c:v>1.2140000549975393E-2</c:v>
                </c:pt>
                <c:pt idx="348">
                  <c:v>1.2121909941311983E-2</c:v>
                </c:pt>
                <c:pt idx="349">
                  <c:v>1.1795658105747779E-2</c:v>
                </c:pt>
                <c:pt idx="350">
                  <c:v>1.1440875026615841E-2</c:v>
                </c:pt>
                <c:pt idx="351">
                  <c:v>1.1369646809700545E-2</c:v>
                </c:pt>
                <c:pt idx="352">
                  <c:v>1.1034467266338376E-2</c:v>
                </c:pt>
                <c:pt idx="353">
                  <c:v>1.1550241891793338E-2</c:v>
                </c:pt>
                <c:pt idx="354">
                  <c:v>1.1208461493811227E-2</c:v>
                </c:pt>
                <c:pt idx="355">
                  <c:v>1.0985598066922462E-2</c:v>
                </c:pt>
                <c:pt idx="356">
                  <c:v>1.1318302362509004E-2</c:v>
                </c:pt>
                <c:pt idx="357">
                  <c:v>1.0975464428867496E-2</c:v>
                </c:pt>
                <c:pt idx="358">
                  <c:v>1.0642065960321502E-2</c:v>
                </c:pt>
                <c:pt idx="359">
                  <c:v>1.0331825591189116E-2</c:v>
                </c:pt>
                <c:pt idx="360">
                  <c:v>1.0017096269207642E-2</c:v>
                </c:pt>
                <c:pt idx="361">
                  <c:v>9.8700733047808065E-3</c:v>
                </c:pt>
                <c:pt idx="362">
                  <c:v>9.5701654844042097E-3</c:v>
                </c:pt>
                <c:pt idx="363">
                  <c:v>1.4707017754093915E-2</c:v>
                </c:pt>
                <c:pt idx="364">
                  <c:v>2.1821995367718575E-2</c:v>
                </c:pt>
                <c:pt idx="365">
                  <c:v>2.3546451904876999E-2</c:v>
                </c:pt>
                <c:pt idx="366">
                  <c:v>2.3347148182826256E-2</c:v>
                </c:pt>
                <c:pt idx="367">
                  <c:v>2.2807090023961415E-2</c:v>
                </c:pt>
                <c:pt idx="368">
                  <c:v>2.2239845287733602E-2</c:v>
                </c:pt>
                <c:pt idx="369">
                  <c:v>2.2806348069554162E-2</c:v>
                </c:pt>
                <c:pt idx="370">
                  <c:v>2.2111578866817732E-2</c:v>
                </c:pt>
                <c:pt idx="371">
                  <c:v>2.1440473050041028E-2</c:v>
                </c:pt>
                <c:pt idx="372">
                  <c:v>2.0897326062292415E-2</c:v>
                </c:pt>
                <c:pt idx="373">
                  <c:v>2.0946267151510746E-2</c:v>
                </c:pt>
                <c:pt idx="374">
                  <c:v>2.0470572966259277E-2</c:v>
                </c:pt>
                <c:pt idx="375">
                  <c:v>1.9888458332320367E-2</c:v>
                </c:pt>
                <c:pt idx="376">
                  <c:v>1.9805653514776166E-2</c:v>
                </c:pt>
                <c:pt idx="377">
                  <c:v>1.9276858563002933E-2</c:v>
                </c:pt>
                <c:pt idx="378">
                  <c:v>1.8834849541280209E-2</c:v>
                </c:pt>
                <c:pt idx="379">
                  <c:v>1.8265875328094011E-2</c:v>
                </c:pt>
                <c:pt idx="380">
                  <c:v>1.7718590658507779E-2</c:v>
                </c:pt>
                <c:pt idx="381">
                  <c:v>1.7281427771453615E-2</c:v>
                </c:pt>
                <c:pt idx="382">
                  <c:v>1.7062436427877439E-2</c:v>
                </c:pt>
                <c:pt idx="383">
                  <c:v>1.6619660075752645E-2</c:v>
                </c:pt>
                <c:pt idx="384">
                  <c:v>1.6139140144072344E-2</c:v>
                </c:pt>
                <c:pt idx="385">
                  <c:v>1.6087218421108072E-2</c:v>
                </c:pt>
                <c:pt idx="386">
                  <c:v>1.5788300286179936E-2</c:v>
                </c:pt>
                <c:pt idx="387">
                  <c:v>1.5839080941488323E-2</c:v>
                </c:pt>
                <c:pt idx="388">
                  <c:v>1.5376650239220574E-2</c:v>
                </c:pt>
                <c:pt idx="389">
                  <c:v>1.5362457143174768E-2</c:v>
                </c:pt>
                <c:pt idx="390">
                  <c:v>1.5358744416464275E-2</c:v>
                </c:pt>
                <c:pt idx="391">
                  <c:v>1.4890861639200391E-2</c:v>
                </c:pt>
                <c:pt idx="392">
                  <c:v>1.4592582705108052E-2</c:v>
                </c:pt>
                <c:pt idx="393">
                  <c:v>1.4268339209189605E-2</c:v>
                </c:pt>
                <c:pt idx="394">
                  <c:v>1.3887297781577291E-2</c:v>
                </c:pt>
                <c:pt idx="395">
                  <c:v>1.3492914344038452E-2</c:v>
                </c:pt>
                <c:pt idx="396">
                  <c:v>1.3098573234120739E-2</c:v>
                </c:pt>
                <c:pt idx="397">
                  <c:v>1.2712270164741841E-2</c:v>
                </c:pt>
                <c:pt idx="398">
                  <c:v>1.2326303620450322E-2</c:v>
                </c:pt>
                <c:pt idx="399">
                  <c:v>1.1957823762312888E-2</c:v>
                </c:pt>
                <c:pt idx="400">
                  <c:v>1.2688071927530169E-2</c:v>
                </c:pt>
                <c:pt idx="401">
                  <c:v>1.2802303129676066E-2</c:v>
                </c:pt>
                <c:pt idx="402">
                  <c:v>1.2769448489315152E-2</c:v>
                </c:pt>
                <c:pt idx="403">
                  <c:v>1.3304549599183349E-2</c:v>
                </c:pt>
                <c:pt idx="404">
                  <c:v>1.3323237540503458E-2</c:v>
                </c:pt>
                <c:pt idx="405">
                  <c:v>1.3411240091211002E-2</c:v>
                </c:pt>
                <c:pt idx="406">
                  <c:v>1.3317740886740884E-2</c:v>
                </c:pt>
                <c:pt idx="407">
                  <c:v>1.2989597122841996E-2</c:v>
                </c:pt>
                <c:pt idx="408">
                  <c:v>1.2618007034185412E-2</c:v>
                </c:pt>
                <c:pt idx="409">
                  <c:v>1.2243336244912709E-2</c:v>
                </c:pt>
                <c:pt idx="410">
                  <c:v>1.1873363323852523E-2</c:v>
                </c:pt>
                <c:pt idx="411">
                  <c:v>1.2031584087197905E-2</c:v>
                </c:pt>
                <c:pt idx="412">
                  <c:v>1.1788371269695109E-2</c:v>
                </c:pt>
                <c:pt idx="413">
                  <c:v>1.1659369204044208E-2</c:v>
                </c:pt>
                <c:pt idx="414">
                  <c:v>1.1472723436597023E-2</c:v>
                </c:pt>
                <c:pt idx="415">
                  <c:v>1.1292713062856192E-2</c:v>
                </c:pt>
                <c:pt idx="416">
                  <c:v>1.0965379488100937E-2</c:v>
                </c:pt>
                <c:pt idx="417">
                  <c:v>1.119420027244649E-2</c:v>
                </c:pt>
                <c:pt idx="418">
                  <c:v>1.1110157082899794E-2</c:v>
                </c:pt>
                <c:pt idx="419">
                  <c:v>1.0801517756857698E-2</c:v>
                </c:pt>
                <c:pt idx="420">
                  <c:v>1.1381343514201876E-2</c:v>
                </c:pt>
                <c:pt idx="421">
                  <c:v>1.1404895727256895E-2</c:v>
                </c:pt>
                <c:pt idx="422">
                  <c:v>1.111084290880599E-2</c:v>
                </c:pt>
                <c:pt idx="423">
                  <c:v>1.0878018495748614E-2</c:v>
                </c:pt>
                <c:pt idx="424">
                  <c:v>1.0647065693068846E-2</c:v>
                </c:pt>
                <c:pt idx="425">
                  <c:v>1.0751986363474618E-2</c:v>
                </c:pt>
                <c:pt idx="426">
                  <c:v>1.0454237196301406E-2</c:v>
                </c:pt>
                <c:pt idx="427">
                  <c:v>1.0324083100116451E-2</c:v>
                </c:pt>
                <c:pt idx="428">
                  <c:v>1.0037438865899575E-2</c:v>
                </c:pt>
                <c:pt idx="429">
                  <c:v>9.8594030223587027E-3</c:v>
                </c:pt>
                <c:pt idx="430">
                  <c:v>9.6622325818667195E-3</c:v>
                </c:pt>
                <c:pt idx="431">
                  <c:v>1.0346683334399687E-2</c:v>
                </c:pt>
                <c:pt idx="432">
                  <c:v>1.0090785272931026E-2</c:v>
                </c:pt>
                <c:pt idx="433">
                  <c:v>9.8466367905626819E-3</c:v>
                </c:pt>
                <c:pt idx="434">
                  <c:v>9.7098726628454951E-3</c:v>
                </c:pt>
                <c:pt idx="435">
                  <c:v>1.052302164469403E-2</c:v>
                </c:pt>
                <c:pt idx="436">
                  <c:v>1.0250319446241806E-2</c:v>
                </c:pt>
                <c:pt idx="437">
                  <c:v>1.0071813938268913E-2</c:v>
                </c:pt>
                <c:pt idx="438">
                  <c:v>9.7813493273032522E-3</c:v>
                </c:pt>
                <c:pt idx="439">
                  <c:v>9.5050432055911044E-3</c:v>
                </c:pt>
                <c:pt idx="440">
                  <c:v>9.216777262979611E-3</c:v>
                </c:pt>
                <c:pt idx="441">
                  <c:v>1.3698849692697282E-2</c:v>
                </c:pt>
                <c:pt idx="442">
                  <c:v>1.3675318706160606E-2</c:v>
                </c:pt>
                <c:pt idx="443">
                  <c:v>1.3259797144225982E-2</c:v>
                </c:pt>
                <c:pt idx="444">
                  <c:v>1.3000622774466232E-2</c:v>
                </c:pt>
                <c:pt idx="445">
                  <c:v>1.265590593761912E-2</c:v>
                </c:pt>
                <c:pt idx="446">
                  <c:v>1.2415317887217342E-2</c:v>
                </c:pt>
                <c:pt idx="447">
                  <c:v>1.2552918868635712E-2</c:v>
                </c:pt>
                <c:pt idx="448">
                  <c:v>1.2191607231460634E-2</c:v>
                </c:pt>
                <c:pt idx="449">
                  <c:v>1.1877007383001351E-2</c:v>
                </c:pt>
                <c:pt idx="450">
                  <c:v>1.4428974065992766E-2</c:v>
                </c:pt>
                <c:pt idx="451">
                  <c:v>1.3990660976083988E-2</c:v>
                </c:pt>
                <c:pt idx="452">
                  <c:v>1.3843913849179046E-2</c:v>
                </c:pt>
                <c:pt idx="453">
                  <c:v>1.3445984021174535E-2</c:v>
                </c:pt>
                <c:pt idx="454">
                  <c:v>1.3061040109644614E-2</c:v>
                </c:pt>
                <c:pt idx="455">
                  <c:v>1.266340239871493E-2</c:v>
                </c:pt>
                <c:pt idx="456">
                  <c:v>1.2430507400164411E-2</c:v>
                </c:pt>
                <c:pt idx="457">
                  <c:v>1.2279282128968316E-2</c:v>
                </c:pt>
                <c:pt idx="458">
                  <c:v>1.2066853281312136E-2</c:v>
                </c:pt>
                <c:pt idx="459">
                  <c:v>1.1708875619086068E-2</c:v>
                </c:pt>
                <c:pt idx="460">
                  <c:v>1.1363159368653971E-2</c:v>
                </c:pt>
                <c:pt idx="461">
                  <c:v>1.117364126271431E-2</c:v>
                </c:pt>
                <c:pt idx="462">
                  <c:v>1.0949679483827043E-2</c:v>
                </c:pt>
                <c:pt idx="463">
                  <c:v>1.0616178392351011E-2</c:v>
                </c:pt>
                <c:pt idx="464">
                  <c:v>1.0311873894488621E-2</c:v>
                </c:pt>
                <c:pt idx="465">
                  <c:v>1.004616682636186E-2</c:v>
                </c:pt>
                <c:pt idx="466">
                  <c:v>1.1358403651119568E-2</c:v>
                </c:pt>
                <c:pt idx="467">
                  <c:v>1.1045246685529135E-2</c:v>
                </c:pt>
                <c:pt idx="468">
                  <c:v>1.1863333158341854E-2</c:v>
                </c:pt>
                <c:pt idx="469">
                  <c:v>1.179218975082239E-2</c:v>
                </c:pt>
                <c:pt idx="470">
                  <c:v>1.1530601937800596E-2</c:v>
                </c:pt>
                <c:pt idx="471">
                  <c:v>1.9156649805612925E-2</c:v>
                </c:pt>
                <c:pt idx="472">
                  <c:v>1.9093450172699179E-2</c:v>
                </c:pt>
                <c:pt idx="473">
                  <c:v>1.8669387474544444E-2</c:v>
                </c:pt>
                <c:pt idx="474">
                  <c:v>1.8161085118830276E-2</c:v>
                </c:pt>
                <c:pt idx="475">
                  <c:v>1.7607925874613579E-2</c:v>
                </c:pt>
                <c:pt idx="476">
                  <c:v>1.7095375784171783E-2</c:v>
                </c:pt>
                <c:pt idx="477">
                  <c:v>1.6604304261637184E-2</c:v>
                </c:pt>
                <c:pt idx="478">
                  <c:v>1.6164637176160443E-2</c:v>
                </c:pt>
                <c:pt idx="479">
                  <c:v>1.5696125373112761E-2</c:v>
                </c:pt>
                <c:pt idx="480">
                  <c:v>1.523161336758479E-2</c:v>
                </c:pt>
                <c:pt idx="481">
                  <c:v>1.4769670784006201E-2</c:v>
                </c:pt>
                <c:pt idx="482">
                  <c:v>1.4319729932126362E-2</c:v>
                </c:pt>
                <c:pt idx="483">
                  <c:v>1.3916969485176248E-2</c:v>
                </c:pt>
                <c:pt idx="484">
                  <c:v>1.3537077970175544E-2</c:v>
                </c:pt>
                <c:pt idx="485">
                  <c:v>1.3217854392824989E-2</c:v>
                </c:pt>
                <c:pt idx="486">
                  <c:v>1.287011447680071E-2</c:v>
                </c:pt>
                <c:pt idx="487">
                  <c:v>1.2528108036677468E-2</c:v>
                </c:pt>
                <c:pt idx="488">
                  <c:v>1.2179491215528655E-2</c:v>
                </c:pt>
                <c:pt idx="489">
                  <c:v>1.1912548947148454E-2</c:v>
                </c:pt>
                <c:pt idx="490">
                  <c:v>1.171360230598857E-2</c:v>
                </c:pt>
                <c:pt idx="491">
                  <c:v>1.1366435046701482E-2</c:v>
                </c:pt>
                <c:pt idx="492">
                  <c:v>1.1023672401409647E-2</c:v>
                </c:pt>
                <c:pt idx="493">
                  <c:v>1.0699344299008354E-2</c:v>
                </c:pt>
                <c:pt idx="494">
                  <c:v>1.0373419718405462E-2</c:v>
                </c:pt>
                <c:pt idx="495">
                  <c:v>1.0071971847930589E-2</c:v>
                </c:pt>
                <c:pt idx="496">
                  <c:v>9.7717473148476244E-3</c:v>
                </c:pt>
                <c:pt idx="497">
                  <c:v>9.5000390575682141E-3</c:v>
                </c:pt>
                <c:pt idx="498">
                  <c:v>9.256471672672276E-3</c:v>
                </c:pt>
                <c:pt idx="499">
                  <c:v>8.9904614651781321E-3</c:v>
                </c:pt>
                <c:pt idx="500">
                  <c:v>8.7882422956975619E-3</c:v>
                </c:pt>
                <c:pt idx="501">
                  <c:v>8.6470375662646131E-3</c:v>
                </c:pt>
                <c:pt idx="502">
                  <c:v>8.3973673290144921E-3</c:v>
                </c:pt>
                <c:pt idx="503">
                  <c:v>8.2810595799420132E-3</c:v>
                </c:pt>
                <c:pt idx="504">
                  <c:v>8.1190243498000803E-3</c:v>
                </c:pt>
                <c:pt idx="505">
                  <c:v>7.8722753406175426E-3</c:v>
                </c:pt>
                <c:pt idx="506">
                  <c:v>7.632454304227123E-3</c:v>
                </c:pt>
                <c:pt idx="507">
                  <c:v>7.4706245985429395E-3</c:v>
                </c:pt>
                <c:pt idx="508">
                  <c:v>7.299878164154964E-3</c:v>
                </c:pt>
                <c:pt idx="509">
                  <c:v>7.0777747479749305E-3</c:v>
                </c:pt>
                <c:pt idx="510">
                  <c:v>6.8621737509396846E-3</c:v>
                </c:pt>
                <c:pt idx="511">
                  <c:v>6.6640521072493597E-3</c:v>
                </c:pt>
                <c:pt idx="512">
                  <c:v>6.6064137628081302E-3</c:v>
                </c:pt>
                <c:pt idx="513">
                  <c:v>6.4648690736506462E-3</c:v>
                </c:pt>
                <c:pt idx="514">
                  <c:v>6.3440438612093995E-3</c:v>
                </c:pt>
                <c:pt idx="515">
                  <c:v>6.1527887054076101E-3</c:v>
                </c:pt>
                <c:pt idx="516">
                  <c:v>6.0391952866453687E-3</c:v>
                </c:pt>
                <c:pt idx="517">
                  <c:v>5.8611057165860701E-3</c:v>
                </c:pt>
                <c:pt idx="518">
                  <c:v>5.7141157237273216E-3</c:v>
                </c:pt>
                <c:pt idx="519">
                  <c:v>5.6225227633273471E-3</c:v>
                </c:pt>
                <c:pt idx="520">
                  <c:v>5.4656078022364092E-3</c:v>
                </c:pt>
                <c:pt idx="521">
                  <c:v>5.3648328294363832E-3</c:v>
                </c:pt>
                <c:pt idx="522">
                  <c:v>5.2020125289346233E-3</c:v>
                </c:pt>
                <c:pt idx="523">
                  <c:v>5.4948025788733468E-3</c:v>
                </c:pt>
                <c:pt idx="524">
                  <c:v>5.8971439292857001E-3</c:v>
                </c:pt>
                <c:pt idx="525">
                  <c:v>5.9896467939112028E-3</c:v>
                </c:pt>
                <c:pt idx="526">
                  <c:v>6.0532673997213569E-3</c:v>
                </c:pt>
                <c:pt idx="527">
                  <c:v>5.9382313933270658E-3</c:v>
                </c:pt>
                <c:pt idx="528">
                  <c:v>5.7714799720676446E-3</c:v>
                </c:pt>
                <c:pt idx="529">
                  <c:v>5.595804121888725E-3</c:v>
                </c:pt>
                <c:pt idx="530">
                  <c:v>5.5817819808910334E-3</c:v>
                </c:pt>
                <c:pt idx="531">
                  <c:v>5.454760559194095E-3</c:v>
                </c:pt>
                <c:pt idx="532">
                  <c:v>5.4005336848837251E-3</c:v>
                </c:pt>
                <c:pt idx="533">
                  <c:v>5.2455534178054283E-3</c:v>
                </c:pt>
                <c:pt idx="534">
                  <c:v>5.1488946965555383E-3</c:v>
                </c:pt>
                <c:pt idx="535">
                  <c:v>4.9922250738415582E-3</c:v>
                </c:pt>
                <c:pt idx="536">
                  <c:v>4.8503685773504902E-3</c:v>
                </c:pt>
                <c:pt idx="537">
                  <c:v>4.7038458852714741E-3</c:v>
                </c:pt>
                <c:pt idx="538">
                  <c:v>4.5823066963477386E-3</c:v>
                </c:pt>
                <c:pt idx="539">
                  <c:v>5.1318216754801544E-3</c:v>
                </c:pt>
                <c:pt idx="540">
                  <c:v>5.2675662421273629E-3</c:v>
                </c:pt>
                <c:pt idx="541">
                  <c:v>6.3563987406414181E-3</c:v>
                </c:pt>
                <c:pt idx="542">
                  <c:v>6.2740575583298932E-3</c:v>
                </c:pt>
                <c:pt idx="543">
                  <c:v>8.1548085019844535E-3</c:v>
                </c:pt>
                <c:pt idx="544">
                  <c:v>7.9653303659292553E-3</c:v>
                </c:pt>
                <c:pt idx="545">
                  <c:v>7.8190131987551544E-3</c:v>
                </c:pt>
                <c:pt idx="546">
                  <c:v>7.6505968876533232E-3</c:v>
                </c:pt>
                <c:pt idx="547">
                  <c:v>7.4981436252530799E-3</c:v>
                </c:pt>
                <c:pt idx="548">
                  <c:v>7.3771800176064464E-3</c:v>
                </c:pt>
                <c:pt idx="549">
                  <c:v>7.375648594770105E-3</c:v>
                </c:pt>
                <c:pt idx="550">
                  <c:v>7.8918236754384405E-3</c:v>
                </c:pt>
                <c:pt idx="551">
                  <c:v>9.4268055094803675E-3</c:v>
                </c:pt>
                <c:pt idx="552">
                  <c:v>9.4042203139220806E-3</c:v>
                </c:pt>
                <c:pt idx="553">
                  <c:v>1.0091578774716508E-2</c:v>
                </c:pt>
                <c:pt idx="554">
                  <c:v>1.0237305463456465E-2</c:v>
                </c:pt>
                <c:pt idx="555">
                  <c:v>1.0796682264019124E-2</c:v>
                </c:pt>
                <c:pt idx="556">
                  <c:v>1.107470654041293E-2</c:v>
                </c:pt>
                <c:pt idx="557">
                  <c:v>1.0861055995829882E-2</c:v>
                </c:pt>
                <c:pt idx="558">
                  <c:v>1.0531161733107303E-2</c:v>
                </c:pt>
                <c:pt idx="559">
                  <c:v>1.0269934047605849E-2</c:v>
                </c:pt>
                <c:pt idx="560">
                  <c:v>9.9890335421689447E-3</c:v>
                </c:pt>
                <c:pt idx="561">
                  <c:v>1.4557386024924502E-2</c:v>
                </c:pt>
                <c:pt idx="562">
                  <c:v>1.4202637608065354E-2</c:v>
                </c:pt>
                <c:pt idx="563">
                  <c:v>1.389411331456044E-2</c:v>
                </c:pt>
                <c:pt idx="564">
                  <c:v>1.3481286405586516E-2</c:v>
                </c:pt>
                <c:pt idx="565">
                  <c:v>1.4039814889527116E-2</c:v>
                </c:pt>
                <c:pt idx="566">
                  <c:v>1.5131163066227166E-2</c:v>
                </c:pt>
                <c:pt idx="567">
                  <c:v>1.4761159855785621E-2</c:v>
                </c:pt>
                <c:pt idx="568">
                  <c:v>1.4390826337107825E-2</c:v>
                </c:pt>
                <c:pt idx="569">
                  <c:v>1.4159867723262417E-2</c:v>
                </c:pt>
                <c:pt idx="570">
                  <c:v>1.3809665827148524E-2</c:v>
                </c:pt>
                <c:pt idx="571">
                  <c:v>1.3391467322975555E-2</c:v>
                </c:pt>
                <c:pt idx="572">
                  <c:v>1.3042051442771579E-2</c:v>
                </c:pt>
                <c:pt idx="573">
                  <c:v>1.2888199463874725E-2</c:v>
                </c:pt>
                <c:pt idx="574">
                  <c:v>1.2656436042157252E-2</c:v>
                </c:pt>
                <c:pt idx="575">
                  <c:v>1.2600346585474501E-2</c:v>
                </c:pt>
                <c:pt idx="576">
                  <c:v>1.2296252393565237E-2</c:v>
                </c:pt>
                <c:pt idx="577">
                  <c:v>1.1983761741071942E-2</c:v>
                </c:pt>
                <c:pt idx="578">
                  <c:v>1.1621146529224181E-2</c:v>
                </c:pt>
                <c:pt idx="579">
                  <c:v>1.1453982080354303E-2</c:v>
                </c:pt>
                <c:pt idx="580">
                  <c:v>1.1230426429583763E-2</c:v>
                </c:pt>
                <c:pt idx="581">
                  <c:v>1.1272281865630462E-2</c:v>
                </c:pt>
                <c:pt idx="582">
                  <c:v>1.0928883015471553E-2</c:v>
                </c:pt>
                <c:pt idx="583">
                  <c:v>1.063046937148281E-2</c:v>
                </c:pt>
                <c:pt idx="584">
                  <c:v>1.0310086311637707E-2</c:v>
                </c:pt>
                <c:pt idx="585">
                  <c:v>1.0014608195704058E-2</c:v>
                </c:pt>
                <c:pt idx="586">
                  <c:v>9.7131591558679252E-3</c:v>
                </c:pt>
                <c:pt idx="587">
                  <c:v>9.5170319600519099E-3</c:v>
                </c:pt>
                <c:pt idx="588">
                  <c:v>9.2949833733648908E-3</c:v>
                </c:pt>
                <c:pt idx="589">
                  <c:v>9.1988800354640948E-3</c:v>
                </c:pt>
                <c:pt idx="590">
                  <c:v>9.2653145197798895E-3</c:v>
                </c:pt>
                <c:pt idx="591">
                  <c:v>9.0617484811959248E-3</c:v>
                </c:pt>
                <c:pt idx="592">
                  <c:v>3.851117783776422E-2</c:v>
                </c:pt>
                <c:pt idx="593">
                  <c:v>3.741928475322872E-2</c:v>
                </c:pt>
                <c:pt idx="594">
                  <c:v>3.6306722202144648E-2</c:v>
                </c:pt>
                <c:pt idx="595">
                  <c:v>3.5619450864131492E-2</c:v>
                </c:pt>
                <c:pt idx="596">
                  <c:v>3.7240328671234696E-2</c:v>
                </c:pt>
                <c:pt idx="597">
                  <c:v>3.6572533972942037E-2</c:v>
                </c:pt>
                <c:pt idx="598">
                  <c:v>3.6099484470642214E-2</c:v>
                </c:pt>
                <c:pt idx="599">
                  <c:v>3.5244271586968016E-2</c:v>
                </c:pt>
                <c:pt idx="600">
                  <c:v>3.4213429147175491E-2</c:v>
                </c:pt>
                <c:pt idx="601">
                  <c:v>3.3270581575957393E-2</c:v>
                </c:pt>
                <c:pt idx="602">
                  <c:v>3.2264188717432071E-2</c:v>
                </c:pt>
                <c:pt idx="603">
                  <c:v>3.1864634998807685E-2</c:v>
                </c:pt>
                <c:pt idx="604">
                  <c:v>3.097221915632525E-2</c:v>
                </c:pt>
                <c:pt idx="605">
                  <c:v>3.0602152842875967E-2</c:v>
                </c:pt>
                <c:pt idx="606">
                  <c:v>2.9713881780508052E-2</c:v>
                </c:pt>
                <c:pt idx="607">
                  <c:v>2.8821979002719891E-2</c:v>
                </c:pt>
                <c:pt idx="608">
                  <c:v>2.8410952322601896E-2</c:v>
                </c:pt>
                <c:pt idx="609">
                  <c:v>2.7560172941250571E-2</c:v>
                </c:pt>
                <c:pt idx="610">
                  <c:v>2.693270292017174E-2</c:v>
                </c:pt>
                <c:pt idx="611">
                  <c:v>2.6243423603477586E-2</c:v>
                </c:pt>
                <c:pt idx="612">
                  <c:v>2.549726151966273E-2</c:v>
                </c:pt>
                <c:pt idx="613">
                  <c:v>2.5030760717145824E-2</c:v>
                </c:pt>
                <c:pt idx="614">
                  <c:v>2.4576120451539462E-2</c:v>
                </c:pt>
                <c:pt idx="615">
                  <c:v>2.382798534317845E-2</c:v>
                </c:pt>
                <c:pt idx="616">
                  <c:v>2.3494877048739444E-2</c:v>
                </c:pt>
                <c:pt idx="617">
                  <c:v>2.2869086603555598E-2</c:v>
                </c:pt>
                <c:pt idx="618">
                  <c:v>2.2465687517956995E-2</c:v>
                </c:pt>
                <c:pt idx="619">
                  <c:v>2.21193598095792E-2</c:v>
                </c:pt>
                <c:pt idx="620">
                  <c:v>2.1450155240918891E-2</c:v>
                </c:pt>
                <c:pt idx="621">
                  <c:v>2.0812652315486124E-2</c:v>
                </c:pt>
                <c:pt idx="622">
                  <c:v>2.0281303028027501E-2</c:v>
                </c:pt>
                <c:pt idx="623">
                  <c:v>1.9944873768156911E-2</c:v>
                </c:pt>
                <c:pt idx="624">
                  <c:v>1.9389615330508297E-2</c:v>
                </c:pt>
                <c:pt idx="625">
                  <c:v>1.9419419912313125E-2</c:v>
                </c:pt>
                <c:pt idx="626">
                  <c:v>1.8837564111020284E-2</c:v>
                </c:pt>
                <c:pt idx="627">
                  <c:v>1.8283591214323443E-2</c:v>
                </c:pt>
                <c:pt idx="628">
                  <c:v>1.7784765931556347E-2</c:v>
                </c:pt>
                <c:pt idx="629">
                  <c:v>1.7248546620229167E-2</c:v>
                </c:pt>
                <c:pt idx="630">
                  <c:v>1.6755332252376378E-2</c:v>
                </c:pt>
                <c:pt idx="631">
                  <c:v>1.6254190916013177E-2</c:v>
                </c:pt>
                <c:pt idx="632">
                  <c:v>1.5828299365928299E-2</c:v>
                </c:pt>
                <c:pt idx="633">
                  <c:v>1.5370900618578031E-2</c:v>
                </c:pt>
                <c:pt idx="634">
                  <c:v>1.4905272647530419E-2</c:v>
                </c:pt>
                <c:pt idx="635">
                  <c:v>1.4588356073934784E-2</c:v>
                </c:pt>
                <c:pt idx="636">
                  <c:v>1.4255316085659024E-2</c:v>
                </c:pt>
                <c:pt idx="637">
                  <c:v>1.3993154622365134E-2</c:v>
                </c:pt>
                <c:pt idx="638">
                  <c:v>1.4277028977123954E-2</c:v>
                </c:pt>
                <c:pt idx="639">
                  <c:v>1.3876981790978956E-2</c:v>
                </c:pt>
                <c:pt idx="640">
                  <c:v>1.422676089499653E-2</c:v>
                </c:pt>
                <c:pt idx="641">
                  <c:v>1.3944015554153243E-2</c:v>
                </c:pt>
                <c:pt idx="642">
                  <c:v>1.376475737380989E-2</c:v>
                </c:pt>
                <c:pt idx="643">
                  <c:v>1.4627690455981375E-2</c:v>
                </c:pt>
                <c:pt idx="644">
                  <c:v>1.4273406692582952E-2</c:v>
                </c:pt>
                <c:pt idx="645">
                  <c:v>1.3851606466901338E-2</c:v>
                </c:pt>
                <c:pt idx="646">
                  <c:v>1.5064710948875853E-2</c:v>
                </c:pt>
                <c:pt idx="647">
                  <c:v>1.7070966687825418E-2</c:v>
                </c:pt>
                <c:pt idx="648">
                  <c:v>1.6551175535347015E-2</c:v>
                </c:pt>
                <c:pt idx="649">
                  <c:v>1.6065971789615118E-2</c:v>
                </c:pt>
                <c:pt idx="650">
                  <c:v>1.5847285537837357E-2</c:v>
                </c:pt>
                <c:pt idx="651">
                  <c:v>1.5590826167995139E-2</c:v>
                </c:pt>
                <c:pt idx="652">
                  <c:v>1.5602017237863003E-2</c:v>
                </c:pt>
                <c:pt idx="653">
                  <c:v>1.6666052317772777E-2</c:v>
                </c:pt>
                <c:pt idx="654">
                  <c:v>1.6810653762171814E-2</c:v>
                </c:pt>
                <c:pt idx="655">
                  <c:v>1.6857113124645346E-2</c:v>
                </c:pt>
                <c:pt idx="656">
                  <c:v>1.6472909597984857E-2</c:v>
                </c:pt>
                <c:pt idx="657">
                  <c:v>1.6814904960998897E-2</c:v>
                </c:pt>
                <c:pt idx="658">
                  <c:v>1.7010174444367917E-2</c:v>
                </c:pt>
                <c:pt idx="659">
                  <c:v>1.661162173997267E-2</c:v>
                </c:pt>
                <c:pt idx="660">
                  <c:v>1.6111573156792139E-2</c:v>
                </c:pt>
                <c:pt idx="661">
                  <c:v>1.6119608199606523E-2</c:v>
                </c:pt>
                <c:pt idx="662">
                  <c:v>1.6411467557421015E-2</c:v>
                </c:pt>
                <c:pt idx="663">
                  <c:v>1.5915068087515832E-2</c:v>
                </c:pt>
                <c:pt idx="664">
                  <c:v>1.5643356221172841E-2</c:v>
                </c:pt>
                <c:pt idx="665">
                  <c:v>1.5685760473974523E-2</c:v>
                </c:pt>
                <c:pt idx="666">
                  <c:v>1.5245886496159019E-2</c:v>
                </c:pt>
                <c:pt idx="667">
                  <c:v>1.4852531978392817E-2</c:v>
                </c:pt>
                <c:pt idx="668">
                  <c:v>1.4411162719848875E-2</c:v>
                </c:pt>
                <c:pt idx="669">
                  <c:v>1.4380508851621888E-2</c:v>
                </c:pt>
                <c:pt idx="670">
                  <c:v>1.3949428014393557E-2</c:v>
                </c:pt>
                <c:pt idx="671">
                  <c:v>1.3524511339865469E-2</c:v>
                </c:pt>
                <c:pt idx="672">
                  <c:v>1.3137128284528976E-2</c:v>
                </c:pt>
                <c:pt idx="673">
                  <c:v>1.3501420325481236E-2</c:v>
                </c:pt>
                <c:pt idx="674">
                  <c:v>1.3405864353945481E-2</c:v>
                </c:pt>
                <c:pt idx="675">
                  <c:v>1.3077960800967089E-2</c:v>
                </c:pt>
                <c:pt idx="676">
                  <c:v>1.3550556590547687E-2</c:v>
                </c:pt>
                <c:pt idx="677">
                  <c:v>1.3138327343886771E-2</c:v>
                </c:pt>
                <c:pt idx="678">
                  <c:v>1.3523597918899575E-2</c:v>
                </c:pt>
                <c:pt idx="679">
                  <c:v>1.3349386229298021E-2</c:v>
                </c:pt>
                <c:pt idx="680">
                  <c:v>1.3049939550703347E-2</c:v>
                </c:pt>
                <c:pt idx="681">
                  <c:v>1.2686671315759422E-2</c:v>
                </c:pt>
                <c:pt idx="682">
                  <c:v>1.2429804726864849E-2</c:v>
                </c:pt>
                <c:pt idx="683">
                  <c:v>1.2252792099213181E-2</c:v>
                </c:pt>
                <c:pt idx="684">
                  <c:v>1.1956794602423351E-2</c:v>
                </c:pt>
                <c:pt idx="685">
                  <c:v>1.1597258003286095E-2</c:v>
                </c:pt>
                <c:pt idx="686">
                  <c:v>1.1244449631067809E-2</c:v>
                </c:pt>
                <c:pt idx="687">
                  <c:v>1.3714324495832594E-2</c:v>
                </c:pt>
                <c:pt idx="688">
                  <c:v>1.4463061651124348E-2</c:v>
                </c:pt>
                <c:pt idx="689">
                  <c:v>1.4695282974407382E-2</c:v>
                </c:pt>
                <c:pt idx="690">
                  <c:v>1.4951618304912836E-2</c:v>
                </c:pt>
                <c:pt idx="691">
                  <c:v>1.4559556989810905E-2</c:v>
                </c:pt>
                <c:pt idx="692">
                  <c:v>1.4659020955147243E-2</c:v>
                </c:pt>
                <c:pt idx="693">
                  <c:v>1.4750460238810931E-2</c:v>
                </c:pt>
                <c:pt idx="694">
                  <c:v>1.4437861293179826E-2</c:v>
                </c:pt>
                <c:pt idx="695">
                  <c:v>1.6417980419970574E-2</c:v>
                </c:pt>
                <c:pt idx="696">
                  <c:v>1.5954275677977914E-2</c:v>
                </c:pt>
                <c:pt idx="697">
                  <c:v>1.5484022611581768E-2</c:v>
                </c:pt>
                <c:pt idx="698">
                  <c:v>1.5025433818363987E-2</c:v>
                </c:pt>
                <c:pt idx="699">
                  <c:v>1.4575961206510061E-2</c:v>
                </c:pt>
                <c:pt idx="700">
                  <c:v>2.2855959279742304E-2</c:v>
                </c:pt>
                <c:pt idx="701">
                  <c:v>2.4421005275384447E-2</c:v>
                </c:pt>
                <c:pt idx="702">
                  <c:v>2.4528449052909147E-2</c:v>
                </c:pt>
                <c:pt idx="703">
                  <c:v>2.5427632933303843E-2</c:v>
                </c:pt>
                <c:pt idx="704">
                  <c:v>2.4864282699724075E-2</c:v>
                </c:pt>
                <c:pt idx="705">
                  <c:v>2.4497268009217608E-2</c:v>
                </c:pt>
                <c:pt idx="706">
                  <c:v>2.3754329588698771E-2</c:v>
                </c:pt>
                <c:pt idx="707">
                  <c:v>2.3058461461416699E-2</c:v>
                </c:pt>
                <c:pt idx="708">
                  <c:v>2.2635451990791332E-2</c:v>
                </c:pt>
                <c:pt idx="709">
                  <c:v>2.219711636132865E-2</c:v>
                </c:pt>
                <c:pt idx="710">
                  <c:v>2.2783905758329663E-2</c:v>
                </c:pt>
                <c:pt idx="711">
                  <c:v>2.2142490076188032E-2</c:v>
                </c:pt>
                <c:pt idx="712">
                  <c:v>2.1807708905872483E-2</c:v>
                </c:pt>
                <c:pt idx="713">
                  <c:v>2.2305785263843896E-2</c:v>
                </c:pt>
                <c:pt idx="714">
                  <c:v>2.1933863439105344E-2</c:v>
                </c:pt>
                <c:pt idx="715">
                  <c:v>2.1289628620251591E-2</c:v>
                </c:pt>
                <c:pt idx="716">
                  <c:v>2.0725222975577554E-2</c:v>
                </c:pt>
                <c:pt idx="717">
                  <c:v>2.0291301959496095E-2</c:v>
                </c:pt>
                <c:pt idx="718">
                  <c:v>1.9984239063424714E-2</c:v>
                </c:pt>
                <c:pt idx="719">
                  <c:v>1.9602074331934692E-2</c:v>
                </c:pt>
                <c:pt idx="720">
                  <c:v>1.9474771456725919E-2</c:v>
                </c:pt>
                <c:pt idx="721">
                  <c:v>1.9139433650364673E-2</c:v>
                </c:pt>
                <c:pt idx="722">
                  <c:v>1.8725755051814508E-2</c:v>
                </c:pt>
                <c:pt idx="723">
                  <c:v>1.8369673584051945E-2</c:v>
                </c:pt>
                <c:pt idx="724">
                  <c:v>1.7877588719393871E-2</c:v>
                </c:pt>
                <c:pt idx="725">
                  <c:v>1.7641521241094693E-2</c:v>
                </c:pt>
                <c:pt idx="726">
                  <c:v>1.7106139552526066E-2</c:v>
                </c:pt>
                <c:pt idx="727">
                  <c:v>1.7160549339122904E-2</c:v>
                </c:pt>
                <c:pt idx="728">
                  <c:v>1.7152816667534234E-2</c:v>
                </c:pt>
                <c:pt idx="729">
                  <c:v>1.6664632542240314E-2</c:v>
                </c:pt>
                <c:pt idx="730">
                  <c:v>1.6826869372444757E-2</c:v>
                </c:pt>
                <c:pt idx="731">
                  <c:v>1.6489548646621992E-2</c:v>
                </c:pt>
                <c:pt idx="732">
                  <c:v>1.6045443736092492E-2</c:v>
                </c:pt>
                <c:pt idx="733">
                  <c:v>1.5763012287115227E-2</c:v>
                </c:pt>
                <c:pt idx="734">
                  <c:v>1.5418004741370561E-2</c:v>
                </c:pt>
                <c:pt idx="735">
                  <c:v>1.5008843468078074E-2</c:v>
                </c:pt>
                <c:pt idx="736">
                  <c:v>1.487585459929975E-2</c:v>
                </c:pt>
                <c:pt idx="737">
                  <c:v>1.460945327439726E-2</c:v>
                </c:pt>
                <c:pt idx="738">
                  <c:v>1.4628708676187274E-2</c:v>
                </c:pt>
                <c:pt idx="739">
                  <c:v>1.419841507280699E-2</c:v>
                </c:pt>
                <c:pt idx="740">
                  <c:v>1.3931500185284069E-2</c:v>
                </c:pt>
                <c:pt idx="741">
                  <c:v>1.4035634711981824E-2</c:v>
                </c:pt>
                <c:pt idx="742">
                  <c:v>1.3674635073567693E-2</c:v>
                </c:pt>
                <c:pt idx="743">
                  <c:v>1.3263503062849661E-2</c:v>
                </c:pt>
                <c:pt idx="744">
                  <c:v>2.0577358756864551E-2</c:v>
                </c:pt>
                <c:pt idx="745">
                  <c:v>2.0921643956811072E-2</c:v>
                </c:pt>
                <c:pt idx="746">
                  <c:v>2.0352047666910851E-2</c:v>
                </c:pt>
                <c:pt idx="747">
                  <c:v>1.9754274885945139E-2</c:v>
                </c:pt>
                <c:pt idx="748">
                  <c:v>1.9502050439356905E-2</c:v>
                </c:pt>
                <c:pt idx="749">
                  <c:v>1.9106822550518564E-2</c:v>
                </c:pt>
                <c:pt idx="750">
                  <c:v>1.8734964513506338E-2</c:v>
                </c:pt>
                <c:pt idx="751">
                  <c:v>1.817028270413857E-2</c:v>
                </c:pt>
                <c:pt idx="752">
                  <c:v>1.7839553447911292E-2</c:v>
                </c:pt>
                <c:pt idx="753">
                  <c:v>1.8173704637003706E-2</c:v>
                </c:pt>
                <c:pt idx="754">
                  <c:v>1.870664251046698E-2</c:v>
                </c:pt>
                <c:pt idx="755">
                  <c:v>1.832821198865775E-2</c:v>
                </c:pt>
                <c:pt idx="756">
                  <c:v>1.7852453469242677E-2</c:v>
                </c:pt>
                <c:pt idx="757">
                  <c:v>1.7447440742245596E-2</c:v>
                </c:pt>
                <c:pt idx="758">
                  <c:v>1.692358777388394E-2</c:v>
                </c:pt>
                <c:pt idx="759">
                  <c:v>1.9829629167401403E-2</c:v>
                </c:pt>
                <c:pt idx="760">
                  <c:v>1.9438191433453232E-2</c:v>
                </c:pt>
                <c:pt idx="761">
                  <c:v>1.9014840471250852E-2</c:v>
                </c:pt>
                <c:pt idx="762">
                  <c:v>1.8444808721838346E-2</c:v>
                </c:pt>
                <c:pt idx="763">
                  <c:v>1.8919742155534373E-2</c:v>
                </c:pt>
                <c:pt idx="764">
                  <c:v>2.5687565375902128E-2</c:v>
                </c:pt>
                <c:pt idx="765">
                  <c:v>2.4965841046561594E-2</c:v>
                </c:pt>
                <c:pt idx="766">
                  <c:v>2.4207184326419232E-2</c:v>
                </c:pt>
                <c:pt idx="767">
                  <c:v>2.4146397621053833E-2</c:v>
                </c:pt>
                <c:pt idx="768">
                  <c:v>2.3438141919133033E-2</c:v>
                </c:pt>
                <c:pt idx="769">
                  <c:v>2.2882279339553561E-2</c:v>
                </c:pt>
                <c:pt idx="770">
                  <c:v>2.2443141116674906E-2</c:v>
                </c:pt>
                <c:pt idx="771">
                  <c:v>2.1785005928867684E-2</c:v>
                </c:pt>
                <c:pt idx="772">
                  <c:v>2.1505899721794567E-2</c:v>
                </c:pt>
                <c:pt idx="773">
                  <c:v>2.0983777141228521E-2</c:v>
                </c:pt>
                <c:pt idx="774">
                  <c:v>2.0413601654064702E-2</c:v>
                </c:pt>
                <c:pt idx="775">
                  <c:v>1.982092820152721E-2</c:v>
                </c:pt>
                <c:pt idx="776">
                  <c:v>1.9553600888886281E-2</c:v>
                </c:pt>
                <c:pt idx="777">
                  <c:v>1.8969684439223089E-2</c:v>
                </c:pt>
                <c:pt idx="778">
                  <c:v>1.8826385042170487E-2</c:v>
                </c:pt>
                <c:pt idx="779">
                  <c:v>1.8610333545615372E-2</c:v>
                </c:pt>
                <c:pt idx="780">
                  <c:v>1.822138604369793E-2</c:v>
                </c:pt>
                <c:pt idx="781">
                  <c:v>1.8379431356778178E-2</c:v>
                </c:pt>
                <c:pt idx="782">
                  <c:v>1.8595371549885453E-2</c:v>
                </c:pt>
                <c:pt idx="783">
                  <c:v>1.8469686519694911E-2</c:v>
                </c:pt>
                <c:pt idx="784">
                  <c:v>1.8188789365565047E-2</c:v>
                </c:pt>
                <c:pt idx="785">
                  <c:v>1.7650110742048426E-2</c:v>
                </c:pt>
                <c:pt idx="786">
                  <c:v>1.7350636356152787E-2</c:v>
                </c:pt>
                <c:pt idx="787">
                  <c:v>1.6855409797089344E-2</c:v>
                </c:pt>
                <c:pt idx="788">
                  <c:v>1.6549058550216749E-2</c:v>
                </c:pt>
                <c:pt idx="789">
                  <c:v>1.6076494761957338E-2</c:v>
                </c:pt>
                <c:pt idx="790">
                  <c:v>1.6613975307932179E-2</c:v>
                </c:pt>
                <c:pt idx="791">
                  <c:v>1.6314277907645652E-2</c:v>
                </c:pt>
                <c:pt idx="792">
                  <c:v>1.5880569587275656E-2</c:v>
                </c:pt>
                <c:pt idx="793">
                  <c:v>1.6135515995693767E-2</c:v>
                </c:pt>
                <c:pt idx="794">
                  <c:v>1.5705411062227517E-2</c:v>
                </c:pt>
                <c:pt idx="795">
                  <c:v>1.5308027849857511E-2</c:v>
                </c:pt>
                <c:pt idx="796">
                  <c:v>1.4977374856152305E-2</c:v>
                </c:pt>
                <c:pt idx="797">
                  <c:v>1.4530946368672266E-2</c:v>
                </c:pt>
                <c:pt idx="798">
                  <c:v>1.4185367788522993E-2</c:v>
                </c:pt>
                <c:pt idx="799">
                  <c:v>1.3763321051771409E-2</c:v>
                </c:pt>
                <c:pt idx="800">
                  <c:v>1.3344154584719773E-2</c:v>
                </c:pt>
                <c:pt idx="801">
                  <c:v>1.2992774370545404E-2</c:v>
                </c:pt>
                <c:pt idx="802">
                  <c:v>1.2841304322564031E-2</c:v>
                </c:pt>
                <c:pt idx="803">
                  <c:v>1.2651257959160049E-2</c:v>
                </c:pt>
                <c:pt idx="804">
                  <c:v>1.2272245853665882E-2</c:v>
                </c:pt>
                <c:pt idx="805">
                  <c:v>1.3105289990392574E-2</c:v>
                </c:pt>
                <c:pt idx="806">
                  <c:v>1.2781216365778458E-2</c:v>
                </c:pt>
                <c:pt idx="807">
                  <c:v>1.2761143162854769E-2</c:v>
                </c:pt>
                <c:pt idx="808">
                  <c:v>1.2410309956835695E-2</c:v>
                </c:pt>
                <c:pt idx="809">
                  <c:v>1.2159044857041926E-2</c:v>
                </c:pt>
                <c:pt idx="810">
                  <c:v>1.1903680211939506E-2</c:v>
                </c:pt>
                <c:pt idx="811">
                  <c:v>1.1557017964397242E-2</c:v>
                </c:pt>
                <c:pt idx="812">
                  <c:v>1.1209687254599093E-2</c:v>
                </c:pt>
                <c:pt idx="813">
                  <c:v>1.0870947829703924E-2</c:v>
                </c:pt>
                <c:pt idx="814">
                  <c:v>1.0548945861437741E-2</c:v>
                </c:pt>
                <c:pt idx="815">
                  <c:v>1.0566507989950643E-2</c:v>
                </c:pt>
                <c:pt idx="816">
                  <c:v>1.0508431410247439E-2</c:v>
                </c:pt>
                <c:pt idx="817">
                  <c:v>1.0207414974077419E-2</c:v>
                </c:pt>
                <c:pt idx="818">
                  <c:v>1.0027388361652035E-2</c:v>
                </c:pt>
                <c:pt idx="819">
                  <c:v>9.7347788821754815E-3</c:v>
                </c:pt>
                <c:pt idx="820">
                  <c:v>9.5965212417771385E-3</c:v>
                </c:pt>
                <c:pt idx="821">
                  <c:v>9.8390028183774209E-3</c:v>
                </c:pt>
                <c:pt idx="822">
                  <c:v>1.0810824725588449E-2</c:v>
                </c:pt>
                <c:pt idx="823">
                  <c:v>1.0487735275182644E-2</c:v>
                </c:pt>
                <c:pt idx="824">
                  <c:v>1.1184016387995202E-2</c:v>
                </c:pt>
                <c:pt idx="825">
                  <c:v>1.2416426372830662E-2</c:v>
                </c:pt>
                <c:pt idx="826">
                  <c:v>1.5227802192037164E-2</c:v>
                </c:pt>
                <c:pt idx="827">
                  <c:v>1.5936444152520851E-2</c:v>
                </c:pt>
                <c:pt idx="828">
                  <c:v>1.5618303010012517E-2</c:v>
                </c:pt>
                <c:pt idx="829">
                  <c:v>1.5155897181823575E-2</c:v>
                </c:pt>
                <c:pt idx="830">
                  <c:v>1.4775819838365045E-2</c:v>
                </c:pt>
                <c:pt idx="831">
                  <c:v>1.434634509892197E-2</c:v>
                </c:pt>
                <c:pt idx="832">
                  <c:v>1.3913218494890654E-2</c:v>
                </c:pt>
                <c:pt idx="833">
                  <c:v>1.3704458912603024E-2</c:v>
                </c:pt>
                <c:pt idx="834">
                  <c:v>1.3303872338819658E-2</c:v>
                </c:pt>
                <c:pt idx="835">
                  <c:v>1.3006533419895308E-2</c:v>
                </c:pt>
                <c:pt idx="836">
                  <c:v>1.4340526369330711E-2</c:v>
                </c:pt>
                <c:pt idx="837">
                  <c:v>1.3909680112208929E-2</c:v>
                </c:pt>
                <c:pt idx="838">
                  <c:v>1.3499984441464847E-2</c:v>
                </c:pt>
                <c:pt idx="839">
                  <c:v>1.3191321887893341E-2</c:v>
                </c:pt>
                <c:pt idx="840">
                  <c:v>1.279280904983343E-2</c:v>
                </c:pt>
                <c:pt idx="841">
                  <c:v>1.24077889575296E-2</c:v>
                </c:pt>
                <c:pt idx="842">
                  <c:v>1.2062583435006791E-2</c:v>
                </c:pt>
                <c:pt idx="843">
                  <c:v>1.2075234520991022E-2</c:v>
                </c:pt>
                <c:pt idx="844">
                  <c:v>1.1774072645644144E-2</c:v>
                </c:pt>
                <c:pt idx="845">
                  <c:v>1.2084486205895582E-2</c:v>
                </c:pt>
                <c:pt idx="846">
                  <c:v>1.2257821519456076E-2</c:v>
                </c:pt>
                <c:pt idx="847">
                  <c:v>1.18881195571589E-2</c:v>
                </c:pt>
                <c:pt idx="848">
                  <c:v>1.1634317871920576E-2</c:v>
                </c:pt>
                <c:pt idx="849">
                  <c:v>1.1656343927449037E-2</c:v>
                </c:pt>
                <c:pt idx="850">
                  <c:v>1.2738280211372523E-2</c:v>
                </c:pt>
                <c:pt idx="851">
                  <c:v>1.2473349855315868E-2</c:v>
                </c:pt>
                <c:pt idx="852">
                  <c:v>1.2865960322738462E-2</c:v>
                </c:pt>
                <c:pt idx="853">
                  <c:v>1.2498242206878446E-2</c:v>
                </c:pt>
                <c:pt idx="854">
                  <c:v>1.2182816661942805E-2</c:v>
                </c:pt>
                <c:pt idx="855">
                  <c:v>1.1815272927795904E-2</c:v>
                </c:pt>
                <c:pt idx="856">
                  <c:v>1.1519906421622511E-2</c:v>
                </c:pt>
                <c:pt idx="857">
                  <c:v>1.1746904955312779E-2</c:v>
                </c:pt>
                <c:pt idx="858">
                  <c:v>1.1427555439559905E-2</c:v>
                </c:pt>
                <c:pt idx="859">
                  <c:v>1.1360364369164851E-2</c:v>
                </c:pt>
                <c:pt idx="860">
                  <c:v>1.1548129315928664E-2</c:v>
                </c:pt>
                <c:pt idx="861">
                  <c:v>1.1761652127186767E-2</c:v>
                </c:pt>
                <c:pt idx="862">
                  <c:v>1.165357861498593E-2</c:v>
                </c:pt>
                <c:pt idx="863">
                  <c:v>1.1402178447457469E-2</c:v>
                </c:pt>
                <c:pt idx="864">
                  <c:v>1.1136467705224948E-2</c:v>
                </c:pt>
                <c:pt idx="865">
                  <c:v>1.2503948358311718E-2</c:v>
                </c:pt>
                <c:pt idx="866">
                  <c:v>1.2308757931751731E-2</c:v>
                </c:pt>
                <c:pt idx="867">
                  <c:v>1.1985641839552068E-2</c:v>
                </c:pt>
                <c:pt idx="868">
                  <c:v>1.1735189277891656E-2</c:v>
                </c:pt>
                <c:pt idx="869">
                  <c:v>1.1565734844514682E-2</c:v>
                </c:pt>
                <c:pt idx="870">
                  <c:v>1.1324030374994108E-2</c:v>
                </c:pt>
                <c:pt idx="871">
                  <c:v>1.2803615508544957E-2</c:v>
                </c:pt>
                <c:pt idx="872">
                  <c:v>1.2449292563694965E-2</c:v>
                </c:pt>
                <c:pt idx="873">
                  <c:v>1.3917635564121933E-2</c:v>
                </c:pt>
                <c:pt idx="874">
                  <c:v>1.417192488964374E-2</c:v>
                </c:pt>
                <c:pt idx="875">
                  <c:v>1.3819920472339101E-2</c:v>
                </c:pt>
                <c:pt idx="876">
                  <c:v>1.3402204590176088E-2</c:v>
                </c:pt>
                <c:pt idx="877">
                  <c:v>1.3392396691479602E-2</c:v>
                </c:pt>
                <c:pt idx="878">
                  <c:v>1.326884775924092E-2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7-430F-BC58-38EA5B3B7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551424"/>
        <c:axId val="720598688"/>
      </c:lineChart>
      <c:dateAx>
        <c:axId val="8045514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98688"/>
        <c:crosses val="autoZero"/>
        <c:auto val="1"/>
        <c:lblOffset val="100"/>
        <c:baseTimeUnit val="days"/>
      </c:dateAx>
      <c:valAx>
        <c:axId val="7205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EWMA_VaR</a:t>
            </a:r>
            <a:r>
              <a:rPr lang="en-US" baseline="0"/>
              <a:t> </a:t>
            </a:r>
            <a:r>
              <a:rPr lang="mn-MN" baseline="0"/>
              <a:t>хязгаарлалт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EWMA_VaR!$D$1:$D$2</c:f>
              <c:strCache>
                <c:ptCount val="2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EWMA_VaR!$A$2:$A$881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43873</c:v>
                </c:pt>
              </c:numCache>
            </c:numRef>
          </c:cat>
          <c:val>
            <c:numRef>
              <c:f>EWMA_VaR!$D$3:$D$881</c:f>
              <c:numCache>
                <c:formatCode>General</c:formatCode>
                <c:ptCount val="879"/>
                <c:pt idx="0">
                  <c:v>-5.8139757093012608E-3</c:v>
                </c:pt>
                <c:pt idx="1">
                  <c:v>1.7543800357034584E-2</c:v>
                </c:pt>
                <c:pt idx="2">
                  <c:v>3.4483391400733305E-3</c:v>
                </c:pt>
                <c:pt idx="3">
                  <c:v>3.0927780027634851E-2</c:v>
                </c:pt>
                <c:pt idx="4">
                  <c:v>1.3333377212445346E-2</c:v>
                </c:pt>
                <c:pt idx="5">
                  <c:v>-4.1666716173243716E-3</c:v>
                </c:pt>
                <c:pt idx="6">
                  <c:v>7.487323498899124E-3</c:v>
                </c:pt>
                <c:pt idx="7">
                  <c:v>1.2021841270483018E-2</c:v>
                </c:pt>
                <c:pt idx="8">
                  <c:v>-2.4838000237627535E-2</c:v>
                </c:pt>
                <c:pt idx="9">
                  <c:v>-1.0409760000000006E-2</c:v>
                </c:pt>
                <c:pt idx="10">
                  <c:v>-2.6410042200901256E-2</c:v>
                </c:pt>
                <c:pt idx="11">
                  <c:v>-1.1953976641901114E-2</c:v>
                </c:pt>
                <c:pt idx="12">
                  <c:v>5.7468574634062318E-2</c:v>
                </c:pt>
                <c:pt idx="13">
                  <c:v>5.6105644920214796E-2</c:v>
                </c:pt>
                <c:pt idx="14">
                  <c:v>4.8124969476719785E-2</c:v>
                </c:pt>
                <c:pt idx="15">
                  <c:v>-2.4448451156674583E-2</c:v>
                </c:pt>
                <c:pt idx="16">
                  <c:v>6.520035506225842E-3</c:v>
                </c:pt>
                <c:pt idx="17">
                  <c:v>-1.8218627478076895E-2</c:v>
                </c:pt>
                <c:pt idx="18">
                  <c:v>-3.0928028147086208E-3</c:v>
                </c:pt>
                <c:pt idx="19">
                  <c:v>1.1168550335217596E-2</c:v>
                </c:pt>
                <c:pt idx="20">
                  <c:v>-8.5907455891249158E-3</c:v>
                </c:pt>
                <c:pt idx="21">
                  <c:v>5.983087761542211E-3</c:v>
                </c:pt>
                <c:pt idx="22">
                  <c:v>-6.1524747015548049E-4</c:v>
                </c:pt>
                <c:pt idx="23">
                  <c:v>-6.3615822546655579E-3</c:v>
                </c:pt>
                <c:pt idx="24">
                  <c:v>-8.0544915186816154E-3</c:v>
                </c:pt>
                <c:pt idx="25">
                  <c:v>-4.1639899100128999E-4</c:v>
                </c:pt>
                <c:pt idx="26">
                  <c:v>-2.4995475595847435E-3</c:v>
                </c:pt>
                <c:pt idx="27">
                  <c:v>-2.0880815158061368E-3</c:v>
                </c:pt>
                <c:pt idx="28">
                  <c:v>1.4647155064391657E-3</c:v>
                </c:pt>
                <c:pt idx="29">
                  <c:v>-6.0593452521537543E-3</c:v>
                </c:pt>
                <c:pt idx="30">
                  <c:v>4.8350080184200771E-3</c:v>
                </c:pt>
                <c:pt idx="31">
                  <c:v>2.7196924389542511E-3</c:v>
                </c:pt>
                <c:pt idx="32">
                  <c:v>-1.4605125060881729E-3</c:v>
                </c:pt>
                <c:pt idx="33">
                  <c:v>1.2745507612614684E-2</c:v>
                </c:pt>
                <c:pt idx="34">
                  <c:v>-1.6504761327051677E-3</c:v>
                </c:pt>
                <c:pt idx="35">
                  <c:v>-6.6129307957521859E-3</c:v>
                </c:pt>
                <c:pt idx="36">
                  <c:v>-1.1441669262455094E-2</c:v>
                </c:pt>
                <c:pt idx="37">
                  <c:v>-7.9966047807617253E-3</c:v>
                </c:pt>
                <c:pt idx="38">
                  <c:v>-6.3639086881207157E-4</c:v>
                </c:pt>
                <c:pt idx="39">
                  <c:v>4.2453074669877676E-4</c:v>
                </c:pt>
                <c:pt idx="40">
                  <c:v>2.3339282825266135E-3</c:v>
                </c:pt>
                <c:pt idx="41">
                  <c:v>3.1753334342867591E-3</c:v>
                </c:pt>
                <c:pt idx="42">
                  <c:v>6.1194396667022168E-3</c:v>
                </c:pt>
                <c:pt idx="43">
                  <c:v>6.2918340584532215E-4</c:v>
                </c:pt>
                <c:pt idx="44">
                  <c:v>-2.0959592766872908E-4</c:v>
                </c:pt>
                <c:pt idx="45">
                  <c:v>-9.6436610670446177E-3</c:v>
                </c:pt>
                <c:pt idx="46">
                  <c:v>1.4817993311453635E-2</c:v>
                </c:pt>
                <c:pt idx="47">
                  <c:v>-1.9816460826998072E-2</c:v>
                </c:pt>
                <c:pt idx="48">
                  <c:v>-5.7459164375826101E-3</c:v>
                </c:pt>
                <c:pt idx="49">
                  <c:v>3.4460660819741654E-2</c:v>
                </c:pt>
                <c:pt idx="50">
                  <c:v>1.117317204068425E-2</c:v>
                </c:pt>
                <c:pt idx="51">
                  <c:v>4.5017699871480969E-3</c:v>
                </c:pt>
                <c:pt idx="52">
                  <c:v>-1.262993247863322E-2</c:v>
                </c:pt>
                <c:pt idx="53">
                  <c:v>1.0934627940143476E-2</c:v>
                </c:pt>
                <c:pt idx="54">
                  <c:v>-4.6939045620407781E-3</c:v>
                </c:pt>
                <c:pt idx="55">
                  <c:v>-3.0756436286802856E-3</c:v>
                </c:pt>
                <c:pt idx="56">
                  <c:v>1.8510905814499188E-2</c:v>
                </c:pt>
                <c:pt idx="57">
                  <c:v>3.2310696771723196E-3</c:v>
                </c:pt>
                <c:pt idx="58">
                  <c:v>-6.2400059734682382E-3</c:v>
                </c:pt>
                <c:pt idx="59">
                  <c:v>-2.2280706984816284E-3</c:v>
                </c:pt>
                <c:pt idx="60">
                  <c:v>-2.233009420420283E-3</c:v>
                </c:pt>
                <c:pt idx="61">
                  <c:v>-3.2553930135175509E-3</c:v>
                </c:pt>
                <c:pt idx="62">
                  <c:v>2.2249485691808814E-2</c:v>
                </c:pt>
                <c:pt idx="63">
                  <c:v>1.1381766684854088E-2</c:v>
                </c:pt>
                <c:pt idx="64">
                  <c:v>2.2704861017512849E-2</c:v>
                </c:pt>
                <c:pt idx="65">
                  <c:v>3.6678883198904117E-3</c:v>
                </c:pt>
                <c:pt idx="66">
                  <c:v>8.655565457273055E-3</c:v>
                </c:pt>
                <c:pt idx="67">
                  <c:v>-6.6742789130043202E-3</c:v>
                </c:pt>
                <c:pt idx="68">
                  <c:v>-1.0558668354300664E-2</c:v>
                </c:pt>
                <c:pt idx="69">
                  <c:v>1.261154958374049E-2</c:v>
                </c:pt>
                <c:pt idx="70">
                  <c:v>-9.5802089803976448E-4</c:v>
                </c:pt>
                <c:pt idx="71">
                  <c:v>2.1672415570366154E-2</c:v>
                </c:pt>
                <c:pt idx="72">
                  <c:v>5.4439695195206833E-3</c:v>
                </c:pt>
                <c:pt idx="73">
                  <c:v>-3.1366706342917494E-2</c:v>
                </c:pt>
                <c:pt idx="74">
                  <c:v>1.6769482999771618E-2</c:v>
                </c:pt>
                <c:pt idx="75">
                  <c:v>5.8767753365108538E-3</c:v>
                </c:pt>
                <c:pt idx="76">
                  <c:v>5.842440625537665E-3</c:v>
                </c:pt>
                <c:pt idx="77">
                  <c:v>9.9306650983309718E-3</c:v>
                </c:pt>
                <c:pt idx="78">
                  <c:v>3.7105091207849595E-4</c:v>
                </c:pt>
                <c:pt idx="79">
                  <c:v>9.2728321091537229E-4</c:v>
                </c:pt>
                <c:pt idx="80">
                  <c:v>-1.2969938146923769E-3</c:v>
                </c:pt>
                <c:pt idx="81">
                  <c:v>-2.4118309285108787E-3</c:v>
                </c:pt>
                <c:pt idx="82">
                  <c:v>8.1829564927662791E-3</c:v>
                </c:pt>
                <c:pt idx="83">
                  <c:v>4.7039320994631872E-2</c:v>
                </c:pt>
                <c:pt idx="84">
                  <c:v>-5.6377680793133073E-3</c:v>
                </c:pt>
                <c:pt idx="85">
                  <c:v>-8.8588073776564417E-4</c:v>
                </c:pt>
                <c:pt idx="86">
                  <c:v>1.1704186243142249E-2</c:v>
                </c:pt>
                <c:pt idx="87">
                  <c:v>4.2068244449011329E-3</c:v>
                </c:pt>
                <c:pt idx="88">
                  <c:v>-2.5309817736174477E-2</c:v>
                </c:pt>
                <c:pt idx="89">
                  <c:v>4.4770946066159528E-3</c:v>
                </c:pt>
                <c:pt idx="90">
                  <c:v>-7.131912727154203E-4</c:v>
                </c:pt>
                <c:pt idx="91">
                  <c:v>-1.2667261620965846E-2</c:v>
                </c:pt>
                <c:pt idx="92">
                  <c:v>-1.4455832513632944E-3</c:v>
                </c:pt>
                <c:pt idx="93">
                  <c:v>-5.2479235003769671E-3</c:v>
                </c:pt>
                <c:pt idx="94">
                  <c:v>-7.2767310749715132E-3</c:v>
                </c:pt>
                <c:pt idx="95">
                  <c:v>7.87981286437308E-3</c:v>
                </c:pt>
                <c:pt idx="96">
                  <c:v>4.9091020495735261E-3</c:v>
                </c:pt>
                <c:pt idx="97">
                  <c:v>2.7501357359134639E-2</c:v>
                </c:pt>
                <c:pt idx="98">
                  <c:v>-5.2826215067662127E-3</c:v>
                </c:pt>
                <c:pt idx="99">
                  <c:v>8.8511263282443388E-3</c:v>
                </c:pt>
                <c:pt idx="100">
                  <c:v>1.0352699215757478E-2</c:v>
                </c:pt>
                <c:pt idx="101">
                  <c:v>1.0420099180073043E-3</c:v>
                </c:pt>
                <c:pt idx="102">
                  <c:v>9.1949651577356382E-3</c:v>
                </c:pt>
                <c:pt idx="103">
                  <c:v>-3.9539510652529825E-3</c:v>
                </c:pt>
                <c:pt idx="104">
                  <c:v>1.0873373738819471E-2</c:v>
                </c:pt>
                <c:pt idx="105">
                  <c:v>4.0976188489543798E-3</c:v>
                </c:pt>
                <c:pt idx="106">
                  <c:v>7.6518390507212212E-3</c:v>
                </c:pt>
                <c:pt idx="107">
                  <c:v>-1.6537333685187366E-2</c:v>
                </c:pt>
                <c:pt idx="108">
                  <c:v>2.5566242054204272E-2</c:v>
                </c:pt>
                <c:pt idx="109">
                  <c:v>4.8519367046098577E-3</c:v>
                </c:pt>
                <c:pt idx="110">
                  <c:v>-7.4924943951154514E-3</c:v>
                </c:pt>
                <c:pt idx="111">
                  <c:v>4.9320583779417768E-2</c:v>
                </c:pt>
                <c:pt idx="112">
                  <c:v>-1.7586195427041274E-3</c:v>
                </c:pt>
                <c:pt idx="113">
                  <c:v>8.8085018983971395E-3</c:v>
                </c:pt>
                <c:pt idx="114">
                  <c:v>1.7462491239150111E-3</c:v>
                </c:pt>
                <c:pt idx="115">
                  <c:v>1.3629204033957398E-2</c:v>
                </c:pt>
                <c:pt idx="116">
                  <c:v>6.0975370435412107E-3</c:v>
                </c:pt>
                <c:pt idx="117">
                  <c:v>4.3511549938398172E-3</c:v>
                </c:pt>
                <c:pt idx="118">
                  <c:v>3.5587395455006113E-3</c:v>
                </c:pt>
                <c:pt idx="119">
                  <c:v>-3.0835098216221851E-4</c:v>
                </c:pt>
                <c:pt idx="120">
                  <c:v>2.4676801472520238E-3</c:v>
                </c:pt>
                <c:pt idx="121">
                  <c:v>-4.1538554125347101E-3</c:v>
                </c:pt>
                <c:pt idx="122">
                  <c:v>1.5448790847740492E-3</c:v>
                </c:pt>
                <c:pt idx="123">
                  <c:v>3.0849365146308965E-4</c:v>
                </c:pt>
                <c:pt idx="124">
                  <c:v>4.1634634651220815E-3</c:v>
                </c:pt>
                <c:pt idx="125">
                  <c:v>0</c:v>
                </c:pt>
                <c:pt idx="126">
                  <c:v>-8.1388973699209177E-3</c:v>
                </c:pt>
                <c:pt idx="127">
                  <c:v>7.8960426201477672E-3</c:v>
                </c:pt>
                <c:pt idx="128">
                  <c:v>-5.069117226401354E-3</c:v>
                </c:pt>
                <c:pt idx="129">
                  <c:v>-1.003555424665249E-2</c:v>
                </c:pt>
                <c:pt idx="130">
                  <c:v>1.871457640287054E-3</c:v>
                </c:pt>
                <c:pt idx="131">
                  <c:v>-3.1132978280770151E-3</c:v>
                </c:pt>
                <c:pt idx="132">
                  <c:v>-8.5884268394725693E-3</c:v>
                </c:pt>
                <c:pt idx="133">
                  <c:v>9.2928646327408715E-3</c:v>
                </c:pt>
                <c:pt idx="134">
                  <c:v>-9.5194067211156527E-3</c:v>
                </c:pt>
                <c:pt idx="135">
                  <c:v>-4.725989496404415E-4</c:v>
                </c:pt>
                <c:pt idx="136">
                  <c:v>-1.1506958366405693E-2</c:v>
                </c:pt>
                <c:pt idx="137">
                  <c:v>5.421801510202909E-3</c:v>
                </c:pt>
                <c:pt idx="138">
                  <c:v>7.4543830330299401E-3</c:v>
                </c:pt>
                <c:pt idx="139">
                  <c:v>-6.1397745058876232E-3</c:v>
                </c:pt>
                <c:pt idx="140">
                  <c:v>5.5441023301948389E-3</c:v>
                </c:pt>
                <c:pt idx="141">
                  <c:v>3.1505425027076331E-4</c:v>
                </c:pt>
                <c:pt idx="142">
                  <c:v>-1.5753439306565544E-4</c:v>
                </c:pt>
                <c:pt idx="143">
                  <c:v>3.7801979841467046E-3</c:v>
                </c:pt>
                <c:pt idx="144">
                  <c:v>4.2366044140303401E-3</c:v>
                </c:pt>
                <c:pt idx="145">
                  <c:v>2.9687817945946078E-3</c:v>
                </c:pt>
                <c:pt idx="146">
                  <c:v>-1.8695292642468024E-3</c:v>
                </c:pt>
                <c:pt idx="147">
                  <c:v>-2.5440895018345996E-2</c:v>
                </c:pt>
                <c:pt idx="148">
                  <c:v>8.6482931520987291E-3</c:v>
                </c:pt>
                <c:pt idx="149">
                  <c:v>1.5878060987971443E-3</c:v>
                </c:pt>
                <c:pt idx="150">
                  <c:v>4.5973408682206621E-3</c:v>
                </c:pt>
                <c:pt idx="151">
                  <c:v>0</c:v>
                </c:pt>
                <c:pt idx="152">
                  <c:v>3.1561254108991156E-3</c:v>
                </c:pt>
                <c:pt idx="153">
                  <c:v>5.1911205032072151E-3</c:v>
                </c:pt>
                <c:pt idx="154">
                  <c:v>1.4083690602420677E-3</c:v>
                </c:pt>
                <c:pt idx="155">
                  <c:v>1.4065294622144114E-3</c:v>
                </c:pt>
                <c:pt idx="156">
                  <c:v>-3.5892840393792792E-3</c:v>
                </c:pt>
                <c:pt idx="157">
                  <c:v>5.1683562548724615E-3</c:v>
                </c:pt>
                <c:pt idx="158">
                  <c:v>-2.4929722736505675E-3</c:v>
                </c:pt>
                <c:pt idx="159">
                  <c:v>2.8115995300790186E-3</c:v>
                </c:pt>
                <c:pt idx="160">
                  <c:v>1.0436176577518514E-2</c:v>
                </c:pt>
                <c:pt idx="161">
                  <c:v>6.1660686431999666E-4</c:v>
                </c:pt>
                <c:pt idx="162">
                  <c:v>3.0811622960733539E-3</c:v>
                </c:pt>
                <c:pt idx="163">
                  <c:v>-1.8583881836615745E-2</c:v>
                </c:pt>
                <c:pt idx="164">
                  <c:v>3.1298346356931257E-4</c:v>
                </c:pt>
                <c:pt idx="165">
                  <c:v>5.1626960991164057E-3</c:v>
                </c:pt>
                <c:pt idx="166">
                  <c:v>2.1789776038856918E-3</c:v>
                </c:pt>
                <c:pt idx="167">
                  <c:v>2.1742119358228798E-3</c:v>
                </c:pt>
                <c:pt idx="168">
                  <c:v>5.7337493020046771E-3</c:v>
                </c:pt>
                <c:pt idx="169">
                  <c:v>-7.395890356371399E-3</c:v>
                </c:pt>
                <c:pt idx="170">
                  <c:v>2.7320696548535625E-2</c:v>
                </c:pt>
                <c:pt idx="171">
                  <c:v>2.5686514654851612E-3</c:v>
                </c:pt>
                <c:pt idx="172">
                  <c:v>1.0700884003703195E-2</c:v>
                </c:pt>
                <c:pt idx="173">
                  <c:v>5.5174296370309427E-3</c:v>
                </c:pt>
                <c:pt idx="174">
                  <c:v>-4.7456045540234248E-3</c:v>
                </c:pt>
                <c:pt idx="175">
                  <c:v>6.8543227338818142E-3</c:v>
                </c:pt>
                <c:pt idx="176">
                  <c:v>-9.4716512910762458E-3</c:v>
                </c:pt>
                <c:pt idx="177">
                  <c:v>-1.1355107457544415E-2</c:v>
                </c:pt>
                <c:pt idx="178">
                  <c:v>2.2669025647846647E-3</c:v>
                </c:pt>
                <c:pt idx="179">
                  <c:v>1.4626040090694322E-2</c:v>
                </c:pt>
                <c:pt idx="180">
                  <c:v>5.0528010096637559E-3</c:v>
                </c:pt>
                <c:pt idx="181">
                  <c:v>-5.7667556563808196E-3</c:v>
                </c:pt>
                <c:pt idx="182">
                  <c:v>-3.8667041940806386E-3</c:v>
                </c:pt>
                <c:pt idx="183">
                  <c:v>-1.3138286051526874E-2</c:v>
                </c:pt>
                <c:pt idx="184">
                  <c:v>-1.7397846242454197E-2</c:v>
                </c:pt>
                <c:pt idx="185">
                  <c:v>2.0169391400242258E-2</c:v>
                </c:pt>
                <c:pt idx="186">
                  <c:v>4.2257291704371185E-3</c:v>
                </c:pt>
                <c:pt idx="187">
                  <c:v>-2.479708080476821E-2</c:v>
                </c:pt>
                <c:pt idx="188">
                  <c:v>-3.5444802153107094E-3</c:v>
                </c:pt>
                <c:pt idx="189">
                  <c:v>4.0209894852310454E-3</c:v>
                </c:pt>
                <c:pt idx="190">
                  <c:v>3.7892869699096325E-2</c:v>
                </c:pt>
                <c:pt idx="191">
                  <c:v>0</c:v>
                </c:pt>
                <c:pt idx="192">
                  <c:v>1.0240378915837713E-2</c:v>
                </c:pt>
                <c:pt idx="193">
                  <c:v>8.6675797575067326E-3</c:v>
                </c:pt>
                <c:pt idx="194">
                  <c:v>2.0390229092913841E-3</c:v>
                </c:pt>
                <c:pt idx="195">
                  <c:v>-7.2670500181678101E-4</c:v>
                </c:pt>
                <c:pt idx="196">
                  <c:v>9.3090824800563746E-3</c:v>
                </c:pt>
                <c:pt idx="197">
                  <c:v>-1.5852666217062903E-3</c:v>
                </c:pt>
                <c:pt idx="198">
                  <c:v>-1.4867175452247564E-2</c:v>
                </c:pt>
                <c:pt idx="199">
                  <c:v>-2.4029325310971357E-2</c:v>
                </c:pt>
                <c:pt idx="200">
                  <c:v>7.8066592568521017E-3</c:v>
                </c:pt>
                <c:pt idx="201">
                  <c:v>1.0427504101096882E-2</c:v>
                </c:pt>
                <c:pt idx="202">
                  <c:v>-4.0247653371546198E-2</c:v>
                </c:pt>
                <c:pt idx="203">
                  <c:v>-3.9016977869676221E-2</c:v>
                </c:pt>
                <c:pt idx="204">
                  <c:v>-5.1150275690705245E-3</c:v>
                </c:pt>
                <c:pt idx="205">
                  <c:v>9.3187741415391503E-3</c:v>
                </c:pt>
                <c:pt idx="206">
                  <c:v>-1.0347068803423513E-2</c:v>
                </c:pt>
                <c:pt idx="207">
                  <c:v>-5.147114636789382E-3</c:v>
                </c:pt>
                <c:pt idx="208">
                  <c:v>4.3654098775962854E-3</c:v>
                </c:pt>
                <c:pt idx="209">
                  <c:v>8.8537604656851836E-3</c:v>
                </c:pt>
                <c:pt idx="210">
                  <c:v>-7.0209223965791252E-3</c:v>
                </c:pt>
                <c:pt idx="211">
                  <c:v>1.751573386506685E-2</c:v>
                </c:pt>
                <c:pt idx="212">
                  <c:v>3.7902325920870649E-3</c:v>
                </c:pt>
                <c:pt idx="213">
                  <c:v>9.4397313981293193E-4</c:v>
                </c:pt>
                <c:pt idx="214">
                  <c:v>-2.6721249767935069E-3</c:v>
                </c:pt>
                <c:pt idx="215">
                  <c:v>-2.3167864162836008E-2</c:v>
                </c:pt>
                <c:pt idx="216">
                  <c:v>1.1616735775745946E-2</c:v>
                </c:pt>
                <c:pt idx="217">
                  <c:v>-3.0303094893430183E-2</c:v>
                </c:pt>
                <c:pt idx="218">
                  <c:v>5.0986827546419889E-3</c:v>
                </c:pt>
                <c:pt idx="219">
                  <c:v>-1.2272880197444059E-2</c:v>
                </c:pt>
                <c:pt idx="220">
                  <c:v>7.2895256072598802E-3</c:v>
                </c:pt>
                <c:pt idx="221">
                  <c:v>6.5788305068347278E-4</c:v>
                </c:pt>
                <c:pt idx="222">
                  <c:v>1.1012533771222046E-2</c:v>
                </c:pt>
                <c:pt idx="223">
                  <c:v>-1.6251357619609006E-4</c:v>
                </c:pt>
                <c:pt idx="224">
                  <c:v>3.2519744571101415E-4</c:v>
                </c:pt>
                <c:pt idx="225">
                  <c:v>1.1377623308813753E-3</c:v>
                </c:pt>
                <c:pt idx="226">
                  <c:v>-4.708560883035764E-3</c:v>
                </c:pt>
                <c:pt idx="227">
                  <c:v>-1.6312923892595223E-3</c:v>
                </c:pt>
                <c:pt idx="228">
                  <c:v>2.7941121920847557E-2</c:v>
                </c:pt>
                <c:pt idx="229">
                  <c:v>-2.8611795669647279E-3</c:v>
                </c:pt>
                <c:pt idx="230">
                  <c:v>1.4347234927032586E-2</c:v>
                </c:pt>
                <c:pt idx="231">
                  <c:v>4.8719140724350915E-3</c:v>
                </c:pt>
                <c:pt idx="232">
                  <c:v>-4.8482936026052617E-3</c:v>
                </c:pt>
                <c:pt idx="233">
                  <c:v>6.2862308695775938E-4</c:v>
                </c:pt>
                <c:pt idx="234">
                  <c:v>6.2822816822713295E-4</c:v>
                </c:pt>
                <c:pt idx="235">
                  <c:v>4.8657965683165253E-3</c:v>
                </c:pt>
                <c:pt idx="236">
                  <c:v>-7.6538065568632248E-3</c:v>
                </c:pt>
                <c:pt idx="237">
                  <c:v>2.9906312298006092E-3</c:v>
                </c:pt>
                <c:pt idx="238">
                  <c:v>8.6315578782629847E-3</c:v>
                </c:pt>
                <c:pt idx="239">
                  <c:v>3.1118444514450657E-3</c:v>
                </c:pt>
                <c:pt idx="240">
                  <c:v>-9.616873076940511E-3</c:v>
                </c:pt>
                <c:pt idx="241">
                  <c:v>2.5058285574508675E-3</c:v>
                </c:pt>
                <c:pt idx="242">
                  <c:v>5.9366363413264579E-3</c:v>
                </c:pt>
                <c:pt idx="243">
                  <c:v>9.3180511535266271E-4</c:v>
                </c:pt>
                <c:pt idx="244">
                  <c:v>0</c:v>
                </c:pt>
                <c:pt idx="245">
                  <c:v>-5.1202412109867665E-3</c:v>
                </c:pt>
                <c:pt idx="246">
                  <c:v>-1.4815959812387798E-2</c:v>
                </c:pt>
                <c:pt idx="247">
                  <c:v>-2.0579594195777348E-3</c:v>
                </c:pt>
                <c:pt idx="248">
                  <c:v>7.4555828992539819E-2</c:v>
                </c:pt>
                <c:pt idx="249">
                  <c:v>-2.2586357874609303E-2</c:v>
                </c:pt>
                <c:pt idx="250">
                  <c:v>1.5254467476983443E-2</c:v>
                </c:pt>
                <c:pt idx="251">
                  <c:v>-1.2198694935233702E-2</c:v>
                </c:pt>
                <c:pt idx="252">
                  <c:v>6.1746703880058516E-3</c:v>
                </c:pt>
                <c:pt idx="253">
                  <c:v>3.8916718962094389E-3</c:v>
                </c:pt>
                <c:pt idx="254">
                  <c:v>2.4452006109972238E-2</c:v>
                </c:pt>
                <c:pt idx="255">
                  <c:v>7.1314791960543269E-3</c:v>
                </c:pt>
                <c:pt idx="256">
                  <c:v>1.0404595403422041E-2</c:v>
                </c:pt>
                <c:pt idx="257">
                  <c:v>2.6029749975675143E-2</c:v>
                </c:pt>
                <c:pt idx="258">
                  <c:v>1.4775592415957869E-2</c:v>
                </c:pt>
                <c:pt idx="259">
                  <c:v>1.9230426693792274E-3</c:v>
                </c:pt>
                <c:pt idx="260">
                  <c:v>1.7685801353465029E-2</c:v>
                </c:pt>
                <c:pt idx="261">
                  <c:v>9.4301275686080373E-3</c:v>
                </c:pt>
                <c:pt idx="262">
                  <c:v>-2.268792047256231E-3</c:v>
                </c:pt>
                <c:pt idx="263">
                  <c:v>5.3503596587716547E-4</c:v>
                </c:pt>
                <c:pt idx="264">
                  <c:v>-1.6042737108009051E-3</c:v>
                </c:pt>
                <c:pt idx="265">
                  <c:v>-2.8119962416432581E-3</c:v>
                </c:pt>
                <c:pt idx="266">
                  <c:v>-2.8199501139474269E-3</c:v>
                </c:pt>
                <c:pt idx="267">
                  <c:v>1.6159542037679643E-2</c:v>
                </c:pt>
                <c:pt idx="268">
                  <c:v>1.0469031529321474E-2</c:v>
                </c:pt>
                <c:pt idx="269">
                  <c:v>6.2950885680196841E-3</c:v>
                </c:pt>
                <c:pt idx="270">
                  <c:v>8.2106510177102892E-3</c:v>
                </c:pt>
                <c:pt idx="271">
                  <c:v>-4.9121285061431794E-3</c:v>
                </c:pt>
                <c:pt idx="272">
                  <c:v>-1.6887672147133661E-3</c:v>
                </c:pt>
                <c:pt idx="273">
                  <c:v>-3.9031691623274775E-4</c:v>
                </c:pt>
                <c:pt idx="274">
                  <c:v>1.3012509500194197E-4</c:v>
                </c:pt>
                <c:pt idx="275">
                  <c:v>-2.9936396030166936E-3</c:v>
                </c:pt>
                <c:pt idx="276">
                  <c:v>5.35255043166821E-3</c:v>
                </c:pt>
                <c:pt idx="277">
                  <c:v>-1.4024160719503149E-2</c:v>
                </c:pt>
                <c:pt idx="278">
                  <c:v>2.5023315309802958E-3</c:v>
                </c:pt>
                <c:pt idx="279">
                  <c:v>1.3137083555919965E-2</c:v>
                </c:pt>
                <c:pt idx="280">
                  <c:v>3.8904407120182217E-4</c:v>
                </c:pt>
                <c:pt idx="281">
                  <c:v>7.7769191377386165E-4</c:v>
                </c:pt>
                <c:pt idx="282">
                  <c:v>9.4547526710951554E-3</c:v>
                </c:pt>
                <c:pt idx="283">
                  <c:v>4.2340202428173285E-3</c:v>
                </c:pt>
                <c:pt idx="284">
                  <c:v>-6.3884912922628379E-4</c:v>
                </c:pt>
                <c:pt idx="285">
                  <c:v>1.0483296877776493E-2</c:v>
                </c:pt>
                <c:pt idx="286">
                  <c:v>0</c:v>
                </c:pt>
                <c:pt idx="287">
                  <c:v>2.7833740521127416E-3</c:v>
                </c:pt>
                <c:pt idx="288">
                  <c:v>-2.2709891846665682E-3</c:v>
                </c:pt>
                <c:pt idx="289">
                  <c:v>3.540678025556957E-3</c:v>
                </c:pt>
                <c:pt idx="290">
                  <c:v>1.1718746533104563E-2</c:v>
                </c:pt>
                <c:pt idx="291">
                  <c:v>4.8573731194988421E-3</c:v>
                </c:pt>
                <c:pt idx="292">
                  <c:v>5.2057930161385499E-3</c:v>
                </c:pt>
                <c:pt idx="293">
                  <c:v>-1.3563037829198404E-3</c:v>
                </c:pt>
                <c:pt idx="294">
                  <c:v>4.4449362127916767E-3</c:v>
                </c:pt>
                <c:pt idx="295">
                  <c:v>3.5648464791191081E-3</c:v>
                </c:pt>
                <c:pt idx="296">
                  <c:v>7.3493405755025382E-3</c:v>
                </c:pt>
                <c:pt idx="297">
                  <c:v>5.7149447687684903E-3</c:v>
                </c:pt>
                <c:pt idx="298">
                  <c:v>6.5288508022519126E-3</c:v>
                </c:pt>
                <c:pt idx="299">
                  <c:v>-7.8077558602044836E-3</c:v>
                </c:pt>
                <c:pt idx="300">
                  <c:v>4.4794046584523198E-3</c:v>
                </c:pt>
                <c:pt idx="301">
                  <c:v>1.0967820310379899E-2</c:v>
                </c:pt>
                <c:pt idx="302">
                  <c:v>-8.702926200118569E-3</c:v>
                </c:pt>
                <c:pt idx="303">
                  <c:v>-4.570016264208508E-3</c:v>
                </c:pt>
                <c:pt idx="304">
                  <c:v>-4.4702917262684199E-3</c:v>
                </c:pt>
                <c:pt idx="305">
                  <c:v>-6.5533036322300443E-3</c:v>
                </c:pt>
                <c:pt idx="306">
                  <c:v>-1.2093889668672218E-2</c:v>
                </c:pt>
                <c:pt idx="307">
                  <c:v>8.0376269735608439E-3</c:v>
                </c:pt>
                <c:pt idx="308">
                  <c:v>1.1776285164383784E-2</c:v>
                </c:pt>
                <c:pt idx="309">
                  <c:v>-2.0611346299586938E-3</c:v>
                </c:pt>
                <c:pt idx="310">
                  <c:v>-5.2241253423222101E-3</c:v>
                </c:pt>
                <c:pt idx="311">
                  <c:v>8.5490760296631756E-3</c:v>
                </c:pt>
                <c:pt idx="312">
                  <c:v>-9.3243003592689624E-3</c:v>
                </c:pt>
                <c:pt idx="313">
                  <c:v>-3.9115429557788619E-3</c:v>
                </c:pt>
                <c:pt idx="314">
                  <c:v>-1.4971161953480768E-2</c:v>
                </c:pt>
                <c:pt idx="315">
                  <c:v>1.3205444441042128E-2</c:v>
                </c:pt>
                <c:pt idx="316">
                  <c:v>1.9672809553799176E-3</c:v>
                </c:pt>
                <c:pt idx="317">
                  <c:v>-2.8224485207431673E-3</c:v>
                </c:pt>
                <c:pt idx="318">
                  <c:v>1.1937069320599202E-2</c:v>
                </c:pt>
                <c:pt idx="319">
                  <c:v>-1.75118960884342E-2</c:v>
                </c:pt>
                <c:pt idx="320">
                  <c:v>1.9804078841747174E-3</c:v>
                </c:pt>
                <c:pt idx="321">
                  <c:v>1.1859207134510115E-2</c:v>
                </c:pt>
                <c:pt idx="322">
                  <c:v>7.9355741962175205E-3</c:v>
                </c:pt>
                <c:pt idx="323">
                  <c:v>-5.5353745318175877E-2</c:v>
                </c:pt>
                <c:pt idx="324">
                  <c:v>3.2055517076645945E-3</c:v>
                </c:pt>
                <c:pt idx="325">
                  <c:v>2.1983641757546492E-2</c:v>
                </c:pt>
                <c:pt idx="326">
                  <c:v>-6.3406682999719077E-2</c:v>
                </c:pt>
                <c:pt idx="327">
                  <c:v>-5.6082461637090159E-3</c:v>
                </c:pt>
                <c:pt idx="328">
                  <c:v>7.9226823419806768E-3</c:v>
                </c:pt>
                <c:pt idx="329">
                  <c:v>1.10578400730947E-2</c:v>
                </c:pt>
                <c:pt idx="330">
                  <c:v>1.792064080657485E-2</c:v>
                </c:pt>
                <c:pt idx="331">
                  <c:v>2.6407811495960457E-2</c:v>
                </c:pt>
                <c:pt idx="332">
                  <c:v>-5.0446823836268646E-4</c:v>
                </c:pt>
                <c:pt idx="333">
                  <c:v>1.1861146613284138E-2</c:v>
                </c:pt>
                <c:pt idx="334">
                  <c:v>-5.3622593021892999E-3</c:v>
                </c:pt>
                <c:pt idx="335">
                  <c:v>1.5421306334871E-2</c:v>
                </c:pt>
                <c:pt idx="336">
                  <c:v>4.66723765609975E-2</c:v>
                </c:pt>
                <c:pt idx="337">
                  <c:v>-1.6869173588708104E-2</c:v>
                </c:pt>
                <c:pt idx="338">
                  <c:v>1.2003160651732305E-4</c:v>
                </c:pt>
                <c:pt idx="339">
                  <c:v>-9.7180564329155499E-3</c:v>
                </c:pt>
                <c:pt idx="340">
                  <c:v>-5.5730873888450872E-3</c:v>
                </c:pt>
                <c:pt idx="341">
                  <c:v>-8.5282453185202677E-3</c:v>
                </c:pt>
                <c:pt idx="342">
                  <c:v>-1.4746262664164446E-3</c:v>
                </c:pt>
                <c:pt idx="343">
                  <c:v>-2.8303483844378057E-3</c:v>
                </c:pt>
                <c:pt idx="344">
                  <c:v>3.0852889101773803E-3</c:v>
                </c:pt>
                <c:pt idx="345">
                  <c:v>1.4148569579402203E-2</c:v>
                </c:pt>
                <c:pt idx="346">
                  <c:v>1.0554419219380844E-2</c:v>
                </c:pt>
                <c:pt idx="347">
                  <c:v>1.7767137481977599E-2</c:v>
                </c:pt>
                <c:pt idx="348">
                  <c:v>7.3130429516335893E-3</c:v>
                </c:pt>
                <c:pt idx="349">
                  <c:v>-2.3418786244110108E-4</c:v>
                </c:pt>
                <c:pt idx="350">
                  <c:v>-1.2883582235788506E-2</c:v>
                </c:pt>
                <c:pt idx="351">
                  <c:v>3.9155141738424588E-3</c:v>
                </c:pt>
                <c:pt idx="352">
                  <c:v>2.6238056621951417E-2</c:v>
                </c:pt>
                <c:pt idx="353">
                  <c:v>-9.2142810478221542E-4</c:v>
                </c:pt>
                <c:pt idx="354">
                  <c:v>-7.6080589698267588E-3</c:v>
                </c:pt>
                <c:pt idx="355">
                  <c:v>2.3463861538177536E-2</c:v>
                </c:pt>
                <c:pt idx="356">
                  <c:v>3.1778097678383048E-3</c:v>
                </c:pt>
                <c:pt idx="357">
                  <c:v>1.1313500215038631E-3</c:v>
                </c:pt>
                <c:pt idx="358">
                  <c:v>4.9723269117639187E-3</c:v>
                </c:pt>
                <c:pt idx="359">
                  <c:v>2.0240481706690879E-3</c:v>
                </c:pt>
                <c:pt idx="360">
                  <c:v>-8.3043372131832542E-3</c:v>
                </c:pt>
                <c:pt idx="361">
                  <c:v>7.9215081361253838E-4</c:v>
                </c:pt>
                <c:pt idx="362">
                  <c:v>-6.4450491218110723E-2</c:v>
                </c:pt>
                <c:pt idx="363">
                  <c:v>-9.5963275642248075E-2</c:v>
                </c:pt>
                <c:pt idx="364">
                  <c:v>-6.3101593587405622E-2</c:v>
                </c:pt>
                <c:pt idx="365">
                  <c:v>2.3116439635866317E-2</c:v>
                </c:pt>
                <c:pt idx="366">
                  <c:v>-2.0223145031424507E-2</c:v>
                </c:pt>
                <c:pt idx="367">
                  <c:v>9.2527100990518075E-3</c:v>
                </c:pt>
                <c:pt idx="368">
                  <c:v>-4.6826547333118883E-2</c:v>
                </c:pt>
                <c:pt idx="369">
                  <c:v>-5.1790350497618459E-3</c:v>
                </c:pt>
                <c:pt idx="370">
                  <c:v>-6.842196003569001E-3</c:v>
                </c:pt>
                <c:pt idx="371">
                  <c:v>-1.7223267825689243E-2</c:v>
                </c:pt>
                <c:pt idx="372">
                  <c:v>2.5601961907107146E-2</c:v>
                </c:pt>
                <c:pt idx="373">
                  <c:v>1.0846867710506119E-2</c:v>
                </c:pt>
                <c:pt idx="374">
                  <c:v>3.9688464323865812E-3</c:v>
                </c:pt>
                <c:pt idx="375">
                  <c:v>2.2986811016928194E-2</c:v>
                </c:pt>
                <c:pt idx="376">
                  <c:v>-1.2022294627652447E-2</c:v>
                </c:pt>
                <c:pt idx="377">
                  <c:v>1.1009693194268321E-2</c:v>
                </c:pt>
                <c:pt idx="378">
                  <c:v>4.2990512483239817E-4</c:v>
                </c:pt>
                <c:pt idx="379">
                  <c:v>1.432228842698732E-3</c:v>
                </c:pt>
                <c:pt idx="380">
                  <c:v>9.1533101575386293E-3</c:v>
                </c:pt>
                <c:pt idx="381">
                  <c:v>1.7290249005068238E-2</c:v>
                </c:pt>
                <c:pt idx="382">
                  <c:v>8.4982138639662311E-3</c:v>
                </c:pt>
                <c:pt idx="383">
                  <c:v>4.8349106706108034E-3</c:v>
                </c:pt>
                <c:pt idx="384">
                  <c:v>2.1308764053201406E-2</c:v>
                </c:pt>
                <c:pt idx="385">
                  <c:v>1.4537631543665575E-2</c:v>
                </c:pt>
                <c:pt idx="386">
                  <c:v>-2.2688123521677483E-2</c:v>
                </c:pt>
                <c:pt idx="387">
                  <c:v>4.6158429898927053E-3</c:v>
                </c:pt>
                <c:pt idx="388">
                  <c:v>2.1621651831556274E-2</c:v>
                </c:pt>
                <c:pt idx="389">
                  <c:v>2.248677785861234E-2</c:v>
                </c:pt>
                <c:pt idx="390">
                  <c:v>1.5523655994344947E-3</c:v>
                </c:pt>
                <c:pt idx="391">
                  <c:v>1.3691588805757873E-2</c:v>
                </c:pt>
                <c:pt idx="392">
                  <c:v>-8.9194719401619275E-3</c:v>
                </c:pt>
                <c:pt idx="393">
                  <c:v>-5.6569964479525042E-3</c:v>
                </c:pt>
                <c:pt idx="394">
                  <c:v>6.2063910495258369E-3</c:v>
                </c:pt>
                <c:pt idx="395">
                  <c:v>-2.5701035813591342E-3</c:v>
                </c:pt>
                <c:pt idx="396">
                  <c:v>4.3803528228860081E-3</c:v>
                </c:pt>
                <c:pt idx="397">
                  <c:v>1.2822229163192702E-4</c:v>
                </c:pt>
                <c:pt idx="398">
                  <c:v>3.4628783022329695E-3</c:v>
                </c:pt>
                <c:pt idx="399">
                  <c:v>-2.8629878895047402E-2</c:v>
                </c:pt>
                <c:pt idx="400">
                  <c:v>-2.0263083359712466E-2</c:v>
                </c:pt>
                <c:pt idx="401">
                  <c:v>-1.7727614023029199E-2</c:v>
                </c:pt>
                <c:pt idx="402">
                  <c:v>2.720800340932476E-2</c:v>
                </c:pt>
                <c:pt idx="403">
                  <c:v>-1.9299897933232127E-2</c:v>
                </c:pt>
                <c:pt idx="404">
                  <c:v>-2.144399610366745E-2</c:v>
                </c:pt>
                <c:pt idx="405">
                  <c:v>1.5395235196048133E-2</c:v>
                </c:pt>
                <c:pt idx="406">
                  <c:v>-8.8785092608257704E-3</c:v>
                </c:pt>
                <c:pt idx="407">
                  <c:v>3.583202398754164E-3</c:v>
                </c:pt>
                <c:pt idx="408">
                  <c:v>2.0598865826056685E-3</c:v>
                </c:pt>
                <c:pt idx="409">
                  <c:v>-2.1927418502365077E-3</c:v>
                </c:pt>
                <c:pt idx="410">
                  <c:v>-2.0876204958113837E-2</c:v>
                </c:pt>
                <c:pt idx="411">
                  <c:v>8.556548749991651E-3</c:v>
                </c:pt>
                <c:pt idx="412">
                  <c:v>1.2378309441760793E-2</c:v>
                </c:pt>
                <c:pt idx="413">
                  <c:v>-1.1814773517196115E-2</c:v>
                </c:pt>
                <c:pt idx="414">
                  <c:v>1.04268190874089E-2</c:v>
                </c:pt>
                <c:pt idx="415">
                  <c:v>3.0269384476296663E-3</c:v>
                </c:pt>
                <c:pt idx="416">
                  <c:v>1.9890253664470593E-2</c:v>
                </c:pt>
                <c:pt idx="417">
                  <c:v>1.3987913572489873E-2</c:v>
                </c:pt>
                <c:pt idx="418">
                  <c:v>5.3057927635718838E-3</c:v>
                </c:pt>
                <c:pt idx="419">
                  <c:v>-2.4937358324680168E-2</c:v>
                </c:pt>
                <c:pt idx="420">
                  <c:v>-1.6644159280008754E-2</c:v>
                </c:pt>
                <c:pt idx="421">
                  <c:v>5.7795978109700368E-3</c:v>
                </c:pt>
                <c:pt idx="422">
                  <c:v>-9.0299504426096158E-3</c:v>
                </c:pt>
                <c:pt idx="423">
                  <c:v>-8.9742214514496165E-3</c:v>
                </c:pt>
                <c:pt idx="424">
                  <c:v>1.6578466285303396E-2</c:v>
                </c:pt>
                <c:pt idx="425">
                  <c:v>-4.796480485486079E-3</c:v>
                </c:pt>
                <c:pt idx="426">
                  <c:v>-1.1704754771096436E-2</c:v>
                </c:pt>
                <c:pt idx="427">
                  <c:v>-5.0160597354417672E-3</c:v>
                </c:pt>
                <c:pt idx="428">
                  <c:v>-9.9426356638945609E-3</c:v>
                </c:pt>
                <c:pt idx="429">
                  <c:v>7.0721634974175666E-3</c:v>
                </c:pt>
                <c:pt idx="430">
                  <c:v>2.4578696591005044E-2</c:v>
                </c:pt>
                <c:pt idx="431">
                  <c:v>-6.3057002136626275E-3</c:v>
                </c:pt>
                <c:pt idx="432">
                  <c:v>-6.6216345094529967E-3</c:v>
                </c:pt>
                <c:pt idx="433">
                  <c:v>9.859767019224001E-3</c:v>
                </c:pt>
                <c:pt idx="434">
                  <c:v>2.7090223333802968E-2</c:v>
                </c:pt>
                <c:pt idx="435">
                  <c:v>-4.9537933374099417E-3</c:v>
                </c:pt>
                <c:pt idx="436">
                  <c:v>-8.8806012910567847E-3</c:v>
                </c:pt>
                <c:pt idx="437">
                  <c:v>3.5297911311617377E-3</c:v>
                </c:pt>
                <c:pt idx="438">
                  <c:v>4.0583937061878144E-3</c:v>
                </c:pt>
                <c:pt idx="439">
                  <c:v>1.3474191280859551E-3</c:v>
                </c:pt>
                <c:pt idx="440">
                  <c:v>6.0414415748086106E-2</c:v>
                </c:pt>
                <c:pt idx="441">
                  <c:v>2.1063330879425281E-2</c:v>
                </c:pt>
                <c:pt idx="442">
                  <c:v>3.7280533529229251E-3</c:v>
                </c:pt>
                <c:pt idx="443">
                  <c:v>1.386653376009216E-2</c:v>
                </c:pt>
                <c:pt idx="444">
                  <c:v>9.5249353267185602E-3</c:v>
                </c:pt>
                <c:pt idx="445">
                  <c:v>-7.8625339244889399E-3</c:v>
                </c:pt>
                <c:pt idx="446">
                  <c:v>-1.7922446943686447E-2</c:v>
                </c:pt>
                <c:pt idx="447">
                  <c:v>6.0831369826865227E-3</c:v>
                </c:pt>
                <c:pt idx="448">
                  <c:v>-4.6890704862824571E-3</c:v>
                </c:pt>
                <c:pt idx="449">
                  <c:v>5.1946482302105967E-2</c:v>
                </c:pt>
                <c:pt idx="450">
                  <c:v>2.1213529415483072E-3</c:v>
                </c:pt>
                <c:pt idx="451">
                  <c:v>1.9052122037349031E-2</c:v>
                </c:pt>
                <c:pt idx="452">
                  <c:v>8.0784580607190775E-3</c:v>
                </c:pt>
                <c:pt idx="453">
                  <c:v>8.128240850071744E-3</c:v>
                </c:pt>
                <c:pt idx="454">
                  <c:v>3.066098309199598E-3</c:v>
                </c:pt>
                <c:pt idx="455">
                  <c:v>-7.8116401475542751E-3</c:v>
                </c:pt>
                <c:pt idx="456">
                  <c:v>-1.0611589846751682E-2</c:v>
                </c:pt>
                <c:pt idx="457">
                  <c:v>1.383923829328302E-2</c:v>
                </c:pt>
                <c:pt idx="458">
                  <c:v>0</c:v>
                </c:pt>
                <c:pt idx="459">
                  <c:v>5.4601353684454595E-3</c:v>
                </c:pt>
                <c:pt idx="460">
                  <c:v>1.3349934340180497E-2</c:v>
                </c:pt>
                <c:pt idx="461">
                  <c:v>-6.3637053394309017E-3</c:v>
                </c:pt>
                <c:pt idx="462">
                  <c:v>2.2471712663050306E-3</c:v>
                </c:pt>
                <c:pt idx="463">
                  <c:v>-1.2332226496939609E-3</c:v>
                </c:pt>
                <c:pt idx="464">
                  <c:v>-3.4796060953484736E-3</c:v>
                </c:pt>
                <c:pt idx="465">
                  <c:v>-3.1763854611911363E-2</c:v>
                </c:pt>
                <c:pt idx="466">
                  <c:v>5.8165971771985342E-3</c:v>
                </c:pt>
                <c:pt idx="467">
                  <c:v>-2.8452459116794195E-2</c:v>
                </c:pt>
                <c:pt idx="468">
                  <c:v>1.5119079794822169E-2</c:v>
                </c:pt>
                <c:pt idx="469">
                  <c:v>-8.0919685420939719E-3</c:v>
                </c:pt>
                <c:pt idx="470">
                  <c:v>9.0092219383351074E-2</c:v>
                </c:pt>
                <c:pt idx="471">
                  <c:v>2.8524947716103394E-2</c:v>
                </c:pt>
                <c:pt idx="472">
                  <c:v>-1.0334231889603028E-2</c:v>
                </c:pt>
                <c:pt idx="473">
                  <c:v>-5.434260524909619E-3</c:v>
                </c:pt>
                <c:pt idx="474">
                  <c:v>3.1069237347315661E-3</c:v>
                </c:pt>
                <c:pt idx="475">
                  <c:v>7.9034249248410675E-3</c:v>
                </c:pt>
                <c:pt idx="476">
                  <c:v>-2.967011055717372E-3</c:v>
                </c:pt>
                <c:pt idx="477">
                  <c:v>1.0946943639133257E-2</c:v>
                </c:pt>
                <c:pt idx="478">
                  <c:v>-2.312826853352502E-3</c:v>
                </c:pt>
                <c:pt idx="479">
                  <c:v>-1.2644854424412894E-3</c:v>
                </c:pt>
                <c:pt idx="480">
                  <c:v>8.4406394505126482E-4</c:v>
                </c:pt>
                <c:pt idx="481">
                  <c:v>2.2137873685019118E-3</c:v>
                </c:pt>
                <c:pt idx="482">
                  <c:v>-3.4711216768114209E-3</c:v>
                </c:pt>
                <c:pt idx="483">
                  <c:v>-4.4332018585442785E-3</c:v>
                </c:pt>
                <c:pt idx="484">
                  <c:v>-7.4215264092841347E-3</c:v>
                </c:pt>
                <c:pt idx="485">
                  <c:v>-5.5543854644358424E-3</c:v>
                </c:pt>
                <c:pt idx="486">
                  <c:v>7.5187794900787568E-3</c:v>
                </c:pt>
                <c:pt idx="487">
                  <c:v>6.3965902103554611E-3</c:v>
                </c:pt>
                <c:pt idx="488">
                  <c:v>-7.7330663106194063E-3</c:v>
                </c:pt>
                <c:pt idx="489">
                  <c:v>-1.0248698371790691E-2</c:v>
                </c:pt>
                <c:pt idx="490">
                  <c:v>-2.0494037901494107E-3</c:v>
                </c:pt>
                <c:pt idx="491">
                  <c:v>2.1616562432893514E-3</c:v>
                </c:pt>
                <c:pt idx="492">
                  <c:v>3.4512870934867304E-3</c:v>
                </c:pt>
                <c:pt idx="493">
                  <c:v>5.3735486924874956E-4</c:v>
                </c:pt>
                <c:pt idx="494">
                  <c:v>3.7597937283704338E-3</c:v>
                </c:pt>
                <c:pt idx="495">
                  <c:v>2.7825814617841939E-3</c:v>
                </c:pt>
                <c:pt idx="496">
                  <c:v>4.8025529322790481E-3</c:v>
                </c:pt>
                <c:pt idx="497">
                  <c:v>6.1603686181230443E-3</c:v>
                </c:pt>
                <c:pt idx="498">
                  <c:v>-2.1112260374224223E-3</c:v>
                </c:pt>
                <c:pt idx="499">
                  <c:v>-5.6067386093903854E-3</c:v>
                </c:pt>
                <c:pt idx="500">
                  <c:v>9.1489849174980192E-3</c:v>
                </c:pt>
                <c:pt idx="501">
                  <c:v>-1.8975184311567439E-3</c:v>
                </c:pt>
                <c:pt idx="502">
                  <c:v>9.5056674120644526E-3</c:v>
                </c:pt>
                <c:pt idx="503">
                  <c:v>-5.9635601425965115E-3</c:v>
                </c:pt>
                <c:pt idx="504">
                  <c:v>2.1050040416863771E-4</c:v>
                </c:pt>
                <c:pt idx="505">
                  <c:v>7.3655835171030802E-4</c:v>
                </c:pt>
                <c:pt idx="506">
                  <c:v>6.624639849218141E-3</c:v>
                </c:pt>
                <c:pt idx="507">
                  <c:v>-4.3873555853233487E-3</c:v>
                </c:pt>
                <c:pt idx="508">
                  <c:v>3.1479465129911574E-4</c:v>
                </c:pt>
                <c:pt idx="509">
                  <c:v>7.3416341768848203E-4</c:v>
                </c:pt>
                <c:pt idx="510">
                  <c:v>-1.5720964455889835E-3</c:v>
                </c:pt>
                <c:pt idx="511">
                  <c:v>8.5029684393834442E-3</c:v>
                </c:pt>
                <c:pt idx="512">
                  <c:v>5.8290922002603327E-3</c:v>
                </c:pt>
                <c:pt idx="513">
                  <c:v>-4.7603791362829861E-3</c:v>
                </c:pt>
                <c:pt idx="514">
                  <c:v>-2.0796135561960247E-4</c:v>
                </c:pt>
                <c:pt idx="515">
                  <c:v>-4.7842000041924621E-3</c:v>
                </c:pt>
                <c:pt idx="516">
                  <c:v>1.9855996745614586E-3</c:v>
                </c:pt>
                <c:pt idx="517">
                  <c:v>3.9632355826137592E-3</c:v>
                </c:pt>
                <c:pt idx="518">
                  <c:v>6.1292744048746586E-3</c:v>
                </c:pt>
                <c:pt idx="519">
                  <c:v>-1.5488151157851311E-3</c:v>
                </c:pt>
                <c:pt idx="520">
                  <c:v>5.4808458198373922E-3</c:v>
                </c:pt>
                <c:pt idx="521">
                  <c:v>1.234239338711643E-3</c:v>
                </c:pt>
                <c:pt idx="522">
                  <c:v>1.3353862305740462E-2</c:v>
                </c:pt>
                <c:pt idx="523">
                  <c:v>-1.34820232428261E-2</c:v>
                </c:pt>
                <c:pt idx="524">
                  <c:v>-9.6588896147075231E-3</c:v>
                </c:pt>
                <c:pt idx="525">
                  <c:v>-9.545510470846591E-3</c:v>
                </c:pt>
                <c:pt idx="526">
                  <c:v>5.2378162020599982E-3</c:v>
                </c:pt>
                <c:pt idx="527">
                  <c:v>2.5010163454852832E-3</c:v>
                </c:pt>
                <c:pt idx="528">
                  <c:v>0</c:v>
                </c:pt>
                <c:pt idx="529">
                  <c:v>7.7962692320226248E-3</c:v>
                </c:pt>
                <c:pt idx="530">
                  <c:v>-3.5069930387129685E-3</c:v>
                </c:pt>
                <c:pt idx="531">
                  <c:v>6.6245674180319741E-3</c:v>
                </c:pt>
                <c:pt idx="532">
                  <c:v>-1.3367185976331871E-3</c:v>
                </c:pt>
                <c:pt idx="533">
                  <c:v>-4.2215621297277579E-3</c:v>
                </c:pt>
                <c:pt idx="534">
                  <c:v>5.1696304723568905E-4</c:v>
                </c:pt>
                <c:pt idx="535">
                  <c:v>-1.5502371214943533E-3</c:v>
                </c:pt>
                <c:pt idx="536">
                  <c:v>8.2805690696598157E-4</c:v>
                </c:pt>
                <c:pt idx="537">
                  <c:v>2.7924358463724008E-3</c:v>
                </c:pt>
                <c:pt idx="538">
                  <c:v>-1.4542007065826186E-2</c:v>
                </c:pt>
                <c:pt idx="539">
                  <c:v>-1.0151817589131243E-2</c:v>
                </c:pt>
                <c:pt idx="540">
                  <c:v>-2.2309141570067179E-2</c:v>
                </c:pt>
                <c:pt idx="541">
                  <c:v>-7.89448756922396E-3</c:v>
                </c:pt>
                <c:pt idx="542">
                  <c:v>3.0085059572016987E-2</c:v>
                </c:pt>
                <c:pt idx="543">
                  <c:v>5.2910067066431164E-3</c:v>
                </c:pt>
                <c:pt idx="544">
                  <c:v>6.9473588637606193E-3</c:v>
                </c:pt>
                <c:pt idx="545">
                  <c:v>-5.8540756508226226E-3</c:v>
                </c:pt>
                <c:pt idx="546">
                  <c:v>-6.4142626831053392E-3</c:v>
                </c:pt>
                <c:pt idx="547">
                  <c:v>-7.5140417023724058E-3</c:v>
                </c:pt>
                <c:pt idx="548">
                  <c:v>9.9168234736093271E-3</c:v>
                </c:pt>
                <c:pt idx="549">
                  <c:v>-1.9427705272086072E-2</c:v>
                </c:pt>
                <c:pt idx="550">
                  <c:v>-3.2518559046543952E-2</c:v>
                </c:pt>
                <c:pt idx="551">
                  <c:v>1.1129602817496514E-2</c:v>
                </c:pt>
                <c:pt idx="552">
                  <c:v>-2.6197019716252566E-2</c:v>
                </c:pt>
                <c:pt idx="553">
                  <c:v>-1.9328568911853871E-2</c:v>
                </c:pt>
                <c:pt idx="554">
                  <c:v>2.2129994656313264E-2</c:v>
                </c:pt>
                <c:pt idx="555">
                  <c:v>1.928285872780577E-2</c:v>
                </c:pt>
                <c:pt idx="556">
                  <c:v>8.5185895218235254E-3</c:v>
                </c:pt>
                <c:pt idx="557">
                  <c:v>2.1946981773930687E-4</c:v>
                </c:pt>
                <c:pt idx="558">
                  <c:v>5.8126339062877013E-3</c:v>
                </c:pt>
                <c:pt idx="559">
                  <c:v>4.2525185389709194E-3</c:v>
                </c:pt>
                <c:pt idx="560">
                  <c:v>6.254074162518479E-2</c:v>
                </c:pt>
                <c:pt idx="561">
                  <c:v>1.0831810631987876E-2</c:v>
                </c:pt>
                <c:pt idx="562">
                  <c:v>-8.7949934438476211E-3</c:v>
                </c:pt>
                <c:pt idx="563">
                  <c:v>4.5894870871646502E-3</c:v>
                </c:pt>
                <c:pt idx="564">
                  <c:v>3.1167526191262739E-2</c:v>
                </c:pt>
                <c:pt idx="565">
                  <c:v>4.0563146956993167E-2</c:v>
                </c:pt>
                <c:pt idx="566">
                  <c:v>-5.9608594058312685E-3</c:v>
                </c:pt>
                <c:pt idx="567">
                  <c:v>-5.6158075096184156E-3</c:v>
                </c:pt>
                <c:pt idx="568">
                  <c:v>-1.1199412703393849E-2</c:v>
                </c:pt>
                <c:pt idx="569">
                  <c:v>-6.3891490902331753E-3</c:v>
                </c:pt>
                <c:pt idx="570">
                  <c:v>3.4099687435661208E-3</c:v>
                </c:pt>
                <c:pt idx="571">
                  <c:v>9.0300001699207526E-3</c:v>
                </c:pt>
                <c:pt idx="572">
                  <c:v>1.6455003010260757E-2</c:v>
                </c:pt>
                <c:pt idx="573">
                  <c:v>-9.1829875315560631E-3</c:v>
                </c:pt>
                <c:pt idx="574">
                  <c:v>1.8536192689461977E-2</c:v>
                </c:pt>
                <c:pt idx="575">
                  <c:v>-5.6285192540014746E-3</c:v>
                </c:pt>
                <c:pt idx="576">
                  <c:v>-4.9056752612672179E-3</c:v>
                </c:pt>
                <c:pt idx="577">
                  <c:v>4.740493223947211E-4</c:v>
                </c:pt>
                <c:pt idx="578">
                  <c:v>-1.0139338725058157E-2</c:v>
                </c:pt>
                <c:pt idx="579">
                  <c:v>1.100904504159974E-2</c:v>
                </c:pt>
                <c:pt idx="580">
                  <c:v>-1.5244753352920767E-2</c:v>
                </c:pt>
                <c:pt idx="581">
                  <c:v>1.057638713775843E-3</c:v>
                </c:pt>
                <c:pt idx="582">
                  <c:v>5.9552378441851527E-3</c:v>
                </c:pt>
                <c:pt idx="583">
                  <c:v>2.6735801766758311E-3</c:v>
                </c:pt>
                <c:pt idx="584">
                  <c:v>4.6661907192034292E-3</c:v>
                </c:pt>
                <c:pt idx="585">
                  <c:v>2.7488176306138838E-3</c:v>
                </c:pt>
                <c:pt idx="586">
                  <c:v>-6.711426582104431E-3</c:v>
                </c:pt>
                <c:pt idx="587">
                  <c:v>7.4229558281055374E-3</c:v>
                </c:pt>
                <c:pt idx="588">
                  <c:v>-9.5409378704957304E-3</c:v>
                </c:pt>
                <c:pt idx="589">
                  <c:v>-1.3733885368207977E-2</c:v>
                </c:pt>
                <c:pt idx="590">
                  <c:v>-6.5757541294371152E-3</c:v>
                </c:pt>
                <c:pt idx="591">
                  <c:v>-0.21639249912108471</c:v>
                </c:pt>
                <c:pt idx="592">
                  <c:v>7.8261272025713768E-3</c:v>
                </c:pt>
                <c:pt idx="593">
                  <c:v>-1.3928326578215341E-2</c:v>
                </c:pt>
                <c:pt idx="594">
                  <c:v>2.5582284331366917E-2</c:v>
                </c:pt>
                <c:pt idx="595">
                  <c:v>7.5720867268324901E-2</c:v>
                </c:pt>
                <c:pt idx="596">
                  <c:v>-3.5809290685682234E-2</c:v>
                </c:pt>
                <c:pt idx="597">
                  <c:v>-4.2232556074544909E-2</c:v>
                </c:pt>
                <c:pt idx="598">
                  <c:v>1.9720783963643233E-2</c:v>
                </c:pt>
                <c:pt idx="599">
                  <c:v>6.5189048239895075E-3</c:v>
                </c:pt>
                <c:pt idx="600">
                  <c:v>1.1873898963730563E-2</c:v>
                </c:pt>
                <c:pt idx="601">
                  <c:v>1.4934926710794315E-3</c:v>
                </c:pt>
                <c:pt idx="602">
                  <c:v>-3.7281636925471602E-2</c:v>
                </c:pt>
                <c:pt idx="603">
                  <c:v>-1.5932684574744001E-2</c:v>
                </c:pt>
                <c:pt idx="604">
                  <c:v>-3.7553450920767992E-2</c:v>
                </c:pt>
                <c:pt idx="605">
                  <c:v>4.906518806227154E-3</c:v>
                </c:pt>
                <c:pt idx="606">
                  <c:v>-9.0676358552726054E-3</c:v>
                </c:pt>
                <c:pt idx="607">
                  <c:v>2.5574848089508481E-2</c:v>
                </c:pt>
                <c:pt idx="608">
                  <c:v>-8.2361246450727201E-3</c:v>
                </c:pt>
                <c:pt idx="609">
                  <c:v>1.6378385992082408E-2</c:v>
                </c:pt>
                <c:pt idx="610">
                  <c:v>1.2709895308445414E-2</c:v>
                </c:pt>
                <c:pt idx="611">
                  <c:v>7.6199015602847371E-3</c:v>
                </c:pt>
                <c:pt idx="612">
                  <c:v>2.1129915950398336E-2</c:v>
                </c:pt>
                <c:pt idx="613">
                  <c:v>2.156397299063394E-2</c:v>
                </c:pt>
                <c:pt idx="614">
                  <c:v>-1.0661833234037234E-3</c:v>
                </c:pt>
                <c:pt idx="615">
                  <c:v>2.4546468497181166E-2</c:v>
                </c:pt>
                <c:pt idx="616">
                  <c:v>1.2291666666666737E-2</c:v>
                </c:pt>
                <c:pt idx="617">
                  <c:v>2.1815229471084528E-2</c:v>
                </c:pt>
                <c:pt idx="618">
                  <c:v>2.3766363594506998E-2</c:v>
                </c:pt>
                <c:pt idx="619">
                  <c:v>4.721581557285792E-3</c:v>
                </c:pt>
                <c:pt idx="620">
                  <c:v>-2.5455453299392996E-3</c:v>
                </c:pt>
                <c:pt idx="621">
                  <c:v>-9.8154693721136509E-3</c:v>
                </c:pt>
                <c:pt idx="622">
                  <c:v>2.0816871943236889E-2</c:v>
                </c:pt>
                <c:pt idx="623">
                  <c:v>1.0293221585037154E-2</c:v>
                </c:pt>
                <c:pt idx="624">
                  <c:v>3.0372895040369014E-2</c:v>
                </c:pt>
                <c:pt idx="625">
                  <c:v>6.529906960071173E-3</c:v>
                </c:pt>
                <c:pt idx="626">
                  <c:v>7.9703427623662084E-3</c:v>
                </c:pt>
                <c:pt idx="627">
                  <c:v>1.1401231860955647E-2</c:v>
                </c:pt>
                <c:pt idx="628">
                  <c:v>7.2729090909084764E-4</c:v>
                </c:pt>
                <c:pt idx="629">
                  <c:v>9.0843021605323017E-3</c:v>
                </c:pt>
                <c:pt idx="630">
                  <c:v>0</c:v>
                </c:pt>
                <c:pt idx="631">
                  <c:v>1.1523208290903759E-2</c:v>
                </c:pt>
                <c:pt idx="632">
                  <c:v>8.1879494482022669E-3</c:v>
                </c:pt>
                <c:pt idx="633">
                  <c:v>1.5890007342689708E-3</c:v>
                </c:pt>
                <c:pt idx="634">
                  <c:v>-8.4611316763616596E-3</c:v>
                </c:pt>
                <c:pt idx="635">
                  <c:v>-7.6444444444444398E-3</c:v>
                </c:pt>
                <c:pt idx="636">
                  <c:v>1.4869258330347551E-2</c:v>
                </c:pt>
                <c:pt idx="637">
                  <c:v>-2.3124482855269753E-2</c:v>
                </c:pt>
                <c:pt idx="638">
                  <c:v>-3.9754427177449122E-3</c:v>
                </c:pt>
                <c:pt idx="639">
                  <c:v>-2.5217689136750585E-2</c:v>
                </c:pt>
                <c:pt idx="640">
                  <c:v>-1.1166927228736216E-2</c:v>
                </c:pt>
                <c:pt idx="641">
                  <c:v>-1.4681027391661458E-2</c:v>
                </c:pt>
                <c:pt idx="642">
                  <c:v>3.4384031877135915E-2</c:v>
                </c:pt>
                <c:pt idx="643">
                  <c:v>1.0156952533445883E-2</c:v>
                </c:pt>
                <c:pt idx="644">
                  <c:v>4.5703838286949936E-3</c:v>
                </c:pt>
                <c:pt idx="645">
                  <c:v>4.0582328651822944E-2</c:v>
                </c:pt>
                <c:pt idx="646">
                  <c:v>5.334032878628886E-2</c:v>
                </c:pt>
                <c:pt idx="647">
                  <c:v>4.3168188610327096E-3</c:v>
                </c:pt>
                <c:pt idx="648">
                  <c:v>-8.2663247390860875E-4</c:v>
                </c:pt>
                <c:pt idx="649">
                  <c:v>-1.3401687845825414E-2</c:v>
                </c:pt>
                <c:pt idx="650">
                  <c:v>1.8111654903376628E-2</c:v>
                </c:pt>
                <c:pt idx="651">
                  <c:v>-1.9107231413395404E-2</c:v>
                </c:pt>
                <c:pt idx="652">
                  <c:v>-3.7951268479450406E-2</c:v>
                </c:pt>
                <c:pt idx="653">
                  <c:v>2.7928049783067843E-2</c:v>
                </c:pt>
                <c:pt idx="654">
                  <c:v>-2.2924062199423816E-2</c:v>
                </c:pt>
                <c:pt idx="655">
                  <c:v>-1.0775164915273411E-2</c:v>
                </c:pt>
                <c:pt idx="656">
                  <c:v>3.1096294135498751E-2</c:v>
                </c:pt>
                <c:pt idx="657">
                  <c:v>2.9647316913397791E-2</c:v>
                </c:pt>
                <c:pt idx="658">
                  <c:v>1.3900380605659497E-2</c:v>
                </c:pt>
                <c:pt idx="659">
                  <c:v>5.2227843969316189E-3</c:v>
                </c:pt>
                <c:pt idx="660">
                  <c:v>-2.0295502516642312E-2</c:v>
                </c:pt>
                <c:pt idx="661">
                  <c:v>3.082533974146498E-2</c:v>
                </c:pt>
                <c:pt idx="662">
                  <c:v>4.6623954234341026E-3</c:v>
                </c:pt>
                <c:pt idx="663">
                  <c:v>-1.2161977527221077E-2</c:v>
                </c:pt>
                <c:pt idx="664">
                  <c:v>2.5271359144662237E-2</c:v>
                </c:pt>
                <c:pt idx="665">
                  <c:v>9.0061619686180802E-3</c:v>
                </c:pt>
                <c:pt idx="666">
                  <c:v>-5.4807860087567779E-3</c:v>
                </c:pt>
                <c:pt idx="667">
                  <c:v>5.8259016163092455E-3</c:v>
                </c:pt>
                <c:pt idx="668">
                  <c:v>-1.7063243314601753E-2</c:v>
                </c:pt>
                <c:pt idx="669">
                  <c:v>-6.3706003126193017E-4</c:v>
                </c:pt>
                <c:pt idx="670">
                  <c:v>1.5935936254979979E-3</c:v>
                </c:pt>
                <c:pt idx="671">
                  <c:v>6.3643916106409524E-3</c:v>
                </c:pt>
                <c:pt idx="672">
                  <c:v>2.766798418972332E-2</c:v>
                </c:pt>
                <c:pt idx="673">
                  <c:v>1.9230769230769232E-2</c:v>
                </c:pt>
                <c:pt idx="674">
                  <c:v>1.1320754716981131E-2</c:v>
                </c:pt>
                <c:pt idx="675">
                  <c:v>-2.4477597014925419E-2</c:v>
                </c:pt>
                <c:pt idx="676">
                  <c:v>2.907007299464498E-3</c:v>
                </c:pt>
                <c:pt idx="677">
                  <c:v>2.8375299998079279E-2</c:v>
                </c:pt>
                <c:pt idx="678">
                  <c:v>1.735644460130862E-2</c:v>
                </c:pt>
                <c:pt idx="679">
                  <c:v>-6.4159082410057411E-3</c:v>
                </c:pt>
                <c:pt idx="680">
                  <c:v>8.2183447052881983E-3</c:v>
                </c:pt>
                <c:pt idx="681">
                  <c:v>-7.4235083299929311E-3</c:v>
                </c:pt>
                <c:pt idx="682">
                  <c:v>-1.0265493173031538E-2</c:v>
                </c:pt>
                <c:pt idx="683">
                  <c:v>-5.7786340429288588E-3</c:v>
                </c:pt>
                <c:pt idx="684">
                  <c:v>-1.4906110727454965E-4</c:v>
                </c:pt>
                <c:pt idx="685">
                  <c:v>1.0434938764939173E-3</c:v>
                </c:pt>
                <c:pt idx="686">
                  <c:v>-4.6456265845368279E-2</c:v>
                </c:pt>
                <c:pt idx="687">
                  <c:v>3.2948172502370775E-2</c:v>
                </c:pt>
                <c:pt idx="688">
                  <c:v>2.645502565517685E-2</c:v>
                </c:pt>
                <c:pt idx="689">
                  <c:v>2.7982340854717548E-2</c:v>
                </c:pt>
                <c:pt idx="690">
                  <c:v>-5.3009023509640388E-3</c:v>
                </c:pt>
                <c:pt idx="691">
                  <c:v>-2.0596284027077728E-2</c:v>
                </c:pt>
                <c:pt idx="692">
                  <c:v>2.4264735294117656E-2</c:v>
                </c:pt>
                <c:pt idx="693">
                  <c:v>-9.3324046135705874E-3</c:v>
                </c:pt>
                <c:pt idx="694">
                  <c:v>-4.7826130434782663E-2</c:v>
                </c:pt>
                <c:pt idx="695">
                  <c:v>6.3927856800358876E-3</c:v>
                </c:pt>
                <c:pt idx="696">
                  <c:v>4.3859798372967969E-3</c:v>
                </c:pt>
                <c:pt idx="697">
                  <c:v>-3.1622795866719793E-3</c:v>
                </c:pt>
                <c:pt idx="698">
                  <c:v>3.1723113220081338E-3</c:v>
                </c:pt>
                <c:pt idx="699">
                  <c:v>-0.10329776519814697</c:v>
                </c:pt>
                <c:pt idx="700">
                  <c:v>-6.1964702971699509E-2</c:v>
                </c:pt>
                <c:pt idx="701">
                  <c:v>3.2581435148918148E-2</c:v>
                </c:pt>
                <c:pt idx="702">
                  <c:v>-5.513176144244105E-2</c:v>
                </c:pt>
                <c:pt idx="703">
                  <c:v>-2.330275229357804E-2</c:v>
                </c:pt>
                <c:pt idx="704">
                  <c:v>2.0101427766297256E-2</c:v>
                </c:pt>
                <c:pt idx="705">
                  <c:v>-1.8415838276534659E-3</c:v>
                </c:pt>
                <c:pt idx="706">
                  <c:v>2.5830073324168961E-3</c:v>
                </c:pt>
                <c:pt idx="707">
                  <c:v>-2.4107489878542634E-2</c:v>
                </c:pt>
                <c:pt idx="708">
                  <c:v>1.508585734651822E-2</c:v>
                </c:pt>
                <c:pt idx="709">
                  <c:v>-4.6628309618119652E-2</c:v>
                </c:pt>
                <c:pt idx="710">
                  <c:v>-1.3445031176929077E-2</c:v>
                </c:pt>
                <c:pt idx="711">
                  <c:v>1.7380939810765616E-2</c:v>
                </c:pt>
                <c:pt idx="712">
                  <c:v>3.7080180045823266E-2</c:v>
                </c:pt>
                <c:pt idx="713">
                  <c:v>1.8532423007578489E-2</c:v>
                </c:pt>
                <c:pt idx="714">
                  <c:v>-7.7191325124058019E-3</c:v>
                </c:pt>
                <c:pt idx="715">
                  <c:v>-1.278019956361545E-2</c:v>
                </c:pt>
                <c:pt idx="716">
                  <c:v>-1.8574071643040743E-2</c:v>
                </c:pt>
                <c:pt idx="717">
                  <c:v>1.7587439923772839E-2</c:v>
                </c:pt>
                <c:pt idx="718">
                  <c:v>-1.9162145406725409E-2</c:v>
                </c:pt>
                <c:pt idx="719">
                  <c:v>-2.7006321145495591E-2</c:v>
                </c:pt>
                <c:pt idx="720">
                  <c:v>1.4960669585839954E-2</c:v>
                </c:pt>
                <c:pt idx="721">
                  <c:v>1.202480581798282E-2</c:v>
                </c:pt>
                <c:pt idx="722">
                  <c:v>1.4181640475277884E-2</c:v>
                </c:pt>
                <c:pt idx="723">
                  <c:v>-1.0393027603666949E-2</c:v>
                </c:pt>
                <c:pt idx="724">
                  <c:v>-2.062245599813747E-2</c:v>
                </c:pt>
                <c:pt idx="725">
                  <c:v>-3.7044842327064349E-3</c:v>
                </c:pt>
                <c:pt idx="726">
                  <c:v>2.3287730852748708E-2</c:v>
                </c:pt>
                <c:pt idx="727">
                  <c:v>2.2757677897156672E-2</c:v>
                </c:pt>
                <c:pt idx="728">
                  <c:v>5.6095549738219841E-3</c:v>
                </c:pt>
                <c:pt idx="729">
                  <c:v>2.677579075447746E-2</c:v>
                </c:pt>
                <c:pt idx="730">
                  <c:v>1.4306356133532115E-2</c:v>
                </c:pt>
                <c:pt idx="731">
                  <c:v>8.7484737992669977E-3</c:v>
                </c:pt>
                <c:pt idx="732">
                  <c:v>1.575219469026554E-2</c:v>
                </c:pt>
                <c:pt idx="733">
                  <c:v>-1.028053685799861E-2</c:v>
                </c:pt>
                <c:pt idx="734">
                  <c:v>-6.6901585684887082E-3</c:v>
                </c:pt>
                <c:pt idx="735">
                  <c:v>-1.7015225700646005E-2</c:v>
                </c:pt>
                <c:pt idx="736">
                  <c:v>1.3703606449758501E-2</c:v>
                </c:pt>
                <c:pt idx="737">
                  <c:v>-2.0455371389979219E-2</c:v>
                </c:pt>
                <c:pt idx="738">
                  <c:v>3.8133103323042721E-3</c:v>
                </c:pt>
                <c:pt idx="739">
                  <c:v>1.2481946680209001E-2</c:v>
                </c:pt>
                <c:pt idx="740">
                  <c:v>2.2512041763229438E-2</c:v>
                </c:pt>
                <c:pt idx="741">
                  <c:v>8.9114450463043879E-3</c:v>
                </c:pt>
                <c:pt idx="742">
                  <c:v>-8.660027410459163E-4</c:v>
                </c:pt>
                <c:pt idx="743">
                  <c:v>-9.1523645198884535E-2</c:v>
                </c:pt>
                <c:pt idx="744">
                  <c:v>-3.7969891242129308E-2</c:v>
                </c:pt>
                <c:pt idx="745">
                  <c:v>6.9417297477878418E-3</c:v>
                </c:pt>
                <c:pt idx="746">
                  <c:v>-7.6816820957258825E-3</c:v>
                </c:pt>
                <c:pt idx="747">
                  <c:v>1.8856708637222941E-2</c:v>
                </c:pt>
                <c:pt idx="748">
                  <c:v>-1.7533644358712488E-2</c:v>
                </c:pt>
                <c:pt idx="749">
                  <c:v>-1.8243148919294006E-2</c:v>
                </c:pt>
                <c:pt idx="750">
                  <c:v>2.0201980214178288E-4</c:v>
                </c:pt>
                <c:pt idx="751">
                  <c:v>-1.8578392568659202E-2</c:v>
                </c:pt>
                <c:pt idx="752">
                  <c:v>-3.497934300326512E-2</c:v>
                </c:pt>
                <c:pt idx="753">
                  <c:v>3.262255724424061E-2</c:v>
                </c:pt>
                <c:pt idx="754">
                  <c:v>1.2801961594053272E-2</c:v>
                </c:pt>
                <c:pt idx="755">
                  <c:v>-1.1824628171755849E-2</c:v>
                </c:pt>
                <c:pt idx="756">
                  <c:v>1.0521951505633214E-2</c:v>
                </c:pt>
                <c:pt idx="757">
                  <c:v>1.2250102082482595E-3</c:v>
                </c:pt>
                <c:pt idx="758">
                  <c:v>-6.5864598983185113E-2</c:v>
                </c:pt>
                <c:pt idx="759">
                  <c:v>1.3097554833059201E-2</c:v>
                </c:pt>
                <c:pt idx="760">
                  <c:v>-1.7453178194354605E-2</c:v>
                </c:pt>
                <c:pt idx="761">
                  <c:v>-6.5789257271458585E-3</c:v>
                </c:pt>
                <c:pt idx="762">
                  <c:v>3.2450353917226435E-2</c:v>
                </c:pt>
                <c:pt idx="763">
                  <c:v>0.10177462048321559</c:v>
                </c:pt>
                <c:pt idx="764">
                  <c:v>-8.926819501781794E-3</c:v>
                </c:pt>
                <c:pt idx="765">
                  <c:v>2.5455453299392996E-3</c:v>
                </c:pt>
                <c:pt idx="766">
                  <c:v>3.3593690750123216E-2</c:v>
                </c:pt>
                <c:pt idx="767">
                  <c:v>8.3144938894366034E-3</c:v>
                </c:pt>
                <c:pt idx="768">
                  <c:v>1.7428785280569986E-2</c:v>
                </c:pt>
                <c:pt idx="769">
                  <c:v>2.1919303335433727E-2</c:v>
                </c:pt>
                <c:pt idx="770">
                  <c:v>-3.2444304253784642E-3</c:v>
                </c:pt>
                <c:pt idx="771">
                  <c:v>-2.0795606162669171E-2</c:v>
                </c:pt>
                <c:pt idx="772">
                  <c:v>-1.1819094669654815E-2</c:v>
                </c:pt>
                <c:pt idx="773">
                  <c:v>1.1025976865108391E-2</c:v>
                </c:pt>
                <c:pt idx="774">
                  <c:v>-4.6210722595590482E-3</c:v>
                </c:pt>
                <c:pt idx="775">
                  <c:v>-1.9498589396419286E-2</c:v>
                </c:pt>
                <c:pt idx="776">
                  <c:v>4.5454925103312399E-3</c:v>
                </c:pt>
                <c:pt idx="777">
                  <c:v>-2.2435953573982724E-2</c:v>
                </c:pt>
                <c:pt idx="778">
                  <c:v>2.1022199460837027E-2</c:v>
                </c:pt>
                <c:pt idx="779">
                  <c:v>-1.3978050887382902E-2</c:v>
                </c:pt>
                <c:pt idx="780">
                  <c:v>2.9501934300729164E-2</c:v>
                </c:pt>
                <c:pt idx="781">
                  <c:v>-2.9586898787238535E-2</c:v>
                </c:pt>
                <c:pt idx="782">
                  <c:v>-2.3010564793458692E-2</c:v>
                </c:pt>
                <c:pt idx="783">
                  <c:v>1.7860647343264952E-2</c:v>
                </c:pt>
                <c:pt idx="784">
                  <c:v>-4.2422289964860168E-3</c:v>
                </c:pt>
                <c:pt idx="785">
                  <c:v>-1.6653757100189071E-2</c:v>
                </c:pt>
                <c:pt idx="786">
                  <c:v>5.5140213768023749E-3</c:v>
                </c:pt>
                <c:pt idx="787">
                  <c:v>-1.5472013014649112E-2</c:v>
                </c:pt>
                <c:pt idx="788">
                  <c:v>4.9731450169086923E-3</c:v>
                </c:pt>
                <c:pt idx="789">
                  <c:v>-3.3847961203483837E-2</c:v>
                </c:pt>
                <c:pt idx="790">
                  <c:v>1.3316902001292801E-2</c:v>
                </c:pt>
                <c:pt idx="791">
                  <c:v>-9.3004247735630433E-3</c:v>
                </c:pt>
                <c:pt idx="792">
                  <c:v>2.6530591836734688E-2</c:v>
                </c:pt>
                <c:pt idx="793">
                  <c:v>7.5546919990992448E-3</c:v>
                </c:pt>
                <c:pt idx="794">
                  <c:v>8.8792620363062416E-3</c:v>
                </c:pt>
                <c:pt idx="795">
                  <c:v>-1.1539213543140815E-2</c:v>
                </c:pt>
                <c:pt idx="796">
                  <c:v>-3.3637118448018367E-3</c:v>
                </c:pt>
                <c:pt idx="797">
                  <c:v>-9.9265437745988446E-3</c:v>
                </c:pt>
                <c:pt idx="798">
                  <c:v>2.406316470950741E-3</c:v>
                </c:pt>
                <c:pt idx="799">
                  <c:v>-2.0008000799840071E-4</c:v>
                </c:pt>
                <c:pt idx="800">
                  <c:v>6.4025410164066194E-3</c:v>
                </c:pt>
                <c:pt idx="801">
                  <c:v>1.411528855099984E-2</c:v>
                </c:pt>
                <c:pt idx="802">
                  <c:v>1.3134719197597237E-2</c:v>
                </c:pt>
                <c:pt idx="803">
                  <c:v>-1.7414860681113837E-3</c:v>
                </c:pt>
                <c:pt idx="804">
                  <c:v>3.2176778445435095E-2</c:v>
                </c:pt>
                <c:pt idx="805">
                  <c:v>9.3896713615023476E-3</c:v>
                </c:pt>
                <c:pt idx="806">
                  <c:v>-1.6000018604651105E-2</c:v>
                </c:pt>
                <c:pt idx="807">
                  <c:v>6.6175648821621995E-3</c:v>
                </c:pt>
                <c:pt idx="808">
                  <c:v>1.1269684024429722E-2</c:v>
                </c:pt>
                <c:pt idx="809">
                  <c:v>1.0958395245170807E-2</c:v>
                </c:pt>
                <c:pt idx="810">
                  <c:v>-1.837185375711912E-3</c:v>
                </c:pt>
                <c:pt idx="811">
                  <c:v>-3.6813913608912811E-4</c:v>
                </c:pt>
                <c:pt idx="812">
                  <c:v>0</c:v>
                </c:pt>
                <c:pt idx="813">
                  <c:v>3.8666727330755046E-3</c:v>
                </c:pt>
                <c:pt idx="814">
                  <c:v>1.6691122523844398E-2</c:v>
                </c:pt>
                <c:pt idx="815">
                  <c:v>-1.1726519935053277E-2</c:v>
                </c:pt>
                <c:pt idx="816">
                  <c:v>4.9288062236000248E-3</c:v>
                </c:pt>
                <c:pt idx="817">
                  <c:v>1.0717529713306688E-2</c:v>
                </c:pt>
                <c:pt idx="818">
                  <c:v>-1.258069756615251E-3</c:v>
                </c:pt>
                <c:pt idx="819">
                  <c:v>1.1516987583228416E-2</c:v>
                </c:pt>
                <c:pt idx="820">
                  <c:v>-1.6722985531453224E-2</c:v>
                </c:pt>
                <c:pt idx="821">
                  <c:v>-2.8225094988239545E-2</c:v>
                </c:pt>
                <c:pt idx="822">
                  <c:v>-1.8618134772262138E-3</c:v>
                </c:pt>
                <c:pt idx="823">
                  <c:v>2.7047192183413744E-2</c:v>
                </c:pt>
                <c:pt idx="824">
                  <c:v>-3.3962985216800114E-2</c:v>
                </c:pt>
                <c:pt idx="825">
                  <c:v>-5.3957493024205543E-2</c:v>
                </c:pt>
                <c:pt idx="826">
                  <c:v>-3.6367209856915807E-2</c:v>
                </c:pt>
                <c:pt idx="827">
                  <c:v>-1.5879582764298371E-2</c:v>
                </c:pt>
                <c:pt idx="828">
                  <c:v>-6.7057626423772032E-3</c:v>
                </c:pt>
                <c:pt idx="829">
                  <c:v>5.9071305524417295E-3</c:v>
                </c:pt>
                <c:pt idx="830">
                  <c:v>-7.1308724832213994E-3</c:v>
                </c:pt>
                <c:pt idx="831">
                  <c:v>-4.6472539079003682E-3</c:v>
                </c:pt>
                <c:pt idx="832">
                  <c:v>1.1247941664854464E-2</c:v>
                </c:pt>
                <c:pt idx="833">
                  <c:v>-6.0860648022638851E-3</c:v>
                </c:pt>
                <c:pt idx="834">
                  <c:v>7.3901603169308737E-3</c:v>
                </c:pt>
                <c:pt idx="835">
                  <c:v>3.7518361717006038E-2</c:v>
                </c:pt>
                <c:pt idx="836">
                  <c:v>-3.0303434343434471E-3</c:v>
                </c:pt>
                <c:pt idx="837">
                  <c:v>2.8369606012952132E-3</c:v>
                </c:pt>
                <c:pt idx="838">
                  <c:v>8.890644215371073E-3</c:v>
                </c:pt>
                <c:pt idx="839">
                  <c:v>1.4019627478469915E-3</c:v>
                </c:pt>
                <c:pt idx="840">
                  <c:v>-2.200019999999938E-3</c:v>
                </c:pt>
                <c:pt idx="841">
                  <c:v>-5.4119063021028143E-3</c:v>
                </c:pt>
                <c:pt idx="842">
                  <c:v>1.6928658140440579E-2</c:v>
                </c:pt>
                <c:pt idx="843">
                  <c:v>7.3326002245857544E-3</c:v>
                </c:pt>
                <c:pt idx="844">
                  <c:v>2.3214557418274401E-2</c:v>
                </c:pt>
                <c:pt idx="845">
                  <c:v>-1.9803846175883454E-2</c:v>
                </c:pt>
                <c:pt idx="846">
                  <c:v>-1.373087485288354E-3</c:v>
                </c:pt>
                <c:pt idx="847">
                  <c:v>9.4283834217247404E-3</c:v>
                </c:pt>
                <c:pt idx="848">
                  <c:v>1.7513174110005206E-2</c:v>
                </c:pt>
                <c:pt idx="849">
                  <c:v>-3.2893497171667611E-2</c:v>
                </c:pt>
                <c:pt idx="850">
                  <c:v>1.0085070199723158E-2</c:v>
                </c:pt>
                <c:pt idx="851">
                  <c:v>-2.5058789151965983E-2</c:v>
                </c:pt>
                <c:pt idx="852">
                  <c:v>4.0160844179936697E-3</c:v>
                </c:pt>
                <c:pt idx="853">
                  <c:v>-7.6000200000000007E-3</c:v>
                </c:pt>
                <c:pt idx="854">
                  <c:v>-2.2168682429839813E-3</c:v>
                </c:pt>
                <c:pt idx="855">
                  <c:v>6.4634217920993909E-3</c:v>
                </c:pt>
                <c:pt idx="856">
                  <c:v>2.0670258050561517E-2</c:v>
                </c:pt>
                <c:pt idx="857">
                  <c:v>-5.1121312404220666E-3</c:v>
                </c:pt>
                <c:pt idx="858">
                  <c:v>1.4624546032590833E-2</c:v>
                </c:pt>
                <c:pt idx="859">
                  <c:v>-1.9477989871445264E-2</c:v>
                </c:pt>
                <c:pt idx="860">
                  <c:v>-2.0858144616607205E-2</c:v>
                </c:pt>
                <c:pt idx="861">
                  <c:v>1.3187218235195485E-2</c:v>
                </c:pt>
                <c:pt idx="862">
                  <c:v>8.6103325712921959E-3</c:v>
                </c:pt>
                <c:pt idx="863">
                  <c:v>-7.7426842910996102E-3</c:v>
                </c:pt>
                <c:pt idx="864">
                  <c:v>-3.6614605842336861E-2</c:v>
                </c:pt>
                <c:pt idx="865">
                  <c:v>1.100722695712451E-2</c:v>
                </c:pt>
                <c:pt idx="866">
                  <c:v>5.5464461791290181E-3</c:v>
                </c:pt>
                <c:pt idx="867">
                  <c:v>8.7844737735551775E-3</c:v>
                </c:pt>
                <c:pt idx="868">
                  <c:v>-1.2353199425816069E-2</c:v>
                </c:pt>
                <c:pt idx="869">
                  <c:v>8.4068074636046049E-3</c:v>
                </c:pt>
                <c:pt idx="870">
                  <c:v>3.7616897112647353E-2</c:v>
                </c:pt>
                <c:pt idx="871">
                  <c:v>-4.7030767137581165E-3</c:v>
                </c:pt>
                <c:pt idx="872">
                  <c:v>4.0559105324687886E-2</c:v>
                </c:pt>
                <c:pt idx="873">
                  <c:v>-2.3273397285653624E-2</c:v>
                </c:pt>
                <c:pt idx="874">
                  <c:v>9.4924837174056691E-3</c:v>
                </c:pt>
                <c:pt idx="875">
                  <c:v>2.8784685688262829E-3</c:v>
                </c:pt>
                <c:pt idx="876">
                  <c:v>1.990051740912804E-2</c:v>
                </c:pt>
                <c:pt idx="877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4-4296-A2AA-01413BFFFAD3}"/>
            </c:ext>
          </c:extLst>
        </c:ser>
        <c:ser>
          <c:idx val="1"/>
          <c:order val="1"/>
          <c:tx>
            <c:strRef>
              <c:f>EWMA_VaR!$J$1:$J$2</c:f>
              <c:strCache>
                <c:ptCount val="2"/>
                <c:pt idx="0">
                  <c:v>EMMA_VaR</c:v>
                </c:pt>
                <c:pt idx="1">
                  <c:v>EWMA_VaR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EWMA_VaR!$A$2:$A$881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43873</c:v>
                </c:pt>
              </c:numCache>
            </c:numRef>
          </c:cat>
          <c:val>
            <c:numRef>
              <c:f>EWMA_VaR!$J$3:$J$881</c:f>
              <c:numCache>
                <c:formatCode>General</c:formatCode>
                <c:ptCount val="879"/>
                <c:pt idx="0">
                  <c:v>-5.8139757093012608E-3</c:v>
                </c:pt>
                <c:pt idx="1">
                  <c:v>-5.6395564380222222E-3</c:v>
                </c:pt>
                <c:pt idx="2">
                  <c:v>-1.1379737964496955E-2</c:v>
                </c:pt>
                <c:pt idx="3">
                  <c:v>-1.120367990255558E-2</c:v>
                </c:pt>
                <c:pt idx="4">
                  <c:v>-1.5232229218922136E-2</c:v>
                </c:pt>
                <c:pt idx="5">
                  <c:v>-1.5187855615930262E-2</c:v>
                </c:pt>
                <c:pt idx="6">
                  <c:v>-1.4781445447244997E-2</c:v>
                </c:pt>
                <c:pt idx="7">
                  <c:v>-1.4372481669802187E-2</c:v>
                </c:pt>
                <c:pt idx="8">
                  <c:v>-1.4184275469366264E-2</c:v>
                </c:pt>
                <c:pt idx="9">
                  <c:v>-1.6125712424555686E-2</c:v>
                </c:pt>
                <c:pt idx="10">
                  <c:v>-1.6073718123229077E-2</c:v>
                </c:pt>
                <c:pt idx="11">
                  <c:v>-1.7960196166193147E-2</c:v>
                </c:pt>
                <c:pt idx="12">
                  <c:v>-1.7895651338687552E-2</c:v>
                </c:pt>
                <c:pt idx="13">
                  <c:v>-2.3752270738138105E-2</c:v>
                </c:pt>
                <c:pt idx="14">
                  <c:v>-2.6800683628751838E-2</c:v>
                </c:pt>
                <c:pt idx="15">
                  <c:v>-2.7858283928236659E-2</c:v>
                </c:pt>
                <c:pt idx="16">
                  <c:v>-2.8751812316801205E-2</c:v>
                </c:pt>
                <c:pt idx="17">
                  <c:v>-2.7752020596299012E-2</c:v>
                </c:pt>
                <c:pt idx="18">
                  <c:v>-2.8020961409722545E-2</c:v>
                </c:pt>
                <c:pt idx="19">
                  <c:v>-2.729277958960535E-2</c:v>
                </c:pt>
                <c:pt idx="20">
                  <c:v>-2.6313238670565196E-2</c:v>
                </c:pt>
                <c:pt idx="21">
                  <c:v>-2.5921648152451612E-2</c:v>
                </c:pt>
                <c:pt idx="22">
                  <c:v>-2.5013504128385579E-2</c:v>
                </c:pt>
                <c:pt idx="23">
                  <c:v>-2.4287618909232776E-2</c:v>
                </c:pt>
                <c:pt idx="24">
                  <c:v>-2.3831521370265986E-2</c:v>
                </c:pt>
                <c:pt idx="25">
                  <c:v>-2.3474452731449623E-2</c:v>
                </c:pt>
                <c:pt idx="26">
                  <c:v>-2.2772112626682488E-2</c:v>
                </c:pt>
                <c:pt idx="27">
                  <c:v>-2.2164355636335353E-2</c:v>
                </c:pt>
                <c:pt idx="28">
                  <c:v>-2.1556798093501247E-2</c:v>
                </c:pt>
                <c:pt idx="29">
                  <c:v>-2.0856941936183433E-2</c:v>
                </c:pt>
                <c:pt idx="30">
                  <c:v>-2.0472275152383583E-2</c:v>
                </c:pt>
                <c:pt idx="31">
                  <c:v>-1.974951592678886E-2</c:v>
                </c:pt>
                <c:pt idx="32">
                  <c:v>-1.9080133358866821E-2</c:v>
                </c:pt>
                <c:pt idx="33">
                  <c:v>-1.854669049398195E-2</c:v>
                </c:pt>
                <c:pt idx="34">
                  <c:v>-1.7965151513817137E-2</c:v>
                </c:pt>
                <c:pt idx="35">
                  <c:v>-1.7485877938414926E-2</c:v>
                </c:pt>
                <c:pt idx="36">
                  <c:v>-1.7270060504451214E-2</c:v>
                </c:pt>
                <c:pt idx="37">
                  <c:v>-1.7404296238017522E-2</c:v>
                </c:pt>
                <c:pt idx="38">
                  <c:v>-1.7249229920089929E-2</c:v>
                </c:pt>
                <c:pt idx="39">
                  <c:v>-1.672734285867775E-2</c:v>
                </c:pt>
                <c:pt idx="40">
                  <c:v>-1.619213449143175E-2</c:v>
                </c:pt>
                <c:pt idx="41">
                  <c:v>-1.563587762742645E-2</c:v>
                </c:pt>
                <c:pt idx="42">
                  <c:v>-1.5087769877827438E-2</c:v>
                </c:pt>
                <c:pt idx="43">
                  <c:v>-1.4551221811069423E-2</c:v>
                </c:pt>
                <c:pt idx="44">
                  <c:v>-1.4088780045661008E-2</c:v>
                </c:pt>
                <c:pt idx="45">
                  <c:v>-1.3664985338815529E-2</c:v>
                </c:pt>
                <c:pt idx="46">
                  <c:v>-1.3817376703827293E-2</c:v>
                </c:pt>
                <c:pt idx="47">
                  <c:v>-1.3635282902962243E-2</c:v>
                </c:pt>
                <c:pt idx="48">
                  <c:v>-1.4978318308295999E-2</c:v>
                </c:pt>
                <c:pt idx="49">
                  <c:v>-1.4760961488184433E-2</c:v>
                </c:pt>
                <c:pt idx="50">
                  <c:v>-1.6511362923564036E-2</c:v>
                </c:pt>
                <c:pt idx="51">
                  <c:v>-1.5967337285243376E-2</c:v>
                </c:pt>
                <c:pt idx="52">
                  <c:v>-1.5403387123293279E-2</c:v>
                </c:pt>
                <c:pt idx="53">
                  <c:v>-1.5799965847199077E-2</c:v>
                </c:pt>
                <c:pt idx="54">
                  <c:v>-1.5285430152593479E-2</c:v>
                </c:pt>
                <c:pt idx="55">
                  <c:v>-1.5058889118163209E-2</c:v>
                </c:pt>
                <c:pt idx="56">
                  <c:v>-1.4743674003741679E-2</c:v>
                </c:pt>
                <c:pt idx="57">
                  <c:v>-1.4628745357928418E-2</c:v>
                </c:pt>
                <c:pt idx="58">
                  <c:v>-1.4128213500826376E-2</c:v>
                </c:pt>
                <c:pt idx="59">
                  <c:v>-1.4058330077004629E-2</c:v>
                </c:pt>
                <c:pt idx="60">
                  <c:v>-1.3743842863409614E-2</c:v>
                </c:pt>
                <c:pt idx="61">
                  <c:v>-1.3434721315396487E-2</c:v>
                </c:pt>
                <c:pt idx="62">
                  <c:v>-1.3181537292377832E-2</c:v>
                </c:pt>
                <c:pt idx="63">
                  <c:v>-1.3521803594910462E-2</c:v>
                </c:pt>
                <c:pt idx="64">
                  <c:v>-1.3103198692141766E-2</c:v>
                </c:pt>
                <c:pt idx="65">
                  <c:v>-1.333126016346417E-2</c:v>
                </c:pt>
                <c:pt idx="66">
                  <c:v>-1.2880247195329951E-2</c:v>
                </c:pt>
                <c:pt idx="67">
                  <c:v>-1.2412687901978116E-2</c:v>
                </c:pt>
                <c:pt idx="68">
                  <c:v>-1.2514692104121046E-2</c:v>
                </c:pt>
                <c:pt idx="69">
                  <c:v>-1.2938715205080864E-2</c:v>
                </c:pt>
                <c:pt idx="70">
                  <c:v>-1.2574718868117086E-2</c:v>
                </c:pt>
                <c:pt idx="71">
                  <c:v>-1.2287662787754925E-2</c:v>
                </c:pt>
                <c:pt idx="72">
                  <c:v>-1.24920106875999E-2</c:v>
                </c:pt>
                <c:pt idx="73">
                  <c:v>-1.2041812719939551E-2</c:v>
                </c:pt>
                <c:pt idx="74">
                  <c:v>-1.5667126002815848E-2</c:v>
                </c:pt>
                <c:pt idx="75">
                  <c:v>-1.5327138414636912E-2</c:v>
                </c:pt>
                <c:pt idx="76">
                  <c:v>-1.4775633226147682E-2</c:v>
                </c:pt>
                <c:pt idx="77">
                  <c:v>-1.4243210254888053E-2</c:v>
                </c:pt>
                <c:pt idx="78">
                  <c:v>-1.3739987827487341E-2</c:v>
                </c:pt>
                <c:pt idx="79">
                  <c:v>-1.3370302209807582E-2</c:v>
                </c:pt>
                <c:pt idx="80">
                  <c:v>-1.2988313245652012E-2</c:v>
                </c:pt>
                <c:pt idx="81">
                  <c:v>-1.2705594816355727E-2</c:v>
                </c:pt>
                <c:pt idx="82">
                  <c:v>-1.2481324695464858E-2</c:v>
                </c:pt>
                <c:pt idx="83">
                  <c:v>-1.2035848409907891E-2</c:v>
                </c:pt>
                <c:pt idx="84">
                  <c:v>-1.5622546737190865E-2</c:v>
                </c:pt>
                <c:pt idx="85">
                  <c:v>-1.556200886438251E-2</c:v>
                </c:pt>
                <c:pt idx="86">
                  <c:v>-1.5215022332373665E-2</c:v>
                </c:pt>
                <c:pt idx="87">
                  <c:v>-1.4677678011481829E-2</c:v>
                </c:pt>
                <c:pt idx="88">
                  <c:v>-1.4186059866084894E-2</c:v>
                </c:pt>
                <c:pt idx="89">
                  <c:v>-1.6423612820241813E-2</c:v>
                </c:pt>
                <c:pt idx="90">
                  <c:v>-1.5855467842731161E-2</c:v>
                </c:pt>
                <c:pt idx="91">
                  <c:v>-1.5455521932597742E-2</c:v>
                </c:pt>
                <c:pt idx="92">
                  <c:v>-1.5898654256340392E-2</c:v>
                </c:pt>
                <c:pt idx="93">
                  <c:v>-1.550402707993692E-2</c:v>
                </c:pt>
                <c:pt idx="94">
                  <c:v>-1.5314229321703308E-2</c:v>
                </c:pt>
                <c:pt idx="95">
                  <c:v>-1.5253838862458992E-2</c:v>
                </c:pt>
                <c:pt idx="96">
                  <c:v>-1.4712165732516816E-2</c:v>
                </c:pt>
                <c:pt idx="97">
                  <c:v>-1.4185327377554657E-2</c:v>
                </c:pt>
                <c:pt idx="98">
                  <c:v>-1.4826697677860205E-2</c:v>
                </c:pt>
                <c:pt idx="99">
                  <c:v>-1.4698720455101066E-2</c:v>
                </c:pt>
                <c:pt idx="100">
                  <c:v>-1.4172126989813344E-2</c:v>
                </c:pt>
                <c:pt idx="101">
                  <c:v>-1.3682159365211222E-2</c:v>
                </c:pt>
                <c:pt idx="102">
                  <c:v>-1.3285996745846481E-2</c:v>
                </c:pt>
                <c:pt idx="103">
                  <c:v>-1.2812939981287665E-2</c:v>
                </c:pt>
                <c:pt idx="104">
                  <c:v>-1.2690101116568011E-2</c:v>
                </c:pt>
                <c:pt idx="105">
                  <c:v>-1.2274483862822509E-2</c:v>
                </c:pt>
                <c:pt idx="106">
                  <c:v>-1.1846837833482405E-2</c:v>
                </c:pt>
                <c:pt idx="107">
                  <c:v>-1.141366196751706E-2</c:v>
                </c:pt>
                <c:pt idx="108">
                  <c:v>-1.2649749171593101E-2</c:v>
                </c:pt>
                <c:pt idx="109">
                  <c:v>-1.3191404936316757E-2</c:v>
                </c:pt>
                <c:pt idx="110">
                  <c:v>-1.2725819858357811E-2</c:v>
                </c:pt>
                <c:pt idx="111">
                  <c:v>-1.2879368727041601E-2</c:v>
                </c:pt>
                <c:pt idx="112">
                  <c:v>-1.6512517647008791E-2</c:v>
                </c:pt>
                <c:pt idx="113">
                  <c:v>-1.6203293240506785E-2</c:v>
                </c:pt>
                <c:pt idx="114">
                  <c:v>-1.5607435678957032E-2</c:v>
                </c:pt>
                <c:pt idx="115">
                  <c:v>-1.5169584910681317E-2</c:v>
                </c:pt>
                <c:pt idx="116">
                  <c:v>-1.4651835160169924E-2</c:v>
                </c:pt>
                <c:pt idx="117">
                  <c:v>-1.4134651952919235E-2</c:v>
                </c:pt>
                <c:pt idx="118">
                  <c:v>-1.3667825512803981E-2</c:v>
                </c:pt>
                <c:pt idx="119">
                  <c:v>-1.3234120125225608E-2</c:v>
                </c:pt>
                <c:pt idx="120">
                  <c:v>-1.2953801134495501E-2</c:v>
                </c:pt>
                <c:pt idx="121">
                  <c:v>-1.256637417592941E-2</c:v>
                </c:pt>
                <c:pt idx="122">
                  <c:v>-1.2513396755305696E-2</c:v>
                </c:pt>
                <c:pt idx="123">
                  <c:v>-1.2157720958601891E-2</c:v>
                </c:pt>
                <c:pt idx="124">
                  <c:v>-1.185642447584522E-2</c:v>
                </c:pt>
                <c:pt idx="125">
                  <c:v>-1.1445872417407403E-2</c:v>
                </c:pt>
                <c:pt idx="126">
                  <c:v>-1.1174584520175362E-2</c:v>
                </c:pt>
                <c:pt idx="127">
                  <c:v>-1.1460870019398663E-2</c:v>
                </c:pt>
                <c:pt idx="128">
                  <c:v>-1.1047555327686944E-2</c:v>
                </c:pt>
                <c:pt idx="129">
                  <c:v>-1.1068205054227816E-2</c:v>
                </c:pt>
                <c:pt idx="130">
                  <c:v>-1.151372149379843E-2</c:v>
                </c:pt>
                <c:pt idx="131">
                  <c:v>-1.1142132528335444E-2</c:v>
                </c:pt>
                <c:pt idx="132">
                  <c:v>-1.0990339902778024E-2</c:v>
                </c:pt>
                <c:pt idx="133">
                  <c:v>-1.1256736010734193E-2</c:v>
                </c:pt>
                <c:pt idx="134">
                  <c:v>-1.0914083828523526E-2</c:v>
                </c:pt>
                <c:pt idx="135">
                  <c:v>-1.1271222111342294E-2</c:v>
                </c:pt>
                <c:pt idx="136">
                  <c:v>-1.0961899524897947E-2</c:v>
                </c:pt>
                <c:pt idx="137">
                  <c:v>-1.1502562389843861E-2</c:v>
                </c:pt>
                <c:pt idx="138">
                  <c:v>-1.1093729125614139E-2</c:v>
                </c:pt>
                <c:pt idx="139">
                  <c:v>-1.0728214394594522E-2</c:v>
                </c:pt>
                <c:pt idx="140">
                  <c:v>-1.0762675987252984E-2</c:v>
                </c:pt>
                <c:pt idx="141">
                  <c:v>-1.0381395630117253E-2</c:v>
                </c:pt>
                <c:pt idx="142">
                  <c:v>-1.0068249682157785E-2</c:v>
                </c:pt>
                <c:pt idx="143">
                  <c:v>-9.7795805104920926E-3</c:v>
                </c:pt>
                <c:pt idx="144">
                  <c:v>-9.4269959038314251E-3</c:v>
                </c:pt>
                <c:pt idx="145">
                  <c:v>-9.0864179152957709E-3</c:v>
                </c:pt>
                <c:pt idx="146">
                  <c:v>-8.7622802820345631E-3</c:v>
                </c:pt>
                <c:pt idx="147">
                  <c:v>-8.5975121479698758E-3</c:v>
                </c:pt>
                <c:pt idx="148">
                  <c:v>-1.1800125684896181E-2</c:v>
                </c:pt>
                <c:pt idx="149">
                  <c:v>-1.1458055019526283E-2</c:v>
                </c:pt>
                <c:pt idx="150">
                  <c:v>-1.1070742785074379E-2</c:v>
                </c:pt>
                <c:pt idx="151">
                  <c:v>-1.067451284251798E-2</c:v>
                </c:pt>
                <c:pt idx="152">
                  <c:v>-1.0355126175688175E-2</c:v>
                </c:pt>
                <c:pt idx="153">
                  <c:v>-9.9854320557079528E-3</c:v>
                </c:pt>
                <c:pt idx="154">
                  <c:v>-9.6319537118858267E-3</c:v>
                </c:pt>
                <c:pt idx="155">
                  <c:v>-9.3124117733843215E-3</c:v>
                </c:pt>
                <c:pt idx="156">
                  <c:v>-9.0031521910706666E-3</c:v>
                </c:pt>
                <c:pt idx="157">
                  <c:v>-8.9211702726877534E-3</c:v>
                </c:pt>
                <c:pt idx="158">
                  <c:v>-8.610030312895452E-3</c:v>
                </c:pt>
                <c:pt idx="159">
                  <c:v>-8.4752986820114048E-3</c:v>
                </c:pt>
                <c:pt idx="160">
                  <c:v>-8.1717598248095876E-3</c:v>
                </c:pt>
                <c:pt idx="161">
                  <c:v>-8.0991707945254465E-3</c:v>
                </c:pt>
                <c:pt idx="162">
                  <c:v>-7.8544368670801865E-3</c:v>
                </c:pt>
                <c:pt idx="163">
                  <c:v>-7.5710116421654735E-3</c:v>
                </c:pt>
                <c:pt idx="164">
                  <c:v>-9.6204866646139899E-3</c:v>
                </c:pt>
                <c:pt idx="165">
                  <c:v>-9.3217604020372855E-3</c:v>
                </c:pt>
                <c:pt idx="166">
                  <c:v>-8.9984025198611966E-3</c:v>
                </c:pt>
                <c:pt idx="167">
                  <c:v>-8.6833331827405741E-3</c:v>
                </c:pt>
                <c:pt idx="168">
                  <c:v>-8.3789993426564187E-3</c:v>
                </c:pt>
                <c:pt idx="169">
                  <c:v>-8.0993460434408103E-3</c:v>
                </c:pt>
                <c:pt idx="170">
                  <c:v>-8.388526091096693E-3</c:v>
                </c:pt>
                <c:pt idx="171">
                  <c:v>-1.0325206218375117E-2</c:v>
                </c:pt>
                <c:pt idx="172">
                  <c:v>-9.9733982114568066E-3</c:v>
                </c:pt>
                <c:pt idx="173">
                  <c:v>-9.7254014625062848E-3</c:v>
                </c:pt>
                <c:pt idx="174">
                  <c:v>-9.3690220495640797E-3</c:v>
                </c:pt>
                <c:pt idx="175">
                  <c:v>-9.4144810924311692E-3</c:v>
                </c:pt>
                <c:pt idx="176">
                  <c:v>-9.0829648308542489E-3</c:v>
                </c:pt>
                <c:pt idx="177">
                  <c:v>-9.5881534938026501E-3</c:v>
                </c:pt>
                <c:pt idx="178">
                  <c:v>-1.0250461548647526E-2</c:v>
                </c:pt>
                <c:pt idx="179">
                  <c:v>-9.8980863633132601E-3</c:v>
                </c:pt>
                <c:pt idx="180">
                  <c:v>-9.9318359860234278E-3</c:v>
                </c:pt>
                <c:pt idx="181">
                  <c:v>-9.569913467458049E-3</c:v>
                </c:pt>
                <c:pt idx="182">
                  <c:v>-9.6668270382953732E-3</c:v>
                </c:pt>
                <c:pt idx="183">
                  <c:v>-9.6019207987789578E-3</c:v>
                </c:pt>
                <c:pt idx="184">
                  <c:v>-1.047336856945563E-2</c:v>
                </c:pt>
                <c:pt idx="185">
                  <c:v>-1.1835681832672331E-2</c:v>
                </c:pt>
                <c:pt idx="186">
                  <c:v>-1.2286964491350937E-2</c:v>
                </c:pt>
                <c:pt idx="187">
                  <c:v>-1.1845875431432968E-2</c:v>
                </c:pt>
                <c:pt idx="188">
                  <c:v>-1.4243835811931052E-2</c:v>
                </c:pt>
                <c:pt idx="189">
                  <c:v>-1.3937715935254015E-2</c:v>
                </c:pt>
                <c:pt idx="190">
                  <c:v>-1.3440996282007909E-2</c:v>
                </c:pt>
                <c:pt idx="191">
                  <c:v>-1.5887472409209021E-2</c:v>
                </c:pt>
                <c:pt idx="192">
                  <c:v>-1.5431573717194794E-2</c:v>
                </c:pt>
                <c:pt idx="193">
                  <c:v>-1.4905027600440029E-2</c:v>
                </c:pt>
                <c:pt idx="194">
                  <c:v>-1.4372684558425497E-2</c:v>
                </c:pt>
                <c:pt idx="195">
                  <c:v>-1.3913111338687457E-2</c:v>
                </c:pt>
                <c:pt idx="196">
                  <c:v>-1.3559485303842871E-2</c:v>
                </c:pt>
                <c:pt idx="197">
                  <c:v>-1.3088716960572847E-2</c:v>
                </c:pt>
                <c:pt idx="198">
                  <c:v>-1.2803681645984546E-2</c:v>
                </c:pt>
                <c:pt idx="199">
                  <c:v>-1.3649386188194879E-2</c:v>
                </c:pt>
                <c:pt idx="200">
                  <c:v>-1.5658837376730208E-2</c:v>
                </c:pt>
                <c:pt idx="201">
                  <c:v>-1.5110465354847322E-2</c:v>
                </c:pt>
                <c:pt idx="202">
                  <c:v>-1.4626503982482579E-2</c:v>
                </c:pt>
                <c:pt idx="203">
                  <c:v>-1.9441669169369749E-2</c:v>
                </c:pt>
                <c:pt idx="204">
                  <c:v>-2.3024827116078214E-2</c:v>
                </c:pt>
                <c:pt idx="205">
                  <c:v>-2.2442727530439306E-2</c:v>
                </c:pt>
                <c:pt idx="206">
                  <c:v>-2.1678309655617116E-2</c:v>
                </c:pt>
                <c:pt idx="207">
                  <c:v>-2.1445074305616103E-2</c:v>
                </c:pt>
                <c:pt idx="208">
                  <c:v>-2.0919833867088674E-2</c:v>
                </c:pt>
                <c:pt idx="209">
                  <c:v>-2.0181407429875176E-2</c:v>
                </c:pt>
                <c:pt idx="210">
                  <c:v>-1.9496572103516623E-2</c:v>
                </c:pt>
                <c:pt idx="211">
                  <c:v>-1.9155928668768158E-2</c:v>
                </c:pt>
                <c:pt idx="212">
                  <c:v>-1.882185983195778E-2</c:v>
                </c:pt>
                <c:pt idx="213">
                  <c:v>-1.8160474765899777E-2</c:v>
                </c:pt>
                <c:pt idx="214">
                  <c:v>-1.7567689680385867E-2</c:v>
                </c:pt>
                <c:pt idx="215">
                  <c:v>-1.7109439566888193E-2</c:v>
                </c:pt>
                <c:pt idx="216">
                  <c:v>-1.8511809921537621E-2</c:v>
                </c:pt>
                <c:pt idx="217">
                  <c:v>-1.7957200791389662E-2</c:v>
                </c:pt>
                <c:pt idx="218">
                  <c:v>-2.0299065616334135E-2</c:v>
                </c:pt>
                <c:pt idx="219">
                  <c:v>-1.958093771690627E-2</c:v>
                </c:pt>
                <c:pt idx="220">
                  <c:v>-1.9581302286094674E-2</c:v>
                </c:pt>
                <c:pt idx="221">
                  <c:v>-1.8903697965177935E-2</c:v>
                </c:pt>
                <c:pt idx="222">
                  <c:v>-1.8277518357447554E-2</c:v>
                </c:pt>
                <c:pt idx="223">
                  <c:v>-1.7719710432601912E-2</c:v>
                </c:pt>
                <c:pt idx="224">
                  <c:v>-1.7160643638259379E-2</c:v>
                </c:pt>
                <c:pt idx="225">
                  <c:v>-1.6607457933214546E-2</c:v>
                </c:pt>
                <c:pt idx="226">
                  <c:v>-1.6054599062336854E-2</c:v>
                </c:pt>
                <c:pt idx="227">
                  <c:v>-1.5731131926987576E-2</c:v>
                </c:pt>
                <c:pt idx="228">
                  <c:v>-1.5280029358884756E-2</c:v>
                </c:pt>
                <c:pt idx="229">
                  <c:v>-1.6160357201124402E-2</c:v>
                </c:pt>
                <c:pt idx="230">
                  <c:v>-1.5779750330507596E-2</c:v>
                </c:pt>
                <c:pt idx="231">
                  <c:v>-1.5404019266752797E-2</c:v>
                </c:pt>
                <c:pt idx="232">
                  <c:v>-1.4853409583731778E-2</c:v>
                </c:pt>
                <c:pt idx="233">
                  <c:v>-1.4642385013256324E-2</c:v>
                </c:pt>
                <c:pt idx="234">
                  <c:v>-1.4189010087493624E-2</c:v>
                </c:pt>
                <c:pt idx="235">
                  <c:v>-1.3749343167460655E-2</c:v>
                </c:pt>
                <c:pt idx="236">
                  <c:v>-1.3255219349516446E-2</c:v>
                </c:pt>
                <c:pt idx="237">
                  <c:v>-1.329663364805744E-2</c:v>
                </c:pt>
                <c:pt idx="238">
                  <c:v>-1.2832318624749421E-2</c:v>
                </c:pt>
                <c:pt idx="239">
                  <c:v>-1.24100448867613E-2</c:v>
                </c:pt>
                <c:pt idx="240">
                  <c:v>-1.1976123632615921E-2</c:v>
                </c:pt>
                <c:pt idx="241">
                  <c:v>-1.2261243932146086E-2</c:v>
                </c:pt>
                <c:pt idx="242">
                  <c:v>-1.1837479606631193E-2</c:v>
                </c:pt>
                <c:pt idx="243">
                  <c:v>-1.1415840545235079E-2</c:v>
                </c:pt>
                <c:pt idx="244">
                  <c:v>-1.1055684163466511E-2</c:v>
                </c:pt>
                <c:pt idx="245">
                  <c:v>-1.0734662428970464E-2</c:v>
                </c:pt>
                <c:pt idx="246">
                  <c:v>-1.0691437913269469E-2</c:v>
                </c:pt>
                <c:pt idx="247">
                  <c:v>-1.1655750954944777E-2</c:v>
                </c:pt>
                <c:pt idx="248">
                  <c:v>-1.1370330616993871E-2</c:v>
                </c:pt>
                <c:pt idx="249">
                  <c:v>-2.1861389034356568E-2</c:v>
                </c:pt>
                <c:pt idx="250">
                  <c:v>-2.2971174467053095E-2</c:v>
                </c:pt>
                <c:pt idx="251">
                  <c:v>-2.2187884197578764E-2</c:v>
                </c:pt>
                <c:pt idx="252">
                  <c:v>-2.2258597530614585E-2</c:v>
                </c:pt>
                <c:pt idx="253">
                  <c:v>-2.1474334720336271E-2</c:v>
                </c:pt>
                <c:pt idx="254">
                  <c:v>-2.0753466070811098E-2</c:v>
                </c:pt>
                <c:pt idx="255">
                  <c:v>-2.0419680526060541E-2</c:v>
                </c:pt>
                <c:pt idx="256">
                  <c:v>-1.9691539548055133E-2</c:v>
                </c:pt>
                <c:pt idx="257">
                  <c:v>-1.8973954930145611E-2</c:v>
                </c:pt>
                <c:pt idx="258">
                  <c:v>-1.8768409147772676E-2</c:v>
                </c:pt>
                <c:pt idx="259">
                  <c:v>-1.8109929568667964E-2</c:v>
                </c:pt>
                <c:pt idx="260">
                  <c:v>-1.759696698394337E-2</c:v>
                </c:pt>
                <c:pt idx="261">
                  <c:v>-1.7051020259540074E-2</c:v>
                </c:pt>
                <c:pt idx="262">
                  <c:v>-1.6423355882840853E-2</c:v>
                </c:pt>
                <c:pt idx="263">
                  <c:v>-1.616222650420476E-2</c:v>
                </c:pt>
                <c:pt idx="264">
                  <c:v>-1.5763016118728174E-2</c:v>
                </c:pt>
                <c:pt idx="265">
                  <c:v>-1.5467194967614915E-2</c:v>
                </c:pt>
                <c:pt idx="266">
                  <c:v>-1.5234064631074821E-2</c:v>
                </c:pt>
                <c:pt idx="267">
                  <c:v>-1.4996555245383182E-2</c:v>
                </c:pt>
                <c:pt idx="268">
                  <c:v>-1.4581890121110355E-2</c:v>
                </c:pt>
                <c:pt idx="269">
                  <c:v>-1.404989155027276E-2</c:v>
                </c:pt>
                <c:pt idx="270">
                  <c:v>-1.3545994433466062E-2</c:v>
                </c:pt>
                <c:pt idx="271">
                  <c:v>-1.3044458514886019E-2</c:v>
                </c:pt>
                <c:pt idx="272">
                  <c:v>-1.3039121412755258E-2</c:v>
                </c:pt>
                <c:pt idx="273">
                  <c:v>-1.2817172306681102E-2</c:v>
                </c:pt>
                <c:pt idx="274">
                  <c:v>-1.2529313860895666E-2</c:v>
                </c:pt>
                <c:pt idx="275">
                  <c:v>-1.2221438114701574E-2</c:v>
                </c:pt>
                <c:pt idx="276">
                  <c:v>-1.2075785974828179E-2</c:v>
                </c:pt>
                <c:pt idx="277">
                  <c:v>-1.1638920054933421E-2</c:v>
                </c:pt>
                <c:pt idx="278">
                  <c:v>-1.2524367752470395E-2</c:v>
                </c:pt>
                <c:pt idx="279">
                  <c:v>-1.2112368822025916E-2</c:v>
                </c:pt>
                <c:pt idx="280">
                  <c:v>-1.1812420128007095E-2</c:v>
                </c:pt>
                <c:pt idx="281">
                  <c:v>-1.1495926296544024E-2</c:v>
                </c:pt>
                <c:pt idx="282">
                  <c:v>-1.1171697522510661E-2</c:v>
                </c:pt>
                <c:pt idx="283">
                  <c:v>-1.0798370014324352E-2</c:v>
                </c:pt>
                <c:pt idx="284">
                  <c:v>-1.041426773089385E-2</c:v>
                </c:pt>
                <c:pt idx="285">
                  <c:v>-1.0187068503950427E-2</c:v>
                </c:pt>
                <c:pt idx="286">
                  <c:v>-9.8854336162563314E-3</c:v>
                </c:pt>
                <c:pt idx="287">
                  <c:v>-9.6504828261807247E-3</c:v>
                </c:pt>
                <c:pt idx="288">
                  <c:v>-9.3280485529879456E-3</c:v>
                </c:pt>
                <c:pt idx="289">
                  <c:v>-9.2221495050260598E-3</c:v>
                </c:pt>
                <c:pt idx="290">
                  <c:v>-8.8959535935782107E-3</c:v>
                </c:pt>
                <c:pt idx="291">
                  <c:v>-8.7255181798644773E-3</c:v>
                </c:pt>
                <c:pt idx="292">
                  <c:v>-8.4042662819779589E-3</c:v>
                </c:pt>
                <c:pt idx="293">
                  <c:v>-8.0925825081016971E-3</c:v>
                </c:pt>
                <c:pt idx="294">
                  <c:v>-7.9866390705506368E-3</c:v>
                </c:pt>
                <c:pt idx="295">
                  <c:v>-7.6927998630688735E-3</c:v>
                </c:pt>
                <c:pt idx="296">
                  <c:v>-7.4179565899493601E-3</c:v>
                </c:pt>
                <c:pt idx="297">
                  <c:v>-7.1646241500252948E-3</c:v>
                </c:pt>
                <c:pt idx="298">
                  <c:v>-6.8982344795992028E-3</c:v>
                </c:pt>
                <c:pt idx="299">
                  <c:v>-6.6486987749459379E-3</c:v>
                </c:pt>
                <c:pt idx="300">
                  <c:v>-7.1940599724844827E-3</c:v>
                </c:pt>
                <c:pt idx="301">
                  <c:v>-6.9270414667221766E-3</c:v>
                </c:pt>
                <c:pt idx="302">
                  <c:v>-6.8442640442797796E-3</c:v>
                </c:pt>
                <c:pt idx="303">
                  <c:v>-7.4767735034356195E-3</c:v>
                </c:pt>
                <c:pt idx="304">
                  <c:v>-7.6037694671821634E-3</c:v>
                </c:pt>
                <c:pt idx="305">
                  <c:v>-7.7009825078386759E-3</c:v>
                </c:pt>
                <c:pt idx="306">
                  <c:v>-7.970006563772539E-3</c:v>
                </c:pt>
                <c:pt idx="307">
                  <c:v>-8.8758982732797011E-3</c:v>
                </c:pt>
                <c:pt idx="308">
                  <c:v>-8.6338193719697007E-3</c:v>
                </c:pt>
                <c:pt idx="309">
                  <c:v>-8.5792362619361243E-3</c:v>
                </c:pt>
                <c:pt idx="310">
                  <c:v>-8.4479772722639516E-3</c:v>
                </c:pt>
                <c:pt idx="311">
                  <c:v>-8.5363557713256464E-3</c:v>
                </c:pt>
                <c:pt idx="312">
                  <c:v>-8.3201673950618234E-3</c:v>
                </c:pt>
                <c:pt idx="313">
                  <c:v>-8.8321901252901413E-3</c:v>
                </c:pt>
                <c:pt idx="314">
                  <c:v>-8.7833203633334352E-3</c:v>
                </c:pt>
                <c:pt idx="315">
                  <c:v>-9.9937916709246354E-3</c:v>
                </c:pt>
                <c:pt idx="316">
                  <c:v>-1.0012024531653235E-2</c:v>
                </c:pt>
                <c:pt idx="317">
                  <c:v>-9.6681732843349535E-3</c:v>
                </c:pt>
                <c:pt idx="318">
                  <c:v>-9.5102647667350722E-3</c:v>
                </c:pt>
                <c:pt idx="319">
                  <c:v>-9.4399474783499054E-3</c:v>
                </c:pt>
                <c:pt idx="320">
                  <c:v>-1.0977632692807708E-2</c:v>
                </c:pt>
                <c:pt idx="321">
                  <c:v>-1.0599026608026611E-2</c:v>
                </c:pt>
                <c:pt idx="322">
                  <c:v>-1.0453033468904034E-2</c:v>
                </c:pt>
                <c:pt idx="323">
                  <c:v>-1.0123684603022402E-2</c:v>
                </c:pt>
                <c:pt idx="324">
                  <c:v>-2.0121208198874051E-2</c:v>
                </c:pt>
                <c:pt idx="325">
                  <c:v>-1.942070585540653E-2</c:v>
                </c:pt>
                <c:pt idx="326">
                  <c:v>-1.9289462746471739E-2</c:v>
                </c:pt>
                <c:pt idx="327">
                  <c:v>-2.7912085221136314E-2</c:v>
                </c:pt>
                <c:pt idx="328">
                  <c:v>-2.7188962627524231E-2</c:v>
                </c:pt>
                <c:pt idx="329">
                  <c:v>-2.6228185588632692E-2</c:v>
                </c:pt>
                <c:pt idx="330">
                  <c:v>-2.5324712089284832E-2</c:v>
                </c:pt>
                <c:pt idx="331">
                  <c:v>-2.4613236079488916E-2</c:v>
                </c:pt>
                <c:pt idx="332">
                  <c:v>-2.4302955081656388E-2</c:v>
                </c:pt>
                <c:pt idx="333">
                  <c:v>-2.3582385461911284E-2</c:v>
                </c:pt>
                <c:pt idx="334">
                  <c:v>-2.2754050049927643E-2</c:v>
                </c:pt>
                <c:pt idx="335">
                  <c:v>-2.2296374655666369E-2</c:v>
                </c:pt>
                <c:pt idx="336">
                  <c:v>-2.1584147233358626E-2</c:v>
                </c:pt>
                <c:pt idx="337">
                  <c:v>-2.320235849717571E-2</c:v>
                </c:pt>
                <c:pt idx="338">
                  <c:v>-2.3650150491816204E-2</c:v>
                </c:pt>
                <c:pt idx="339">
                  <c:v>-2.2971662880734749E-2</c:v>
                </c:pt>
                <c:pt idx="340">
                  <c:v>-2.2813838214451161E-2</c:v>
                </c:pt>
                <c:pt idx="341">
                  <c:v>-2.2390804013507969E-2</c:v>
                </c:pt>
                <c:pt idx="342">
                  <c:v>-2.2142530278433166E-2</c:v>
                </c:pt>
                <c:pt idx="343">
                  <c:v>-2.1532742669917219E-2</c:v>
                </c:pt>
                <c:pt idx="344">
                  <c:v>-2.0992922745069819E-2</c:v>
                </c:pt>
                <c:pt idx="345">
                  <c:v>-2.0284586823865421E-2</c:v>
                </c:pt>
                <c:pt idx="346">
                  <c:v>-1.9634839657065271E-2</c:v>
                </c:pt>
                <c:pt idx="347">
                  <c:v>-1.8938435250926804E-2</c:v>
                </c:pt>
                <c:pt idx="348">
                  <c:v>-1.843747004428729E-2</c:v>
                </c:pt>
                <c:pt idx="349">
                  <c:v>-1.7771520090006456E-2</c:v>
                </c:pt>
                <c:pt idx="350">
                  <c:v>-1.7292816147039251E-2</c:v>
                </c:pt>
                <c:pt idx="351">
                  <c:v>-1.7653708541337791E-2</c:v>
                </c:pt>
                <c:pt idx="352">
                  <c:v>-1.7047783603588641E-2</c:v>
                </c:pt>
                <c:pt idx="353">
                  <c:v>-1.7175153662354753E-2</c:v>
                </c:pt>
                <c:pt idx="354">
                  <c:v>-1.6750015994588124E-2</c:v>
                </c:pt>
                <c:pt idx="355">
                  <c:v>-1.67128558004133E-2</c:v>
                </c:pt>
                <c:pt idx="356">
                  <c:v>-1.6637600523017548E-2</c:v>
                </c:pt>
                <c:pt idx="357">
                  <c:v>-1.6097109021508942E-2</c:v>
                </c:pt>
                <c:pt idx="358">
                  <c:v>-1.563213224776332E-2</c:v>
                </c:pt>
                <c:pt idx="359">
                  <c:v>-1.5085012956735934E-2</c:v>
                </c:pt>
                <c:pt idx="360">
                  <c:v>-1.4621167515244345E-2</c:v>
                </c:pt>
                <c:pt idx="361">
                  <c:v>-1.4739795752238242E-2</c:v>
                </c:pt>
                <c:pt idx="362">
                  <c:v>-1.4312428569016752E-2</c:v>
                </c:pt>
                <c:pt idx="363">
                  <c:v>-2.4781058962784968E-2</c:v>
                </c:pt>
                <c:pt idx="364">
                  <c:v>-3.9327643917402025E-2</c:v>
                </c:pt>
                <c:pt idx="365">
                  <c:v>-4.3851150973319902E-2</c:v>
                </c:pt>
                <c:pt idx="366">
                  <c:v>-4.2522591284819139E-2</c:v>
                </c:pt>
                <c:pt idx="367">
                  <c:v>-4.1993772019348875E-2</c:v>
                </c:pt>
                <c:pt idx="368">
                  <c:v>-4.0514389318230239E-2</c:v>
                </c:pt>
                <c:pt idx="369">
                  <c:v>-4.2615013945547731E-2</c:v>
                </c:pt>
                <c:pt idx="370">
                  <c:v>-4.1321476777675954E-2</c:v>
                </c:pt>
                <c:pt idx="371">
                  <c:v>-4.0125801856131599E-2</c:v>
                </c:pt>
                <c:pt idx="372">
                  <c:v>-3.9457540878363222E-2</c:v>
                </c:pt>
                <c:pt idx="373">
                  <c:v>-3.8464913050584894E-2</c:v>
                </c:pt>
                <c:pt idx="374">
                  <c:v>-3.7116377540019431E-2</c:v>
                </c:pt>
                <c:pt idx="375">
                  <c:v>-3.5833101899070303E-2</c:v>
                </c:pt>
                <c:pt idx="376">
                  <c:v>-3.4820125819495028E-2</c:v>
                </c:pt>
                <c:pt idx="377">
                  <c:v>-3.4176440875892493E-2</c:v>
                </c:pt>
                <c:pt idx="378">
                  <c:v>-3.2970980128400156E-2</c:v>
                </c:pt>
                <c:pt idx="379">
                  <c:v>-3.1902779103613596E-2</c:v>
                </c:pt>
                <c:pt idx="380">
                  <c:v>-3.0848123795343498E-2</c:v>
                </c:pt>
                <c:pt idx="381">
                  <c:v>-2.975223738910401E-2</c:v>
                </c:pt>
                <c:pt idx="382">
                  <c:v>-2.8793712118779995E-2</c:v>
                </c:pt>
                <c:pt idx="383">
                  <c:v>-2.7766753313594787E-2</c:v>
                </c:pt>
                <c:pt idx="384">
                  <c:v>-2.6805530331472097E-2</c:v>
                </c:pt>
                <c:pt idx="385">
                  <c:v>-2.6065323347763712E-2</c:v>
                </c:pt>
                <c:pt idx="386">
                  <c:v>-2.5161265596241014E-2</c:v>
                </c:pt>
                <c:pt idx="387">
                  <c:v>-2.5973926690527172E-2</c:v>
                </c:pt>
                <c:pt idx="388">
                  <c:v>-2.5079563165611038E-2</c:v>
                </c:pt>
                <c:pt idx="389">
                  <c:v>-2.4420334590199846E-2</c:v>
                </c:pt>
                <c:pt idx="390">
                  <c:v>-2.3790543888084104E-2</c:v>
                </c:pt>
                <c:pt idx="391">
                  <c:v>-2.3062714791175914E-2</c:v>
                </c:pt>
                <c:pt idx="392">
                  <c:v>-2.2247176319487898E-2</c:v>
                </c:pt>
                <c:pt idx="393">
                  <c:v>-2.2086756563591776E-2</c:v>
                </c:pt>
                <c:pt idx="394">
                  <c:v>-2.171266345891653E-2</c:v>
                </c:pt>
                <c:pt idx="395">
                  <c:v>-2.094556321972537E-2</c:v>
                </c:pt>
                <c:pt idx="396">
                  <c:v>-2.0448931274894631E-2</c:v>
                </c:pt>
                <c:pt idx="397">
                  <c:v>-1.9747886950465986E-2</c:v>
                </c:pt>
                <c:pt idx="398">
                  <c:v>-1.9178898015664993E-2</c:v>
                </c:pt>
                <c:pt idx="399">
                  <c:v>-1.8534680267562349E-2</c:v>
                </c:pt>
                <c:pt idx="400">
                  <c:v>-2.0662779348645546E-2</c:v>
                </c:pt>
                <c:pt idx="401">
                  <c:v>-2.1470999963420043E-2</c:v>
                </c:pt>
                <c:pt idx="402">
                  <c:v>-2.1924002196116673E-2</c:v>
                </c:pt>
                <c:pt idx="403">
                  <c:v>-2.1932717383131593E-2</c:v>
                </c:pt>
                <c:pt idx="404">
                  <c:v>-2.2539532405991648E-2</c:v>
                </c:pt>
                <c:pt idx="405">
                  <c:v>-2.3290118194928447E-2</c:v>
                </c:pt>
                <c:pt idx="406">
                  <c:v>-2.260063315611827E-2</c:v>
                </c:pt>
                <c:pt idx="407">
                  <c:v>-2.228554604838669E-2</c:v>
                </c:pt>
                <c:pt idx="408">
                  <c:v>-2.1511665064863569E-2</c:v>
                </c:pt>
                <c:pt idx="409">
                  <c:v>-2.0788176434950352E-2</c:v>
                </c:pt>
                <c:pt idx="410">
                  <c:v>-2.0206426564986613E-2</c:v>
                </c:pt>
                <c:pt idx="411">
                  <c:v>-2.1052373799919599E-2</c:v>
                </c:pt>
                <c:pt idx="412">
                  <c:v>-2.031989710786206E-2</c:v>
                </c:pt>
                <c:pt idx="413">
                  <c:v>-1.9680573196895906E-2</c:v>
                </c:pt>
                <c:pt idx="414">
                  <c:v>-1.9697854386451698E-2</c:v>
                </c:pt>
                <c:pt idx="415">
                  <c:v>-1.9039344879847698E-2</c:v>
                </c:pt>
                <c:pt idx="416">
                  <c:v>-1.8382251818342455E-2</c:v>
                </c:pt>
                <c:pt idx="417">
                  <c:v>-1.8141172449674579E-2</c:v>
                </c:pt>
                <c:pt idx="418">
                  <c:v>-1.759959520551024E-2</c:v>
                </c:pt>
                <c:pt idx="419">
                  <c:v>-1.6973254125840768E-2</c:v>
                </c:pt>
                <c:pt idx="420">
                  <c:v>-1.8722723067535068E-2</c:v>
                </c:pt>
                <c:pt idx="421">
                  <c:v>-1.9260663054484446E-2</c:v>
                </c:pt>
                <c:pt idx="422">
                  <c:v>-1.8573524538060913E-2</c:v>
                </c:pt>
                <c:pt idx="423">
                  <c:v>-1.8443592114217533E-2</c:v>
                </c:pt>
                <c:pt idx="424">
                  <c:v>-1.8299884566372181E-2</c:v>
                </c:pt>
                <c:pt idx="425">
                  <c:v>-1.7927888526387957E-2</c:v>
                </c:pt>
                <c:pt idx="426">
                  <c:v>-1.7567482457836264E-2</c:v>
                </c:pt>
                <c:pt idx="427">
                  <c:v>-1.7682233114487408E-2</c:v>
                </c:pt>
                <c:pt idx="428">
                  <c:v>-1.731918944331556E-2</c:v>
                </c:pt>
                <c:pt idx="429">
                  <c:v>-1.7276081307090609E-2</c:v>
                </c:pt>
                <c:pt idx="430">
                  <c:v>-1.6676071498825967E-2</c:v>
                </c:pt>
                <c:pt idx="431">
                  <c:v>-1.7017545112343706E-2</c:v>
                </c:pt>
                <c:pt idx="432">
                  <c:v>-1.6785875334046723E-2</c:v>
                </c:pt>
                <c:pt idx="433">
                  <c:v>-1.6571655217847391E-2</c:v>
                </c:pt>
                <c:pt idx="434">
                  <c:v>-1.6028382496981207E-2</c:v>
                </c:pt>
                <c:pt idx="435">
                  <c:v>-1.6549763055196804E-2</c:v>
                </c:pt>
                <c:pt idx="436">
                  <c:v>-1.6295365690931346E-2</c:v>
                </c:pt>
                <c:pt idx="437">
                  <c:v>-1.6302062863100861E-2</c:v>
                </c:pt>
                <c:pt idx="438">
                  <c:v>-1.5734273169712563E-2</c:v>
                </c:pt>
                <c:pt idx="439">
                  <c:v>-1.5179315116946699E-2</c:v>
                </c:pt>
                <c:pt idx="440">
                  <c:v>-1.4692042642319037E-2</c:v>
                </c:pt>
                <c:pt idx="441">
                  <c:v>-2.0280055674206578E-2</c:v>
                </c:pt>
                <c:pt idx="442">
                  <c:v>-1.9744603534946597E-2</c:v>
                </c:pt>
                <c:pt idx="443">
                  <c:v>-1.9114247428450144E-2</c:v>
                </c:pt>
                <c:pt idx="444">
                  <c:v>-1.8433718193347434E-2</c:v>
                </c:pt>
                <c:pt idx="445">
                  <c:v>-1.7757985593978343E-2</c:v>
                </c:pt>
                <c:pt idx="446">
                  <c:v>-1.7781677115800733E-2</c:v>
                </c:pt>
                <c:pt idx="447">
                  <c:v>-1.8704066209914064E-2</c:v>
                </c:pt>
                <c:pt idx="448">
                  <c:v>-1.8043886218765605E-2</c:v>
                </c:pt>
                <c:pt idx="449">
                  <c:v>-1.7787659020833659E-2</c:v>
                </c:pt>
                <c:pt idx="450">
                  <c:v>-2.0531772985173759E-2</c:v>
                </c:pt>
                <c:pt idx="451">
                  <c:v>-1.9939278161678339E-2</c:v>
                </c:pt>
                <c:pt idx="452">
                  <c:v>-1.9310735633920478E-2</c:v>
                </c:pt>
                <c:pt idx="453">
                  <c:v>-1.8621474147559835E-2</c:v>
                </c:pt>
                <c:pt idx="454">
                  <c:v>-1.7954162619260843E-2</c:v>
                </c:pt>
                <c:pt idx="455">
                  <c:v>-1.741988403356029E-2</c:v>
                </c:pt>
                <c:pt idx="456">
                  <c:v>-1.7475728614812957E-2</c:v>
                </c:pt>
                <c:pt idx="457">
                  <c:v>-1.7723571068433565E-2</c:v>
                </c:pt>
                <c:pt idx="458">
                  <c:v>-1.7107422599764305E-2</c:v>
                </c:pt>
                <c:pt idx="459">
                  <c:v>-1.6683048830837745E-2</c:v>
                </c:pt>
                <c:pt idx="460">
                  <c:v>-1.6105172403289462E-2</c:v>
                </c:pt>
                <c:pt idx="461">
                  <c:v>-1.5548078519028341E-2</c:v>
                </c:pt>
                <c:pt idx="462">
                  <c:v>-1.5540460885202157E-2</c:v>
                </c:pt>
                <c:pt idx="463">
                  <c:v>-1.5072694814969995E-2</c:v>
                </c:pt>
                <c:pt idx="464">
                  <c:v>-1.4752517020537358E-2</c:v>
                </c:pt>
                <c:pt idx="465">
                  <c:v>-1.4552396338011572E-2</c:v>
                </c:pt>
                <c:pt idx="466">
                  <c:v>-1.7782074133188271E-2</c:v>
                </c:pt>
                <c:pt idx="467">
                  <c:v>-1.7146529085739853E-2</c:v>
                </c:pt>
                <c:pt idx="468">
                  <c:v>-1.9407012460341204E-2</c:v>
                </c:pt>
                <c:pt idx="469">
                  <c:v>-1.8842805621377925E-2</c:v>
                </c:pt>
                <c:pt idx="470">
                  <c:v>-1.8688508242223279E-2</c:v>
                </c:pt>
                <c:pt idx="471">
                  <c:v>-2.8546132805965505E-2</c:v>
                </c:pt>
                <c:pt idx="472">
                  <c:v>-2.7764255355484397E-2</c:v>
                </c:pt>
                <c:pt idx="473">
                  <c:v>-2.7595261769783667E-2</c:v>
                </c:pt>
                <c:pt idx="474">
                  <c:v>-2.7108995487987515E-2</c:v>
                </c:pt>
                <c:pt idx="475">
                  <c:v>-2.6271721661159694E-2</c:v>
                </c:pt>
                <c:pt idx="476">
                  <c:v>-2.5352993382764435E-2</c:v>
                </c:pt>
                <c:pt idx="477">
                  <c:v>-2.4800246788298074E-2</c:v>
                </c:pt>
                <c:pt idx="478">
                  <c:v>-2.3899334676894174E-2</c:v>
                </c:pt>
                <c:pt idx="479">
                  <c:v>-2.3359433788622274E-2</c:v>
                </c:pt>
                <c:pt idx="480">
                  <c:v>-2.2780817792465963E-2</c:v>
                </c:pt>
                <c:pt idx="481">
                  <c:v>-2.2132045342043553E-2</c:v>
                </c:pt>
                <c:pt idx="482">
                  <c:v>-2.1455258951814805E-2</c:v>
                </c:pt>
                <c:pt idx="483">
                  <c:v>-2.1022826666001183E-2</c:v>
                </c:pt>
                <c:pt idx="484">
                  <c:v>-2.0643069849532351E-2</c:v>
                </c:pt>
                <c:pt idx="485">
                  <c:v>-2.0438046099679537E-2</c:v>
                </c:pt>
                <c:pt idx="486">
                  <c:v>-2.0110899779836783E-2</c:v>
                </c:pt>
                <c:pt idx="487">
                  <c:v>-1.9386299143453516E-2</c:v>
                </c:pt>
                <c:pt idx="488">
                  <c:v>-1.8694214082430851E-2</c:v>
                </c:pt>
                <c:pt idx="489">
                  <c:v>-1.856748108648891E-2</c:v>
                </c:pt>
                <c:pt idx="490">
                  <c:v>-1.8609319028688891E-2</c:v>
                </c:pt>
                <c:pt idx="491">
                  <c:v>-1.8139232349335219E-2</c:v>
                </c:pt>
                <c:pt idx="492">
                  <c:v>-1.7544001655509182E-2</c:v>
                </c:pt>
                <c:pt idx="493">
                  <c:v>-1.6942290339723987E-2</c:v>
                </c:pt>
                <c:pt idx="494">
                  <c:v>-1.6429465361319368E-2</c:v>
                </c:pt>
                <c:pt idx="495">
                  <c:v>-1.5858831427564252E-2</c:v>
                </c:pt>
                <c:pt idx="496">
                  <c:v>-1.5324013851392848E-2</c:v>
                </c:pt>
                <c:pt idx="497">
                  <c:v>-1.477796176063103E-2</c:v>
                </c:pt>
                <c:pt idx="498">
                  <c:v>-1.4243410721997611E-2</c:v>
                </c:pt>
                <c:pt idx="499">
                  <c:v>-1.3928127465411683E-2</c:v>
                </c:pt>
                <c:pt idx="500">
                  <c:v>-1.3815300630347405E-2</c:v>
                </c:pt>
                <c:pt idx="501">
                  <c:v>-1.3346974266527522E-2</c:v>
                </c:pt>
                <c:pt idx="502">
                  <c:v>-1.3045797034383235E-2</c:v>
                </c:pt>
                <c:pt idx="503">
                  <c:v>-1.2615316373532276E-2</c:v>
                </c:pt>
                <c:pt idx="504">
                  <c:v>-1.2588047812509492E-2</c:v>
                </c:pt>
                <c:pt idx="505">
                  <c:v>-1.2221860327877844E-2</c:v>
                </c:pt>
                <c:pt idx="506">
                  <c:v>-1.1848905894910344E-2</c:v>
                </c:pt>
                <c:pt idx="507">
                  <c:v>-1.1426302376087024E-2</c:v>
                </c:pt>
                <c:pt idx="508">
                  <c:v>-1.1328777047179784E-2</c:v>
                </c:pt>
                <c:pt idx="509">
                  <c:v>-1.0994712839624832E-2</c:v>
                </c:pt>
                <c:pt idx="510">
                  <c:v>-1.0656887292666036E-2</c:v>
                </c:pt>
                <c:pt idx="511">
                  <c:v>-1.0415992127252385E-2</c:v>
                </c:pt>
                <c:pt idx="512">
                  <c:v>-1.0098820323258267E-2</c:v>
                </c:pt>
                <c:pt idx="513">
                  <c:v>-9.7371930608523786E-3</c:v>
                </c:pt>
                <c:pt idx="514">
                  <c:v>-9.7350588629921998E-3</c:v>
                </c:pt>
                <c:pt idx="515">
                  <c:v>-9.4687088484664839E-3</c:v>
                </c:pt>
                <c:pt idx="516">
                  <c:v>-9.4644939799127248E-3</c:v>
                </c:pt>
                <c:pt idx="517">
                  <c:v>-9.1401406119132646E-3</c:v>
                </c:pt>
                <c:pt idx="518">
                  <c:v>-8.8094977445931279E-3</c:v>
                </c:pt>
                <c:pt idx="519">
                  <c:v>-8.5103256730337789E-3</c:v>
                </c:pt>
                <c:pt idx="520">
                  <c:v>-8.3429620608445002E-3</c:v>
                </c:pt>
                <c:pt idx="521">
                  <c:v>-8.0516063721028184E-3</c:v>
                </c:pt>
                <c:pt idx="522">
                  <c:v>-7.7931291320428586E-3</c:v>
                </c:pt>
                <c:pt idx="523">
                  <c:v>-7.9199152410649922E-3</c:v>
                </c:pt>
                <c:pt idx="524">
                  <c:v>-9.053262410458715E-3</c:v>
                </c:pt>
                <c:pt idx="525">
                  <c:v>-9.5339833414995051E-3</c:v>
                </c:pt>
                <c:pt idx="526">
                  <c:v>-9.9440817745380002E-3</c:v>
                </c:pt>
                <c:pt idx="527">
                  <c:v>-9.5984893198965849E-3</c:v>
                </c:pt>
                <c:pt idx="528">
                  <c:v>-9.2593190769798273E-3</c:v>
                </c:pt>
                <c:pt idx="529">
                  <c:v>-8.9843932589224532E-3</c:v>
                </c:pt>
                <c:pt idx="530">
                  <c:v>-8.7406339392846685E-3</c:v>
                </c:pt>
                <c:pt idx="531">
                  <c:v>-8.6633469080774957E-3</c:v>
                </c:pt>
                <c:pt idx="532">
                  <c:v>-8.3939507615607683E-3</c:v>
                </c:pt>
                <c:pt idx="533">
                  <c:v>-8.2084806645297478E-3</c:v>
                </c:pt>
                <c:pt idx="534">
                  <c:v>-8.2013192942041215E-3</c:v>
                </c:pt>
                <c:pt idx="535">
                  <c:v>-7.9441833349658281E-3</c:v>
                </c:pt>
                <c:pt idx="536">
                  <c:v>-7.773395046908731E-3</c:v>
                </c:pt>
                <c:pt idx="537">
                  <c:v>-7.5198300361787483E-3</c:v>
                </c:pt>
                <c:pt idx="538">
                  <c:v>-7.249181260799477E-3</c:v>
                </c:pt>
                <c:pt idx="539">
                  <c:v>-8.6065957309739063E-3</c:v>
                </c:pt>
                <c:pt idx="540">
                  <c:v>-9.1245001873249288E-3</c:v>
                </c:pt>
                <c:pt idx="541">
                  <c:v>-1.1557137033825146E-2</c:v>
                </c:pt>
                <c:pt idx="542">
                  <c:v>-1.1592424977873401E-2</c:v>
                </c:pt>
                <c:pt idx="543">
                  <c:v>-1.3707082082934368E-2</c:v>
                </c:pt>
                <c:pt idx="544">
                  <c:v>-1.3219071137935646E-2</c:v>
                </c:pt>
                <c:pt idx="545">
                  <c:v>-1.2762943933171031E-2</c:v>
                </c:pt>
                <c:pt idx="546">
                  <c:v>-1.2667437319701044E-2</c:v>
                </c:pt>
                <c:pt idx="547">
                  <c:v>-1.260410238175253E-2</c:v>
                </c:pt>
                <c:pt idx="548">
                  <c:v>-1.2614310985395885E-2</c:v>
                </c:pt>
                <c:pt idx="549">
                  <c:v>-1.2285491534175132E-2</c:v>
                </c:pt>
                <c:pt idx="550">
                  <c:v>-1.3708137394400117E-2</c:v>
                </c:pt>
                <c:pt idx="551">
                  <c:v>-1.71648800469093E-2</c:v>
                </c:pt>
                <c:pt idx="552">
                  <c:v>-1.6694292732710485E-2</c:v>
                </c:pt>
                <c:pt idx="553">
                  <c:v>-1.8537263771009255E-2</c:v>
                </c:pt>
                <c:pt idx="554">
                  <c:v>-1.92405342815774E-2</c:v>
                </c:pt>
                <c:pt idx="555">
                  <c:v>-1.9352627485537951E-2</c:v>
                </c:pt>
                <c:pt idx="556">
                  <c:v>-1.9135831032839275E-2</c:v>
                </c:pt>
                <c:pt idx="557">
                  <c:v>-1.8473675885281912E-2</c:v>
                </c:pt>
                <c:pt idx="558">
                  <c:v>-1.7887934303918936E-2</c:v>
                </c:pt>
                <c:pt idx="559">
                  <c:v>-1.724993109690081E-2</c:v>
                </c:pt>
                <c:pt idx="560">
                  <c:v>-1.6638871755742652E-2</c:v>
                </c:pt>
                <c:pt idx="561">
                  <c:v>-2.2264418235190382E-2</c:v>
                </c:pt>
                <c:pt idx="562">
                  <c:v>-2.1456775754115046E-2</c:v>
                </c:pt>
                <c:pt idx="563">
                  <c:v>-2.1327417307923594E-2</c:v>
                </c:pt>
                <c:pt idx="564">
                  <c:v>-2.0602274779028085E-2</c:v>
                </c:pt>
                <c:pt idx="565">
                  <c:v>-2.0680294679525955E-2</c:v>
                </c:pt>
                <c:pt idx="566">
                  <c:v>-2.1403297023322512E-2</c:v>
                </c:pt>
                <c:pt idx="567">
                  <c:v>-2.1182636768388313E-2</c:v>
                </c:pt>
                <c:pt idx="568">
                  <c:v>-2.092780519580266E-2</c:v>
                </c:pt>
                <c:pt idx="569">
                  <c:v>-2.1048474325222243E-2</c:v>
                </c:pt>
                <c:pt idx="570">
                  <c:v>-2.0798664066333364E-2</c:v>
                </c:pt>
                <c:pt idx="571">
                  <c:v>-2.0123462569038172E-2</c:v>
                </c:pt>
                <c:pt idx="572">
                  <c:v>-1.9392037047714215E-2</c:v>
                </c:pt>
                <c:pt idx="573">
                  <c:v>-1.8768936686153221E-2</c:v>
                </c:pt>
                <c:pt idx="574">
                  <c:v>-1.8809025304105741E-2</c:v>
                </c:pt>
                <c:pt idx="575">
                  <c:v>-1.8281218142610477E-2</c:v>
                </c:pt>
                <c:pt idx="576">
                  <c:v>-1.8096553744094867E-2</c:v>
                </c:pt>
                <c:pt idx="577">
                  <c:v>-1.785746151499315E-2</c:v>
                </c:pt>
                <c:pt idx="578">
                  <c:v>-1.7358035435885624E-2</c:v>
                </c:pt>
                <c:pt idx="579">
                  <c:v>-1.7492677522539003E-2</c:v>
                </c:pt>
                <c:pt idx="580">
                  <c:v>-1.6875536635017729E-2</c:v>
                </c:pt>
                <c:pt idx="581">
                  <c:v>-1.7497537561988089E-2</c:v>
                </c:pt>
                <c:pt idx="582">
                  <c:v>-1.6963590525322779E-2</c:v>
                </c:pt>
                <c:pt idx="583">
                  <c:v>-1.6354855965822767E-2</c:v>
                </c:pt>
                <c:pt idx="584">
                  <c:v>-1.5815507930685903E-2</c:v>
                </c:pt>
                <c:pt idx="585">
                  <c:v>-1.5258088454423195E-2</c:v>
                </c:pt>
                <c:pt idx="586">
                  <c:v>-1.4752652948515991E-2</c:v>
                </c:pt>
                <c:pt idx="587">
                  <c:v>-1.4704839543687545E-2</c:v>
                </c:pt>
                <c:pt idx="588">
                  <c:v>-1.4173870545289803E-2</c:v>
                </c:pt>
                <c:pt idx="589">
                  <c:v>-1.4368923751626992E-2</c:v>
                </c:pt>
                <c:pt idx="590">
                  <c:v>-1.4935928561470574E-2</c:v>
                </c:pt>
                <c:pt idx="591">
                  <c:v>-1.4816614306338842E-2</c:v>
                </c:pt>
                <c:pt idx="592">
                  <c:v>-6.9753708101742612E-2</c:v>
                </c:pt>
                <c:pt idx="593">
                  <c:v>-6.7338412531896638E-2</c:v>
                </c:pt>
                <c:pt idx="594">
                  <c:v>-6.5578909804624982E-2</c:v>
                </c:pt>
                <c:pt idx="595">
                  <c:v>-6.3329400555190776E-2</c:v>
                </c:pt>
                <c:pt idx="596">
                  <c:v>-6.343944422032162E-2</c:v>
                </c:pt>
                <c:pt idx="597">
                  <c:v>-6.3284225137151859E-2</c:v>
                </c:pt>
                <c:pt idx="598">
                  <c:v>-6.3585439030705626E-2</c:v>
                </c:pt>
                <c:pt idx="599">
                  <c:v>-6.1334691234183711E-2</c:v>
                </c:pt>
                <c:pt idx="600">
                  <c:v>-5.9241757766449993E-2</c:v>
                </c:pt>
                <c:pt idx="601">
                  <c:v>-5.7156754065761324E-2</c:v>
                </c:pt>
                <c:pt idx="602">
                  <c:v>-5.5310689304759728E-2</c:v>
                </c:pt>
                <c:pt idx="603">
                  <c:v>-5.5637481740947917E-2</c:v>
                </c:pt>
                <c:pt idx="604">
                  <c:v>-5.4454079565433598E-2</c:v>
                </c:pt>
                <c:pt idx="605">
                  <c:v>-5.4761419422082055E-2</c:v>
                </c:pt>
                <c:pt idx="606">
                  <c:v>-5.2887626539686081E-2</c:v>
                </c:pt>
                <c:pt idx="607">
                  <c:v>-5.1451847677078701E-2</c:v>
                </c:pt>
                <c:pt idx="608">
                  <c:v>-4.9765888850115403E-2</c:v>
                </c:pt>
                <c:pt idx="609">
                  <c:v>-4.8431523185688025E-2</c:v>
                </c:pt>
                <c:pt idx="610">
                  <c:v>-4.6722130900118994E-2</c:v>
                </c:pt>
                <c:pt idx="611">
                  <c:v>-4.5061763847722536E-2</c:v>
                </c:pt>
                <c:pt idx="612">
                  <c:v>-4.349212899006235E-2</c:v>
                </c:pt>
                <c:pt idx="613">
                  <c:v>-4.19977340204278E-2</c:v>
                </c:pt>
                <c:pt idx="614">
                  <c:v>-4.0553450352699416E-2</c:v>
                </c:pt>
                <c:pt idx="615">
                  <c:v>-3.9347103336468875E-2</c:v>
                </c:pt>
                <c:pt idx="616">
                  <c:v>-3.8053581581970107E-2</c:v>
                </c:pt>
                <c:pt idx="617">
                  <c:v>-3.6691021027283555E-2</c:v>
                </c:pt>
                <c:pt idx="618">
                  <c:v>-3.5428548435153778E-2</c:v>
                </c:pt>
                <c:pt idx="619">
                  <c:v>-3.4237352289722536E-2</c:v>
                </c:pt>
                <c:pt idx="620">
                  <c:v>-3.3123706696205062E-2</c:v>
                </c:pt>
                <c:pt idx="621">
                  <c:v>-3.2280993594042524E-2</c:v>
                </c:pt>
                <c:pt idx="622">
                  <c:v>-3.1818632255765429E-2</c:v>
                </c:pt>
                <c:pt idx="623">
                  <c:v>-3.0733217764508835E-2</c:v>
                </c:pt>
                <c:pt idx="624">
                  <c:v>-2.9635493073423988E-2</c:v>
                </c:pt>
                <c:pt idx="625">
                  <c:v>-2.8908785558383752E-2</c:v>
                </c:pt>
                <c:pt idx="626">
                  <c:v>-2.7937819787523015E-2</c:v>
                </c:pt>
                <c:pt idx="627">
                  <c:v>-2.6970338128092592E-2</c:v>
                </c:pt>
                <c:pt idx="628">
                  <c:v>-2.5994016188358497E-2</c:v>
                </c:pt>
                <c:pt idx="629">
                  <c:v>-2.5285754415526534E-2</c:v>
                </c:pt>
                <c:pt idx="630">
                  <c:v>-2.4387094712027269E-2</c:v>
                </c:pt>
                <c:pt idx="631">
                  <c:v>-2.375316902613921E-2</c:v>
                </c:pt>
                <c:pt idx="632">
                  <c:v>-2.2885899267880604E-2</c:v>
                </c:pt>
                <c:pt idx="633">
                  <c:v>-2.2076866977050802E-2</c:v>
                </c:pt>
                <c:pt idx="634">
                  <c:v>-2.145566797733069E-2</c:v>
                </c:pt>
                <c:pt idx="635">
                  <c:v>-2.1371899979961341E-2</c:v>
                </c:pt>
                <c:pt idx="636">
                  <c:v>-2.1210859905830007E-2</c:v>
                </c:pt>
                <c:pt idx="637">
                  <c:v>-2.0467787829834074E-2</c:v>
                </c:pt>
                <c:pt idx="638">
                  <c:v>-2.1781388275711078E-2</c:v>
                </c:pt>
                <c:pt idx="639">
                  <c:v>-2.1344766569325248E-2</c:v>
                </c:pt>
                <c:pt idx="640">
                  <c:v>-2.2765482906945269E-2</c:v>
                </c:pt>
                <c:pt idx="641">
                  <c:v>-2.2673543405475314E-2</c:v>
                </c:pt>
                <c:pt idx="642">
                  <c:v>-2.2834860028309156E-2</c:v>
                </c:pt>
                <c:pt idx="643">
                  <c:v>-2.3211106745747802E-2</c:v>
                </c:pt>
                <c:pt idx="644">
                  <c:v>-2.2374611413830313E-2</c:v>
                </c:pt>
                <c:pt idx="645">
                  <c:v>-2.16098834691132E-2</c:v>
                </c:pt>
                <c:pt idx="646">
                  <c:v>-2.2458231816629814E-2</c:v>
                </c:pt>
                <c:pt idx="647">
                  <c:v>-2.4297279739440802E-2</c:v>
                </c:pt>
                <c:pt idx="648">
                  <c:v>-2.3539712515154229E-2</c:v>
                </c:pt>
                <c:pt idx="649">
                  <c:v>-2.2987495264062244E-2</c:v>
                </c:pt>
                <c:pt idx="650">
                  <c:v>-2.3236159627311105E-2</c:v>
                </c:pt>
                <c:pt idx="651">
                  <c:v>-2.2440790183575324E-2</c:v>
                </c:pt>
                <c:pt idx="652">
                  <c:v>-2.3224645005000093E-2</c:v>
                </c:pt>
                <c:pt idx="653">
                  <c:v>-2.6259668397964293E-2</c:v>
                </c:pt>
                <c:pt idx="654">
                  <c:v>-2.5728888006987673E-2</c:v>
                </c:pt>
                <c:pt idx="655">
                  <c:v>-2.6608359332149591E-2</c:v>
                </c:pt>
                <c:pt idx="656">
                  <c:v>-2.6366803175144019E-2</c:v>
                </c:pt>
                <c:pt idx="657">
                  <c:v>-2.6040169979745991E-2</c:v>
                </c:pt>
                <c:pt idx="658">
                  <c:v>-2.5569013436228371E-2</c:v>
                </c:pt>
                <c:pt idx="659">
                  <c:v>-2.4641055178322793E-2</c:v>
                </c:pt>
                <c:pt idx="660">
                  <c:v>-2.3822822786131435E-2</c:v>
                </c:pt>
                <c:pt idx="661">
                  <c:v>-2.460560573634938E-2</c:v>
                </c:pt>
                <c:pt idx="662">
                  <c:v>-2.4275438883914931E-2</c:v>
                </c:pt>
                <c:pt idx="663">
                  <c:v>-2.3482203935811907E-2</c:v>
                </c:pt>
                <c:pt idx="664">
                  <c:v>-2.3561882224655606E-2</c:v>
                </c:pt>
                <c:pt idx="665">
                  <c:v>-2.300363917894082E-2</c:v>
                </c:pt>
                <c:pt idx="666">
                  <c:v>-2.2177754461760964E-2</c:v>
                </c:pt>
                <c:pt idx="667">
                  <c:v>-2.1869137271050384E-2</c:v>
                </c:pt>
                <c:pt idx="668">
                  <c:v>-2.1122038626201531E-2</c:v>
                </c:pt>
                <c:pt idx="669">
                  <c:v>-2.1738447677834113E-2</c:v>
                </c:pt>
                <c:pt idx="670">
                  <c:v>-2.1163417667997512E-2</c:v>
                </c:pt>
                <c:pt idx="671">
                  <c:v>-2.0523565101705457E-2</c:v>
                </c:pt>
                <c:pt idx="672">
                  <c:v>-1.9798781515501573E-2</c:v>
                </c:pt>
                <c:pt idx="673">
                  <c:v>-1.9676541370101712E-2</c:v>
                </c:pt>
                <c:pt idx="674">
                  <c:v>-1.9094321836096922E-2</c:v>
                </c:pt>
                <c:pt idx="675">
                  <c:v>-1.8392727612315293E-2</c:v>
                </c:pt>
                <c:pt idx="676">
                  <c:v>-2.0091522639993774E-2</c:v>
                </c:pt>
                <c:pt idx="677">
                  <c:v>-1.9458085220414943E-2</c:v>
                </c:pt>
                <c:pt idx="678">
                  <c:v>-1.9369692332935232E-2</c:v>
                </c:pt>
                <c:pt idx="679">
                  <c:v>-1.8734925070601521E-2</c:v>
                </c:pt>
                <c:pt idx="680">
                  <c:v>-1.8628228039640794E-2</c:v>
                </c:pt>
                <c:pt idx="681">
                  <c:v>-1.7954375366388237E-2</c:v>
                </c:pt>
                <c:pt idx="682">
                  <c:v>-1.7929373193578926E-2</c:v>
                </c:pt>
                <c:pt idx="683">
                  <c:v>-1.8097128297783011E-2</c:v>
                </c:pt>
                <c:pt idx="684">
                  <c:v>-1.7907030036520978E-2</c:v>
                </c:pt>
                <c:pt idx="685">
                  <c:v>-1.7425725606545834E-2</c:v>
                </c:pt>
                <c:pt idx="686">
                  <c:v>-1.691310663656E-2</c:v>
                </c:pt>
                <c:pt idx="687">
                  <c:v>-2.2464319268676182E-2</c:v>
                </c:pt>
                <c:pt idx="688">
                  <c:v>-2.2713061346289039E-2</c:v>
                </c:pt>
                <c:pt idx="689">
                  <c:v>-2.2365974146534441E-2</c:v>
                </c:pt>
                <c:pt idx="690">
                  <c:v>-2.2056474940170479E-2</c:v>
                </c:pt>
                <c:pt idx="691">
                  <c:v>-2.172282345401419E-2</c:v>
                </c:pt>
                <c:pt idx="692">
                  <c:v>-2.2637846639009952E-2</c:v>
                </c:pt>
                <c:pt idx="693">
                  <c:v>-2.2148754646363782E-2</c:v>
                </c:pt>
                <c:pt idx="694">
                  <c:v>-2.2041362877867239E-2</c:v>
                </c:pt>
                <c:pt idx="695">
                  <c:v>-2.6835561256546979E-2</c:v>
                </c:pt>
                <c:pt idx="696">
                  <c:v>-2.5891228062512272E-2</c:v>
                </c:pt>
                <c:pt idx="697">
                  <c:v>-2.5007224414654215E-2</c:v>
                </c:pt>
                <c:pt idx="698">
                  <c:v>-2.437548494271909E-2</c:v>
                </c:pt>
                <c:pt idx="699">
                  <c:v>-2.3561348209431739E-2</c:v>
                </c:pt>
                <c:pt idx="700">
                  <c:v>-4.0304504494127424E-2</c:v>
                </c:pt>
                <c:pt idx="701">
                  <c:v>-4.4575129347032977E-2</c:v>
                </c:pt>
                <c:pt idx="702">
                  <c:v>-4.3510046564959354E-2</c:v>
                </c:pt>
                <c:pt idx="703">
                  <c:v>-4.645316498458886E-2</c:v>
                </c:pt>
                <c:pt idx="704">
                  <c:v>-4.5947913034681369E-2</c:v>
                </c:pt>
                <c:pt idx="705">
                  <c:v>-4.4438196309598804E-2</c:v>
                </c:pt>
                <c:pt idx="706">
                  <c:v>-4.3022792298382309E-2</c:v>
                </c:pt>
                <c:pt idx="707">
                  <c:v>-4.1563677038253324E-2</c:v>
                </c:pt>
                <c:pt idx="708">
                  <c:v>-4.1372960088325361E-2</c:v>
                </c:pt>
                <c:pt idx="709">
                  <c:v>-3.995092913097089E-2</c:v>
                </c:pt>
                <c:pt idx="710">
                  <c:v>-4.2108565780857733E-2</c:v>
                </c:pt>
                <c:pt idx="711">
                  <c:v>-4.1178939259522471E-2</c:v>
                </c:pt>
                <c:pt idx="712">
                  <c:v>-3.9821377994092855E-2</c:v>
                </c:pt>
                <c:pt idx="713">
                  <c:v>-3.9291181962340223E-2</c:v>
                </c:pt>
                <c:pt idx="714">
                  <c:v>-3.7967366499602896E-2</c:v>
                </c:pt>
                <c:pt idx="715">
                  <c:v>-3.7025906196451117E-2</c:v>
                </c:pt>
                <c:pt idx="716">
                  <c:v>-3.6360492511006787E-2</c:v>
                </c:pt>
                <c:pt idx="717">
                  <c:v>-3.6067746043370943E-2</c:v>
                </c:pt>
                <c:pt idx="718">
                  <c:v>-3.4873557862168954E-2</c:v>
                </c:pt>
                <c:pt idx="719">
                  <c:v>-3.469967259427665E-2</c:v>
                </c:pt>
                <c:pt idx="720">
                  <c:v>-3.5153039860615722E-2</c:v>
                </c:pt>
                <c:pt idx="721">
                  <c:v>-3.3965444682235134E-2</c:v>
                </c:pt>
                <c:pt idx="722">
                  <c:v>-3.277522709500006E-2</c:v>
                </c:pt>
                <c:pt idx="723">
                  <c:v>-3.1645629928165185E-2</c:v>
                </c:pt>
                <c:pt idx="724">
                  <c:v>-3.1062200839423071E-2</c:v>
                </c:pt>
                <c:pt idx="725">
                  <c:v>-3.1193207019890624E-2</c:v>
                </c:pt>
                <c:pt idx="726">
                  <c:v>-3.0293187825334234E-2</c:v>
                </c:pt>
                <c:pt idx="727">
                  <c:v>-2.9554686506223816E-2</c:v>
                </c:pt>
                <c:pt idx="728">
                  <c:v>-2.8779551375283197E-2</c:v>
                </c:pt>
                <c:pt idx="729">
                  <c:v>-2.7774332576923352E-2</c:v>
                </c:pt>
                <c:pt idx="730">
                  <c:v>-2.7216107614995568E-2</c:v>
                </c:pt>
                <c:pt idx="731">
                  <c:v>-2.6259771481824658E-2</c:v>
                </c:pt>
                <c:pt idx="732">
                  <c:v>-2.5318617039997094E-2</c:v>
                </c:pt>
                <c:pt idx="733">
                  <c:v>-2.4445920163195342E-2</c:v>
                </c:pt>
                <c:pt idx="734">
                  <c:v>-2.4275765022128366E-2</c:v>
                </c:pt>
                <c:pt idx="735">
                  <c:v>-2.3868535134623996E-2</c:v>
                </c:pt>
                <c:pt idx="736">
                  <c:v>-2.4209373611300645E-2</c:v>
                </c:pt>
                <c:pt idx="737">
                  <c:v>-2.3375628019138971E-2</c:v>
                </c:pt>
                <c:pt idx="738">
                  <c:v>-2.4060248529532945E-2</c:v>
                </c:pt>
                <c:pt idx="739">
                  <c:v>-2.3238189385036349E-2</c:v>
                </c:pt>
                <c:pt idx="740">
                  <c:v>-2.2431662572466621E-2</c:v>
                </c:pt>
                <c:pt idx="741">
                  <c:v>-2.1956604335669792E-2</c:v>
                </c:pt>
                <c:pt idx="742">
                  <c:v>-2.1163267039320977E-2</c:v>
                </c:pt>
                <c:pt idx="743">
                  <c:v>-2.0592765506087428E-2</c:v>
                </c:pt>
                <c:pt idx="744">
                  <c:v>-3.5442122264129405E-2</c:v>
                </c:pt>
                <c:pt idx="745">
                  <c:v>-3.7051795016441881E-2</c:v>
                </c:pt>
                <c:pt idx="746">
                  <c:v>-3.574831541633014E-2</c:v>
                </c:pt>
                <c:pt idx="747">
                  <c:v>-3.4859186592606242E-2</c:v>
                </c:pt>
                <c:pt idx="748">
                  <c:v>-3.3736635283793288E-2</c:v>
                </c:pt>
                <c:pt idx="749">
                  <c:v>-3.3513035574988956E-2</c:v>
                </c:pt>
                <c:pt idx="750">
                  <c:v>-3.3323571449482142E-2</c:v>
                </c:pt>
                <c:pt idx="751">
                  <c:v>-3.2238254106087744E-2</c:v>
                </c:pt>
                <c:pt idx="752">
                  <c:v>-3.2110556744656016E-2</c:v>
                </c:pt>
                <c:pt idx="753">
                  <c:v>-3.3543540676922903E-2</c:v>
                </c:pt>
                <c:pt idx="754">
                  <c:v>-3.3222441352325403E-2</c:v>
                </c:pt>
                <c:pt idx="755">
                  <c:v>-3.2068754533902802E-2</c:v>
                </c:pt>
                <c:pt idx="756">
                  <c:v>-3.1525648538713112E-2</c:v>
                </c:pt>
                <c:pt idx="757">
                  <c:v>-3.0414144798590649E-2</c:v>
                </c:pt>
                <c:pt idx="758">
                  <c:v>-2.941279352058301E-2</c:v>
                </c:pt>
                <c:pt idx="759">
                  <c:v>-3.6074186088896169E-2</c:v>
                </c:pt>
                <c:pt idx="760">
                  <c:v>-3.4829960749586483E-2</c:v>
                </c:pt>
                <c:pt idx="761">
                  <c:v>-3.4485786865631508E-2</c:v>
                </c:pt>
                <c:pt idx="762">
                  <c:v>-3.3552986393911771E-2</c:v>
                </c:pt>
                <c:pt idx="763">
                  <c:v>-3.3167833205208219E-2</c:v>
                </c:pt>
                <c:pt idx="764">
                  <c:v>-4.1123815559318599E-2</c:v>
                </c:pt>
                <c:pt idx="765">
                  <c:v>-4.0272197434604383E-2</c:v>
                </c:pt>
                <c:pt idx="766">
                  <c:v>-3.899552922261252E-2</c:v>
                </c:pt>
                <c:pt idx="767">
                  <c:v>-3.7937038010216972E-2</c:v>
                </c:pt>
                <c:pt idx="768">
                  <c:v>-3.6629441335095533E-2</c:v>
                </c:pt>
                <c:pt idx="769">
                  <c:v>-3.5307637481146167E-2</c:v>
                </c:pt>
                <c:pt idx="770">
                  <c:v>-3.4067562043454291E-2</c:v>
                </c:pt>
                <c:pt idx="771">
                  <c:v>-3.3253246106876078E-2</c:v>
                </c:pt>
                <c:pt idx="772">
                  <c:v>-3.3572819429250139E-2</c:v>
                </c:pt>
                <c:pt idx="773">
                  <c:v>-3.3176651312722356E-2</c:v>
                </c:pt>
                <c:pt idx="774">
                  <c:v>-3.1988332226219003E-2</c:v>
                </c:pt>
                <c:pt idx="775">
                  <c:v>-3.1247446585618344E-2</c:v>
                </c:pt>
                <c:pt idx="776">
                  <c:v>-3.1473994711102807E-2</c:v>
                </c:pt>
                <c:pt idx="777">
                  <c:v>-3.0418501843584342E-2</c:v>
                </c:pt>
                <c:pt idx="778">
                  <c:v>-3.0902905062325691E-2</c:v>
                </c:pt>
                <c:pt idx="779">
                  <c:v>-2.9920690550184009E-2</c:v>
                </c:pt>
                <c:pt idx="780">
                  <c:v>-2.9741705412448763E-2</c:v>
                </c:pt>
                <c:pt idx="781">
                  <c:v>-2.9130397240446259E-2</c:v>
                </c:pt>
                <c:pt idx="782">
                  <c:v>-3.0439258839183875E-2</c:v>
                </c:pt>
                <c:pt idx="783">
                  <c:v>-3.0931686635174545E-2</c:v>
                </c:pt>
                <c:pt idx="784">
                  <c:v>-2.9900727165629883E-2</c:v>
                </c:pt>
                <c:pt idx="785">
                  <c:v>-2.914297668740249E-2</c:v>
                </c:pt>
                <c:pt idx="786">
                  <c:v>-2.9143330189553718E-2</c:v>
                </c:pt>
                <c:pt idx="787">
                  <c:v>-2.8127089963458259E-2</c:v>
                </c:pt>
                <c:pt idx="788">
                  <c:v>-2.8063202912860491E-2</c:v>
                </c:pt>
                <c:pt idx="789">
                  <c:v>-2.708616486523456E-2</c:v>
                </c:pt>
                <c:pt idx="790">
                  <c:v>-2.8947119477959891E-2</c:v>
                </c:pt>
                <c:pt idx="791">
                  <c:v>-2.7957480345994358E-2</c:v>
                </c:pt>
                <c:pt idx="792">
                  <c:v>-2.7455733515891083E-2</c:v>
                </c:pt>
                <c:pt idx="793">
                  <c:v>-2.6999094023421495E-2</c:v>
                </c:pt>
                <c:pt idx="794">
                  <c:v>-2.6037481682756568E-2</c:v>
                </c:pt>
                <c:pt idx="795">
                  <c:v>-2.5105203843453678E-2</c:v>
                </c:pt>
                <c:pt idx="796">
                  <c:v>-2.4911960151001049E-2</c:v>
                </c:pt>
                <c:pt idx="797">
                  <c:v>-2.4261979741740273E-2</c:v>
                </c:pt>
                <c:pt idx="798">
                  <c:v>-2.3969707879771422E-2</c:v>
                </c:pt>
                <c:pt idx="799">
                  <c:v>-2.3165102026563297E-2</c:v>
                </c:pt>
                <c:pt idx="800">
                  <c:v>-2.2450049734637361E-2</c:v>
                </c:pt>
                <c:pt idx="801">
                  <c:v>-2.1649952364379867E-2</c:v>
                </c:pt>
                <c:pt idx="802">
                  <c:v>-2.0960623231043633E-2</c:v>
                </c:pt>
                <c:pt idx="803">
                  <c:v>-2.0263669770504544E-2</c:v>
                </c:pt>
                <c:pt idx="804">
                  <c:v>-1.9725242782314401E-2</c:v>
                </c:pt>
                <c:pt idx="805">
                  <c:v>-2.0157823417912595E-2</c:v>
                </c:pt>
                <c:pt idx="806">
                  <c:v>-1.9426987221523813E-2</c:v>
                </c:pt>
                <c:pt idx="807">
                  <c:v>-1.9969744871504488E-2</c:v>
                </c:pt>
                <c:pt idx="808">
                  <c:v>-1.9255376718301985E-2</c:v>
                </c:pt>
                <c:pt idx="809">
                  <c:v>-1.8573457884394459E-2</c:v>
                </c:pt>
                <c:pt idx="810">
                  <c:v>-1.7910252033286039E-2</c:v>
                </c:pt>
                <c:pt idx="811">
                  <c:v>-1.7495332511603942E-2</c:v>
                </c:pt>
                <c:pt idx="812">
                  <c:v>-1.7025924732156195E-2</c:v>
                </c:pt>
                <c:pt idx="813">
                  <c:v>-1.6553490160859687E-2</c:v>
                </c:pt>
                <c:pt idx="814">
                  <c:v>-1.5987501541793021E-2</c:v>
                </c:pt>
                <c:pt idx="815">
                  <c:v>-1.5597493215993579E-2</c:v>
                </c:pt>
                <c:pt idx="816">
                  <c:v>-1.5960733287808733E-2</c:v>
                </c:pt>
                <c:pt idx="817">
                  <c:v>-1.5397187018148923E-2</c:v>
                </c:pt>
                <c:pt idx="818">
                  <c:v>-1.4863094691779707E-2</c:v>
                </c:pt>
                <c:pt idx="819">
                  <c:v>-1.4517366506304851E-2</c:v>
                </c:pt>
                <c:pt idx="820">
                  <c:v>-1.4034138488281757E-2</c:v>
                </c:pt>
                <c:pt idx="821">
                  <c:v>-1.5039718811907571E-2</c:v>
                </c:pt>
                <c:pt idx="822">
                  <c:v>-1.7553616489950893E-2</c:v>
                </c:pt>
                <c:pt idx="823">
                  <c:v>-1.7091752506154131E-2</c:v>
                </c:pt>
                <c:pt idx="824">
                  <c:v>-1.7435159468423476E-2</c:v>
                </c:pt>
                <c:pt idx="825">
                  <c:v>-2.0538837685450603E-2</c:v>
                </c:pt>
                <c:pt idx="826">
                  <c:v>-2.6774926165182802E-2</c:v>
                </c:pt>
                <c:pt idx="827">
                  <c:v>-2.892790952985522E-2</c:v>
                </c:pt>
                <c:pt idx="828">
                  <c:v>-2.871811390675455E-2</c:v>
                </c:pt>
                <c:pt idx="829">
                  <c:v>-2.7976999389171281E-2</c:v>
                </c:pt>
                <c:pt idx="830">
                  <c:v>-2.6991747859291475E-2</c:v>
                </c:pt>
                <c:pt idx="831">
                  <c:v>-2.6337989730512625E-2</c:v>
                </c:pt>
                <c:pt idx="832">
                  <c:v>-2.5600556364516351E-2</c:v>
                </c:pt>
                <c:pt idx="833">
                  <c:v>-2.4756818250846403E-2</c:v>
                </c:pt>
                <c:pt idx="834">
                  <c:v>-2.4147594557936053E-2</c:v>
                </c:pt>
                <c:pt idx="835">
                  <c:v>-2.330093043586583E-2</c:v>
                </c:pt>
                <c:pt idx="836">
                  <c:v>-2.4255177519597038E-2</c:v>
                </c:pt>
                <c:pt idx="837">
                  <c:v>-2.3597382151425497E-2</c:v>
                </c:pt>
                <c:pt idx="838">
                  <c:v>-2.2795304261269491E-2</c:v>
                </c:pt>
                <c:pt idx="839">
                  <c:v>-2.1985491860725907E-2</c:v>
                </c:pt>
                <c:pt idx="840">
                  <c:v>-2.1270675798672516E-2</c:v>
                </c:pt>
                <c:pt idx="841">
                  <c:v>-2.0689672057347987E-2</c:v>
                </c:pt>
                <c:pt idx="842">
                  <c:v>-2.0267376167359331E-2</c:v>
                </c:pt>
                <c:pt idx="843">
                  <c:v>-1.9754754084579131E-2</c:v>
                </c:pt>
                <c:pt idx="844">
                  <c:v>-1.9045843227691494E-2</c:v>
                </c:pt>
                <c:pt idx="845">
                  <c:v>-1.8879238347626941E-2</c:v>
                </c:pt>
                <c:pt idx="846">
                  <c:v>-1.9818343309171323E-2</c:v>
                </c:pt>
                <c:pt idx="847">
                  <c:v>-1.9272069052692176E-2</c:v>
                </c:pt>
                <c:pt idx="848">
                  <c:v>-1.8588679778661781E-2</c:v>
                </c:pt>
                <c:pt idx="849">
                  <c:v>-1.8132398402889438E-2</c:v>
                </c:pt>
                <c:pt idx="850">
                  <c:v>-2.0961265009771541E-2</c:v>
                </c:pt>
                <c:pt idx="851">
                  <c:v>-2.0222421730552238E-2</c:v>
                </c:pt>
                <c:pt idx="852">
                  <c:v>-2.1637636937582305E-2</c:v>
                </c:pt>
                <c:pt idx="853">
                  <c:v>-2.0883811002283655E-2</c:v>
                </c:pt>
                <c:pt idx="854">
                  <c:v>-2.057342083199622E-2</c:v>
                </c:pt>
                <c:pt idx="855">
                  <c:v>-2.0003302995564035E-2</c:v>
                </c:pt>
                <c:pt idx="856">
                  <c:v>-1.9289431164830319E-2</c:v>
                </c:pt>
                <c:pt idx="857">
                  <c:v>-1.9022250506461599E-2</c:v>
                </c:pt>
                <c:pt idx="858">
                  <c:v>-1.866831255730728E-2</c:v>
                </c:pt>
                <c:pt idx="859">
                  <c:v>-1.8126757307770015E-2</c:v>
                </c:pt>
                <c:pt idx="860">
                  <c:v>-1.9053505611312645E-2</c:v>
                </c:pt>
                <c:pt idx="861">
                  <c:v>-2.002695232705546E-2</c:v>
                </c:pt>
                <c:pt idx="862">
                  <c:v>-1.9412725301476013E-2</c:v>
                </c:pt>
                <c:pt idx="863">
                  <c:v>-1.8726241191982716E-2</c:v>
                </c:pt>
                <c:pt idx="864">
                  <c:v>-1.8523186845582511E-2</c:v>
                </c:pt>
                <c:pt idx="865">
                  <c:v>-2.185861087991544E-2</c:v>
                </c:pt>
                <c:pt idx="866">
                  <c:v>-2.1129847625836355E-2</c:v>
                </c:pt>
                <c:pt idx="867">
                  <c:v>-2.0378951014369873E-2</c:v>
                </c:pt>
                <c:pt idx="868">
                  <c:v>-1.9663599522942322E-2</c:v>
                </c:pt>
                <c:pt idx="869">
                  <c:v>-1.9733811913799269E-2</c:v>
                </c:pt>
                <c:pt idx="870">
                  <c:v>-1.9041446956163416E-2</c:v>
                </c:pt>
                <c:pt idx="871">
                  <c:v>-2.0321736544759845E-2</c:v>
                </c:pt>
                <c:pt idx="872">
                  <c:v>-1.9924319676977699E-2</c:v>
                </c:pt>
                <c:pt idx="873">
                  <c:v>-2.1155932488061926E-2</c:v>
                </c:pt>
                <c:pt idx="874">
                  <c:v>-2.2376595576901494E-2</c:v>
                </c:pt>
                <c:pt idx="875">
                  <c:v>-2.1568874111595623E-2</c:v>
                </c:pt>
                <c:pt idx="876">
                  <c:v>-2.0865210902810502E-2</c:v>
                </c:pt>
                <c:pt idx="877">
                  <c:v>-2.032283005838215E-2</c:v>
                </c:pt>
                <c:pt idx="878">
                  <c:v>-2.064409112656667E-2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4-4296-A2AA-01413BFFF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955760"/>
        <c:axId val="664923152"/>
      </c:lineChart>
      <c:dateAx>
        <c:axId val="8969557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3152"/>
        <c:crosses val="autoZero"/>
        <c:auto val="1"/>
        <c:lblOffset val="100"/>
        <c:baseTimeUnit val="days"/>
      </c:dateAx>
      <c:valAx>
        <c:axId val="6649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5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Standart</a:t>
            </a:r>
            <a:r>
              <a:rPr lang="en-US" baseline="0"/>
              <a:t> VaR, EWMA_VaR </a:t>
            </a:r>
            <a:r>
              <a:rPr lang="mn-MN" baseline="0"/>
              <a:t>харьцуулалт</a:t>
            </a:r>
            <a:endParaRPr lang="mn-M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EWMA_VaR!$D$1:$D$2</c:f>
              <c:strCache>
                <c:ptCount val="2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EWMA_VaR!$A$2:$A$881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43873</c:v>
                </c:pt>
              </c:numCache>
            </c:numRef>
          </c:cat>
          <c:val>
            <c:numRef>
              <c:f>EWMA_VaR!$D$3:$D$881</c:f>
              <c:numCache>
                <c:formatCode>General</c:formatCode>
                <c:ptCount val="879"/>
                <c:pt idx="0">
                  <c:v>-5.8139757093012608E-3</c:v>
                </c:pt>
                <c:pt idx="1">
                  <c:v>1.7543800357034584E-2</c:v>
                </c:pt>
                <c:pt idx="2">
                  <c:v>3.4483391400733305E-3</c:v>
                </c:pt>
                <c:pt idx="3">
                  <c:v>3.0927780027634851E-2</c:v>
                </c:pt>
                <c:pt idx="4">
                  <c:v>1.3333377212445346E-2</c:v>
                </c:pt>
                <c:pt idx="5">
                  <c:v>-4.1666716173243716E-3</c:v>
                </c:pt>
                <c:pt idx="6">
                  <c:v>7.487323498899124E-3</c:v>
                </c:pt>
                <c:pt idx="7">
                  <c:v>1.2021841270483018E-2</c:v>
                </c:pt>
                <c:pt idx="8">
                  <c:v>-2.4838000237627535E-2</c:v>
                </c:pt>
                <c:pt idx="9">
                  <c:v>-1.0409760000000006E-2</c:v>
                </c:pt>
                <c:pt idx="10">
                  <c:v>-2.6410042200901256E-2</c:v>
                </c:pt>
                <c:pt idx="11">
                  <c:v>-1.1953976641901114E-2</c:v>
                </c:pt>
                <c:pt idx="12">
                  <c:v>5.7468574634062318E-2</c:v>
                </c:pt>
                <c:pt idx="13">
                  <c:v>5.6105644920214796E-2</c:v>
                </c:pt>
                <c:pt idx="14">
                  <c:v>4.8124969476719785E-2</c:v>
                </c:pt>
                <c:pt idx="15">
                  <c:v>-2.4448451156674583E-2</c:v>
                </c:pt>
                <c:pt idx="16">
                  <c:v>6.520035506225842E-3</c:v>
                </c:pt>
                <c:pt idx="17">
                  <c:v>-1.8218627478076895E-2</c:v>
                </c:pt>
                <c:pt idx="18">
                  <c:v>-3.0928028147086208E-3</c:v>
                </c:pt>
                <c:pt idx="19">
                  <c:v>1.1168550335217596E-2</c:v>
                </c:pt>
                <c:pt idx="20">
                  <c:v>-8.5907455891249158E-3</c:v>
                </c:pt>
                <c:pt idx="21">
                  <c:v>5.983087761542211E-3</c:v>
                </c:pt>
                <c:pt idx="22">
                  <c:v>-6.1524747015548049E-4</c:v>
                </c:pt>
                <c:pt idx="23">
                  <c:v>-6.3615822546655579E-3</c:v>
                </c:pt>
                <c:pt idx="24">
                  <c:v>-8.0544915186816154E-3</c:v>
                </c:pt>
                <c:pt idx="25">
                  <c:v>-4.1639899100128999E-4</c:v>
                </c:pt>
                <c:pt idx="26">
                  <c:v>-2.4995475595847435E-3</c:v>
                </c:pt>
                <c:pt idx="27">
                  <c:v>-2.0880815158061368E-3</c:v>
                </c:pt>
                <c:pt idx="28">
                  <c:v>1.4647155064391657E-3</c:v>
                </c:pt>
                <c:pt idx="29">
                  <c:v>-6.0593452521537543E-3</c:v>
                </c:pt>
                <c:pt idx="30">
                  <c:v>4.8350080184200771E-3</c:v>
                </c:pt>
                <c:pt idx="31">
                  <c:v>2.7196924389542511E-3</c:v>
                </c:pt>
                <c:pt idx="32">
                  <c:v>-1.4605125060881729E-3</c:v>
                </c:pt>
                <c:pt idx="33">
                  <c:v>1.2745507612614684E-2</c:v>
                </c:pt>
                <c:pt idx="34">
                  <c:v>-1.6504761327051677E-3</c:v>
                </c:pt>
                <c:pt idx="35">
                  <c:v>-6.6129307957521859E-3</c:v>
                </c:pt>
                <c:pt idx="36">
                  <c:v>-1.1441669262455094E-2</c:v>
                </c:pt>
                <c:pt idx="37">
                  <c:v>-7.9966047807617253E-3</c:v>
                </c:pt>
                <c:pt idx="38">
                  <c:v>-6.3639086881207157E-4</c:v>
                </c:pt>
                <c:pt idx="39">
                  <c:v>4.2453074669877676E-4</c:v>
                </c:pt>
                <c:pt idx="40">
                  <c:v>2.3339282825266135E-3</c:v>
                </c:pt>
                <c:pt idx="41">
                  <c:v>3.1753334342867591E-3</c:v>
                </c:pt>
                <c:pt idx="42">
                  <c:v>6.1194396667022168E-3</c:v>
                </c:pt>
                <c:pt idx="43">
                  <c:v>6.2918340584532215E-4</c:v>
                </c:pt>
                <c:pt idx="44">
                  <c:v>-2.0959592766872908E-4</c:v>
                </c:pt>
                <c:pt idx="45">
                  <c:v>-9.6436610670446177E-3</c:v>
                </c:pt>
                <c:pt idx="46">
                  <c:v>1.4817993311453635E-2</c:v>
                </c:pt>
                <c:pt idx="47">
                  <c:v>-1.9816460826998072E-2</c:v>
                </c:pt>
                <c:pt idx="48">
                  <c:v>-5.7459164375826101E-3</c:v>
                </c:pt>
                <c:pt idx="49">
                  <c:v>3.4460660819741654E-2</c:v>
                </c:pt>
                <c:pt idx="50">
                  <c:v>1.117317204068425E-2</c:v>
                </c:pt>
                <c:pt idx="51">
                  <c:v>4.5017699871480969E-3</c:v>
                </c:pt>
                <c:pt idx="52">
                  <c:v>-1.262993247863322E-2</c:v>
                </c:pt>
                <c:pt idx="53">
                  <c:v>1.0934627940143476E-2</c:v>
                </c:pt>
                <c:pt idx="54">
                  <c:v>-4.6939045620407781E-3</c:v>
                </c:pt>
                <c:pt idx="55">
                  <c:v>-3.0756436286802856E-3</c:v>
                </c:pt>
                <c:pt idx="56">
                  <c:v>1.8510905814499188E-2</c:v>
                </c:pt>
                <c:pt idx="57">
                  <c:v>3.2310696771723196E-3</c:v>
                </c:pt>
                <c:pt idx="58">
                  <c:v>-6.2400059734682382E-3</c:v>
                </c:pt>
                <c:pt idx="59">
                  <c:v>-2.2280706984816284E-3</c:v>
                </c:pt>
                <c:pt idx="60">
                  <c:v>-2.233009420420283E-3</c:v>
                </c:pt>
                <c:pt idx="61">
                  <c:v>-3.2553930135175509E-3</c:v>
                </c:pt>
                <c:pt idx="62">
                  <c:v>2.2249485691808814E-2</c:v>
                </c:pt>
                <c:pt idx="63">
                  <c:v>1.1381766684854088E-2</c:v>
                </c:pt>
                <c:pt idx="64">
                  <c:v>2.2704861017512849E-2</c:v>
                </c:pt>
                <c:pt idx="65">
                  <c:v>3.6678883198904117E-3</c:v>
                </c:pt>
                <c:pt idx="66">
                  <c:v>8.655565457273055E-3</c:v>
                </c:pt>
                <c:pt idx="67">
                  <c:v>-6.6742789130043202E-3</c:v>
                </c:pt>
                <c:pt idx="68">
                  <c:v>-1.0558668354300664E-2</c:v>
                </c:pt>
                <c:pt idx="69">
                  <c:v>1.261154958374049E-2</c:v>
                </c:pt>
                <c:pt idx="70">
                  <c:v>-9.5802089803976448E-4</c:v>
                </c:pt>
                <c:pt idx="71">
                  <c:v>2.1672415570366154E-2</c:v>
                </c:pt>
                <c:pt idx="72">
                  <c:v>5.4439695195206833E-3</c:v>
                </c:pt>
                <c:pt idx="73">
                  <c:v>-3.1366706342917494E-2</c:v>
                </c:pt>
                <c:pt idx="74">
                  <c:v>1.6769482999771618E-2</c:v>
                </c:pt>
                <c:pt idx="75">
                  <c:v>5.8767753365108538E-3</c:v>
                </c:pt>
                <c:pt idx="76">
                  <c:v>5.842440625537665E-3</c:v>
                </c:pt>
                <c:pt idx="77">
                  <c:v>9.9306650983309718E-3</c:v>
                </c:pt>
                <c:pt idx="78">
                  <c:v>3.7105091207849595E-4</c:v>
                </c:pt>
                <c:pt idx="79">
                  <c:v>9.2728321091537229E-4</c:v>
                </c:pt>
                <c:pt idx="80">
                  <c:v>-1.2969938146923769E-3</c:v>
                </c:pt>
                <c:pt idx="81">
                  <c:v>-2.4118309285108787E-3</c:v>
                </c:pt>
                <c:pt idx="82">
                  <c:v>8.1829564927662791E-3</c:v>
                </c:pt>
                <c:pt idx="83">
                  <c:v>4.7039320994631872E-2</c:v>
                </c:pt>
                <c:pt idx="84">
                  <c:v>-5.6377680793133073E-3</c:v>
                </c:pt>
                <c:pt idx="85">
                  <c:v>-8.8588073776564417E-4</c:v>
                </c:pt>
                <c:pt idx="86">
                  <c:v>1.1704186243142249E-2</c:v>
                </c:pt>
                <c:pt idx="87">
                  <c:v>4.2068244449011329E-3</c:v>
                </c:pt>
                <c:pt idx="88">
                  <c:v>-2.5309817736174477E-2</c:v>
                </c:pt>
                <c:pt idx="89">
                  <c:v>4.4770946066159528E-3</c:v>
                </c:pt>
                <c:pt idx="90">
                  <c:v>-7.131912727154203E-4</c:v>
                </c:pt>
                <c:pt idx="91">
                  <c:v>-1.2667261620965846E-2</c:v>
                </c:pt>
                <c:pt idx="92">
                  <c:v>-1.4455832513632944E-3</c:v>
                </c:pt>
                <c:pt idx="93">
                  <c:v>-5.2479235003769671E-3</c:v>
                </c:pt>
                <c:pt idx="94">
                  <c:v>-7.2767310749715132E-3</c:v>
                </c:pt>
                <c:pt idx="95">
                  <c:v>7.87981286437308E-3</c:v>
                </c:pt>
                <c:pt idx="96">
                  <c:v>4.9091020495735261E-3</c:v>
                </c:pt>
                <c:pt idx="97">
                  <c:v>2.7501357359134639E-2</c:v>
                </c:pt>
                <c:pt idx="98">
                  <c:v>-5.2826215067662127E-3</c:v>
                </c:pt>
                <c:pt idx="99">
                  <c:v>8.8511263282443388E-3</c:v>
                </c:pt>
                <c:pt idx="100">
                  <c:v>1.0352699215757478E-2</c:v>
                </c:pt>
                <c:pt idx="101">
                  <c:v>1.0420099180073043E-3</c:v>
                </c:pt>
                <c:pt idx="102">
                  <c:v>9.1949651577356382E-3</c:v>
                </c:pt>
                <c:pt idx="103">
                  <c:v>-3.9539510652529825E-3</c:v>
                </c:pt>
                <c:pt idx="104">
                  <c:v>1.0873373738819471E-2</c:v>
                </c:pt>
                <c:pt idx="105">
                  <c:v>4.0976188489543798E-3</c:v>
                </c:pt>
                <c:pt idx="106">
                  <c:v>7.6518390507212212E-3</c:v>
                </c:pt>
                <c:pt idx="107">
                  <c:v>-1.6537333685187366E-2</c:v>
                </c:pt>
                <c:pt idx="108">
                  <c:v>2.5566242054204272E-2</c:v>
                </c:pt>
                <c:pt idx="109">
                  <c:v>4.8519367046098577E-3</c:v>
                </c:pt>
                <c:pt idx="110">
                  <c:v>-7.4924943951154514E-3</c:v>
                </c:pt>
                <c:pt idx="111">
                  <c:v>4.9320583779417768E-2</c:v>
                </c:pt>
                <c:pt idx="112">
                  <c:v>-1.7586195427041274E-3</c:v>
                </c:pt>
                <c:pt idx="113">
                  <c:v>8.8085018983971395E-3</c:v>
                </c:pt>
                <c:pt idx="114">
                  <c:v>1.7462491239150111E-3</c:v>
                </c:pt>
                <c:pt idx="115">
                  <c:v>1.3629204033957398E-2</c:v>
                </c:pt>
                <c:pt idx="116">
                  <c:v>6.0975370435412107E-3</c:v>
                </c:pt>
                <c:pt idx="117">
                  <c:v>4.3511549938398172E-3</c:v>
                </c:pt>
                <c:pt idx="118">
                  <c:v>3.5587395455006113E-3</c:v>
                </c:pt>
                <c:pt idx="119">
                  <c:v>-3.0835098216221851E-4</c:v>
                </c:pt>
                <c:pt idx="120">
                  <c:v>2.4676801472520238E-3</c:v>
                </c:pt>
                <c:pt idx="121">
                  <c:v>-4.1538554125347101E-3</c:v>
                </c:pt>
                <c:pt idx="122">
                  <c:v>1.5448790847740492E-3</c:v>
                </c:pt>
                <c:pt idx="123">
                  <c:v>3.0849365146308965E-4</c:v>
                </c:pt>
                <c:pt idx="124">
                  <c:v>4.1634634651220815E-3</c:v>
                </c:pt>
                <c:pt idx="125">
                  <c:v>0</c:v>
                </c:pt>
                <c:pt idx="126">
                  <c:v>-8.1388973699209177E-3</c:v>
                </c:pt>
                <c:pt idx="127">
                  <c:v>7.8960426201477672E-3</c:v>
                </c:pt>
                <c:pt idx="128">
                  <c:v>-5.069117226401354E-3</c:v>
                </c:pt>
                <c:pt idx="129">
                  <c:v>-1.003555424665249E-2</c:v>
                </c:pt>
                <c:pt idx="130">
                  <c:v>1.871457640287054E-3</c:v>
                </c:pt>
                <c:pt idx="131">
                  <c:v>-3.1132978280770151E-3</c:v>
                </c:pt>
                <c:pt idx="132">
                  <c:v>-8.5884268394725693E-3</c:v>
                </c:pt>
                <c:pt idx="133">
                  <c:v>9.2928646327408715E-3</c:v>
                </c:pt>
                <c:pt idx="134">
                  <c:v>-9.5194067211156527E-3</c:v>
                </c:pt>
                <c:pt idx="135">
                  <c:v>-4.725989496404415E-4</c:v>
                </c:pt>
                <c:pt idx="136">
                  <c:v>-1.1506958366405693E-2</c:v>
                </c:pt>
                <c:pt idx="137">
                  <c:v>5.421801510202909E-3</c:v>
                </c:pt>
                <c:pt idx="138">
                  <c:v>7.4543830330299401E-3</c:v>
                </c:pt>
                <c:pt idx="139">
                  <c:v>-6.1397745058876232E-3</c:v>
                </c:pt>
                <c:pt idx="140">
                  <c:v>5.5441023301948389E-3</c:v>
                </c:pt>
                <c:pt idx="141">
                  <c:v>3.1505425027076331E-4</c:v>
                </c:pt>
                <c:pt idx="142">
                  <c:v>-1.5753439306565544E-4</c:v>
                </c:pt>
                <c:pt idx="143">
                  <c:v>3.7801979841467046E-3</c:v>
                </c:pt>
                <c:pt idx="144">
                  <c:v>4.2366044140303401E-3</c:v>
                </c:pt>
                <c:pt idx="145">
                  <c:v>2.9687817945946078E-3</c:v>
                </c:pt>
                <c:pt idx="146">
                  <c:v>-1.8695292642468024E-3</c:v>
                </c:pt>
                <c:pt idx="147">
                  <c:v>-2.5440895018345996E-2</c:v>
                </c:pt>
                <c:pt idx="148">
                  <c:v>8.6482931520987291E-3</c:v>
                </c:pt>
                <c:pt idx="149">
                  <c:v>1.5878060987971443E-3</c:v>
                </c:pt>
                <c:pt idx="150">
                  <c:v>4.5973408682206621E-3</c:v>
                </c:pt>
                <c:pt idx="151">
                  <c:v>0</c:v>
                </c:pt>
                <c:pt idx="152">
                  <c:v>3.1561254108991156E-3</c:v>
                </c:pt>
                <c:pt idx="153">
                  <c:v>5.1911205032072151E-3</c:v>
                </c:pt>
                <c:pt idx="154">
                  <c:v>1.4083690602420677E-3</c:v>
                </c:pt>
                <c:pt idx="155">
                  <c:v>1.4065294622144114E-3</c:v>
                </c:pt>
                <c:pt idx="156">
                  <c:v>-3.5892840393792792E-3</c:v>
                </c:pt>
                <c:pt idx="157">
                  <c:v>5.1683562548724615E-3</c:v>
                </c:pt>
                <c:pt idx="158">
                  <c:v>-2.4929722736505675E-3</c:v>
                </c:pt>
                <c:pt idx="159">
                  <c:v>2.8115995300790186E-3</c:v>
                </c:pt>
                <c:pt idx="160">
                  <c:v>1.0436176577518514E-2</c:v>
                </c:pt>
                <c:pt idx="161">
                  <c:v>6.1660686431999666E-4</c:v>
                </c:pt>
                <c:pt idx="162">
                  <c:v>3.0811622960733539E-3</c:v>
                </c:pt>
                <c:pt idx="163">
                  <c:v>-1.8583881836615745E-2</c:v>
                </c:pt>
                <c:pt idx="164">
                  <c:v>3.1298346356931257E-4</c:v>
                </c:pt>
                <c:pt idx="165">
                  <c:v>5.1626960991164057E-3</c:v>
                </c:pt>
                <c:pt idx="166">
                  <c:v>2.1789776038856918E-3</c:v>
                </c:pt>
                <c:pt idx="167">
                  <c:v>2.1742119358228798E-3</c:v>
                </c:pt>
                <c:pt idx="168">
                  <c:v>5.7337493020046771E-3</c:v>
                </c:pt>
                <c:pt idx="169">
                  <c:v>-7.395890356371399E-3</c:v>
                </c:pt>
                <c:pt idx="170">
                  <c:v>2.7320696548535625E-2</c:v>
                </c:pt>
                <c:pt idx="171">
                  <c:v>2.5686514654851612E-3</c:v>
                </c:pt>
                <c:pt idx="172">
                  <c:v>1.0700884003703195E-2</c:v>
                </c:pt>
                <c:pt idx="173">
                  <c:v>5.5174296370309427E-3</c:v>
                </c:pt>
                <c:pt idx="174">
                  <c:v>-4.7456045540234248E-3</c:v>
                </c:pt>
                <c:pt idx="175">
                  <c:v>6.8543227338818142E-3</c:v>
                </c:pt>
                <c:pt idx="176">
                  <c:v>-9.4716512910762458E-3</c:v>
                </c:pt>
                <c:pt idx="177">
                  <c:v>-1.1355107457544415E-2</c:v>
                </c:pt>
                <c:pt idx="178">
                  <c:v>2.2669025647846647E-3</c:v>
                </c:pt>
                <c:pt idx="179">
                  <c:v>1.4626040090694322E-2</c:v>
                </c:pt>
                <c:pt idx="180">
                  <c:v>5.0528010096637559E-3</c:v>
                </c:pt>
                <c:pt idx="181">
                  <c:v>-5.7667556563808196E-3</c:v>
                </c:pt>
                <c:pt idx="182">
                  <c:v>-3.8667041940806386E-3</c:v>
                </c:pt>
                <c:pt idx="183">
                  <c:v>-1.3138286051526874E-2</c:v>
                </c:pt>
                <c:pt idx="184">
                  <c:v>-1.7397846242454197E-2</c:v>
                </c:pt>
                <c:pt idx="185">
                  <c:v>2.0169391400242258E-2</c:v>
                </c:pt>
                <c:pt idx="186">
                  <c:v>4.2257291704371185E-3</c:v>
                </c:pt>
                <c:pt idx="187">
                  <c:v>-2.479708080476821E-2</c:v>
                </c:pt>
                <c:pt idx="188">
                  <c:v>-3.5444802153107094E-3</c:v>
                </c:pt>
                <c:pt idx="189">
                  <c:v>4.0209894852310454E-3</c:v>
                </c:pt>
                <c:pt idx="190">
                  <c:v>3.7892869699096325E-2</c:v>
                </c:pt>
                <c:pt idx="191">
                  <c:v>0</c:v>
                </c:pt>
                <c:pt idx="192">
                  <c:v>1.0240378915837713E-2</c:v>
                </c:pt>
                <c:pt idx="193">
                  <c:v>8.6675797575067326E-3</c:v>
                </c:pt>
                <c:pt idx="194">
                  <c:v>2.0390229092913841E-3</c:v>
                </c:pt>
                <c:pt idx="195">
                  <c:v>-7.2670500181678101E-4</c:v>
                </c:pt>
                <c:pt idx="196">
                  <c:v>9.3090824800563746E-3</c:v>
                </c:pt>
                <c:pt idx="197">
                  <c:v>-1.5852666217062903E-3</c:v>
                </c:pt>
                <c:pt idx="198">
                  <c:v>-1.4867175452247564E-2</c:v>
                </c:pt>
                <c:pt idx="199">
                  <c:v>-2.4029325310971357E-2</c:v>
                </c:pt>
                <c:pt idx="200">
                  <c:v>7.8066592568521017E-3</c:v>
                </c:pt>
                <c:pt idx="201">
                  <c:v>1.0427504101096882E-2</c:v>
                </c:pt>
                <c:pt idx="202">
                  <c:v>-4.0247653371546198E-2</c:v>
                </c:pt>
                <c:pt idx="203">
                  <c:v>-3.9016977869676221E-2</c:v>
                </c:pt>
                <c:pt idx="204">
                  <c:v>-5.1150275690705245E-3</c:v>
                </c:pt>
                <c:pt idx="205">
                  <c:v>9.3187741415391503E-3</c:v>
                </c:pt>
                <c:pt idx="206">
                  <c:v>-1.0347068803423513E-2</c:v>
                </c:pt>
                <c:pt idx="207">
                  <c:v>-5.147114636789382E-3</c:v>
                </c:pt>
                <c:pt idx="208">
                  <c:v>4.3654098775962854E-3</c:v>
                </c:pt>
                <c:pt idx="209">
                  <c:v>8.8537604656851836E-3</c:v>
                </c:pt>
                <c:pt idx="210">
                  <c:v>-7.0209223965791252E-3</c:v>
                </c:pt>
                <c:pt idx="211">
                  <c:v>1.751573386506685E-2</c:v>
                </c:pt>
                <c:pt idx="212">
                  <c:v>3.7902325920870649E-3</c:v>
                </c:pt>
                <c:pt idx="213">
                  <c:v>9.4397313981293193E-4</c:v>
                </c:pt>
                <c:pt idx="214">
                  <c:v>-2.6721249767935069E-3</c:v>
                </c:pt>
                <c:pt idx="215">
                  <c:v>-2.3167864162836008E-2</c:v>
                </c:pt>
                <c:pt idx="216">
                  <c:v>1.1616735775745946E-2</c:v>
                </c:pt>
                <c:pt idx="217">
                  <c:v>-3.0303094893430183E-2</c:v>
                </c:pt>
                <c:pt idx="218">
                  <c:v>5.0986827546419889E-3</c:v>
                </c:pt>
                <c:pt idx="219">
                  <c:v>-1.2272880197444059E-2</c:v>
                </c:pt>
                <c:pt idx="220">
                  <c:v>7.2895256072598802E-3</c:v>
                </c:pt>
                <c:pt idx="221">
                  <c:v>6.5788305068347278E-4</c:v>
                </c:pt>
                <c:pt idx="222">
                  <c:v>1.1012533771222046E-2</c:v>
                </c:pt>
                <c:pt idx="223">
                  <c:v>-1.6251357619609006E-4</c:v>
                </c:pt>
                <c:pt idx="224">
                  <c:v>3.2519744571101415E-4</c:v>
                </c:pt>
                <c:pt idx="225">
                  <c:v>1.1377623308813753E-3</c:v>
                </c:pt>
                <c:pt idx="226">
                  <c:v>-4.708560883035764E-3</c:v>
                </c:pt>
                <c:pt idx="227">
                  <c:v>-1.6312923892595223E-3</c:v>
                </c:pt>
                <c:pt idx="228">
                  <c:v>2.7941121920847557E-2</c:v>
                </c:pt>
                <c:pt idx="229">
                  <c:v>-2.8611795669647279E-3</c:v>
                </c:pt>
                <c:pt idx="230">
                  <c:v>1.4347234927032586E-2</c:v>
                </c:pt>
                <c:pt idx="231">
                  <c:v>4.8719140724350915E-3</c:v>
                </c:pt>
                <c:pt idx="232">
                  <c:v>-4.8482936026052617E-3</c:v>
                </c:pt>
                <c:pt idx="233">
                  <c:v>6.2862308695775938E-4</c:v>
                </c:pt>
                <c:pt idx="234">
                  <c:v>6.2822816822713295E-4</c:v>
                </c:pt>
                <c:pt idx="235">
                  <c:v>4.8657965683165253E-3</c:v>
                </c:pt>
                <c:pt idx="236">
                  <c:v>-7.6538065568632248E-3</c:v>
                </c:pt>
                <c:pt idx="237">
                  <c:v>2.9906312298006092E-3</c:v>
                </c:pt>
                <c:pt idx="238">
                  <c:v>8.6315578782629847E-3</c:v>
                </c:pt>
                <c:pt idx="239">
                  <c:v>3.1118444514450657E-3</c:v>
                </c:pt>
                <c:pt idx="240">
                  <c:v>-9.616873076940511E-3</c:v>
                </c:pt>
                <c:pt idx="241">
                  <c:v>2.5058285574508675E-3</c:v>
                </c:pt>
                <c:pt idx="242">
                  <c:v>5.9366363413264579E-3</c:v>
                </c:pt>
                <c:pt idx="243">
                  <c:v>9.3180511535266271E-4</c:v>
                </c:pt>
                <c:pt idx="244">
                  <c:v>0</c:v>
                </c:pt>
                <c:pt idx="245">
                  <c:v>-5.1202412109867665E-3</c:v>
                </c:pt>
                <c:pt idx="246">
                  <c:v>-1.4815959812387798E-2</c:v>
                </c:pt>
                <c:pt idx="247">
                  <c:v>-2.0579594195777348E-3</c:v>
                </c:pt>
                <c:pt idx="248">
                  <c:v>7.4555828992539819E-2</c:v>
                </c:pt>
                <c:pt idx="249">
                  <c:v>-2.2586357874609303E-2</c:v>
                </c:pt>
                <c:pt idx="250">
                  <c:v>1.5254467476983443E-2</c:v>
                </c:pt>
                <c:pt idx="251">
                  <c:v>-1.2198694935233702E-2</c:v>
                </c:pt>
                <c:pt idx="252">
                  <c:v>6.1746703880058516E-3</c:v>
                </c:pt>
                <c:pt idx="253">
                  <c:v>3.8916718962094389E-3</c:v>
                </c:pt>
                <c:pt idx="254">
                  <c:v>2.4452006109972238E-2</c:v>
                </c:pt>
                <c:pt idx="255">
                  <c:v>7.1314791960543269E-3</c:v>
                </c:pt>
                <c:pt idx="256">
                  <c:v>1.0404595403422041E-2</c:v>
                </c:pt>
                <c:pt idx="257">
                  <c:v>2.6029749975675143E-2</c:v>
                </c:pt>
                <c:pt idx="258">
                  <c:v>1.4775592415957869E-2</c:v>
                </c:pt>
                <c:pt idx="259">
                  <c:v>1.9230426693792274E-3</c:v>
                </c:pt>
                <c:pt idx="260">
                  <c:v>1.7685801353465029E-2</c:v>
                </c:pt>
                <c:pt idx="261">
                  <c:v>9.4301275686080373E-3</c:v>
                </c:pt>
                <c:pt idx="262">
                  <c:v>-2.268792047256231E-3</c:v>
                </c:pt>
                <c:pt idx="263">
                  <c:v>5.3503596587716547E-4</c:v>
                </c:pt>
                <c:pt idx="264">
                  <c:v>-1.6042737108009051E-3</c:v>
                </c:pt>
                <c:pt idx="265">
                  <c:v>-2.8119962416432581E-3</c:v>
                </c:pt>
                <c:pt idx="266">
                  <c:v>-2.8199501139474269E-3</c:v>
                </c:pt>
                <c:pt idx="267">
                  <c:v>1.6159542037679643E-2</c:v>
                </c:pt>
                <c:pt idx="268">
                  <c:v>1.0469031529321474E-2</c:v>
                </c:pt>
                <c:pt idx="269">
                  <c:v>6.2950885680196841E-3</c:v>
                </c:pt>
                <c:pt idx="270">
                  <c:v>8.2106510177102892E-3</c:v>
                </c:pt>
                <c:pt idx="271">
                  <c:v>-4.9121285061431794E-3</c:v>
                </c:pt>
                <c:pt idx="272">
                  <c:v>-1.6887672147133661E-3</c:v>
                </c:pt>
                <c:pt idx="273">
                  <c:v>-3.9031691623274775E-4</c:v>
                </c:pt>
                <c:pt idx="274">
                  <c:v>1.3012509500194197E-4</c:v>
                </c:pt>
                <c:pt idx="275">
                  <c:v>-2.9936396030166936E-3</c:v>
                </c:pt>
                <c:pt idx="276">
                  <c:v>5.35255043166821E-3</c:v>
                </c:pt>
                <c:pt idx="277">
                  <c:v>-1.4024160719503149E-2</c:v>
                </c:pt>
                <c:pt idx="278">
                  <c:v>2.5023315309802958E-3</c:v>
                </c:pt>
                <c:pt idx="279">
                  <c:v>1.3137083555919965E-2</c:v>
                </c:pt>
                <c:pt idx="280">
                  <c:v>3.8904407120182217E-4</c:v>
                </c:pt>
                <c:pt idx="281">
                  <c:v>7.7769191377386165E-4</c:v>
                </c:pt>
                <c:pt idx="282">
                  <c:v>9.4547526710951554E-3</c:v>
                </c:pt>
                <c:pt idx="283">
                  <c:v>4.2340202428173285E-3</c:v>
                </c:pt>
                <c:pt idx="284">
                  <c:v>-6.3884912922628379E-4</c:v>
                </c:pt>
                <c:pt idx="285">
                  <c:v>1.0483296877776493E-2</c:v>
                </c:pt>
                <c:pt idx="286">
                  <c:v>0</c:v>
                </c:pt>
                <c:pt idx="287">
                  <c:v>2.7833740521127416E-3</c:v>
                </c:pt>
                <c:pt idx="288">
                  <c:v>-2.2709891846665682E-3</c:v>
                </c:pt>
                <c:pt idx="289">
                  <c:v>3.540678025556957E-3</c:v>
                </c:pt>
                <c:pt idx="290">
                  <c:v>1.1718746533104563E-2</c:v>
                </c:pt>
                <c:pt idx="291">
                  <c:v>4.8573731194988421E-3</c:v>
                </c:pt>
                <c:pt idx="292">
                  <c:v>5.2057930161385499E-3</c:v>
                </c:pt>
                <c:pt idx="293">
                  <c:v>-1.3563037829198404E-3</c:v>
                </c:pt>
                <c:pt idx="294">
                  <c:v>4.4449362127916767E-3</c:v>
                </c:pt>
                <c:pt idx="295">
                  <c:v>3.5648464791191081E-3</c:v>
                </c:pt>
                <c:pt idx="296">
                  <c:v>7.3493405755025382E-3</c:v>
                </c:pt>
                <c:pt idx="297">
                  <c:v>5.7149447687684903E-3</c:v>
                </c:pt>
                <c:pt idx="298">
                  <c:v>6.5288508022519126E-3</c:v>
                </c:pt>
                <c:pt idx="299">
                  <c:v>-7.8077558602044836E-3</c:v>
                </c:pt>
                <c:pt idx="300">
                  <c:v>4.4794046584523198E-3</c:v>
                </c:pt>
                <c:pt idx="301">
                  <c:v>1.0967820310379899E-2</c:v>
                </c:pt>
                <c:pt idx="302">
                  <c:v>-8.702926200118569E-3</c:v>
                </c:pt>
                <c:pt idx="303">
                  <c:v>-4.570016264208508E-3</c:v>
                </c:pt>
                <c:pt idx="304">
                  <c:v>-4.4702917262684199E-3</c:v>
                </c:pt>
                <c:pt idx="305">
                  <c:v>-6.5533036322300443E-3</c:v>
                </c:pt>
                <c:pt idx="306">
                  <c:v>-1.2093889668672218E-2</c:v>
                </c:pt>
                <c:pt idx="307">
                  <c:v>8.0376269735608439E-3</c:v>
                </c:pt>
                <c:pt idx="308">
                  <c:v>1.1776285164383784E-2</c:v>
                </c:pt>
                <c:pt idx="309">
                  <c:v>-2.0611346299586938E-3</c:v>
                </c:pt>
                <c:pt idx="310">
                  <c:v>-5.2241253423222101E-3</c:v>
                </c:pt>
                <c:pt idx="311">
                  <c:v>8.5490760296631756E-3</c:v>
                </c:pt>
                <c:pt idx="312">
                  <c:v>-9.3243003592689624E-3</c:v>
                </c:pt>
                <c:pt idx="313">
                  <c:v>-3.9115429557788619E-3</c:v>
                </c:pt>
                <c:pt idx="314">
                  <c:v>-1.4971161953480768E-2</c:v>
                </c:pt>
                <c:pt idx="315">
                  <c:v>1.3205444441042128E-2</c:v>
                </c:pt>
                <c:pt idx="316">
                  <c:v>1.9672809553799176E-3</c:v>
                </c:pt>
                <c:pt idx="317">
                  <c:v>-2.8224485207431673E-3</c:v>
                </c:pt>
                <c:pt idx="318">
                  <c:v>1.1937069320599202E-2</c:v>
                </c:pt>
                <c:pt idx="319">
                  <c:v>-1.75118960884342E-2</c:v>
                </c:pt>
                <c:pt idx="320">
                  <c:v>1.9804078841747174E-3</c:v>
                </c:pt>
                <c:pt idx="321">
                  <c:v>1.1859207134510115E-2</c:v>
                </c:pt>
                <c:pt idx="322">
                  <c:v>7.9355741962175205E-3</c:v>
                </c:pt>
                <c:pt idx="323">
                  <c:v>-5.5353745318175877E-2</c:v>
                </c:pt>
                <c:pt idx="324">
                  <c:v>3.2055517076645945E-3</c:v>
                </c:pt>
                <c:pt idx="325">
                  <c:v>2.1983641757546492E-2</c:v>
                </c:pt>
                <c:pt idx="326">
                  <c:v>-6.3406682999719077E-2</c:v>
                </c:pt>
                <c:pt idx="327">
                  <c:v>-5.6082461637090159E-3</c:v>
                </c:pt>
                <c:pt idx="328">
                  <c:v>7.9226823419806768E-3</c:v>
                </c:pt>
                <c:pt idx="329">
                  <c:v>1.10578400730947E-2</c:v>
                </c:pt>
                <c:pt idx="330">
                  <c:v>1.792064080657485E-2</c:v>
                </c:pt>
                <c:pt idx="331">
                  <c:v>2.6407811495960457E-2</c:v>
                </c:pt>
                <c:pt idx="332">
                  <c:v>-5.0446823836268646E-4</c:v>
                </c:pt>
                <c:pt idx="333">
                  <c:v>1.1861146613284138E-2</c:v>
                </c:pt>
                <c:pt idx="334">
                  <c:v>-5.3622593021892999E-3</c:v>
                </c:pt>
                <c:pt idx="335">
                  <c:v>1.5421306334871E-2</c:v>
                </c:pt>
                <c:pt idx="336">
                  <c:v>4.66723765609975E-2</c:v>
                </c:pt>
                <c:pt idx="337">
                  <c:v>-1.6869173588708104E-2</c:v>
                </c:pt>
                <c:pt idx="338">
                  <c:v>1.2003160651732305E-4</c:v>
                </c:pt>
                <c:pt idx="339">
                  <c:v>-9.7180564329155499E-3</c:v>
                </c:pt>
                <c:pt idx="340">
                  <c:v>-5.5730873888450872E-3</c:v>
                </c:pt>
                <c:pt idx="341">
                  <c:v>-8.5282453185202677E-3</c:v>
                </c:pt>
                <c:pt idx="342">
                  <c:v>-1.4746262664164446E-3</c:v>
                </c:pt>
                <c:pt idx="343">
                  <c:v>-2.8303483844378057E-3</c:v>
                </c:pt>
                <c:pt idx="344">
                  <c:v>3.0852889101773803E-3</c:v>
                </c:pt>
                <c:pt idx="345">
                  <c:v>1.4148569579402203E-2</c:v>
                </c:pt>
                <c:pt idx="346">
                  <c:v>1.0554419219380844E-2</c:v>
                </c:pt>
                <c:pt idx="347">
                  <c:v>1.7767137481977599E-2</c:v>
                </c:pt>
                <c:pt idx="348">
                  <c:v>7.3130429516335893E-3</c:v>
                </c:pt>
                <c:pt idx="349">
                  <c:v>-2.3418786244110108E-4</c:v>
                </c:pt>
                <c:pt idx="350">
                  <c:v>-1.2883582235788506E-2</c:v>
                </c:pt>
                <c:pt idx="351">
                  <c:v>3.9155141738424588E-3</c:v>
                </c:pt>
                <c:pt idx="352">
                  <c:v>2.6238056621951417E-2</c:v>
                </c:pt>
                <c:pt idx="353">
                  <c:v>-9.2142810478221542E-4</c:v>
                </c:pt>
                <c:pt idx="354">
                  <c:v>-7.6080589698267588E-3</c:v>
                </c:pt>
                <c:pt idx="355">
                  <c:v>2.3463861538177536E-2</c:v>
                </c:pt>
                <c:pt idx="356">
                  <c:v>3.1778097678383048E-3</c:v>
                </c:pt>
                <c:pt idx="357">
                  <c:v>1.1313500215038631E-3</c:v>
                </c:pt>
                <c:pt idx="358">
                  <c:v>4.9723269117639187E-3</c:v>
                </c:pt>
                <c:pt idx="359">
                  <c:v>2.0240481706690879E-3</c:v>
                </c:pt>
                <c:pt idx="360">
                  <c:v>-8.3043372131832542E-3</c:v>
                </c:pt>
                <c:pt idx="361">
                  <c:v>7.9215081361253838E-4</c:v>
                </c:pt>
                <c:pt idx="362">
                  <c:v>-6.4450491218110723E-2</c:v>
                </c:pt>
                <c:pt idx="363">
                  <c:v>-9.5963275642248075E-2</c:v>
                </c:pt>
                <c:pt idx="364">
                  <c:v>-6.3101593587405622E-2</c:v>
                </c:pt>
                <c:pt idx="365">
                  <c:v>2.3116439635866317E-2</c:v>
                </c:pt>
                <c:pt idx="366">
                  <c:v>-2.0223145031424507E-2</c:v>
                </c:pt>
                <c:pt idx="367">
                  <c:v>9.2527100990518075E-3</c:v>
                </c:pt>
                <c:pt idx="368">
                  <c:v>-4.6826547333118883E-2</c:v>
                </c:pt>
                <c:pt idx="369">
                  <c:v>-5.1790350497618459E-3</c:v>
                </c:pt>
                <c:pt idx="370">
                  <c:v>-6.842196003569001E-3</c:v>
                </c:pt>
                <c:pt idx="371">
                  <c:v>-1.7223267825689243E-2</c:v>
                </c:pt>
                <c:pt idx="372">
                  <c:v>2.5601961907107146E-2</c:v>
                </c:pt>
                <c:pt idx="373">
                  <c:v>1.0846867710506119E-2</c:v>
                </c:pt>
                <c:pt idx="374">
                  <c:v>3.9688464323865812E-3</c:v>
                </c:pt>
                <c:pt idx="375">
                  <c:v>2.2986811016928194E-2</c:v>
                </c:pt>
                <c:pt idx="376">
                  <c:v>-1.2022294627652447E-2</c:v>
                </c:pt>
                <c:pt idx="377">
                  <c:v>1.1009693194268321E-2</c:v>
                </c:pt>
                <c:pt idx="378">
                  <c:v>4.2990512483239817E-4</c:v>
                </c:pt>
                <c:pt idx="379">
                  <c:v>1.432228842698732E-3</c:v>
                </c:pt>
                <c:pt idx="380">
                  <c:v>9.1533101575386293E-3</c:v>
                </c:pt>
                <c:pt idx="381">
                  <c:v>1.7290249005068238E-2</c:v>
                </c:pt>
                <c:pt idx="382">
                  <c:v>8.4982138639662311E-3</c:v>
                </c:pt>
                <c:pt idx="383">
                  <c:v>4.8349106706108034E-3</c:v>
                </c:pt>
                <c:pt idx="384">
                  <c:v>2.1308764053201406E-2</c:v>
                </c:pt>
                <c:pt idx="385">
                  <c:v>1.4537631543665575E-2</c:v>
                </c:pt>
                <c:pt idx="386">
                  <c:v>-2.2688123521677483E-2</c:v>
                </c:pt>
                <c:pt idx="387">
                  <c:v>4.6158429898927053E-3</c:v>
                </c:pt>
                <c:pt idx="388">
                  <c:v>2.1621651831556274E-2</c:v>
                </c:pt>
                <c:pt idx="389">
                  <c:v>2.248677785861234E-2</c:v>
                </c:pt>
                <c:pt idx="390">
                  <c:v>1.5523655994344947E-3</c:v>
                </c:pt>
                <c:pt idx="391">
                  <c:v>1.3691588805757873E-2</c:v>
                </c:pt>
                <c:pt idx="392">
                  <c:v>-8.9194719401619275E-3</c:v>
                </c:pt>
                <c:pt idx="393">
                  <c:v>-5.6569964479525042E-3</c:v>
                </c:pt>
                <c:pt idx="394">
                  <c:v>6.2063910495258369E-3</c:v>
                </c:pt>
                <c:pt idx="395">
                  <c:v>-2.5701035813591342E-3</c:v>
                </c:pt>
                <c:pt idx="396">
                  <c:v>4.3803528228860081E-3</c:v>
                </c:pt>
                <c:pt idx="397">
                  <c:v>1.2822229163192702E-4</c:v>
                </c:pt>
                <c:pt idx="398">
                  <c:v>3.4628783022329695E-3</c:v>
                </c:pt>
                <c:pt idx="399">
                  <c:v>-2.8629878895047402E-2</c:v>
                </c:pt>
                <c:pt idx="400">
                  <c:v>-2.0263083359712466E-2</c:v>
                </c:pt>
                <c:pt idx="401">
                  <c:v>-1.7727614023029199E-2</c:v>
                </c:pt>
                <c:pt idx="402">
                  <c:v>2.720800340932476E-2</c:v>
                </c:pt>
                <c:pt idx="403">
                  <c:v>-1.9299897933232127E-2</c:v>
                </c:pt>
                <c:pt idx="404">
                  <c:v>-2.144399610366745E-2</c:v>
                </c:pt>
                <c:pt idx="405">
                  <c:v>1.5395235196048133E-2</c:v>
                </c:pt>
                <c:pt idx="406">
                  <c:v>-8.8785092608257704E-3</c:v>
                </c:pt>
                <c:pt idx="407">
                  <c:v>3.583202398754164E-3</c:v>
                </c:pt>
                <c:pt idx="408">
                  <c:v>2.0598865826056685E-3</c:v>
                </c:pt>
                <c:pt idx="409">
                  <c:v>-2.1927418502365077E-3</c:v>
                </c:pt>
                <c:pt idx="410">
                  <c:v>-2.0876204958113837E-2</c:v>
                </c:pt>
                <c:pt idx="411">
                  <c:v>8.556548749991651E-3</c:v>
                </c:pt>
                <c:pt idx="412">
                  <c:v>1.2378309441760793E-2</c:v>
                </c:pt>
                <c:pt idx="413">
                  <c:v>-1.1814773517196115E-2</c:v>
                </c:pt>
                <c:pt idx="414">
                  <c:v>1.04268190874089E-2</c:v>
                </c:pt>
                <c:pt idx="415">
                  <c:v>3.0269384476296663E-3</c:v>
                </c:pt>
                <c:pt idx="416">
                  <c:v>1.9890253664470593E-2</c:v>
                </c:pt>
                <c:pt idx="417">
                  <c:v>1.3987913572489873E-2</c:v>
                </c:pt>
                <c:pt idx="418">
                  <c:v>5.3057927635718838E-3</c:v>
                </c:pt>
                <c:pt idx="419">
                  <c:v>-2.4937358324680168E-2</c:v>
                </c:pt>
                <c:pt idx="420">
                  <c:v>-1.6644159280008754E-2</c:v>
                </c:pt>
                <c:pt idx="421">
                  <c:v>5.7795978109700368E-3</c:v>
                </c:pt>
                <c:pt idx="422">
                  <c:v>-9.0299504426096158E-3</c:v>
                </c:pt>
                <c:pt idx="423">
                  <c:v>-8.9742214514496165E-3</c:v>
                </c:pt>
                <c:pt idx="424">
                  <c:v>1.6578466285303396E-2</c:v>
                </c:pt>
                <c:pt idx="425">
                  <c:v>-4.796480485486079E-3</c:v>
                </c:pt>
                <c:pt idx="426">
                  <c:v>-1.1704754771096436E-2</c:v>
                </c:pt>
                <c:pt idx="427">
                  <c:v>-5.0160597354417672E-3</c:v>
                </c:pt>
                <c:pt idx="428">
                  <c:v>-9.9426356638945609E-3</c:v>
                </c:pt>
                <c:pt idx="429">
                  <c:v>7.0721634974175666E-3</c:v>
                </c:pt>
                <c:pt idx="430">
                  <c:v>2.4578696591005044E-2</c:v>
                </c:pt>
                <c:pt idx="431">
                  <c:v>-6.3057002136626275E-3</c:v>
                </c:pt>
                <c:pt idx="432">
                  <c:v>-6.6216345094529967E-3</c:v>
                </c:pt>
                <c:pt idx="433">
                  <c:v>9.859767019224001E-3</c:v>
                </c:pt>
                <c:pt idx="434">
                  <c:v>2.7090223333802968E-2</c:v>
                </c:pt>
                <c:pt idx="435">
                  <c:v>-4.9537933374099417E-3</c:v>
                </c:pt>
                <c:pt idx="436">
                  <c:v>-8.8806012910567847E-3</c:v>
                </c:pt>
                <c:pt idx="437">
                  <c:v>3.5297911311617377E-3</c:v>
                </c:pt>
                <c:pt idx="438">
                  <c:v>4.0583937061878144E-3</c:v>
                </c:pt>
                <c:pt idx="439">
                  <c:v>1.3474191280859551E-3</c:v>
                </c:pt>
                <c:pt idx="440">
                  <c:v>6.0414415748086106E-2</c:v>
                </c:pt>
                <c:pt idx="441">
                  <c:v>2.1063330879425281E-2</c:v>
                </c:pt>
                <c:pt idx="442">
                  <c:v>3.7280533529229251E-3</c:v>
                </c:pt>
                <c:pt idx="443">
                  <c:v>1.386653376009216E-2</c:v>
                </c:pt>
                <c:pt idx="444">
                  <c:v>9.5249353267185602E-3</c:v>
                </c:pt>
                <c:pt idx="445">
                  <c:v>-7.8625339244889399E-3</c:v>
                </c:pt>
                <c:pt idx="446">
                  <c:v>-1.7922446943686447E-2</c:v>
                </c:pt>
                <c:pt idx="447">
                  <c:v>6.0831369826865227E-3</c:v>
                </c:pt>
                <c:pt idx="448">
                  <c:v>-4.6890704862824571E-3</c:v>
                </c:pt>
                <c:pt idx="449">
                  <c:v>5.1946482302105967E-2</c:v>
                </c:pt>
                <c:pt idx="450">
                  <c:v>2.1213529415483072E-3</c:v>
                </c:pt>
                <c:pt idx="451">
                  <c:v>1.9052122037349031E-2</c:v>
                </c:pt>
                <c:pt idx="452">
                  <c:v>8.0784580607190775E-3</c:v>
                </c:pt>
                <c:pt idx="453">
                  <c:v>8.128240850071744E-3</c:v>
                </c:pt>
                <c:pt idx="454">
                  <c:v>3.066098309199598E-3</c:v>
                </c:pt>
                <c:pt idx="455">
                  <c:v>-7.8116401475542751E-3</c:v>
                </c:pt>
                <c:pt idx="456">
                  <c:v>-1.0611589846751682E-2</c:v>
                </c:pt>
                <c:pt idx="457">
                  <c:v>1.383923829328302E-2</c:v>
                </c:pt>
                <c:pt idx="458">
                  <c:v>0</c:v>
                </c:pt>
                <c:pt idx="459">
                  <c:v>5.4601353684454595E-3</c:v>
                </c:pt>
                <c:pt idx="460">
                  <c:v>1.3349934340180497E-2</c:v>
                </c:pt>
                <c:pt idx="461">
                  <c:v>-6.3637053394309017E-3</c:v>
                </c:pt>
                <c:pt idx="462">
                  <c:v>2.2471712663050306E-3</c:v>
                </c:pt>
                <c:pt idx="463">
                  <c:v>-1.2332226496939609E-3</c:v>
                </c:pt>
                <c:pt idx="464">
                  <c:v>-3.4796060953484736E-3</c:v>
                </c:pt>
                <c:pt idx="465">
                  <c:v>-3.1763854611911363E-2</c:v>
                </c:pt>
                <c:pt idx="466">
                  <c:v>5.8165971771985342E-3</c:v>
                </c:pt>
                <c:pt idx="467">
                  <c:v>-2.8452459116794195E-2</c:v>
                </c:pt>
                <c:pt idx="468">
                  <c:v>1.5119079794822169E-2</c:v>
                </c:pt>
                <c:pt idx="469">
                  <c:v>-8.0919685420939719E-3</c:v>
                </c:pt>
                <c:pt idx="470">
                  <c:v>9.0092219383351074E-2</c:v>
                </c:pt>
                <c:pt idx="471">
                  <c:v>2.8524947716103394E-2</c:v>
                </c:pt>
                <c:pt idx="472">
                  <c:v>-1.0334231889603028E-2</c:v>
                </c:pt>
                <c:pt idx="473">
                  <c:v>-5.434260524909619E-3</c:v>
                </c:pt>
                <c:pt idx="474">
                  <c:v>3.1069237347315661E-3</c:v>
                </c:pt>
                <c:pt idx="475">
                  <c:v>7.9034249248410675E-3</c:v>
                </c:pt>
                <c:pt idx="476">
                  <c:v>-2.967011055717372E-3</c:v>
                </c:pt>
                <c:pt idx="477">
                  <c:v>1.0946943639133257E-2</c:v>
                </c:pt>
                <c:pt idx="478">
                  <c:v>-2.312826853352502E-3</c:v>
                </c:pt>
                <c:pt idx="479">
                  <c:v>-1.2644854424412894E-3</c:v>
                </c:pt>
                <c:pt idx="480">
                  <c:v>8.4406394505126482E-4</c:v>
                </c:pt>
                <c:pt idx="481">
                  <c:v>2.2137873685019118E-3</c:v>
                </c:pt>
                <c:pt idx="482">
                  <c:v>-3.4711216768114209E-3</c:v>
                </c:pt>
                <c:pt idx="483">
                  <c:v>-4.4332018585442785E-3</c:v>
                </c:pt>
                <c:pt idx="484">
                  <c:v>-7.4215264092841347E-3</c:v>
                </c:pt>
                <c:pt idx="485">
                  <c:v>-5.5543854644358424E-3</c:v>
                </c:pt>
                <c:pt idx="486">
                  <c:v>7.5187794900787568E-3</c:v>
                </c:pt>
                <c:pt idx="487">
                  <c:v>6.3965902103554611E-3</c:v>
                </c:pt>
                <c:pt idx="488">
                  <c:v>-7.7330663106194063E-3</c:v>
                </c:pt>
                <c:pt idx="489">
                  <c:v>-1.0248698371790691E-2</c:v>
                </c:pt>
                <c:pt idx="490">
                  <c:v>-2.0494037901494107E-3</c:v>
                </c:pt>
                <c:pt idx="491">
                  <c:v>2.1616562432893514E-3</c:v>
                </c:pt>
                <c:pt idx="492">
                  <c:v>3.4512870934867304E-3</c:v>
                </c:pt>
                <c:pt idx="493">
                  <c:v>5.3735486924874956E-4</c:v>
                </c:pt>
                <c:pt idx="494">
                  <c:v>3.7597937283704338E-3</c:v>
                </c:pt>
                <c:pt idx="495">
                  <c:v>2.7825814617841939E-3</c:v>
                </c:pt>
                <c:pt idx="496">
                  <c:v>4.8025529322790481E-3</c:v>
                </c:pt>
                <c:pt idx="497">
                  <c:v>6.1603686181230443E-3</c:v>
                </c:pt>
                <c:pt idx="498">
                  <c:v>-2.1112260374224223E-3</c:v>
                </c:pt>
                <c:pt idx="499">
                  <c:v>-5.6067386093903854E-3</c:v>
                </c:pt>
                <c:pt idx="500">
                  <c:v>9.1489849174980192E-3</c:v>
                </c:pt>
                <c:pt idx="501">
                  <c:v>-1.8975184311567439E-3</c:v>
                </c:pt>
                <c:pt idx="502">
                  <c:v>9.5056674120644526E-3</c:v>
                </c:pt>
                <c:pt idx="503">
                  <c:v>-5.9635601425965115E-3</c:v>
                </c:pt>
                <c:pt idx="504">
                  <c:v>2.1050040416863771E-4</c:v>
                </c:pt>
                <c:pt idx="505">
                  <c:v>7.3655835171030802E-4</c:v>
                </c:pt>
                <c:pt idx="506">
                  <c:v>6.624639849218141E-3</c:v>
                </c:pt>
                <c:pt idx="507">
                  <c:v>-4.3873555853233487E-3</c:v>
                </c:pt>
                <c:pt idx="508">
                  <c:v>3.1479465129911574E-4</c:v>
                </c:pt>
                <c:pt idx="509">
                  <c:v>7.3416341768848203E-4</c:v>
                </c:pt>
                <c:pt idx="510">
                  <c:v>-1.5720964455889835E-3</c:v>
                </c:pt>
                <c:pt idx="511">
                  <c:v>8.5029684393834442E-3</c:v>
                </c:pt>
                <c:pt idx="512">
                  <c:v>5.8290922002603327E-3</c:v>
                </c:pt>
                <c:pt idx="513">
                  <c:v>-4.7603791362829861E-3</c:v>
                </c:pt>
                <c:pt idx="514">
                  <c:v>-2.0796135561960247E-4</c:v>
                </c:pt>
                <c:pt idx="515">
                  <c:v>-4.7842000041924621E-3</c:v>
                </c:pt>
                <c:pt idx="516">
                  <c:v>1.9855996745614586E-3</c:v>
                </c:pt>
                <c:pt idx="517">
                  <c:v>3.9632355826137592E-3</c:v>
                </c:pt>
                <c:pt idx="518">
                  <c:v>6.1292744048746586E-3</c:v>
                </c:pt>
                <c:pt idx="519">
                  <c:v>-1.5488151157851311E-3</c:v>
                </c:pt>
                <c:pt idx="520">
                  <c:v>5.4808458198373922E-3</c:v>
                </c:pt>
                <c:pt idx="521">
                  <c:v>1.234239338711643E-3</c:v>
                </c:pt>
                <c:pt idx="522">
                  <c:v>1.3353862305740462E-2</c:v>
                </c:pt>
                <c:pt idx="523">
                  <c:v>-1.34820232428261E-2</c:v>
                </c:pt>
                <c:pt idx="524">
                  <c:v>-9.6588896147075231E-3</c:v>
                </c:pt>
                <c:pt idx="525">
                  <c:v>-9.545510470846591E-3</c:v>
                </c:pt>
                <c:pt idx="526">
                  <c:v>5.2378162020599982E-3</c:v>
                </c:pt>
                <c:pt idx="527">
                  <c:v>2.5010163454852832E-3</c:v>
                </c:pt>
                <c:pt idx="528">
                  <c:v>0</c:v>
                </c:pt>
                <c:pt idx="529">
                  <c:v>7.7962692320226248E-3</c:v>
                </c:pt>
                <c:pt idx="530">
                  <c:v>-3.5069930387129685E-3</c:v>
                </c:pt>
                <c:pt idx="531">
                  <c:v>6.6245674180319741E-3</c:v>
                </c:pt>
                <c:pt idx="532">
                  <c:v>-1.3367185976331871E-3</c:v>
                </c:pt>
                <c:pt idx="533">
                  <c:v>-4.2215621297277579E-3</c:v>
                </c:pt>
                <c:pt idx="534">
                  <c:v>5.1696304723568905E-4</c:v>
                </c:pt>
                <c:pt idx="535">
                  <c:v>-1.5502371214943533E-3</c:v>
                </c:pt>
                <c:pt idx="536">
                  <c:v>8.2805690696598157E-4</c:v>
                </c:pt>
                <c:pt idx="537">
                  <c:v>2.7924358463724008E-3</c:v>
                </c:pt>
                <c:pt idx="538">
                  <c:v>-1.4542007065826186E-2</c:v>
                </c:pt>
                <c:pt idx="539">
                  <c:v>-1.0151817589131243E-2</c:v>
                </c:pt>
                <c:pt idx="540">
                  <c:v>-2.2309141570067179E-2</c:v>
                </c:pt>
                <c:pt idx="541">
                  <c:v>-7.89448756922396E-3</c:v>
                </c:pt>
                <c:pt idx="542">
                  <c:v>3.0085059572016987E-2</c:v>
                </c:pt>
                <c:pt idx="543">
                  <c:v>5.2910067066431164E-3</c:v>
                </c:pt>
                <c:pt idx="544">
                  <c:v>6.9473588637606193E-3</c:v>
                </c:pt>
                <c:pt idx="545">
                  <c:v>-5.8540756508226226E-3</c:v>
                </c:pt>
                <c:pt idx="546">
                  <c:v>-6.4142626831053392E-3</c:v>
                </c:pt>
                <c:pt idx="547">
                  <c:v>-7.5140417023724058E-3</c:v>
                </c:pt>
                <c:pt idx="548">
                  <c:v>9.9168234736093271E-3</c:v>
                </c:pt>
                <c:pt idx="549">
                  <c:v>-1.9427705272086072E-2</c:v>
                </c:pt>
                <c:pt idx="550">
                  <c:v>-3.2518559046543952E-2</c:v>
                </c:pt>
                <c:pt idx="551">
                  <c:v>1.1129602817496514E-2</c:v>
                </c:pt>
                <c:pt idx="552">
                  <c:v>-2.6197019716252566E-2</c:v>
                </c:pt>
                <c:pt idx="553">
                  <c:v>-1.9328568911853871E-2</c:v>
                </c:pt>
                <c:pt idx="554">
                  <c:v>2.2129994656313264E-2</c:v>
                </c:pt>
                <c:pt idx="555">
                  <c:v>1.928285872780577E-2</c:v>
                </c:pt>
                <c:pt idx="556">
                  <c:v>8.5185895218235254E-3</c:v>
                </c:pt>
                <c:pt idx="557">
                  <c:v>2.1946981773930687E-4</c:v>
                </c:pt>
                <c:pt idx="558">
                  <c:v>5.8126339062877013E-3</c:v>
                </c:pt>
                <c:pt idx="559">
                  <c:v>4.2525185389709194E-3</c:v>
                </c:pt>
                <c:pt idx="560">
                  <c:v>6.254074162518479E-2</c:v>
                </c:pt>
                <c:pt idx="561">
                  <c:v>1.0831810631987876E-2</c:v>
                </c:pt>
                <c:pt idx="562">
                  <c:v>-8.7949934438476211E-3</c:v>
                </c:pt>
                <c:pt idx="563">
                  <c:v>4.5894870871646502E-3</c:v>
                </c:pt>
                <c:pt idx="564">
                  <c:v>3.1167526191262739E-2</c:v>
                </c:pt>
                <c:pt idx="565">
                  <c:v>4.0563146956993167E-2</c:v>
                </c:pt>
                <c:pt idx="566">
                  <c:v>-5.9608594058312685E-3</c:v>
                </c:pt>
                <c:pt idx="567">
                  <c:v>-5.6158075096184156E-3</c:v>
                </c:pt>
                <c:pt idx="568">
                  <c:v>-1.1199412703393849E-2</c:v>
                </c:pt>
                <c:pt idx="569">
                  <c:v>-6.3891490902331753E-3</c:v>
                </c:pt>
                <c:pt idx="570">
                  <c:v>3.4099687435661208E-3</c:v>
                </c:pt>
                <c:pt idx="571">
                  <c:v>9.0300001699207526E-3</c:v>
                </c:pt>
                <c:pt idx="572">
                  <c:v>1.6455003010260757E-2</c:v>
                </c:pt>
                <c:pt idx="573">
                  <c:v>-9.1829875315560631E-3</c:v>
                </c:pt>
                <c:pt idx="574">
                  <c:v>1.8536192689461977E-2</c:v>
                </c:pt>
                <c:pt idx="575">
                  <c:v>-5.6285192540014746E-3</c:v>
                </c:pt>
                <c:pt idx="576">
                  <c:v>-4.9056752612672179E-3</c:v>
                </c:pt>
                <c:pt idx="577">
                  <c:v>4.740493223947211E-4</c:v>
                </c:pt>
                <c:pt idx="578">
                  <c:v>-1.0139338725058157E-2</c:v>
                </c:pt>
                <c:pt idx="579">
                  <c:v>1.100904504159974E-2</c:v>
                </c:pt>
                <c:pt idx="580">
                  <c:v>-1.5244753352920767E-2</c:v>
                </c:pt>
                <c:pt idx="581">
                  <c:v>1.057638713775843E-3</c:v>
                </c:pt>
                <c:pt idx="582">
                  <c:v>5.9552378441851527E-3</c:v>
                </c:pt>
                <c:pt idx="583">
                  <c:v>2.6735801766758311E-3</c:v>
                </c:pt>
                <c:pt idx="584">
                  <c:v>4.6661907192034292E-3</c:v>
                </c:pt>
                <c:pt idx="585">
                  <c:v>2.7488176306138838E-3</c:v>
                </c:pt>
                <c:pt idx="586">
                  <c:v>-6.711426582104431E-3</c:v>
                </c:pt>
                <c:pt idx="587">
                  <c:v>7.4229558281055374E-3</c:v>
                </c:pt>
                <c:pt idx="588">
                  <c:v>-9.5409378704957304E-3</c:v>
                </c:pt>
                <c:pt idx="589">
                  <c:v>-1.3733885368207977E-2</c:v>
                </c:pt>
                <c:pt idx="590">
                  <c:v>-6.5757541294371152E-3</c:v>
                </c:pt>
                <c:pt idx="591">
                  <c:v>-0.21639249912108471</c:v>
                </c:pt>
                <c:pt idx="592">
                  <c:v>7.8261272025713768E-3</c:v>
                </c:pt>
                <c:pt idx="593">
                  <c:v>-1.3928326578215341E-2</c:v>
                </c:pt>
                <c:pt idx="594">
                  <c:v>2.5582284331366917E-2</c:v>
                </c:pt>
                <c:pt idx="595">
                  <c:v>7.5720867268324901E-2</c:v>
                </c:pt>
                <c:pt idx="596">
                  <c:v>-3.5809290685682234E-2</c:v>
                </c:pt>
                <c:pt idx="597">
                  <c:v>-4.2232556074544909E-2</c:v>
                </c:pt>
                <c:pt idx="598">
                  <c:v>1.9720783963643233E-2</c:v>
                </c:pt>
                <c:pt idx="599">
                  <c:v>6.5189048239895075E-3</c:v>
                </c:pt>
                <c:pt idx="600">
                  <c:v>1.1873898963730563E-2</c:v>
                </c:pt>
                <c:pt idx="601">
                  <c:v>1.4934926710794315E-3</c:v>
                </c:pt>
                <c:pt idx="602">
                  <c:v>-3.7281636925471602E-2</c:v>
                </c:pt>
                <c:pt idx="603">
                  <c:v>-1.5932684574744001E-2</c:v>
                </c:pt>
                <c:pt idx="604">
                  <c:v>-3.7553450920767992E-2</c:v>
                </c:pt>
                <c:pt idx="605">
                  <c:v>4.906518806227154E-3</c:v>
                </c:pt>
                <c:pt idx="606">
                  <c:v>-9.0676358552726054E-3</c:v>
                </c:pt>
                <c:pt idx="607">
                  <c:v>2.5574848089508481E-2</c:v>
                </c:pt>
                <c:pt idx="608">
                  <c:v>-8.2361246450727201E-3</c:v>
                </c:pt>
                <c:pt idx="609">
                  <c:v>1.6378385992082408E-2</c:v>
                </c:pt>
                <c:pt idx="610">
                  <c:v>1.2709895308445414E-2</c:v>
                </c:pt>
                <c:pt idx="611">
                  <c:v>7.6199015602847371E-3</c:v>
                </c:pt>
                <c:pt idx="612">
                  <c:v>2.1129915950398336E-2</c:v>
                </c:pt>
                <c:pt idx="613">
                  <c:v>2.156397299063394E-2</c:v>
                </c:pt>
                <c:pt idx="614">
                  <c:v>-1.0661833234037234E-3</c:v>
                </c:pt>
                <c:pt idx="615">
                  <c:v>2.4546468497181166E-2</c:v>
                </c:pt>
                <c:pt idx="616">
                  <c:v>1.2291666666666737E-2</c:v>
                </c:pt>
                <c:pt idx="617">
                  <c:v>2.1815229471084528E-2</c:v>
                </c:pt>
                <c:pt idx="618">
                  <c:v>2.3766363594506998E-2</c:v>
                </c:pt>
                <c:pt idx="619">
                  <c:v>4.721581557285792E-3</c:v>
                </c:pt>
                <c:pt idx="620">
                  <c:v>-2.5455453299392996E-3</c:v>
                </c:pt>
                <c:pt idx="621">
                  <c:v>-9.8154693721136509E-3</c:v>
                </c:pt>
                <c:pt idx="622">
                  <c:v>2.0816871943236889E-2</c:v>
                </c:pt>
                <c:pt idx="623">
                  <c:v>1.0293221585037154E-2</c:v>
                </c:pt>
                <c:pt idx="624">
                  <c:v>3.0372895040369014E-2</c:v>
                </c:pt>
                <c:pt idx="625">
                  <c:v>6.529906960071173E-3</c:v>
                </c:pt>
                <c:pt idx="626">
                  <c:v>7.9703427623662084E-3</c:v>
                </c:pt>
                <c:pt idx="627">
                  <c:v>1.1401231860955647E-2</c:v>
                </c:pt>
                <c:pt idx="628">
                  <c:v>7.2729090909084764E-4</c:v>
                </c:pt>
                <c:pt idx="629">
                  <c:v>9.0843021605323017E-3</c:v>
                </c:pt>
                <c:pt idx="630">
                  <c:v>0</c:v>
                </c:pt>
                <c:pt idx="631">
                  <c:v>1.1523208290903759E-2</c:v>
                </c:pt>
                <c:pt idx="632">
                  <c:v>8.1879494482022669E-3</c:v>
                </c:pt>
                <c:pt idx="633">
                  <c:v>1.5890007342689708E-3</c:v>
                </c:pt>
                <c:pt idx="634">
                  <c:v>-8.4611316763616596E-3</c:v>
                </c:pt>
                <c:pt idx="635">
                  <c:v>-7.6444444444444398E-3</c:v>
                </c:pt>
                <c:pt idx="636">
                  <c:v>1.4869258330347551E-2</c:v>
                </c:pt>
                <c:pt idx="637">
                  <c:v>-2.3124482855269753E-2</c:v>
                </c:pt>
                <c:pt idx="638">
                  <c:v>-3.9754427177449122E-3</c:v>
                </c:pt>
                <c:pt idx="639">
                  <c:v>-2.5217689136750585E-2</c:v>
                </c:pt>
                <c:pt idx="640">
                  <c:v>-1.1166927228736216E-2</c:v>
                </c:pt>
                <c:pt idx="641">
                  <c:v>-1.4681027391661458E-2</c:v>
                </c:pt>
                <c:pt idx="642">
                  <c:v>3.4384031877135915E-2</c:v>
                </c:pt>
                <c:pt idx="643">
                  <c:v>1.0156952533445883E-2</c:v>
                </c:pt>
                <c:pt idx="644">
                  <c:v>4.5703838286949936E-3</c:v>
                </c:pt>
                <c:pt idx="645">
                  <c:v>4.0582328651822944E-2</c:v>
                </c:pt>
                <c:pt idx="646">
                  <c:v>5.334032878628886E-2</c:v>
                </c:pt>
                <c:pt idx="647">
                  <c:v>4.3168188610327096E-3</c:v>
                </c:pt>
                <c:pt idx="648">
                  <c:v>-8.2663247390860875E-4</c:v>
                </c:pt>
                <c:pt idx="649">
                  <c:v>-1.3401687845825414E-2</c:v>
                </c:pt>
                <c:pt idx="650">
                  <c:v>1.8111654903376628E-2</c:v>
                </c:pt>
                <c:pt idx="651">
                  <c:v>-1.9107231413395404E-2</c:v>
                </c:pt>
                <c:pt idx="652">
                  <c:v>-3.7951268479450406E-2</c:v>
                </c:pt>
                <c:pt idx="653">
                  <c:v>2.7928049783067843E-2</c:v>
                </c:pt>
                <c:pt idx="654">
                  <c:v>-2.2924062199423816E-2</c:v>
                </c:pt>
                <c:pt idx="655">
                  <c:v>-1.0775164915273411E-2</c:v>
                </c:pt>
                <c:pt idx="656">
                  <c:v>3.1096294135498751E-2</c:v>
                </c:pt>
                <c:pt idx="657">
                  <c:v>2.9647316913397791E-2</c:v>
                </c:pt>
                <c:pt idx="658">
                  <c:v>1.3900380605659497E-2</c:v>
                </c:pt>
                <c:pt idx="659">
                  <c:v>5.2227843969316189E-3</c:v>
                </c:pt>
                <c:pt idx="660">
                  <c:v>-2.0295502516642312E-2</c:v>
                </c:pt>
                <c:pt idx="661">
                  <c:v>3.082533974146498E-2</c:v>
                </c:pt>
                <c:pt idx="662">
                  <c:v>4.6623954234341026E-3</c:v>
                </c:pt>
                <c:pt idx="663">
                  <c:v>-1.2161977527221077E-2</c:v>
                </c:pt>
                <c:pt idx="664">
                  <c:v>2.5271359144662237E-2</c:v>
                </c:pt>
                <c:pt idx="665">
                  <c:v>9.0061619686180802E-3</c:v>
                </c:pt>
                <c:pt idx="666">
                  <c:v>-5.4807860087567779E-3</c:v>
                </c:pt>
                <c:pt idx="667">
                  <c:v>5.8259016163092455E-3</c:v>
                </c:pt>
                <c:pt idx="668">
                  <c:v>-1.7063243314601753E-2</c:v>
                </c:pt>
                <c:pt idx="669">
                  <c:v>-6.3706003126193017E-4</c:v>
                </c:pt>
                <c:pt idx="670">
                  <c:v>1.5935936254979979E-3</c:v>
                </c:pt>
                <c:pt idx="671">
                  <c:v>6.3643916106409524E-3</c:v>
                </c:pt>
                <c:pt idx="672">
                  <c:v>2.766798418972332E-2</c:v>
                </c:pt>
                <c:pt idx="673">
                  <c:v>1.9230769230769232E-2</c:v>
                </c:pt>
                <c:pt idx="674">
                  <c:v>1.1320754716981131E-2</c:v>
                </c:pt>
                <c:pt idx="675">
                  <c:v>-2.4477597014925419E-2</c:v>
                </c:pt>
                <c:pt idx="676">
                  <c:v>2.907007299464498E-3</c:v>
                </c:pt>
                <c:pt idx="677">
                  <c:v>2.8375299998079279E-2</c:v>
                </c:pt>
                <c:pt idx="678">
                  <c:v>1.735644460130862E-2</c:v>
                </c:pt>
                <c:pt idx="679">
                  <c:v>-6.4159082410057411E-3</c:v>
                </c:pt>
                <c:pt idx="680">
                  <c:v>8.2183447052881983E-3</c:v>
                </c:pt>
                <c:pt idx="681">
                  <c:v>-7.4235083299929311E-3</c:v>
                </c:pt>
                <c:pt idx="682">
                  <c:v>-1.0265493173031538E-2</c:v>
                </c:pt>
                <c:pt idx="683">
                  <c:v>-5.7786340429288588E-3</c:v>
                </c:pt>
                <c:pt idx="684">
                  <c:v>-1.4906110727454965E-4</c:v>
                </c:pt>
                <c:pt idx="685">
                  <c:v>1.0434938764939173E-3</c:v>
                </c:pt>
                <c:pt idx="686">
                  <c:v>-4.6456265845368279E-2</c:v>
                </c:pt>
                <c:pt idx="687">
                  <c:v>3.2948172502370775E-2</c:v>
                </c:pt>
                <c:pt idx="688">
                  <c:v>2.645502565517685E-2</c:v>
                </c:pt>
                <c:pt idx="689">
                  <c:v>2.7982340854717548E-2</c:v>
                </c:pt>
                <c:pt idx="690">
                  <c:v>-5.3009023509640388E-3</c:v>
                </c:pt>
                <c:pt idx="691">
                  <c:v>-2.0596284027077728E-2</c:v>
                </c:pt>
                <c:pt idx="692">
                  <c:v>2.4264735294117656E-2</c:v>
                </c:pt>
                <c:pt idx="693">
                  <c:v>-9.3324046135705874E-3</c:v>
                </c:pt>
                <c:pt idx="694">
                  <c:v>-4.7826130434782663E-2</c:v>
                </c:pt>
                <c:pt idx="695">
                  <c:v>6.3927856800358876E-3</c:v>
                </c:pt>
                <c:pt idx="696">
                  <c:v>4.3859798372967969E-3</c:v>
                </c:pt>
                <c:pt idx="697">
                  <c:v>-3.1622795866719793E-3</c:v>
                </c:pt>
                <c:pt idx="698">
                  <c:v>3.1723113220081338E-3</c:v>
                </c:pt>
                <c:pt idx="699">
                  <c:v>-0.10329776519814697</c:v>
                </c:pt>
                <c:pt idx="700">
                  <c:v>-6.1964702971699509E-2</c:v>
                </c:pt>
                <c:pt idx="701">
                  <c:v>3.2581435148918148E-2</c:v>
                </c:pt>
                <c:pt idx="702">
                  <c:v>-5.513176144244105E-2</c:v>
                </c:pt>
                <c:pt idx="703">
                  <c:v>-2.330275229357804E-2</c:v>
                </c:pt>
                <c:pt idx="704">
                  <c:v>2.0101427766297256E-2</c:v>
                </c:pt>
                <c:pt idx="705">
                  <c:v>-1.8415838276534659E-3</c:v>
                </c:pt>
                <c:pt idx="706">
                  <c:v>2.5830073324168961E-3</c:v>
                </c:pt>
                <c:pt idx="707">
                  <c:v>-2.4107489878542634E-2</c:v>
                </c:pt>
                <c:pt idx="708">
                  <c:v>1.508585734651822E-2</c:v>
                </c:pt>
                <c:pt idx="709">
                  <c:v>-4.6628309618119652E-2</c:v>
                </c:pt>
                <c:pt idx="710">
                  <c:v>-1.3445031176929077E-2</c:v>
                </c:pt>
                <c:pt idx="711">
                  <c:v>1.7380939810765616E-2</c:v>
                </c:pt>
                <c:pt idx="712">
                  <c:v>3.7080180045823266E-2</c:v>
                </c:pt>
                <c:pt idx="713">
                  <c:v>1.8532423007578489E-2</c:v>
                </c:pt>
                <c:pt idx="714">
                  <c:v>-7.7191325124058019E-3</c:v>
                </c:pt>
                <c:pt idx="715">
                  <c:v>-1.278019956361545E-2</c:v>
                </c:pt>
                <c:pt idx="716">
                  <c:v>-1.8574071643040743E-2</c:v>
                </c:pt>
                <c:pt idx="717">
                  <c:v>1.7587439923772839E-2</c:v>
                </c:pt>
                <c:pt idx="718">
                  <c:v>-1.9162145406725409E-2</c:v>
                </c:pt>
                <c:pt idx="719">
                  <c:v>-2.7006321145495591E-2</c:v>
                </c:pt>
                <c:pt idx="720">
                  <c:v>1.4960669585839954E-2</c:v>
                </c:pt>
                <c:pt idx="721">
                  <c:v>1.202480581798282E-2</c:v>
                </c:pt>
                <c:pt idx="722">
                  <c:v>1.4181640475277884E-2</c:v>
                </c:pt>
                <c:pt idx="723">
                  <c:v>-1.0393027603666949E-2</c:v>
                </c:pt>
                <c:pt idx="724">
                  <c:v>-2.062245599813747E-2</c:v>
                </c:pt>
                <c:pt idx="725">
                  <c:v>-3.7044842327064349E-3</c:v>
                </c:pt>
                <c:pt idx="726">
                  <c:v>2.3287730852748708E-2</c:v>
                </c:pt>
                <c:pt idx="727">
                  <c:v>2.2757677897156672E-2</c:v>
                </c:pt>
                <c:pt idx="728">
                  <c:v>5.6095549738219841E-3</c:v>
                </c:pt>
                <c:pt idx="729">
                  <c:v>2.677579075447746E-2</c:v>
                </c:pt>
                <c:pt idx="730">
                  <c:v>1.4306356133532115E-2</c:v>
                </c:pt>
                <c:pt idx="731">
                  <c:v>8.7484737992669977E-3</c:v>
                </c:pt>
                <c:pt idx="732">
                  <c:v>1.575219469026554E-2</c:v>
                </c:pt>
                <c:pt idx="733">
                  <c:v>-1.028053685799861E-2</c:v>
                </c:pt>
                <c:pt idx="734">
                  <c:v>-6.6901585684887082E-3</c:v>
                </c:pt>
                <c:pt idx="735">
                  <c:v>-1.7015225700646005E-2</c:v>
                </c:pt>
                <c:pt idx="736">
                  <c:v>1.3703606449758501E-2</c:v>
                </c:pt>
                <c:pt idx="737">
                  <c:v>-2.0455371389979219E-2</c:v>
                </c:pt>
                <c:pt idx="738">
                  <c:v>3.8133103323042721E-3</c:v>
                </c:pt>
                <c:pt idx="739">
                  <c:v>1.2481946680209001E-2</c:v>
                </c:pt>
                <c:pt idx="740">
                  <c:v>2.2512041763229438E-2</c:v>
                </c:pt>
                <c:pt idx="741">
                  <c:v>8.9114450463043879E-3</c:v>
                </c:pt>
                <c:pt idx="742">
                  <c:v>-8.660027410459163E-4</c:v>
                </c:pt>
                <c:pt idx="743">
                  <c:v>-9.1523645198884535E-2</c:v>
                </c:pt>
                <c:pt idx="744">
                  <c:v>-3.7969891242129308E-2</c:v>
                </c:pt>
                <c:pt idx="745">
                  <c:v>6.9417297477878418E-3</c:v>
                </c:pt>
                <c:pt idx="746">
                  <c:v>-7.6816820957258825E-3</c:v>
                </c:pt>
                <c:pt idx="747">
                  <c:v>1.8856708637222941E-2</c:v>
                </c:pt>
                <c:pt idx="748">
                  <c:v>-1.7533644358712488E-2</c:v>
                </c:pt>
                <c:pt idx="749">
                  <c:v>-1.8243148919294006E-2</c:v>
                </c:pt>
                <c:pt idx="750">
                  <c:v>2.0201980214178288E-4</c:v>
                </c:pt>
                <c:pt idx="751">
                  <c:v>-1.8578392568659202E-2</c:v>
                </c:pt>
                <c:pt idx="752">
                  <c:v>-3.497934300326512E-2</c:v>
                </c:pt>
                <c:pt idx="753">
                  <c:v>3.262255724424061E-2</c:v>
                </c:pt>
                <c:pt idx="754">
                  <c:v>1.2801961594053272E-2</c:v>
                </c:pt>
                <c:pt idx="755">
                  <c:v>-1.1824628171755849E-2</c:v>
                </c:pt>
                <c:pt idx="756">
                  <c:v>1.0521951505633214E-2</c:v>
                </c:pt>
                <c:pt idx="757">
                  <c:v>1.2250102082482595E-3</c:v>
                </c:pt>
                <c:pt idx="758">
                  <c:v>-6.5864598983185113E-2</c:v>
                </c:pt>
                <c:pt idx="759">
                  <c:v>1.3097554833059201E-2</c:v>
                </c:pt>
                <c:pt idx="760">
                  <c:v>-1.7453178194354605E-2</c:v>
                </c:pt>
                <c:pt idx="761">
                  <c:v>-6.5789257271458585E-3</c:v>
                </c:pt>
                <c:pt idx="762">
                  <c:v>3.2450353917226435E-2</c:v>
                </c:pt>
                <c:pt idx="763">
                  <c:v>0.10177462048321559</c:v>
                </c:pt>
                <c:pt idx="764">
                  <c:v>-8.926819501781794E-3</c:v>
                </c:pt>
                <c:pt idx="765">
                  <c:v>2.5455453299392996E-3</c:v>
                </c:pt>
                <c:pt idx="766">
                  <c:v>3.3593690750123216E-2</c:v>
                </c:pt>
                <c:pt idx="767">
                  <c:v>8.3144938894366034E-3</c:v>
                </c:pt>
                <c:pt idx="768">
                  <c:v>1.7428785280569986E-2</c:v>
                </c:pt>
                <c:pt idx="769">
                  <c:v>2.1919303335433727E-2</c:v>
                </c:pt>
                <c:pt idx="770">
                  <c:v>-3.2444304253784642E-3</c:v>
                </c:pt>
                <c:pt idx="771">
                  <c:v>-2.0795606162669171E-2</c:v>
                </c:pt>
                <c:pt idx="772">
                  <c:v>-1.1819094669654815E-2</c:v>
                </c:pt>
                <c:pt idx="773">
                  <c:v>1.1025976865108391E-2</c:v>
                </c:pt>
                <c:pt idx="774">
                  <c:v>-4.6210722595590482E-3</c:v>
                </c:pt>
                <c:pt idx="775">
                  <c:v>-1.9498589396419286E-2</c:v>
                </c:pt>
                <c:pt idx="776">
                  <c:v>4.5454925103312399E-3</c:v>
                </c:pt>
                <c:pt idx="777">
                  <c:v>-2.2435953573982724E-2</c:v>
                </c:pt>
                <c:pt idx="778">
                  <c:v>2.1022199460837027E-2</c:v>
                </c:pt>
                <c:pt idx="779">
                  <c:v>-1.3978050887382902E-2</c:v>
                </c:pt>
                <c:pt idx="780">
                  <c:v>2.9501934300729164E-2</c:v>
                </c:pt>
                <c:pt idx="781">
                  <c:v>-2.9586898787238535E-2</c:v>
                </c:pt>
                <c:pt idx="782">
                  <c:v>-2.3010564793458692E-2</c:v>
                </c:pt>
                <c:pt idx="783">
                  <c:v>1.7860647343264952E-2</c:v>
                </c:pt>
                <c:pt idx="784">
                  <c:v>-4.2422289964860168E-3</c:v>
                </c:pt>
                <c:pt idx="785">
                  <c:v>-1.6653757100189071E-2</c:v>
                </c:pt>
                <c:pt idx="786">
                  <c:v>5.5140213768023749E-3</c:v>
                </c:pt>
                <c:pt idx="787">
                  <c:v>-1.5472013014649112E-2</c:v>
                </c:pt>
                <c:pt idx="788">
                  <c:v>4.9731450169086923E-3</c:v>
                </c:pt>
                <c:pt idx="789">
                  <c:v>-3.3847961203483837E-2</c:v>
                </c:pt>
                <c:pt idx="790">
                  <c:v>1.3316902001292801E-2</c:v>
                </c:pt>
                <c:pt idx="791">
                  <c:v>-9.3004247735630433E-3</c:v>
                </c:pt>
                <c:pt idx="792">
                  <c:v>2.6530591836734688E-2</c:v>
                </c:pt>
                <c:pt idx="793">
                  <c:v>7.5546919990992448E-3</c:v>
                </c:pt>
                <c:pt idx="794">
                  <c:v>8.8792620363062416E-3</c:v>
                </c:pt>
                <c:pt idx="795">
                  <c:v>-1.1539213543140815E-2</c:v>
                </c:pt>
                <c:pt idx="796">
                  <c:v>-3.3637118448018367E-3</c:v>
                </c:pt>
                <c:pt idx="797">
                  <c:v>-9.9265437745988446E-3</c:v>
                </c:pt>
                <c:pt idx="798">
                  <c:v>2.406316470950741E-3</c:v>
                </c:pt>
                <c:pt idx="799">
                  <c:v>-2.0008000799840071E-4</c:v>
                </c:pt>
                <c:pt idx="800">
                  <c:v>6.4025410164066194E-3</c:v>
                </c:pt>
                <c:pt idx="801">
                  <c:v>1.411528855099984E-2</c:v>
                </c:pt>
                <c:pt idx="802">
                  <c:v>1.3134719197597237E-2</c:v>
                </c:pt>
                <c:pt idx="803">
                  <c:v>-1.7414860681113837E-3</c:v>
                </c:pt>
                <c:pt idx="804">
                  <c:v>3.2176778445435095E-2</c:v>
                </c:pt>
                <c:pt idx="805">
                  <c:v>9.3896713615023476E-3</c:v>
                </c:pt>
                <c:pt idx="806">
                  <c:v>-1.6000018604651105E-2</c:v>
                </c:pt>
                <c:pt idx="807">
                  <c:v>6.6175648821621995E-3</c:v>
                </c:pt>
                <c:pt idx="808">
                  <c:v>1.1269684024429722E-2</c:v>
                </c:pt>
                <c:pt idx="809">
                  <c:v>1.0958395245170807E-2</c:v>
                </c:pt>
                <c:pt idx="810">
                  <c:v>-1.837185375711912E-3</c:v>
                </c:pt>
                <c:pt idx="811">
                  <c:v>-3.6813913608912811E-4</c:v>
                </c:pt>
                <c:pt idx="812">
                  <c:v>0</c:v>
                </c:pt>
                <c:pt idx="813">
                  <c:v>3.8666727330755046E-3</c:v>
                </c:pt>
                <c:pt idx="814">
                  <c:v>1.6691122523844398E-2</c:v>
                </c:pt>
                <c:pt idx="815">
                  <c:v>-1.1726519935053277E-2</c:v>
                </c:pt>
                <c:pt idx="816">
                  <c:v>4.9288062236000248E-3</c:v>
                </c:pt>
                <c:pt idx="817">
                  <c:v>1.0717529713306688E-2</c:v>
                </c:pt>
                <c:pt idx="818">
                  <c:v>-1.258069756615251E-3</c:v>
                </c:pt>
                <c:pt idx="819">
                  <c:v>1.1516987583228416E-2</c:v>
                </c:pt>
                <c:pt idx="820">
                  <c:v>-1.6722985531453224E-2</c:v>
                </c:pt>
                <c:pt idx="821">
                  <c:v>-2.8225094988239545E-2</c:v>
                </c:pt>
                <c:pt idx="822">
                  <c:v>-1.8618134772262138E-3</c:v>
                </c:pt>
                <c:pt idx="823">
                  <c:v>2.7047192183413744E-2</c:v>
                </c:pt>
                <c:pt idx="824">
                  <c:v>-3.3962985216800114E-2</c:v>
                </c:pt>
                <c:pt idx="825">
                  <c:v>-5.3957493024205543E-2</c:v>
                </c:pt>
                <c:pt idx="826">
                  <c:v>-3.6367209856915807E-2</c:v>
                </c:pt>
                <c:pt idx="827">
                  <c:v>-1.5879582764298371E-2</c:v>
                </c:pt>
                <c:pt idx="828">
                  <c:v>-6.7057626423772032E-3</c:v>
                </c:pt>
                <c:pt idx="829">
                  <c:v>5.9071305524417295E-3</c:v>
                </c:pt>
                <c:pt idx="830">
                  <c:v>-7.1308724832213994E-3</c:v>
                </c:pt>
                <c:pt idx="831">
                  <c:v>-4.6472539079003682E-3</c:v>
                </c:pt>
                <c:pt idx="832">
                  <c:v>1.1247941664854464E-2</c:v>
                </c:pt>
                <c:pt idx="833">
                  <c:v>-6.0860648022638851E-3</c:v>
                </c:pt>
                <c:pt idx="834">
                  <c:v>7.3901603169308737E-3</c:v>
                </c:pt>
                <c:pt idx="835">
                  <c:v>3.7518361717006038E-2</c:v>
                </c:pt>
                <c:pt idx="836">
                  <c:v>-3.0303434343434471E-3</c:v>
                </c:pt>
                <c:pt idx="837">
                  <c:v>2.8369606012952132E-3</c:v>
                </c:pt>
                <c:pt idx="838">
                  <c:v>8.890644215371073E-3</c:v>
                </c:pt>
                <c:pt idx="839">
                  <c:v>1.4019627478469915E-3</c:v>
                </c:pt>
                <c:pt idx="840">
                  <c:v>-2.200019999999938E-3</c:v>
                </c:pt>
                <c:pt idx="841">
                  <c:v>-5.4119063021028143E-3</c:v>
                </c:pt>
                <c:pt idx="842">
                  <c:v>1.6928658140440579E-2</c:v>
                </c:pt>
                <c:pt idx="843">
                  <c:v>7.3326002245857544E-3</c:v>
                </c:pt>
                <c:pt idx="844">
                  <c:v>2.3214557418274401E-2</c:v>
                </c:pt>
                <c:pt idx="845">
                  <c:v>-1.9803846175883454E-2</c:v>
                </c:pt>
                <c:pt idx="846">
                  <c:v>-1.373087485288354E-3</c:v>
                </c:pt>
                <c:pt idx="847">
                  <c:v>9.4283834217247404E-3</c:v>
                </c:pt>
                <c:pt idx="848">
                  <c:v>1.7513174110005206E-2</c:v>
                </c:pt>
                <c:pt idx="849">
                  <c:v>-3.2893497171667611E-2</c:v>
                </c:pt>
                <c:pt idx="850">
                  <c:v>1.0085070199723158E-2</c:v>
                </c:pt>
                <c:pt idx="851">
                  <c:v>-2.5058789151965983E-2</c:v>
                </c:pt>
                <c:pt idx="852">
                  <c:v>4.0160844179936697E-3</c:v>
                </c:pt>
                <c:pt idx="853">
                  <c:v>-7.6000200000000007E-3</c:v>
                </c:pt>
                <c:pt idx="854">
                  <c:v>-2.2168682429839813E-3</c:v>
                </c:pt>
                <c:pt idx="855">
                  <c:v>6.4634217920993909E-3</c:v>
                </c:pt>
                <c:pt idx="856">
                  <c:v>2.0670258050561517E-2</c:v>
                </c:pt>
                <c:pt idx="857">
                  <c:v>-5.1121312404220666E-3</c:v>
                </c:pt>
                <c:pt idx="858">
                  <c:v>1.4624546032590833E-2</c:v>
                </c:pt>
                <c:pt idx="859">
                  <c:v>-1.9477989871445264E-2</c:v>
                </c:pt>
                <c:pt idx="860">
                  <c:v>-2.0858144616607205E-2</c:v>
                </c:pt>
                <c:pt idx="861">
                  <c:v>1.3187218235195485E-2</c:v>
                </c:pt>
                <c:pt idx="862">
                  <c:v>8.6103325712921959E-3</c:v>
                </c:pt>
                <c:pt idx="863">
                  <c:v>-7.7426842910996102E-3</c:v>
                </c:pt>
                <c:pt idx="864">
                  <c:v>-3.6614605842336861E-2</c:v>
                </c:pt>
                <c:pt idx="865">
                  <c:v>1.100722695712451E-2</c:v>
                </c:pt>
                <c:pt idx="866">
                  <c:v>5.5464461791290181E-3</c:v>
                </c:pt>
                <c:pt idx="867">
                  <c:v>8.7844737735551775E-3</c:v>
                </c:pt>
                <c:pt idx="868">
                  <c:v>-1.2353199425816069E-2</c:v>
                </c:pt>
                <c:pt idx="869">
                  <c:v>8.4068074636046049E-3</c:v>
                </c:pt>
                <c:pt idx="870">
                  <c:v>3.7616897112647353E-2</c:v>
                </c:pt>
                <c:pt idx="871">
                  <c:v>-4.7030767137581165E-3</c:v>
                </c:pt>
                <c:pt idx="872">
                  <c:v>4.0559105324687886E-2</c:v>
                </c:pt>
                <c:pt idx="873">
                  <c:v>-2.3273397285653624E-2</c:v>
                </c:pt>
                <c:pt idx="874">
                  <c:v>9.4924837174056691E-3</c:v>
                </c:pt>
                <c:pt idx="875">
                  <c:v>2.8784685688262829E-3</c:v>
                </c:pt>
                <c:pt idx="876">
                  <c:v>1.990051740912804E-2</c:v>
                </c:pt>
                <c:pt idx="877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9-427B-A45A-B323566DF3C2}"/>
            </c:ext>
          </c:extLst>
        </c:ser>
        <c:ser>
          <c:idx val="1"/>
          <c:order val="1"/>
          <c:tx>
            <c:strRef>
              <c:f>EWMA_VaR!$E$1:$E$2</c:f>
              <c:strCache>
                <c:ptCount val="2"/>
                <c:pt idx="0">
                  <c:v>VaR(5%)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EWMA_VaR!$A$2:$A$881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43873</c:v>
                </c:pt>
              </c:numCache>
            </c:numRef>
          </c:cat>
          <c:val>
            <c:numRef>
              <c:f>EWMA_VaR!$E$3:$E$881</c:f>
              <c:numCache>
                <c:formatCode>General</c:formatCode>
                <c:ptCount val="879"/>
                <c:pt idx="0">
                  <c:v>-3.0783811696970302E-2</c:v>
                </c:pt>
                <c:pt idx="1">
                  <c:v>-3.0783811696970302E-2</c:v>
                </c:pt>
                <c:pt idx="2">
                  <c:v>-3.0783811696970302E-2</c:v>
                </c:pt>
                <c:pt idx="3">
                  <c:v>-3.0783811696970302E-2</c:v>
                </c:pt>
                <c:pt idx="4">
                  <c:v>-3.0783811696970302E-2</c:v>
                </c:pt>
                <c:pt idx="5">
                  <c:v>-3.0783811696970302E-2</c:v>
                </c:pt>
                <c:pt idx="6">
                  <c:v>-3.0783811696970302E-2</c:v>
                </c:pt>
                <c:pt idx="7">
                  <c:v>-3.0783811696970302E-2</c:v>
                </c:pt>
                <c:pt idx="8">
                  <c:v>-3.0783811696970302E-2</c:v>
                </c:pt>
                <c:pt idx="9">
                  <c:v>-3.0783811696970302E-2</c:v>
                </c:pt>
                <c:pt idx="10">
                  <c:v>-3.0783811696970302E-2</c:v>
                </c:pt>
                <c:pt idx="11">
                  <c:v>-3.0783811696970302E-2</c:v>
                </c:pt>
                <c:pt idx="12">
                  <c:v>-3.0783811696970302E-2</c:v>
                </c:pt>
                <c:pt idx="13">
                  <c:v>-3.0783811696970302E-2</c:v>
                </c:pt>
                <c:pt idx="14">
                  <c:v>-3.0783811696970302E-2</c:v>
                </c:pt>
                <c:pt idx="15">
                  <c:v>-3.0783811696970302E-2</c:v>
                </c:pt>
                <c:pt idx="16">
                  <c:v>-3.0783811696970302E-2</c:v>
                </c:pt>
                <c:pt idx="17">
                  <c:v>-3.0783811696970302E-2</c:v>
                </c:pt>
                <c:pt idx="18">
                  <c:v>-3.0783811696970302E-2</c:v>
                </c:pt>
                <c:pt idx="19">
                  <c:v>-3.0783811696970302E-2</c:v>
                </c:pt>
                <c:pt idx="20">
                  <c:v>-3.0783811696970302E-2</c:v>
                </c:pt>
                <c:pt idx="21">
                  <c:v>-3.0783811696970302E-2</c:v>
                </c:pt>
                <c:pt idx="22">
                  <c:v>-3.0783811696970302E-2</c:v>
                </c:pt>
                <c:pt idx="23">
                  <c:v>-3.0783811696970302E-2</c:v>
                </c:pt>
                <c:pt idx="24">
                  <c:v>-3.0783811696970302E-2</c:v>
                </c:pt>
                <c:pt idx="25">
                  <c:v>-3.0783811696970302E-2</c:v>
                </c:pt>
                <c:pt idx="26">
                  <c:v>-3.0783811696970302E-2</c:v>
                </c:pt>
                <c:pt idx="27">
                  <c:v>-3.0783811696970302E-2</c:v>
                </c:pt>
                <c:pt idx="28">
                  <c:v>-3.0783811696970302E-2</c:v>
                </c:pt>
                <c:pt idx="29">
                  <c:v>-3.0783811696970302E-2</c:v>
                </c:pt>
                <c:pt idx="30">
                  <c:v>-3.0783811696970302E-2</c:v>
                </c:pt>
                <c:pt idx="31">
                  <c:v>-3.0783811696970302E-2</c:v>
                </c:pt>
                <c:pt idx="32">
                  <c:v>-3.0783811696970302E-2</c:v>
                </c:pt>
                <c:pt idx="33">
                  <c:v>-3.0783811696970302E-2</c:v>
                </c:pt>
                <c:pt idx="34">
                  <c:v>-3.0783811696970302E-2</c:v>
                </c:pt>
                <c:pt idx="35">
                  <c:v>-3.0783811696970302E-2</c:v>
                </c:pt>
                <c:pt idx="36">
                  <c:v>-3.0783811696970302E-2</c:v>
                </c:pt>
                <c:pt idx="37">
                  <c:v>-3.0783811696970302E-2</c:v>
                </c:pt>
                <c:pt idx="38">
                  <c:v>-3.0783811696970302E-2</c:v>
                </c:pt>
                <c:pt idx="39">
                  <c:v>-3.0783811696970302E-2</c:v>
                </c:pt>
                <c:pt idx="40">
                  <c:v>-3.0783811696970302E-2</c:v>
                </c:pt>
                <c:pt idx="41">
                  <c:v>-3.0783811696970302E-2</c:v>
                </c:pt>
                <c:pt idx="42">
                  <c:v>-3.0783811696970302E-2</c:v>
                </c:pt>
                <c:pt idx="43">
                  <c:v>-3.0783811696970302E-2</c:v>
                </c:pt>
                <c:pt idx="44">
                  <c:v>-3.0783811696970302E-2</c:v>
                </c:pt>
                <c:pt idx="45">
                  <c:v>-3.0783811696970302E-2</c:v>
                </c:pt>
                <c:pt idx="46">
                  <c:v>-3.0783811696970302E-2</c:v>
                </c:pt>
                <c:pt idx="47">
                  <c:v>-3.0783811696970302E-2</c:v>
                </c:pt>
                <c:pt idx="48">
                  <c:v>-3.0783811696970302E-2</c:v>
                </c:pt>
                <c:pt idx="49">
                  <c:v>-3.0783811696970302E-2</c:v>
                </c:pt>
                <c:pt idx="50">
                  <c:v>-3.0783811696970302E-2</c:v>
                </c:pt>
                <c:pt idx="51">
                  <c:v>-3.0783811696970302E-2</c:v>
                </c:pt>
                <c:pt idx="52">
                  <c:v>-3.0783811696970302E-2</c:v>
                </c:pt>
                <c:pt idx="53">
                  <c:v>-3.0783811696970302E-2</c:v>
                </c:pt>
                <c:pt idx="54">
                  <c:v>-3.0783811696970302E-2</c:v>
                </c:pt>
                <c:pt idx="55">
                  <c:v>-3.0783811696970302E-2</c:v>
                </c:pt>
                <c:pt idx="56">
                  <c:v>-3.0783811696970302E-2</c:v>
                </c:pt>
                <c:pt idx="57">
                  <c:v>-3.0783811696970302E-2</c:v>
                </c:pt>
                <c:pt idx="58">
                  <c:v>-3.0783811696970302E-2</c:v>
                </c:pt>
                <c:pt idx="59">
                  <c:v>-3.0783811696970302E-2</c:v>
                </c:pt>
                <c:pt idx="60">
                  <c:v>-3.0783811696970302E-2</c:v>
                </c:pt>
                <c:pt idx="61">
                  <c:v>-3.0783811696970302E-2</c:v>
                </c:pt>
                <c:pt idx="62">
                  <c:v>-3.0783811696970302E-2</c:v>
                </c:pt>
                <c:pt idx="63">
                  <c:v>-3.0783811696970302E-2</c:v>
                </c:pt>
                <c:pt idx="64">
                  <c:v>-3.0783811696970302E-2</c:v>
                </c:pt>
                <c:pt idx="65">
                  <c:v>-3.0783811696970302E-2</c:v>
                </c:pt>
                <c:pt idx="66">
                  <c:v>-3.0783811696970302E-2</c:v>
                </c:pt>
                <c:pt idx="67">
                  <c:v>-3.0783811696970302E-2</c:v>
                </c:pt>
                <c:pt idx="68">
                  <c:v>-3.0783811696970302E-2</c:v>
                </c:pt>
                <c:pt idx="69">
                  <c:v>-3.0783811696970302E-2</c:v>
                </c:pt>
                <c:pt idx="70">
                  <c:v>-3.0783811696970302E-2</c:v>
                </c:pt>
                <c:pt idx="71">
                  <c:v>-3.0783811696970302E-2</c:v>
                </c:pt>
                <c:pt idx="72">
                  <c:v>-3.0783811696970302E-2</c:v>
                </c:pt>
                <c:pt idx="73">
                  <c:v>-3.0783811696970302E-2</c:v>
                </c:pt>
                <c:pt idx="74">
                  <c:v>-3.0783811696970302E-2</c:v>
                </c:pt>
                <c:pt idx="75">
                  <c:v>-3.0783811696970302E-2</c:v>
                </c:pt>
                <c:pt idx="76">
                  <c:v>-3.0783811696970302E-2</c:v>
                </c:pt>
                <c:pt idx="77">
                  <c:v>-3.0783811696970302E-2</c:v>
                </c:pt>
                <c:pt idx="78">
                  <c:v>-3.0783811696970302E-2</c:v>
                </c:pt>
                <c:pt idx="79">
                  <c:v>-3.0783811696970302E-2</c:v>
                </c:pt>
                <c:pt idx="80">
                  <c:v>-3.0783811696970302E-2</c:v>
                </c:pt>
                <c:pt idx="81">
                  <c:v>-3.0783811696970302E-2</c:v>
                </c:pt>
                <c:pt idx="82">
                  <c:v>-3.0783811696970302E-2</c:v>
                </c:pt>
                <c:pt idx="83">
                  <c:v>-3.0783811696970302E-2</c:v>
                </c:pt>
                <c:pt idx="84">
                  <c:v>-3.0783811696970302E-2</c:v>
                </c:pt>
                <c:pt idx="85">
                  <c:v>-3.0783811696970302E-2</c:v>
                </c:pt>
                <c:pt idx="86">
                  <c:v>-3.0783811696970302E-2</c:v>
                </c:pt>
                <c:pt idx="87">
                  <c:v>-3.0783811696970302E-2</c:v>
                </c:pt>
                <c:pt idx="88">
                  <c:v>-3.0783811696970302E-2</c:v>
                </c:pt>
                <c:pt idx="89">
                  <c:v>-3.0783811696970302E-2</c:v>
                </c:pt>
                <c:pt idx="90">
                  <c:v>-3.0783811696970302E-2</c:v>
                </c:pt>
                <c:pt idx="91">
                  <c:v>-3.0783811696970302E-2</c:v>
                </c:pt>
                <c:pt idx="92">
                  <c:v>-3.0783811696970302E-2</c:v>
                </c:pt>
                <c:pt idx="93">
                  <c:v>-3.0783811696970302E-2</c:v>
                </c:pt>
                <c:pt idx="94">
                  <c:v>-3.0783811696970302E-2</c:v>
                </c:pt>
                <c:pt idx="95">
                  <c:v>-3.0783811696970302E-2</c:v>
                </c:pt>
                <c:pt idx="96">
                  <c:v>-3.0783811696970302E-2</c:v>
                </c:pt>
                <c:pt idx="97">
                  <c:v>-3.0783811696970302E-2</c:v>
                </c:pt>
                <c:pt idx="98">
                  <c:v>-3.0783811696970302E-2</c:v>
                </c:pt>
                <c:pt idx="99">
                  <c:v>-3.0783811696970302E-2</c:v>
                </c:pt>
                <c:pt idx="100">
                  <c:v>-3.0783811696970302E-2</c:v>
                </c:pt>
                <c:pt idx="101">
                  <c:v>-3.0783811696970302E-2</c:v>
                </c:pt>
                <c:pt idx="102">
                  <c:v>-3.0783811696970302E-2</c:v>
                </c:pt>
                <c:pt idx="103">
                  <c:v>-3.0783811696970302E-2</c:v>
                </c:pt>
                <c:pt idx="104">
                  <c:v>-3.0783811696970302E-2</c:v>
                </c:pt>
                <c:pt idx="105">
                  <c:v>-3.0783811696970302E-2</c:v>
                </c:pt>
                <c:pt idx="106">
                  <c:v>-3.0783811696970302E-2</c:v>
                </c:pt>
                <c:pt idx="107">
                  <c:v>-3.0783811696970302E-2</c:v>
                </c:pt>
                <c:pt idx="108">
                  <c:v>-3.0783811696970302E-2</c:v>
                </c:pt>
                <c:pt idx="109">
                  <c:v>-3.0783811696970302E-2</c:v>
                </c:pt>
                <c:pt idx="110">
                  <c:v>-3.0783811696970302E-2</c:v>
                </c:pt>
                <c:pt idx="111">
                  <c:v>-3.0783811696970302E-2</c:v>
                </c:pt>
                <c:pt idx="112">
                  <c:v>-3.0783811696970302E-2</c:v>
                </c:pt>
                <c:pt idx="113">
                  <c:v>-3.0783811696970302E-2</c:v>
                </c:pt>
                <c:pt idx="114">
                  <c:v>-3.0783811696970302E-2</c:v>
                </c:pt>
                <c:pt idx="115">
                  <c:v>-3.0783811696970302E-2</c:v>
                </c:pt>
                <c:pt idx="116">
                  <c:v>-3.0783811696970302E-2</c:v>
                </c:pt>
                <c:pt idx="117">
                  <c:v>-3.0783811696970302E-2</c:v>
                </c:pt>
                <c:pt idx="118">
                  <c:v>-3.0783811696970302E-2</c:v>
                </c:pt>
                <c:pt idx="119">
                  <c:v>-3.0783811696970302E-2</c:v>
                </c:pt>
                <c:pt idx="120">
                  <c:v>-3.0783811696970302E-2</c:v>
                </c:pt>
                <c:pt idx="121">
                  <c:v>-3.0783811696970302E-2</c:v>
                </c:pt>
                <c:pt idx="122">
                  <c:v>-3.0783811696970302E-2</c:v>
                </c:pt>
                <c:pt idx="123">
                  <c:v>-3.0783811696970302E-2</c:v>
                </c:pt>
                <c:pt idx="124">
                  <c:v>-3.0783811696970302E-2</c:v>
                </c:pt>
                <c:pt idx="125">
                  <c:v>-3.0783811696970302E-2</c:v>
                </c:pt>
                <c:pt idx="126">
                  <c:v>-3.0783811696970302E-2</c:v>
                </c:pt>
                <c:pt idx="127">
                  <c:v>-3.0783811696970302E-2</c:v>
                </c:pt>
                <c:pt idx="128">
                  <c:v>-3.0783811696970302E-2</c:v>
                </c:pt>
                <c:pt idx="129">
                  <c:v>-3.0783811696970302E-2</c:v>
                </c:pt>
                <c:pt idx="130">
                  <c:v>-3.0783811696970302E-2</c:v>
                </c:pt>
                <c:pt idx="131">
                  <c:v>-3.0783811696970302E-2</c:v>
                </c:pt>
                <c:pt idx="132">
                  <c:v>-3.0783811696970302E-2</c:v>
                </c:pt>
                <c:pt idx="133">
                  <c:v>-3.0783811696970302E-2</c:v>
                </c:pt>
                <c:pt idx="134">
                  <c:v>-3.0783811696970302E-2</c:v>
                </c:pt>
                <c:pt idx="135">
                  <c:v>-3.0783811696970302E-2</c:v>
                </c:pt>
                <c:pt idx="136">
                  <c:v>-3.0783811696970302E-2</c:v>
                </c:pt>
                <c:pt idx="137">
                  <c:v>-3.0783811696970302E-2</c:v>
                </c:pt>
                <c:pt idx="138">
                  <c:v>-3.0783811696970302E-2</c:v>
                </c:pt>
                <c:pt idx="139">
                  <c:v>-3.0783811696970302E-2</c:v>
                </c:pt>
                <c:pt idx="140">
                  <c:v>-3.0783811696970302E-2</c:v>
                </c:pt>
                <c:pt idx="141">
                  <c:v>-3.0783811696970302E-2</c:v>
                </c:pt>
                <c:pt idx="142">
                  <c:v>-3.0783811696970302E-2</c:v>
                </c:pt>
                <c:pt idx="143">
                  <c:v>-3.0783811696970302E-2</c:v>
                </c:pt>
                <c:pt idx="144">
                  <c:v>-3.0783811696970302E-2</c:v>
                </c:pt>
                <c:pt idx="145">
                  <c:v>-3.0783811696970302E-2</c:v>
                </c:pt>
                <c:pt idx="146">
                  <c:v>-3.0783811696970302E-2</c:v>
                </c:pt>
                <c:pt idx="147">
                  <c:v>-3.0783811696970302E-2</c:v>
                </c:pt>
                <c:pt idx="148">
                  <c:v>-3.0783811696970302E-2</c:v>
                </c:pt>
                <c:pt idx="149">
                  <c:v>-3.0783811696970302E-2</c:v>
                </c:pt>
                <c:pt idx="150">
                  <c:v>-3.0783811696970302E-2</c:v>
                </c:pt>
                <c:pt idx="151">
                  <c:v>-3.0783811696970302E-2</c:v>
                </c:pt>
                <c:pt idx="152">
                  <c:v>-3.0783811696970302E-2</c:v>
                </c:pt>
                <c:pt idx="153">
                  <c:v>-3.0783811696970302E-2</c:v>
                </c:pt>
                <c:pt idx="154">
                  <c:v>-3.0783811696970302E-2</c:v>
                </c:pt>
                <c:pt idx="155">
                  <c:v>-3.0783811696970302E-2</c:v>
                </c:pt>
                <c:pt idx="156">
                  <c:v>-3.0783811696970302E-2</c:v>
                </c:pt>
                <c:pt idx="157">
                  <c:v>-3.0783811696970302E-2</c:v>
                </c:pt>
                <c:pt idx="158">
                  <c:v>-3.0783811696970302E-2</c:v>
                </c:pt>
                <c:pt idx="159">
                  <c:v>-3.0783811696970302E-2</c:v>
                </c:pt>
                <c:pt idx="160">
                  <c:v>-3.0783811696970302E-2</c:v>
                </c:pt>
                <c:pt idx="161">
                  <c:v>-3.0783811696970302E-2</c:v>
                </c:pt>
                <c:pt idx="162">
                  <c:v>-3.0783811696970302E-2</c:v>
                </c:pt>
                <c:pt idx="163">
                  <c:v>-3.0783811696970302E-2</c:v>
                </c:pt>
                <c:pt idx="164">
                  <c:v>-3.0783811696970302E-2</c:v>
                </c:pt>
                <c:pt idx="165">
                  <c:v>-3.0783811696970302E-2</c:v>
                </c:pt>
                <c:pt idx="166">
                  <c:v>-3.0783811696970302E-2</c:v>
                </c:pt>
                <c:pt idx="167">
                  <c:v>-3.0783811696970302E-2</c:v>
                </c:pt>
                <c:pt idx="168">
                  <c:v>-3.0783811696970302E-2</c:v>
                </c:pt>
                <c:pt idx="169">
                  <c:v>-3.0783811696970302E-2</c:v>
                </c:pt>
                <c:pt idx="170">
                  <c:v>-3.0783811696970302E-2</c:v>
                </c:pt>
                <c:pt idx="171">
                  <c:v>-3.0783811696970302E-2</c:v>
                </c:pt>
                <c:pt idx="172">
                  <c:v>-3.0783811696970302E-2</c:v>
                </c:pt>
                <c:pt idx="173">
                  <c:v>-3.0783811696970302E-2</c:v>
                </c:pt>
                <c:pt idx="174">
                  <c:v>-3.0783811696970302E-2</c:v>
                </c:pt>
                <c:pt idx="175">
                  <c:v>-3.0783811696970302E-2</c:v>
                </c:pt>
                <c:pt idx="176">
                  <c:v>-3.0783811696970302E-2</c:v>
                </c:pt>
                <c:pt idx="177">
                  <c:v>-3.0783811696970302E-2</c:v>
                </c:pt>
                <c:pt idx="178">
                  <c:v>-3.0783811696970302E-2</c:v>
                </c:pt>
                <c:pt idx="179">
                  <c:v>-3.0783811696970302E-2</c:v>
                </c:pt>
                <c:pt idx="180">
                  <c:v>-3.0783811696970302E-2</c:v>
                </c:pt>
                <c:pt idx="181">
                  <c:v>-3.0783811696970302E-2</c:v>
                </c:pt>
                <c:pt idx="182">
                  <c:v>-3.0783811696970302E-2</c:v>
                </c:pt>
                <c:pt idx="183">
                  <c:v>-3.0783811696970302E-2</c:v>
                </c:pt>
                <c:pt idx="184">
                  <c:v>-3.0783811696970302E-2</c:v>
                </c:pt>
                <c:pt idx="185">
                  <c:v>-3.0783811696970302E-2</c:v>
                </c:pt>
                <c:pt idx="186">
                  <c:v>-3.0783811696970302E-2</c:v>
                </c:pt>
                <c:pt idx="187">
                  <c:v>-3.0783811696970302E-2</c:v>
                </c:pt>
                <c:pt idx="188">
                  <c:v>-3.0783811696970302E-2</c:v>
                </c:pt>
                <c:pt idx="189">
                  <c:v>-3.0783811696970302E-2</c:v>
                </c:pt>
                <c:pt idx="190">
                  <c:v>-3.0783811696970302E-2</c:v>
                </c:pt>
                <c:pt idx="191">
                  <c:v>-3.0783811696970302E-2</c:v>
                </c:pt>
                <c:pt idx="192">
                  <c:v>-3.0783811696970302E-2</c:v>
                </c:pt>
                <c:pt idx="193">
                  <c:v>-3.0783811696970302E-2</c:v>
                </c:pt>
                <c:pt idx="194">
                  <c:v>-3.0783811696970302E-2</c:v>
                </c:pt>
                <c:pt idx="195">
                  <c:v>-3.0783811696970302E-2</c:v>
                </c:pt>
                <c:pt idx="196">
                  <c:v>-3.0783811696970302E-2</c:v>
                </c:pt>
                <c:pt idx="197">
                  <c:v>-3.0783811696970302E-2</c:v>
                </c:pt>
                <c:pt idx="198">
                  <c:v>-3.0783811696970302E-2</c:v>
                </c:pt>
                <c:pt idx="199">
                  <c:v>-3.0783811696970302E-2</c:v>
                </c:pt>
                <c:pt idx="200">
                  <c:v>-3.0783811696970302E-2</c:v>
                </c:pt>
                <c:pt idx="201">
                  <c:v>-3.0783811696970302E-2</c:v>
                </c:pt>
                <c:pt idx="202">
                  <c:v>-3.0783811696970302E-2</c:v>
                </c:pt>
                <c:pt idx="203">
                  <c:v>-3.0783811696970302E-2</c:v>
                </c:pt>
                <c:pt idx="204">
                  <c:v>-3.0783811696970302E-2</c:v>
                </c:pt>
                <c:pt idx="205">
                  <c:v>-3.0783811696970302E-2</c:v>
                </c:pt>
                <c:pt idx="206">
                  <c:v>-3.0783811696970302E-2</c:v>
                </c:pt>
                <c:pt idx="207">
                  <c:v>-3.0783811696970302E-2</c:v>
                </c:pt>
                <c:pt idx="208">
                  <c:v>-3.0783811696970302E-2</c:v>
                </c:pt>
                <c:pt idx="209">
                  <c:v>-3.0783811696970302E-2</c:v>
                </c:pt>
                <c:pt idx="210">
                  <c:v>-3.0783811696970302E-2</c:v>
                </c:pt>
                <c:pt idx="211">
                  <c:v>-3.0783811696970302E-2</c:v>
                </c:pt>
                <c:pt idx="212">
                  <c:v>-3.0783811696970302E-2</c:v>
                </c:pt>
                <c:pt idx="213">
                  <c:v>-3.0783811696970302E-2</c:v>
                </c:pt>
                <c:pt idx="214">
                  <c:v>-3.0783811696970302E-2</c:v>
                </c:pt>
                <c:pt idx="215">
                  <c:v>-3.0783811696970302E-2</c:v>
                </c:pt>
                <c:pt idx="216">
                  <c:v>-3.0783811696970302E-2</c:v>
                </c:pt>
                <c:pt idx="217">
                  <c:v>-3.0783811696970302E-2</c:v>
                </c:pt>
                <c:pt idx="218">
                  <c:v>-3.0783811696970302E-2</c:v>
                </c:pt>
                <c:pt idx="219">
                  <c:v>-3.0783811696970302E-2</c:v>
                </c:pt>
                <c:pt idx="220">
                  <c:v>-3.0783811696970302E-2</c:v>
                </c:pt>
                <c:pt idx="221">
                  <c:v>-3.0783811696970302E-2</c:v>
                </c:pt>
                <c:pt idx="222">
                  <c:v>-3.0783811696970302E-2</c:v>
                </c:pt>
                <c:pt idx="223">
                  <c:v>-3.0783811696970302E-2</c:v>
                </c:pt>
                <c:pt idx="224">
                  <c:v>-3.0783811696970302E-2</c:v>
                </c:pt>
                <c:pt idx="225">
                  <c:v>-3.0783811696970302E-2</c:v>
                </c:pt>
                <c:pt idx="226">
                  <c:v>-3.0783811696970302E-2</c:v>
                </c:pt>
                <c:pt idx="227">
                  <c:v>-3.0783811696970302E-2</c:v>
                </c:pt>
                <c:pt idx="228">
                  <c:v>-3.0783811696970302E-2</c:v>
                </c:pt>
                <c:pt idx="229">
                  <c:v>-3.0783811696970302E-2</c:v>
                </c:pt>
                <c:pt idx="230">
                  <c:v>-3.0783811696970302E-2</c:v>
                </c:pt>
                <c:pt idx="231">
                  <c:v>-3.0783811696970302E-2</c:v>
                </c:pt>
                <c:pt idx="232">
                  <c:v>-3.0783811696970302E-2</c:v>
                </c:pt>
                <c:pt idx="233">
                  <c:v>-3.0783811696970302E-2</c:v>
                </c:pt>
                <c:pt idx="234">
                  <c:v>-3.0783811696970302E-2</c:v>
                </c:pt>
                <c:pt idx="235">
                  <c:v>-3.0783811696970302E-2</c:v>
                </c:pt>
                <c:pt idx="236">
                  <c:v>-3.0783811696970302E-2</c:v>
                </c:pt>
                <c:pt idx="237">
                  <c:v>-3.0783811696970302E-2</c:v>
                </c:pt>
                <c:pt idx="238">
                  <c:v>-3.0783811696970302E-2</c:v>
                </c:pt>
                <c:pt idx="239">
                  <c:v>-3.0783811696970302E-2</c:v>
                </c:pt>
                <c:pt idx="240">
                  <c:v>-3.0783811696970302E-2</c:v>
                </c:pt>
                <c:pt idx="241">
                  <c:v>-3.0783811696970302E-2</c:v>
                </c:pt>
                <c:pt idx="242">
                  <c:v>-3.0783811696970302E-2</c:v>
                </c:pt>
                <c:pt idx="243">
                  <c:v>-3.0783811696970302E-2</c:v>
                </c:pt>
                <c:pt idx="244">
                  <c:v>-3.0783811696970302E-2</c:v>
                </c:pt>
                <c:pt idx="245">
                  <c:v>-3.0783811696970302E-2</c:v>
                </c:pt>
                <c:pt idx="246">
                  <c:v>-3.0783811696970302E-2</c:v>
                </c:pt>
                <c:pt idx="247">
                  <c:v>-3.0783811696970302E-2</c:v>
                </c:pt>
                <c:pt idx="248">
                  <c:v>-3.0783811696970302E-2</c:v>
                </c:pt>
                <c:pt idx="249">
                  <c:v>-3.0783811696970302E-2</c:v>
                </c:pt>
                <c:pt idx="250">
                  <c:v>-3.0783811696970302E-2</c:v>
                </c:pt>
                <c:pt idx="251">
                  <c:v>-3.0783811696970302E-2</c:v>
                </c:pt>
                <c:pt idx="252">
                  <c:v>-3.0783811696970302E-2</c:v>
                </c:pt>
                <c:pt idx="253">
                  <c:v>-3.0783811696970302E-2</c:v>
                </c:pt>
                <c:pt idx="254">
                  <c:v>-3.0783811696970302E-2</c:v>
                </c:pt>
                <c:pt idx="255">
                  <c:v>-3.0783811696970302E-2</c:v>
                </c:pt>
                <c:pt idx="256">
                  <c:v>-3.0783811696970302E-2</c:v>
                </c:pt>
                <c:pt idx="257">
                  <c:v>-3.0783811696970302E-2</c:v>
                </c:pt>
                <c:pt idx="258">
                  <c:v>-3.0783811696970302E-2</c:v>
                </c:pt>
                <c:pt idx="259">
                  <c:v>-3.0783811696970302E-2</c:v>
                </c:pt>
                <c:pt idx="260">
                  <c:v>-3.0783811696970302E-2</c:v>
                </c:pt>
                <c:pt idx="261">
                  <c:v>-3.0783811696970302E-2</c:v>
                </c:pt>
                <c:pt idx="262">
                  <c:v>-3.0783811696970302E-2</c:v>
                </c:pt>
                <c:pt idx="263">
                  <c:v>-3.0783811696970302E-2</c:v>
                </c:pt>
                <c:pt idx="264">
                  <c:v>-3.0783811696970302E-2</c:v>
                </c:pt>
                <c:pt idx="265">
                  <c:v>-3.0783811696970302E-2</c:v>
                </c:pt>
                <c:pt idx="266">
                  <c:v>-3.0783811696970302E-2</c:v>
                </c:pt>
                <c:pt idx="267">
                  <c:v>-3.0783811696970302E-2</c:v>
                </c:pt>
                <c:pt idx="268">
                  <c:v>-3.0783811696970302E-2</c:v>
                </c:pt>
                <c:pt idx="269">
                  <c:v>-3.0783811696970302E-2</c:v>
                </c:pt>
                <c:pt idx="270">
                  <c:v>-3.0783811696970302E-2</c:v>
                </c:pt>
                <c:pt idx="271">
                  <c:v>-3.0783811696970302E-2</c:v>
                </c:pt>
                <c:pt idx="272">
                  <c:v>-3.0783811696970302E-2</c:v>
                </c:pt>
                <c:pt idx="273">
                  <c:v>-3.0783811696970302E-2</c:v>
                </c:pt>
                <c:pt idx="274">
                  <c:v>-3.0783811696970302E-2</c:v>
                </c:pt>
                <c:pt idx="275">
                  <c:v>-3.0783811696970302E-2</c:v>
                </c:pt>
                <c:pt idx="276">
                  <c:v>-3.0783811696970302E-2</c:v>
                </c:pt>
                <c:pt idx="277">
                  <c:v>-3.0783811696970302E-2</c:v>
                </c:pt>
                <c:pt idx="278">
                  <c:v>-3.0783811696970302E-2</c:v>
                </c:pt>
                <c:pt idx="279">
                  <c:v>-3.0783811696970302E-2</c:v>
                </c:pt>
                <c:pt idx="280">
                  <c:v>-3.0783811696970302E-2</c:v>
                </c:pt>
                <c:pt idx="281">
                  <c:v>-3.0783811696970302E-2</c:v>
                </c:pt>
                <c:pt idx="282">
                  <c:v>-3.0783811696970302E-2</c:v>
                </c:pt>
                <c:pt idx="283">
                  <c:v>-3.0783811696970302E-2</c:v>
                </c:pt>
                <c:pt idx="284">
                  <c:v>-3.0783811696970302E-2</c:v>
                </c:pt>
                <c:pt idx="285">
                  <c:v>-3.0783811696970302E-2</c:v>
                </c:pt>
                <c:pt idx="286">
                  <c:v>-3.0783811696970302E-2</c:v>
                </c:pt>
                <c:pt idx="287">
                  <c:v>-3.0783811696970302E-2</c:v>
                </c:pt>
                <c:pt idx="288">
                  <c:v>-3.0783811696970302E-2</c:v>
                </c:pt>
                <c:pt idx="289">
                  <c:v>-3.0783811696970302E-2</c:v>
                </c:pt>
                <c:pt idx="290">
                  <c:v>-3.0783811696970302E-2</c:v>
                </c:pt>
                <c:pt idx="291">
                  <c:v>-3.0783811696970302E-2</c:v>
                </c:pt>
                <c:pt idx="292">
                  <c:v>-3.0783811696970302E-2</c:v>
                </c:pt>
                <c:pt idx="293">
                  <c:v>-3.0783811696970302E-2</c:v>
                </c:pt>
                <c:pt idx="294">
                  <c:v>-3.0783811696970302E-2</c:v>
                </c:pt>
                <c:pt idx="295">
                  <c:v>-3.0783811696970302E-2</c:v>
                </c:pt>
                <c:pt idx="296">
                  <c:v>-3.0783811696970302E-2</c:v>
                </c:pt>
                <c:pt idx="297">
                  <c:v>-3.0783811696970302E-2</c:v>
                </c:pt>
                <c:pt idx="298">
                  <c:v>-3.0783811696970302E-2</c:v>
                </c:pt>
                <c:pt idx="299">
                  <c:v>-3.0783811696970302E-2</c:v>
                </c:pt>
                <c:pt idx="300">
                  <c:v>-3.0783811696970302E-2</c:v>
                </c:pt>
                <c:pt idx="301">
                  <c:v>-3.0783811696970302E-2</c:v>
                </c:pt>
                <c:pt idx="302">
                  <c:v>-3.0783811696970302E-2</c:v>
                </c:pt>
                <c:pt idx="303">
                  <c:v>-3.0783811696970302E-2</c:v>
                </c:pt>
                <c:pt idx="304">
                  <c:v>-3.0783811696970302E-2</c:v>
                </c:pt>
                <c:pt idx="305">
                  <c:v>-3.0783811696970302E-2</c:v>
                </c:pt>
                <c:pt idx="306">
                  <c:v>-3.0783811696970302E-2</c:v>
                </c:pt>
                <c:pt idx="307">
                  <c:v>-3.0783811696970302E-2</c:v>
                </c:pt>
                <c:pt idx="308">
                  <c:v>-3.0783811696970302E-2</c:v>
                </c:pt>
                <c:pt idx="309">
                  <c:v>-3.0783811696970302E-2</c:v>
                </c:pt>
                <c:pt idx="310">
                  <c:v>-3.0783811696970302E-2</c:v>
                </c:pt>
                <c:pt idx="311">
                  <c:v>-3.0783811696970302E-2</c:v>
                </c:pt>
                <c:pt idx="312">
                  <c:v>-3.0783811696970302E-2</c:v>
                </c:pt>
                <c:pt idx="313">
                  <c:v>-3.0783811696970302E-2</c:v>
                </c:pt>
                <c:pt idx="314">
                  <c:v>-3.0783811696970302E-2</c:v>
                </c:pt>
                <c:pt idx="315">
                  <c:v>-3.0783811696970302E-2</c:v>
                </c:pt>
                <c:pt idx="316">
                  <c:v>-3.0783811696970302E-2</c:v>
                </c:pt>
                <c:pt idx="317">
                  <c:v>-3.0783811696970302E-2</c:v>
                </c:pt>
                <c:pt idx="318">
                  <c:v>-3.0783811696970302E-2</c:v>
                </c:pt>
                <c:pt idx="319">
                  <c:v>-3.0783811696970302E-2</c:v>
                </c:pt>
                <c:pt idx="320">
                  <c:v>-3.0783811696970302E-2</c:v>
                </c:pt>
                <c:pt idx="321">
                  <c:v>-3.0783811696970302E-2</c:v>
                </c:pt>
                <c:pt idx="322">
                  <c:v>-3.0783811696970302E-2</c:v>
                </c:pt>
                <c:pt idx="323">
                  <c:v>-3.0783811696970302E-2</c:v>
                </c:pt>
                <c:pt idx="324">
                  <c:v>-3.0783811696970302E-2</c:v>
                </c:pt>
                <c:pt idx="325">
                  <c:v>-3.0783811696970302E-2</c:v>
                </c:pt>
                <c:pt idx="326">
                  <c:v>-3.0783811696970302E-2</c:v>
                </c:pt>
                <c:pt idx="327">
                  <c:v>-3.0783811696970302E-2</c:v>
                </c:pt>
                <c:pt idx="328">
                  <c:v>-3.0783811696970302E-2</c:v>
                </c:pt>
                <c:pt idx="329">
                  <c:v>-3.0783811696970302E-2</c:v>
                </c:pt>
                <c:pt idx="330">
                  <c:v>-3.0783811696970302E-2</c:v>
                </c:pt>
                <c:pt idx="331">
                  <c:v>-3.0783811696970302E-2</c:v>
                </c:pt>
                <c:pt idx="332">
                  <c:v>-3.0783811696970302E-2</c:v>
                </c:pt>
                <c:pt idx="333">
                  <c:v>-3.0783811696970302E-2</c:v>
                </c:pt>
                <c:pt idx="334">
                  <c:v>-3.0783811696970302E-2</c:v>
                </c:pt>
                <c:pt idx="335">
                  <c:v>-3.0783811696970302E-2</c:v>
                </c:pt>
                <c:pt idx="336">
                  <c:v>-3.0783811696970302E-2</c:v>
                </c:pt>
                <c:pt idx="337">
                  <c:v>-3.0783811696970302E-2</c:v>
                </c:pt>
                <c:pt idx="338">
                  <c:v>-3.0783811696970302E-2</c:v>
                </c:pt>
                <c:pt idx="339">
                  <c:v>-3.0783811696970302E-2</c:v>
                </c:pt>
                <c:pt idx="340">
                  <c:v>-3.0783811696970302E-2</c:v>
                </c:pt>
                <c:pt idx="341">
                  <c:v>-3.0783811696970302E-2</c:v>
                </c:pt>
                <c:pt idx="342">
                  <c:v>-3.0783811696970302E-2</c:v>
                </c:pt>
                <c:pt idx="343">
                  <c:v>-3.0783811696970302E-2</c:v>
                </c:pt>
                <c:pt idx="344">
                  <c:v>-3.0783811696970302E-2</c:v>
                </c:pt>
                <c:pt idx="345">
                  <c:v>-3.0783811696970302E-2</c:v>
                </c:pt>
                <c:pt idx="346">
                  <c:v>-3.0783811696970302E-2</c:v>
                </c:pt>
                <c:pt idx="347">
                  <c:v>-3.0783811696970302E-2</c:v>
                </c:pt>
                <c:pt idx="348">
                  <c:v>-3.0783811696970302E-2</c:v>
                </c:pt>
                <c:pt idx="349">
                  <c:v>-3.0783811696970302E-2</c:v>
                </c:pt>
                <c:pt idx="350">
                  <c:v>-3.0783811696970302E-2</c:v>
                </c:pt>
                <c:pt idx="351">
                  <c:v>-3.0783811696970302E-2</c:v>
                </c:pt>
                <c:pt idx="352">
                  <c:v>-3.0783811696970302E-2</c:v>
                </c:pt>
                <c:pt idx="353">
                  <c:v>-3.0783811696970302E-2</c:v>
                </c:pt>
                <c:pt idx="354">
                  <c:v>-3.0783811696970302E-2</c:v>
                </c:pt>
                <c:pt idx="355">
                  <c:v>-3.0783811696970302E-2</c:v>
                </c:pt>
                <c:pt idx="356">
                  <c:v>-3.0783811696970302E-2</c:v>
                </c:pt>
                <c:pt idx="357">
                  <c:v>-3.0783811696970302E-2</c:v>
                </c:pt>
                <c:pt idx="358">
                  <c:v>-3.0783811696970302E-2</c:v>
                </c:pt>
                <c:pt idx="359">
                  <c:v>-3.0783811696970302E-2</c:v>
                </c:pt>
                <c:pt idx="360">
                  <c:v>-3.0783811696970302E-2</c:v>
                </c:pt>
                <c:pt idx="361">
                  <c:v>-3.0783811696970302E-2</c:v>
                </c:pt>
                <c:pt idx="362">
                  <c:v>-3.0783811696970302E-2</c:v>
                </c:pt>
                <c:pt idx="363">
                  <c:v>-3.0783811696970302E-2</c:v>
                </c:pt>
                <c:pt idx="364">
                  <c:v>-3.0783811696970302E-2</c:v>
                </c:pt>
                <c:pt idx="365">
                  <c:v>-3.0783811696970302E-2</c:v>
                </c:pt>
                <c:pt idx="366">
                  <c:v>-3.0783811696970302E-2</c:v>
                </c:pt>
                <c:pt idx="367">
                  <c:v>-3.0783811696970302E-2</c:v>
                </c:pt>
                <c:pt idx="368">
                  <c:v>-3.0783811696970302E-2</c:v>
                </c:pt>
                <c:pt idx="369">
                  <c:v>-3.0783811696970302E-2</c:v>
                </c:pt>
                <c:pt idx="370">
                  <c:v>-3.0783811696970302E-2</c:v>
                </c:pt>
                <c:pt idx="371">
                  <c:v>-3.0783811696970302E-2</c:v>
                </c:pt>
                <c:pt idx="372">
                  <c:v>-3.0783811696970302E-2</c:v>
                </c:pt>
                <c:pt idx="373">
                  <c:v>-3.0783811696970302E-2</c:v>
                </c:pt>
                <c:pt idx="374">
                  <c:v>-3.0783811696970302E-2</c:v>
                </c:pt>
                <c:pt idx="375">
                  <c:v>-3.0783811696970302E-2</c:v>
                </c:pt>
                <c:pt idx="376">
                  <c:v>-3.0783811696970302E-2</c:v>
                </c:pt>
                <c:pt idx="377">
                  <c:v>-3.0783811696970302E-2</c:v>
                </c:pt>
                <c:pt idx="378">
                  <c:v>-3.0783811696970302E-2</c:v>
                </c:pt>
                <c:pt idx="379">
                  <c:v>-3.0783811696970302E-2</c:v>
                </c:pt>
                <c:pt idx="380">
                  <c:v>-3.0783811696970302E-2</c:v>
                </c:pt>
                <c:pt idx="381">
                  <c:v>-3.0783811696970302E-2</c:v>
                </c:pt>
                <c:pt idx="382">
                  <c:v>-3.0783811696970302E-2</c:v>
                </c:pt>
                <c:pt idx="383">
                  <c:v>-3.0783811696970302E-2</c:v>
                </c:pt>
                <c:pt idx="384">
                  <c:v>-3.0783811696970302E-2</c:v>
                </c:pt>
                <c:pt idx="385">
                  <c:v>-3.0783811696970302E-2</c:v>
                </c:pt>
                <c:pt idx="386">
                  <c:v>-3.0783811696970302E-2</c:v>
                </c:pt>
                <c:pt idx="387">
                  <c:v>-3.0783811696970302E-2</c:v>
                </c:pt>
                <c:pt idx="388">
                  <c:v>-3.0783811696970302E-2</c:v>
                </c:pt>
                <c:pt idx="389">
                  <c:v>-3.0783811696970302E-2</c:v>
                </c:pt>
                <c:pt idx="390">
                  <c:v>-3.0783811696970302E-2</c:v>
                </c:pt>
                <c:pt idx="391">
                  <c:v>-3.0783811696970302E-2</c:v>
                </c:pt>
                <c:pt idx="392">
                  <c:v>-3.0783811696970302E-2</c:v>
                </c:pt>
                <c:pt idx="393">
                  <c:v>-3.0783811696970302E-2</c:v>
                </c:pt>
                <c:pt idx="394">
                  <c:v>-3.0783811696970302E-2</c:v>
                </c:pt>
                <c:pt idx="395">
                  <c:v>-3.0783811696970302E-2</c:v>
                </c:pt>
                <c:pt idx="396">
                  <c:v>-3.0783811696970302E-2</c:v>
                </c:pt>
                <c:pt idx="397">
                  <c:v>-3.0783811696970302E-2</c:v>
                </c:pt>
                <c:pt idx="398">
                  <c:v>-3.0783811696970302E-2</c:v>
                </c:pt>
                <c:pt idx="399">
                  <c:v>-3.0783811696970302E-2</c:v>
                </c:pt>
                <c:pt idx="400">
                  <c:v>-3.0783811696970302E-2</c:v>
                </c:pt>
                <c:pt idx="401">
                  <c:v>-3.0783811696970302E-2</c:v>
                </c:pt>
                <c:pt idx="402">
                  <c:v>-3.0783811696970302E-2</c:v>
                </c:pt>
                <c:pt idx="403">
                  <c:v>-3.0783811696970302E-2</c:v>
                </c:pt>
                <c:pt idx="404">
                  <c:v>-3.0783811696970302E-2</c:v>
                </c:pt>
                <c:pt idx="405">
                  <c:v>-3.0783811696970302E-2</c:v>
                </c:pt>
                <c:pt idx="406">
                  <c:v>-3.0783811696970302E-2</c:v>
                </c:pt>
                <c:pt idx="407">
                  <c:v>-3.0783811696970302E-2</c:v>
                </c:pt>
                <c:pt idx="408">
                  <c:v>-3.0783811696970302E-2</c:v>
                </c:pt>
                <c:pt idx="409">
                  <c:v>-3.0783811696970302E-2</c:v>
                </c:pt>
                <c:pt idx="410">
                  <c:v>-3.0783811696970302E-2</c:v>
                </c:pt>
                <c:pt idx="411">
                  <c:v>-3.0783811696970302E-2</c:v>
                </c:pt>
                <c:pt idx="412">
                  <c:v>-3.0783811696970302E-2</c:v>
                </c:pt>
                <c:pt idx="413">
                  <c:v>-3.0783811696970302E-2</c:v>
                </c:pt>
                <c:pt idx="414">
                  <c:v>-3.0783811696970302E-2</c:v>
                </c:pt>
                <c:pt idx="415">
                  <c:v>-3.0783811696970302E-2</c:v>
                </c:pt>
                <c:pt idx="416">
                  <c:v>-3.0783811696970302E-2</c:v>
                </c:pt>
                <c:pt idx="417">
                  <c:v>-3.0783811696970302E-2</c:v>
                </c:pt>
                <c:pt idx="418">
                  <c:v>-3.0783811696970302E-2</c:v>
                </c:pt>
                <c:pt idx="419">
                  <c:v>-3.0783811696970302E-2</c:v>
                </c:pt>
                <c:pt idx="420">
                  <c:v>-3.0783811696970302E-2</c:v>
                </c:pt>
                <c:pt idx="421">
                  <c:v>-3.0783811696970302E-2</c:v>
                </c:pt>
                <c:pt idx="422">
                  <c:v>-3.0783811696970302E-2</c:v>
                </c:pt>
                <c:pt idx="423">
                  <c:v>-3.0783811696970302E-2</c:v>
                </c:pt>
                <c:pt idx="424">
                  <c:v>-3.0783811696970302E-2</c:v>
                </c:pt>
                <c:pt idx="425">
                  <c:v>-3.0783811696970302E-2</c:v>
                </c:pt>
                <c:pt idx="426">
                  <c:v>-3.0783811696970302E-2</c:v>
                </c:pt>
                <c:pt idx="427">
                  <c:v>-3.0783811696970302E-2</c:v>
                </c:pt>
                <c:pt idx="428">
                  <c:v>-3.0783811696970302E-2</c:v>
                </c:pt>
                <c:pt idx="429">
                  <c:v>-3.0783811696970302E-2</c:v>
                </c:pt>
                <c:pt idx="430">
                  <c:v>-3.0783811696970302E-2</c:v>
                </c:pt>
                <c:pt idx="431">
                  <c:v>-3.0783811696970302E-2</c:v>
                </c:pt>
                <c:pt idx="432">
                  <c:v>-3.0783811696970302E-2</c:v>
                </c:pt>
                <c:pt idx="433">
                  <c:v>-3.0783811696970302E-2</c:v>
                </c:pt>
                <c:pt idx="434">
                  <c:v>-3.0783811696970302E-2</c:v>
                </c:pt>
                <c:pt idx="435">
                  <c:v>-3.0783811696970302E-2</c:v>
                </c:pt>
                <c:pt idx="436">
                  <c:v>-3.0783811696970302E-2</c:v>
                </c:pt>
                <c:pt idx="437">
                  <c:v>-3.0783811696970302E-2</c:v>
                </c:pt>
                <c:pt idx="438">
                  <c:v>-3.0783811696970302E-2</c:v>
                </c:pt>
                <c:pt idx="439">
                  <c:v>-3.0783811696970302E-2</c:v>
                </c:pt>
                <c:pt idx="440">
                  <c:v>-3.0783811696970302E-2</c:v>
                </c:pt>
                <c:pt idx="441">
                  <c:v>-3.0783811696970302E-2</c:v>
                </c:pt>
                <c:pt idx="442">
                  <c:v>-3.0783811696970302E-2</c:v>
                </c:pt>
                <c:pt idx="443">
                  <c:v>-3.0783811696970302E-2</c:v>
                </c:pt>
                <c:pt idx="444">
                  <c:v>-3.0783811696970302E-2</c:v>
                </c:pt>
                <c:pt idx="445">
                  <c:v>-3.0783811696970302E-2</c:v>
                </c:pt>
                <c:pt idx="446">
                  <c:v>-3.0783811696970302E-2</c:v>
                </c:pt>
                <c:pt idx="447">
                  <c:v>-3.0783811696970302E-2</c:v>
                </c:pt>
                <c:pt idx="448">
                  <c:v>-3.0783811696970302E-2</c:v>
                </c:pt>
                <c:pt idx="449">
                  <c:v>-3.0783811696970302E-2</c:v>
                </c:pt>
                <c:pt idx="450">
                  <c:v>-3.0783811696970302E-2</c:v>
                </c:pt>
                <c:pt idx="451">
                  <c:v>-3.0783811696970302E-2</c:v>
                </c:pt>
                <c:pt idx="452">
                  <c:v>-3.0783811696970302E-2</c:v>
                </c:pt>
                <c:pt idx="453">
                  <c:v>-3.0783811696970302E-2</c:v>
                </c:pt>
                <c:pt idx="454">
                  <c:v>-3.0783811696970302E-2</c:v>
                </c:pt>
                <c:pt idx="455">
                  <c:v>-3.0783811696970302E-2</c:v>
                </c:pt>
                <c:pt idx="456">
                  <c:v>-3.0783811696970302E-2</c:v>
                </c:pt>
                <c:pt idx="457">
                  <c:v>-3.0783811696970302E-2</c:v>
                </c:pt>
                <c:pt idx="458">
                  <c:v>-3.0783811696970302E-2</c:v>
                </c:pt>
                <c:pt idx="459">
                  <c:v>-3.0783811696970302E-2</c:v>
                </c:pt>
                <c:pt idx="460">
                  <c:v>-3.0783811696970302E-2</c:v>
                </c:pt>
                <c:pt idx="461">
                  <c:v>-3.0783811696970302E-2</c:v>
                </c:pt>
                <c:pt idx="462">
                  <c:v>-3.0783811696970302E-2</c:v>
                </c:pt>
                <c:pt idx="463">
                  <c:v>-3.0783811696970302E-2</c:v>
                </c:pt>
                <c:pt idx="464">
                  <c:v>-3.0783811696970302E-2</c:v>
                </c:pt>
                <c:pt idx="465">
                  <c:v>-3.0783811696970302E-2</c:v>
                </c:pt>
                <c:pt idx="466">
                  <c:v>-3.0783811696970302E-2</c:v>
                </c:pt>
                <c:pt idx="467">
                  <c:v>-3.0783811696970302E-2</c:v>
                </c:pt>
                <c:pt idx="468">
                  <c:v>-3.0783811696970302E-2</c:v>
                </c:pt>
                <c:pt idx="469">
                  <c:v>-3.0783811696970302E-2</c:v>
                </c:pt>
                <c:pt idx="470">
                  <c:v>-3.0783811696970302E-2</c:v>
                </c:pt>
                <c:pt idx="471">
                  <c:v>-3.0783811696970302E-2</c:v>
                </c:pt>
                <c:pt idx="472">
                  <c:v>-3.0783811696970302E-2</c:v>
                </c:pt>
                <c:pt idx="473">
                  <c:v>-3.0783811696970302E-2</c:v>
                </c:pt>
                <c:pt idx="474">
                  <c:v>-3.0783811696970302E-2</c:v>
                </c:pt>
                <c:pt idx="475">
                  <c:v>-3.0783811696970302E-2</c:v>
                </c:pt>
                <c:pt idx="476">
                  <c:v>-3.0783811696970302E-2</c:v>
                </c:pt>
                <c:pt idx="477">
                  <c:v>-3.0783811696970302E-2</c:v>
                </c:pt>
                <c:pt idx="478">
                  <c:v>-3.0783811696970302E-2</c:v>
                </c:pt>
                <c:pt idx="479">
                  <c:v>-3.0783811696970302E-2</c:v>
                </c:pt>
                <c:pt idx="480">
                  <c:v>-3.0783811696970302E-2</c:v>
                </c:pt>
                <c:pt idx="481">
                  <c:v>-3.0783811696970302E-2</c:v>
                </c:pt>
                <c:pt idx="482">
                  <c:v>-3.0783811696970302E-2</c:v>
                </c:pt>
                <c:pt idx="483">
                  <c:v>-3.0783811696970302E-2</c:v>
                </c:pt>
                <c:pt idx="484">
                  <c:v>-3.0783811696970302E-2</c:v>
                </c:pt>
                <c:pt idx="485">
                  <c:v>-3.0783811696970302E-2</c:v>
                </c:pt>
                <c:pt idx="486">
                  <c:v>-3.0783811696970302E-2</c:v>
                </c:pt>
                <c:pt idx="487">
                  <c:v>-3.0783811696970302E-2</c:v>
                </c:pt>
                <c:pt idx="488">
                  <c:v>-3.0783811696970302E-2</c:v>
                </c:pt>
                <c:pt idx="489">
                  <c:v>-3.0783811696970302E-2</c:v>
                </c:pt>
                <c:pt idx="490">
                  <c:v>-3.0783811696970302E-2</c:v>
                </c:pt>
                <c:pt idx="491">
                  <c:v>-3.0783811696970302E-2</c:v>
                </c:pt>
                <c:pt idx="492">
                  <c:v>-3.0783811696970302E-2</c:v>
                </c:pt>
                <c:pt idx="493">
                  <c:v>-3.0783811696970302E-2</c:v>
                </c:pt>
                <c:pt idx="494">
                  <c:v>-3.0783811696970302E-2</c:v>
                </c:pt>
                <c:pt idx="495">
                  <c:v>-3.0783811696970302E-2</c:v>
                </c:pt>
                <c:pt idx="496">
                  <c:v>-3.0783811696970302E-2</c:v>
                </c:pt>
                <c:pt idx="497">
                  <c:v>-3.0783811696970302E-2</c:v>
                </c:pt>
                <c:pt idx="498">
                  <c:v>-3.0783811696970302E-2</c:v>
                </c:pt>
                <c:pt idx="499">
                  <c:v>-3.0783811696970302E-2</c:v>
                </c:pt>
                <c:pt idx="500">
                  <c:v>-3.0783811696970302E-2</c:v>
                </c:pt>
                <c:pt idx="501">
                  <c:v>-3.0783811696970302E-2</c:v>
                </c:pt>
                <c:pt idx="502">
                  <c:v>-3.0783811696970302E-2</c:v>
                </c:pt>
                <c:pt idx="503">
                  <c:v>-3.0783811696970302E-2</c:v>
                </c:pt>
                <c:pt idx="504">
                  <c:v>-3.0783811696970302E-2</c:v>
                </c:pt>
                <c:pt idx="505">
                  <c:v>-3.0783811696970302E-2</c:v>
                </c:pt>
                <c:pt idx="506">
                  <c:v>-3.0783811696970302E-2</c:v>
                </c:pt>
                <c:pt idx="507">
                  <c:v>-3.0783811696970302E-2</c:v>
                </c:pt>
                <c:pt idx="508">
                  <c:v>-3.0783811696970302E-2</c:v>
                </c:pt>
                <c:pt idx="509">
                  <c:v>-3.0783811696970302E-2</c:v>
                </c:pt>
                <c:pt idx="510">
                  <c:v>-3.0783811696970302E-2</c:v>
                </c:pt>
                <c:pt idx="511">
                  <c:v>-3.0783811696970302E-2</c:v>
                </c:pt>
                <c:pt idx="512">
                  <c:v>-3.0783811696970302E-2</c:v>
                </c:pt>
                <c:pt idx="513">
                  <c:v>-3.0783811696970302E-2</c:v>
                </c:pt>
                <c:pt idx="514">
                  <c:v>-3.0783811696970302E-2</c:v>
                </c:pt>
                <c:pt idx="515">
                  <c:v>-3.0783811696970302E-2</c:v>
                </c:pt>
                <c:pt idx="516">
                  <c:v>-3.0783811696970302E-2</c:v>
                </c:pt>
                <c:pt idx="517">
                  <c:v>-3.0783811696970302E-2</c:v>
                </c:pt>
                <c:pt idx="518">
                  <c:v>-3.0783811696970302E-2</c:v>
                </c:pt>
                <c:pt idx="519">
                  <c:v>-3.0783811696970302E-2</c:v>
                </c:pt>
                <c:pt idx="520">
                  <c:v>-3.0783811696970302E-2</c:v>
                </c:pt>
                <c:pt idx="521">
                  <c:v>-3.0783811696970302E-2</c:v>
                </c:pt>
                <c:pt idx="522">
                  <c:v>-3.0783811696970302E-2</c:v>
                </c:pt>
                <c:pt idx="523">
                  <c:v>-3.0783811696970302E-2</c:v>
                </c:pt>
                <c:pt idx="524">
                  <c:v>-3.0783811696970302E-2</c:v>
                </c:pt>
                <c:pt idx="525">
                  <c:v>-3.0783811696970302E-2</c:v>
                </c:pt>
                <c:pt idx="526">
                  <c:v>-3.0783811696970302E-2</c:v>
                </c:pt>
                <c:pt idx="527">
                  <c:v>-3.0783811696970302E-2</c:v>
                </c:pt>
                <c:pt idx="528">
                  <c:v>-3.0783811696970302E-2</c:v>
                </c:pt>
                <c:pt idx="529">
                  <c:v>-3.0783811696970302E-2</c:v>
                </c:pt>
                <c:pt idx="530">
                  <c:v>-3.0783811696970302E-2</c:v>
                </c:pt>
                <c:pt idx="531">
                  <c:v>-3.0783811696970302E-2</c:v>
                </c:pt>
                <c:pt idx="532">
                  <c:v>-3.0783811696970302E-2</c:v>
                </c:pt>
                <c:pt idx="533">
                  <c:v>-3.0783811696970302E-2</c:v>
                </c:pt>
                <c:pt idx="534">
                  <c:v>-3.0783811696970302E-2</c:v>
                </c:pt>
                <c:pt idx="535">
                  <c:v>-3.0783811696970302E-2</c:v>
                </c:pt>
                <c:pt idx="536">
                  <c:v>-3.0783811696970302E-2</c:v>
                </c:pt>
                <c:pt idx="537">
                  <c:v>-3.0783811696970302E-2</c:v>
                </c:pt>
                <c:pt idx="538">
                  <c:v>-3.0783811696970302E-2</c:v>
                </c:pt>
                <c:pt idx="539">
                  <c:v>-3.0783811696970302E-2</c:v>
                </c:pt>
                <c:pt idx="540">
                  <c:v>-3.0783811696970302E-2</c:v>
                </c:pt>
                <c:pt idx="541">
                  <c:v>-3.0783811696970302E-2</c:v>
                </c:pt>
                <c:pt idx="542">
                  <c:v>-3.0783811696970302E-2</c:v>
                </c:pt>
                <c:pt idx="543">
                  <c:v>-3.0783811696970302E-2</c:v>
                </c:pt>
                <c:pt idx="544">
                  <c:v>-3.0783811696970302E-2</c:v>
                </c:pt>
                <c:pt idx="545">
                  <c:v>-3.0783811696970302E-2</c:v>
                </c:pt>
                <c:pt idx="546">
                  <c:v>-3.0783811696970302E-2</c:v>
                </c:pt>
                <c:pt idx="547">
                  <c:v>-3.0783811696970302E-2</c:v>
                </c:pt>
                <c:pt idx="548">
                  <c:v>-3.0783811696970302E-2</c:v>
                </c:pt>
                <c:pt idx="549">
                  <c:v>-3.0783811696970302E-2</c:v>
                </c:pt>
                <c:pt idx="550">
                  <c:v>-3.0783811696970302E-2</c:v>
                </c:pt>
                <c:pt idx="551">
                  <c:v>-3.0783811696970302E-2</c:v>
                </c:pt>
                <c:pt idx="552">
                  <c:v>-3.0783811696970302E-2</c:v>
                </c:pt>
                <c:pt idx="553">
                  <c:v>-3.0783811696970302E-2</c:v>
                </c:pt>
                <c:pt idx="554">
                  <c:v>-3.0783811696970302E-2</c:v>
                </c:pt>
                <c:pt idx="555">
                  <c:v>-3.0783811696970302E-2</c:v>
                </c:pt>
                <c:pt idx="556">
                  <c:v>-3.0783811696970302E-2</c:v>
                </c:pt>
                <c:pt idx="557">
                  <c:v>-3.0783811696970302E-2</c:v>
                </c:pt>
                <c:pt idx="558">
                  <c:v>-3.0783811696970302E-2</c:v>
                </c:pt>
                <c:pt idx="559">
                  <c:v>-3.0783811696970302E-2</c:v>
                </c:pt>
                <c:pt idx="560">
                  <c:v>-3.0783811696970302E-2</c:v>
                </c:pt>
                <c:pt idx="561">
                  <c:v>-3.0783811696970302E-2</c:v>
                </c:pt>
                <c:pt idx="562">
                  <c:v>-3.0783811696970302E-2</c:v>
                </c:pt>
                <c:pt idx="563">
                  <c:v>-3.0783811696970302E-2</c:v>
                </c:pt>
                <c:pt idx="564">
                  <c:v>-3.0783811696970302E-2</c:v>
                </c:pt>
                <c:pt idx="565">
                  <c:v>-3.0783811696970302E-2</c:v>
                </c:pt>
                <c:pt idx="566">
                  <c:v>-3.0783811696970302E-2</c:v>
                </c:pt>
                <c:pt idx="567">
                  <c:v>-3.0783811696970302E-2</c:v>
                </c:pt>
                <c:pt idx="568">
                  <c:v>-3.0783811696970302E-2</c:v>
                </c:pt>
                <c:pt idx="569">
                  <c:v>-3.0783811696970302E-2</c:v>
                </c:pt>
                <c:pt idx="570">
                  <c:v>-3.0783811696970302E-2</c:v>
                </c:pt>
                <c:pt idx="571">
                  <c:v>-3.0783811696970302E-2</c:v>
                </c:pt>
                <c:pt idx="572">
                  <c:v>-3.0783811696970302E-2</c:v>
                </c:pt>
                <c:pt idx="573">
                  <c:v>-3.0783811696970302E-2</c:v>
                </c:pt>
                <c:pt idx="574">
                  <c:v>-3.0783811696970302E-2</c:v>
                </c:pt>
                <c:pt idx="575">
                  <c:v>-3.0783811696970302E-2</c:v>
                </c:pt>
                <c:pt idx="576">
                  <c:v>-3.0783811696970302E-2</c:v>
                </c:pt>
                <c:pt idx="577">
                  <c:v>-3.0783811696970302E-2</c:v>
                </c:pt>
                <c:pt idx="578">
                  <c:v>-3.0783811696970302E-2</c:v>
                </c:pt>
                <c:pt idx="579">
                  <c:v>-3.0783811696970302E-2</c:v>
                </c:pt>
                <c:pt idx="580">
                  <c:v>-3.0783811696970302E-2</c:v>
                </c:pt>
                <c:pt idx="581">
                  <c:v>-3.0783811696970302E-2</c:v>
                </c:pt>
                <c:pt idx="582">
                  <c:v>-3.0783811696970302E-2</c:v>
                </c:pt>
                <c:pt idx="583">
                  <c:v>-3.0783811696970302E-2</c:v>
                </c:pt>
                <c:pt idx="584">
                  <c:v>-3.0783811696970302E-2</c:v>
                </c:pt>
                <c:pt idx="585">
                  <c:v>-3.0783811696970302E-2</c:v>
                </c:pt>
                <c:pt idx="586">
                  <c:v>-3.0783811696970302E-2</c:v>
                </c:pt>
                <c:pt idx="587">
                  <c:v>-3.0783811696970302E-2</c:v>
                </c:pt>
                <c:pt idx="588">
                  <c:v>-3.0783811696970302E-2</c:v>
                </c:pt>
                <c:pt idx="589">
                  <c:v>-3.0783811696970302E-2</c:v>
                </c:pt>
                <c:pt idx="590">
                  <c:v>-3.0783811696970302E-2</c:v>
                </c:pt>
                <c:pt idx="591">
                  <c:v>-3.0783811696970302E-2</c:v>
                </c:pt>
                <c:pt idx="592">
                  <c:v>-3.0783811696970302E-2</c:v>
                </c:pt>
                <c:pt idx="593">
                  <c:v>-3.0783811696970302E-2</c:v>
                </c:pt>
                <c:pt idx="594">
                  <c:v>-3.0783811696970302E-2</c:v>
                </c:pt>
                <c:pt idx="595">
                  <c:v>-3.0783811696970302E-2</c:v>
                </c:pt>
                <c:pt idx="596">
                  <c:v>-3.0783811696970302E-2</c:v>
                </c:pt>
                <c:pt idx="597">
                  <c:v>-3.0783811696970302E-2</c:v>
                </c:pt>
                <c:pt idx="598">
                  <c:v>-3.0783811696970302E-2</c:v>
                </c:pt>
                <c:pt idx="599">
                  <c:v>-3.0783811696970302E-2</c:v>
                </c:pt>
                <c:pt idx="600">
                  <c:v>-3.0783811696970302E-2</c:v>
                </c:pt>
                <c:pt idx="601">
                  <c:v>-3.0783811696970302E-2</c:v>
                </c:pt>
                <c:pt idx="602">
                  <c:v>-3.0783811696970302E-2</c:v>
                </c:pt>
                <c:pt idx="603">
                  <c:v>-3.0783811696970302E-2</c:v>
                </c:pt>
                <c:pt idx="604">
                  <c:v>-3.0783811696970302E-2</c:v>
                </c:pt>
                <c:pt idx="605">
                  <c:v>-3.0783811696970302E-2</c:v>
                </c:pt>
                <c:pt idx="606">
                  <c:v>-3.0783811696970302E-2</c:v>
                </c:pt>
                <c:pt idx="607">
                  <c:v>-3.0783811696970302E-2</c:v>
                </c:pt>
                <c:pt idx="608">
                  <c:v>-3.0783811696970302E-2</c:v>
                </c:pt>
                <c:pt idx="609">
                  <c:v>-3.0783811696970302E-2</c:v>
                </c:pt>
                <c:pt idx="610">
                  <c:v>-3.0783811696970302E-2</c:v>
                </c:pt>
                <c:pt idx="611">
                  <c:v>-3.0783811696970302E-2</c:v>
                </c:pt>
                <c:pt idx="612">
                  <c:v>-3.0783811696970302E-2</c:v>
                </c:pt>
                <c:pt idx="613">
                  <c:v>-3.0783811696970302E-2</c:v>
                </c:pt>
                <c:pt idx="614">
                  <c:v>-3.0783811696970302E-2</c:v>
                </c:pt>
                <c:pt idx="615">
                  <c:v>-3.0783811696970302E-2</c:v>
                </c:pt>
                <c:pt idx="616">
                  <c:v>-3.0783811696970302E-2</c:v>
                </c:pt>
                <c:pt idx="617">
                  <c:v>-3.0783811696970302E-2</c:v>
                </c:pt>
                <c:pt idx="618">
                  <c:v>-3.0783811696970302E-2</c:v>
                </c:pt>
                <c:pt idx="619">
                  <c:v>-3.0783811696970302E-2</c:v>
                </c:pt>
                <c:pt idx="620">
                  <c:v>-3.0783811696970302E-2</c:v>
                </c:pt>
                <c:pt idx="621">
                  <c:v>-3.0783811696970302E-2</c:v>
                </c:pt>
                <c:pt idx="622">
                  <c:v>-3.0783811696970302E-2</c:v>
                </c:pt>
                <c:pt idx="623">
                  <c:v>-3.0783811696970302E-2</c:v>
                </c:pt>
                <c:pt idx="624">
                  <c:v>-3.0783811696970302E-2</c:v>
                </c:pt>
                <c:pt idx="625">
                  <c:v>-3.0783811696970302E-2</c:v>
                </c:pt>
                <c:pt idx="626">
                  <c:v>-3.0783811696970302E-2</c:v>
                </c:pt>
                <c:pt idx="627">
                  <c:v>-3.0783811696970302E-2</c:v>
                </c:pt>
                <c:pt idx="628">
                  <c:v>-3.0783811696970302E-2</c:v>
                </c:pt>
                <c:pt idx="629">
                  <c:v>-3.0783811696970302E-2</c:v>
                </c:pt>
                <c:pt idx="630">
                  <c:v>-3.0783811696970302E-2</c:v>
                </c:pt>
                <c:pt idx="631">
                  <c:v>-3.0783811696970302E-2</c:v>
                </c:pt>
                <c:pt idx="632">
                  <c:v>-3.0783811696970302E-2</c:v>
                </c:pt>
                <c:pt idx="633">
                  <c:v>-3.0783811696970302E-2</c:v>
                </c:pt>
                <c:pt idx="634">
                  <c:v>-3.0783811696970302E-2</c:v>
                </c:pt>
                <c:pt idx="635">
                  <c:v>-3.0783811696970302E-2</c:v>
                </c:pt>
                <c:pt idx="636">
                  <c:v>-3.0783811696970302E-2</c:v>
                </c:pt>
                <c:pt idx="637">
                  <c:v>-3.0783811696970302E-2</c:v>
                </c:pt>
                <c:pt idx="638">
                  <c:v>-3.0783811696970302E-2</c:v>
                </c:pt>
                <c:pt idx="639">
                  <c:v>-3.0783811696970302E-2</c:v>
                </c:pt>
                <c:pt idx="640">
                  <c:v>-3.0783811696970302E-2</c:v>
                </c:pt>
                <c:pt idx="641">
                  <c:v>-3.0783811696970302E-2</c:v>
                </c:pt>
                <c:pt idx="642">
                  <c:v>-3.0783811696970302E-2</c:v>
                </c:pt>
                <c:pt idx="643">
                  <c:v>-3.0783811696970302E-2</c:v>
                </c:pt>
                <c:pt idx="644">
                  <c:v>-3.0783811696970302E-2</c:v>
                </c:pt>
                <c:pt idx="645">
                  <c:v>-3.0783811696970302E-2</c:v>
                </c:pt>
                <c:pt idx="646">
                  <c:v>-3.0783811696970302E-2</c:v>
                </c:pt>
                <c:pt idx="647">
                  <c:v>-3.0783811696970302E-2</c:v>
                </c:pt>
                <c:pt idx="648">
                  <c:v>-3.0783811696970302E-2</c:v>
                </c:pt>
                <c:pt idx="649">
                  <c:v>-3.0783811696970302E-2</c:v>
                </c:pt>
                <c:pt idx="650">
                  <c:v>-3.0783811696970302E-2</c:v>
                </c:pt>
                <c:pt idx="651">
                  <c:v>-3.0783811696970302E-2</c:v>
                </c:pt>
                <c:pt idx="652">
                  <c:v>-3.0783811696970302E-2</c:v>
                </c:pt>
                <c:pt idx="653">
                  <c:v>-3.0783811696970302E-2</c:v>
                </c:pt>
                <c:pt idx="654">
                  <c:v>-3.0783811696970302E-2</c:v>
                </c:pt>
                <c:pt idx="655">
                  <c:v>-3.0783811696970302E-2</c:v>
                </c:pt>
                <c:pt idx="656">
                  <c:v>-3.0783811696970302E-2</c:v>
                </c:pt>
                <c:pt idx="657">
                  <c:v>-3.0783811696970302E-2</c:v>
                </c:pt>
                <c:pt idx="658">
                  <c:v>-3.0783811696970302E-2</c:v>
                </c:pt>
                <c:pt idx="659">
                  <c:v>-3.0783811696970302E-2</c:v>
                </c:pt>
                <c:pt idx="660">
                  <c:v>-3.0783811696970302E-2</c:v>
                </c:pt>
                <c:pt idx="661">
                  <c:v>-3.0783811696970302E-2</c:v>
                </c:pt>
                <c:pt idx="662">
                  <c:v>-3.0783811696970302E-2</c:v>
                </c:pt>
                <c:pt idx="663">
                  <c:v>-3.0783811696970302E-2</c:v>
                </c:pt>
                <c:pt idx="664">
                  <c:v>-3.0783811696970302E-2</c:v>
                </c:pt>
                <c:pt idx="665">
                  <c:v>-3.0783811696970302E-2</c:v>
                </c:pt>
                <c:pt idx="666">
                  <c:v>-3.0783811696970302E-2</c:v>
                </c:pt>
                <c:pt idx="667">
                  <c:v>-3.0783811696970302E-2</c:v>
                </c:pt>
                <c:pt idx="668">
                  <c:v>-3.0783811696970302E-2</c:v>
                </c:pt>
                <c:pt idx="669">
                  <c:v>-3.0783811696970302E-2</c:v>
                </c:pt>
                <c:pt idx="670">
                  <c:v>-3.0783811696970302E-2</c:v>
                </c:pt>
                <c:pt idx="671">
                  <c:v>-3.0783811696970302E-2</c:v>
                </c:pt>
                <c:pt idx="672">
                  <c:v>-3.0783811696970302E-2</c:v>
                </c:pt>
                <c:pt idx="673">
                  <c:v>-3.0783811696970302E-2</c:v>
                </c:pt>
                <c:pt idx="674">
                  <c:v>-3.0783811696970302E-2</c:v>
                </c:pt>
                <c:pt idx="675">
                  <c:v>-3.0783811696970302E-2</c:v>
                </c:pt>
                <c:pt idx="676">
                  <c:v>-3.0783811696970302E-2</c:v>
                </c:pt>
                <c:pt idx="677">
                  <c:v>-3.0783811696970302E-2</c:v>
                </c:pt>
                <c:pt idx="678">
                  <c:v>-3.0783811696970302E-2</c:v>
                </c:pt>
                <c:pt idx="679">
                  <c:v>-3.0783811696970302E-2</c:v>
                </c:pt>
                <c:pt idx="680">
                  <c:v>-3.0783811696970302E-2</c:v>
                </c:pt>
                <c:pt idx="681">
                  <c:v>-3.0783811696970302E-2</c:v>
                </c:pt>
                <c:pt idx="682">
                  <c:v>-3.0783811696970302E-2</c:v>
                </c:pt>
                <c:pt idx="683">
                  <c:v>-3.0783811696970302E-2</c:v>
                </c:pt>
                <c:pt idx="684">
                  <c:v>-3.0783811696970302E-2</c:v>
                </c:pt>
                <c:pt idx="685">
                  <c:v>-3.0783811696970302E-2</c:v>
                </c:pt>
                <c:pt idx="686">
                  <c:v>-3.0783811696970302E-2</c:v>
                </c:pt>
                <c:pt idx="687">
                  <c:v>-3.0783811696970302E-2</c:v>
                </c:pt>
                <c:pt idx="688">
                  <c:v>-3.0783811696970302E-2</c:v>
                </c:pt>
                <c:pt idx="689">
                  <c:v>-3.0783811696970302E-2</c:v>
                </c:pt>
                <c:pt idx="690">
                  <c:v>-3.0783811696970302E-2</c:v>
                </c:pt>
                <c:pt idx="691">
                  <c:v>-3.0783811696970302E-2</c:v>
                </c:pt>
                <c:pt idx="692">
                  <c:v>-3.0783811696970302E-2</c:v>
                </c:pt>
                <c:pt idx="693">
                  <c:v>-3.0783811696970302E-2</c:v>
                </c:pt>
                <c:pt idx="694">
                  <c:v>-3.0783811696970302E-2</c:v>
                </c:pt>
                <c:pt idx="695">
                  <c:v>-3.0783811696970302E-2</c:v>
                </c:pt>
                <c:pt idx="696">
                  <c:v>-3.0783811696970302E-2</c:v>
                </c:pt>
                <c:pt idx="697">
                  <c:v>-3.0783811696970302E-2</c:v>
                </c:pt>
                <c:pt idx="698">
                  <c:v>-3.0783811696970302E-2</c:v>
                </c:pt>
                <c:pt idx="699">
                  <c:v>-3.0783811696970302E-2</c:v>
                </c:pt>
                <c:pt idx="700">
                  <c:v>-3.0783811696970302E-2</c:v>
                </c:pt>
                <c:pt idx="701">
                  <c:v>-3.0783811696970302E-2</c:v>
                </c:pt>
                <c:pt idx="702">
                  <c:v>-3.0783811696970302E-2</c:v>
                </c:pt>
                <c:pt idx="703">
                  <c:v>-3.0783811696970302E-2</c:v>
                </c:pt>
                <c:pt idx="704">
                  <c:v>-3.0783811696970302E-2</c:v>
                </c:pt>
                <c:pt idx="705">
                  <c:v>-3.0783811696970302E-2</c:v>
                </c:pt>
                <c:pt idx="706">
                  <c:v>-3.0783811696970302E-2</c:v>
                </c:pt>
                <c:pt idx="707">
                  <c:v>-3.0783811696970302E-2</c:v>
                </c:pt>
                <c:pt idx="708">
                  <c:v>-3.0783811696970302E-2</c:v>
                </c:pt>
                <c:pt idx="709">
                  <c:v>-3.0783811696970302E-2</c:v>
                </c:pt>
                <c:pt idx="710">
                  <c:v>-3.0783811696970302E-2</c:v>
                </c:pt>
                <c:pt idx="711">
                  <c:v>-3.0783811696970302E-2</c:v>
                </c:pt>
                <c:pt idx="712">
                  <c:v>-3.0783811696970302E-2</c:v>
                </c:pt>
                <c:pt idx="713">
                  <c:v>-3.0783811696970302E-2</c:v>
                </c:pt>
                <c:pt idx="714">
                  <c:v>-3.0783811696970302E-2</c:v>
                </c:pt>
                <c:pt idx="715">
                  <c:v>-3.0783811696970302E-2</c:v>
                </c:pt>
                <c:pt idx="716">
                  <c:v>-3.0783811696970302E-2</c:v>
                </c:pt>
                <c:pt idx="717">
                  <c:v>-3.0783811696970302E-2</c:v>
                </c:pt>
                <c:pt idx="718">
                  <c:v>-3.0783811696970302E-2</c:v>
                </c:pt>
                <c:pt idx="719">
                  <c:v>-3.0783811696970302E-2</c:v>
                </c:pt>
                <c:pt idx="720">
                  <c:v>-3.0783811696970302E-2</c:v>
                </c:pt>
                <c:pt idx="721">
                  <c:v>-3.0783811696970302E-2</c:v>
                </c:pt>
                <c:pt idx="722">
                  <c:v>-3.0783811696970302E-2</c:v>
                </c:pt>
                <c:pt idx="723">
                  <c:v>-3.0783811696970302E-2</c:v>
                </c:pt>
                <c:pt idx="724">
                  <c:v>-3.0783811696970302E-2</c:v>
                </c:pt>
                <c:pt idx="725">
                  <c:v>-3.0783811696970302E-2</c:v>
                </c:pt>
                <c:pt idx="726">
                  <c:v>-3.0783811696970302E-2</c:v>
                </c:pt>
                <c:pt idx="727">
                  <c:v>-3.0783811696970302E-2</c:v>
                </c:pt>
                <c:pt idx="728">
                  <c:v>-3.0783811696970302E-2</c:v>
                </c:pt>
                <c:pt idx="729">
                  <c:v>-3.0783811696970302E-2</c:v>
                </c:pt>
                <c:pt idx="730">
                  <c:v>-3.0783811696970302E-2</c:v>
                </c:pt>
                <c:pt idx="731">
                  <c:v>-3.0783811696970302E-2</c:v>
                </c:pt>
                <c:pt idx="732">
                  <c:v>-3.0783811696970302E-2</c:v>
                </c:pt>
                <c:pt idx="733">
                  <c:v>-3.0783811696970302E-2</c:v>
                </c:pt>
                <c:pt idx="734">
                  <c:v>-3.0783811696970302E-2</c:v>
                </c:pt>
                <c:pt idx="735">
                  <c:v>-3.0783811696970302E-2</c:v>
                </c:pt>
                <c:pt idx="736">
                  <c:v>-3.0783811696970302E-2</c:v>
                </c:pt>
                <c:pt idx="737">
                  <c:v>-3.0783811696970302E-2</c:v>
                </c:pt>
                <c:pt idx="738">
                  <c:v>-3.0783811696970302E-2</c:v>
                </c:pt>
                <c:pt idx="739">
                  <c:v>-3.0783811696970302E-2</c:v>
                </c:pt>
                <c:pt idx="740">
                  <c:v>-3.0783811696970302E-2</c:v>
                </c:pt>
                <c:pt idx="741">
                  <c:v>-3.0783811696970302E-2</c:v>
                </c:pt>
                <c:pt idx="742">
                  <c:v>-3.0783811696970302E-2</c:v>
                </c:pt>
                <c:pt idx="743">
                  <c:v>-3.0783811696970302E-2</c:v>
                </c:pt>
                <c:pt idx="744">
                  <c:v>-3.0783811696970302E-2</c:v>
                </c:pt>
                <c:pt idx="745">
                  <c:v>-3.0783811696970302E-2</c:v>
                </c:pt>
                <c:pt idx="746">
                  <c:v>-3.0783811696970302E-2</c:v>
                </c:pt>
                <c:pt idx="747">
                  <c:v>-3.0783811696970302E-2</c:v>
                </c:pt>
                <c:pt idx="748">
                  <c:v>-3.0783811696970302E-2</c:v>
                </c:pt>
                <c:pt idx="749">
                  <c:v>-3.0783811696970302E-2</c:v>
                </c:pt>
                <c:pt idx="750">
                  <c:v>-3.0783811696970302E-2</c:v>
                </c:pt>
                <c:pt idx="751">
                  <c:v>-3.0783811696970302E-2</c:v>
                </c:pt>
                <c:pt idx="752">
                  <c:v>-3.0783811696970302E-2</c:v>
                </c:pt>
                <c:pt idx="753">
                  <c:v>-3.0783811696970302E-2</c:v>
                </c:pt>
                <c:pt idx="754">
                  <c:v>-3.0783811696970302E-2</c:v>
                </c:pt>
                <c:pt idx="755">
                  <c:v>-3.0783811696970302E-2</c:v>
                </c:pt>
                <c:pt idx="756">
                  <c:v>-3.0783811696970302E-2</c:v>
                </c:pt>
                <c:pt idx="757">
                  <c:v>-3.0783811696970302E-2</c:v>
                </c:pt>
                <c:pt idx="758">
                  <c:v>-3.0783811696970302E-2</c:v>
                </c:pt>
                <c:pt idx="759">
                  <c:v>-3.0783811696970302E-2</c:v>
                </c:pt>
                <c:pt idx="760">
                  <c:v>-3.0783811696970302E-2</c:v>
                </c:pt>
                <c:pt idx="761">
                  <c:v>-3.0783811696970302E-2</c:v>
                </c:pt>
                <c:pt idx="762">
                  <c:v>-3.0783811696970302E-2</c:v>
                </c:pt>
                <c:pt idx="763">
                  <c:v>-3.0783811696970302E-2</c:v>
                </c:pt>
                <c:pt idx="764">
                  <c:v>-3.0783811696970302E-2</c:v>
                </c:pt>
                <c:pt idx="765">
                  <c:v>-3.0783811696970302E-2</c:v>
                </c:pt>
                <c:pt idx="766">
                  <c:v>-3.0783811696970302E-2</c:v>
                </c:pt>
                <c:pt idx="767">
                  <c:v>-3.0783811696970302E-2</c:v>
                </c:pt>
                <c:pt idx="768">
                  <c:v>-3.0783811696970302E-2</c:v>
                </c:pt>
                <c:pt idx="769">
                  <c:v>-3.0783811696970302E-2</c:v>
                </c:pt>
                <c:pt idx="770">
                  <c:v>-3.0783811696970302E-2</c:v>
                </c:pt>
                <c:pt idx="771">
                  <c:v>-3.0783811696970302E-2</c:v>
                </c:pt>
                <c:pt idx="772">
                  <c:v>-3.0783811696970302E-2</c:v>
                </c:pt>
                <c:pt idx="773">
                  <c:v>-3.0783811696970302E-2</c:v>
                </c:pt>
                <c:pt idx="774">
                  <c:v>-3.0783811696970302E-2</c:v>
                </c:pt>
                <c:pt idx="775">
                  <c:v>-3.0783811696970302E-2</c:v>
                </c:pt>
                <c:pt idx="776">
                  <c:v>-3.0783811696970302E-2</c:v>
                </c:pt>
                <c:pt idx="777">
                  <c:v>-3.0783811696970302E-2</c:v>
                </c:pt>
                <c:pt idx="778">
                  <c:v>-3.0783811696970302E-2</c:v>
                </c:pt>
                <c:pt idx="779">
                  <c:v>-3.0783811696970302E-2</c:v>
                </c:pt>
                <c:pt idx="780">
                  <c:v>-3.0783811696970302E-2</c:v>
                </c:pt>
                <c:pt idx="781">
                  <c:v>-3.0783811696970302E-2</c:v>
                </c:pt>
                <c:pt idx="782">
                  <c:v>-3.0783811696970302E-2</c:v>
                </c:pt>
                <c:pt idx="783">
                  <c:v>-3.0783811696970302E-2</c:v>
                </c:pt>
                <c:pt idx="784">
                  <c:v>-3.0783811696970302E-2</c:v>
                </c:pt>
                <c:pt idx="785">
                  <c:v>-3.0783811696970302E-2</c:v>
                </c:pt>
                <c:pt idx="786">
                  <c:v>-3.0783811696970302E-2</c:v>
                </c:pt>
                <c:pt idx="787">
                  <c:v>-3.0783811696970302E-2</c:v>
                </c:pt>
                <c:pt idx="788">
                  <c:v>-3.0783811696970302E-2</c:v>
                </c:pt>
                <c:pt idx="789">
                  <c:v>-3.0783811696970302E-2</c:v>
                </c:pt>
                <c:pt idx="790">
                  <c:v>-3.0783811696970302E-2</c:v>
                </c:pt>
                <c:pt idx="791">
                  <c:v>-3.0783811696970302E-2</c:v>
                </c:pt>
                <c:pt idx="792">
                  <c:v>-3.0783811696970302E-2</c:v>
                </c:pt>
                <c:pt idx="793">
                  <c:v>-3.0783811696970302E-2</c:v>
                </c:pt>
                <c:pt idx="794">
                  <c:v>-3.0783811696970302E-2</c:v>
                </c:pt>
                <c:pt idx="795">
                  <c:v>-3.0783811696970302E-2</c:v>
                </c:pt>
                <c:pt idx="796">
                  <c:v>-3.0783811696970302E-2</c:v>
                </c:pt>
                <c:pt idx="797">
                  <c:v>-3.0783811696970302E-2</c:v>
                </c:pt>
                <c:pt idx="798">
                  <c:v>-3.0783811696970302E-2</c:v>
                </c:pt>
                <c:pt idx="799">
                  <c:v>-3.0783811696970302E-2</c:v>
                </c:pt>
                <c:pt idx="800">
                  <c:v>-3.0783811696970302E-2</c:v>
                </c:pt>
                <c:pt idx="801">
                  <c:v>-3.0783811696970302E-2</c:v>
                </c:pt>
                <c:pt idx="802">
                  <c:v>-3.0783811696970302E-2</c:v>
                </c:pt>
                <c:pt idx="803">
                  <c:v>-3.0783811696970302E-2</c:v>
                </c:pt>
                <c:pt idx="804">
                  <c:v>-3.0783811696970302E-2</c:v>
                </c:pt>
                <c:pt idx="805">
                  <c:v>-3.0783811696970302E-2</c:v>
                </c:pt>
                <c:pt idx="806">
                  <c:v>-3.0783811696970302E-2</c:v>
                </c:pt>
                <c:pt idx="807">
                  <c:v>-3.0783811696970302E-2</c:v>
                </c:pt>
                <c:pt idx="808">
                  <c:v>-3.0783811696970302E-2</c:v>
                </c:pt>
                <c:pt idx="809">
                  <c:v>-3.0783811696970302E-2</c:v>
                </c:pt>
                <c:pt idx="810">
                  <c:v>-3.0783811696970302E-2</c:v>
                </c:pt>
                <c:pt idx="811">
                  <c:v>-3.0783811696970302E-2</c:v>
                </c:pt>
                <c:pt idx="812">
                  <c:v>-3.0783811696970302E-2</c:v>
                </c:pt>
                <c:pt idx="813">
                  <c:v>-3.0783811696970302E-2</c:v>
                </c:pt>
                <c:pt idx="814">
                  <c:v>-3.0783811696970302E-2</c:v>
                </c:pt>
                <c:pt idx="815">
                  <c:v>-3.0783811696970302E-2</c:v>
                </c:pt>
                <c:pt idx="816">
                  <c:v>-3.0783811696970302E-2</c:v>
                </c:pt>
                <c:pt idx="817">
                  <c:v>-3.0783811696970302E-2</c:v>
                </c:pt>
                <c:pt idx="818">
                  <c:v>-3.0783811696970302E-2</c:v>
                </c:pt>
                <c:pt idx="819">
                  <c:v>-3.0783811696970302E-2</c:v>
                </c:pt>
                <c:pt idx="820">
                  <c:v>-3.0783811696970302E-2</c:v>
                </c:pt>
                <c:pt idx="821">
                  <c:v>-3.0783811696970302E-2</c:v>
                </c:pt>
                <c:pt idx="822">
                  <c:v>-3.0783811696970302E-2</c:v>
                </c:pt>
                <c:pt idx="823">
                  <c:v>-3.0783811696970302E-2</c:v>
                </c:pt>
                <c:pt idx="824">
                  <c:v>-3.0783811696970302E-2</c:v>
                </c:pt>
                <c:pt idx="825">
                  <c:v>-3.0783811696970302E-2</c:v>
                </c:pt>
                <c:pt idx="826">
                  <c:v>-3.0783811696970302E-2</c:v>
                </c:pt>
                <c:pt idx="827">
                  <c:v>-3.0783811696970302E-2</c:v>
                </c:pt>
                <c:pt idx="828">
                  <c:v>-3.0783811696970302E-2</c:v>
                </c:pt>
                <c:pt idx="829">
                  <c:v>-3.0783811696970302E-2</c:v>
                </c:pt>
                <c:pt idx="830">
                  <c:v>-3.0783811696970302E-2</c:v>
                </c:pt>
                <c:pt idx="831">
                  <c:v>-3.0783811696970302E-2</c:v>
                </c:pt>
                <c:pt idx="832">
                  <c:v>-3.0783811696970302E-2</c:v>
                </c:pt>
                <c:pt idx="833">
                  <c:v>-3.0783811696970302E-2</c:v>
                </c:pt>
                <c:pt idx="834">
                  <c:v>-3.0783811696970302E-2</c:v>
                </c:pt>
                <c:pt idx="835">
                  <c:v>-3.0783811696970302E-2</c:v>
                </c:pt>
                <c:pt idx="836">
                  <c:v>-3.0783811696970302E-2</c:v>
                </c:pt>
                <c:pt idx="837">
                  <c:v>-3.0783811696970302E-2</c:v>
                </c:pt>
                <c:pt idx="838">
                  <c:v>-3.0783811696970302E-2</c:v>
                </c:pt>
                <c:pt idx="839">
                  <c:v>-3.0783811696970302E-2</c:v>
                </c:pt>
                <c:pt idx="840">
                  <c:v>-3.0783811696970302E-2</c:v>
                </c:pt>
                <c:pt idx="841">
                  <c:v>-3.0783811696970302E-2</c:v>
                </c:pt>
                <c:pt idx="842">
                  <c:v>-3.0783811696970302E-2</c:v>
                </c:pt>
                <c:pt idx="843">
                  <c:v>-3.0783811696970302E-2</c:v>
                </c:pt>
                <c:pt idx="844">
                  <c:v>-3.0783811696970302E-2</c:v>
                </c:pt>
                <c:pt idx="845">
                  <c:v>-3.0783811696970302E-2</c:v>
                </c:pt>
                <c:pt idx="846">
                  <c:v>-3.0783811696970302E-2</c:v>
                </c:pt>
                <c:pt idx="847">
                  <c:v>-3.0783811696970302E-2</c:v>
                </c:pt>
                <c:pt idx="848">
                  <c:v>-3.0783811696970302E-2</c:v>
                </c:pt>
                <c:pt idx="849">
                  <c:v>-3.0783811696970302E-2</c:v>
                </c:pt>
                <c:pt idx="850">
                  <c:v>-3.0783811696970302E-2</c:v>
                </c:pt>
                <c:pt idx="851">
                  <c:v>-3.0783811696970302E-2</c:v>
                </c:pt>
                <c:pt idx="852">
                  <c:v>-3.0783811696970302E-2</c:v>
                </c:pt>
                <c:pt idx="853">
                  <c:v>-3.0783811696970302E-2</c:v>
                </c:pt>
                <c:pt idx="854">
                  <c:v>-3.0783811696970302E-2</c:v>
                </c:pt>
                <c:pt idx="855">
                  <c:v>-3.0783811696970302E-2</c:v>
                </c:pt>
                <c:pt idx="856">
                  <c:v>-3.0783811696970302E-2</c:v>
                </c:pt>
                <c:pt idx="857">
                  <c:v>-3.0783811696970302E-2</c:v>
                </c:pt>
                <c:pt idx="858">
                  <c:v>-3.0783811696970302E-2</c:v>
                </c:pt>
                <c:pt idx="859">
                  <c:v>-3.0783811696970302E-2</c:v>
                </c:pt>
                <c:pt idx="860">
                  <c:v>-3.0783811696970302E-2</c:v>
                </c:pt>
                <c:pt idx="861">
                  <c:v>-3.0783811696970302E-2</c:v>
                </c:pt>
                <c:pt idx="862">
                  <c:v>-3.0783811696970302E-2</c:v>
                </c:pt>
                <c:pt idx="863">
                  <c:v>-3.0783811696970302E-2</c:v>
                </c:pt>
                <c:pt idx="864">
                  <c:v>-3.0783811696970302E-2</c:v>
                </c:pt>
                <c:pt idx="865">
                  <c:v>-3.0783811696970302E-2</c:v>
                </c:pt>
                <c:pt idx="866">
                  <c:v>-3.0783811696970302E-2</c:v>
                </c:pt>
                <c:pt idx="867">
                  <c:v>-3.0783811696970302E-2</c:v>
                </c:pt>
                <c:pt idx="868">
                  <c:v>-3.0783811696970302E-2</c:v>
                </c:pt>
                <c:pt idx="869">
                  <c:v>-3.0783811696970302E-2</c:v>
                </c:pt>
                <c:pt idx="870">
                  <c:v>-3.0783811696970302E-2</c:v>
                </c:pt>
                <c:pt idx="871">
                  <c:v>-3.0783811696970302E-2</c:v>
                </c:pt>
                <c:pt idx="872">
                  <c:v>-3.0783811696970302E-2</c:v>
                </c:pt>
                <c:pt idx="873">
                  <c:v>-3.0783811696970302E-2</c:v>
                </c:pt>
                <c:pt idx="874">
                  <c:v>-3.0783811696970302E-2</c:v>
                </c:pt>
                <c:pt idx="875">
                  <c:v>-3.0783811696970302E-2</c:v>
                </c:pt>
                <c:pt idx="876">
                  <c:v>-3.0783811696970302E-2</c:v>
                </c:pt>
                <c:pt idx="877">
                  <c:v>-3.0783811696970302E-2</c:v>
                </c:pt>
                <c:pt idx="878">
                  <c:v>-3.0783811696970302E-2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9-427B-A45A-B323566DF3C2}"/>
            </c:ext>
          </c:extLst>
        </c:ser>
        <c:ser>
          <c:idx val="2"/>
          <c:order val="2"/>
          <c:tx>
            <c:strRef>
              <c:f>EWMA_VaR!$J$1:$J$2</c:f>
              <c:strCache>
                <c:ptCount val="2"/>
                <c:pt idx="0">
                  <c:v>EMMA_VaR</c:v>
                </c:pt>
                <c:pt idx="1">
                  <c:v>EWMA_VaR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EWMA_VaR!$A$2:$A$881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43873</c:v>
                </c:pt>
              </c:numCache>
            </c:numRef>
          </c:cat>
          <c:val>
            <c:numRef>
              <c:f>EWMA_VaR!$J$3:$J$881</c:f>
              <c:numCache>
                <c:formatCode>General</c:formatCode>
                <c:ptCount val="879"/>
                <c:pt idx="0">
                  <c:v>-5.8139757093012608E-3</c:v>
                </c:pt>
                <c:pt idx="1">
                  <c:v>-5.6395564380222222E-3</c:v>
                </c:pt>
                <c:pt idx="2">
                  <c:v>-1.1379737964496955E-2</c:v>
                </c:pt>
                <c:pt idx="3">
                  <c:v>-1.120367990255558E-2</c:v>
                </c:pt>
                <c:pt idx="4">
                  <c:v>-1.5232229218922136E-2</c:v>
                </c:pt>
                <c:pt idx="5">
                  <c:v>-1.5187855615930262E-2</c:v>
                </c:pt>
                <c:pt idx="6">
                  <c:v>-1.4781445447244997E-2</c:v>
                </c:pt>
                <c:pt idx="7">
                  <c:v>-1.4372481669802187E-2</c:v>
                </c:pt>
                <c:pt idx="8">
                  <c:v>-1.4184275469366264E-2</c:v>
                </c:pt>
                <c:pt idx="9">
                  <c:v>-1.6125712424555686E-2</c:v>
                </c:pt>
                <c:pt idx="10">
                  <c:v>-1.6073718123229077E-2</c:v>
                </c:pt>
                <c:pt idx="11">
                  <c:v>-1.7960196166193147E-2</c:v>
                </c:pt>
                <c:pt idx="12">
                  <c:v>-1.7895651338687552E-2</c:v>
                </c:pt>
                <c:pt idx="13">
                  <c:v>-2.3752270738138105E-2</c:v>
                </c:pt>
                <c:pt idx="14">
                  <c:v>-2.6800683628751838E-2</c:v>
                </c:pt>
                <c:pt idx="15">
                  <c:v>-2.7858283928236659E-2</c:v>
                </c:pt>
                <c:pt idx="16">
                  <c:v>-2.8751812316801205E-2</c:v>
                </c:pt>
                <c:pt idx="17">
                  <c:v>-2.7752020596299012E-2</c:v>
                </c:pt>
                <c:pt idx="18">
                  <c:v>-2.8020961409722545E-2</c:v>
                </c:pt>
                <c:pt idx="19">
                  <c:v>-2.729277958960535E-2</c:v>
                </c:pt>
                <c:pt idx="20">
                  <c:v>-2.6313238670565196E-2</c:v>
                </c:pt>
                <c:pt idx="21">
                  <c:v>-2.5921648152451612E-2</c:v>
                </c:pt>
                <c:pt idx="22">
                  <c:v>-2.5013504128385579E-2</c:v>
                </c:pt>
                <c:pt idx="23">
                  <c:v>-2.4287618909232776E-2</c:v>
                </c:pt>
                <c:pt idx="24">
                  <c:v>-2.3831521370265986E-2</c:v>
                </c:pt>
                <c:pt idx="25">
                  <c:v>-2.3474452731449623E-2</c:v>
                </c:pt>
                <c:pt idx="26">
                  <c:v>-2.2772112626682488E-2</c:v>
                </c:pt>
                <c:pt idx="27">
                  <c:v>-2.2164355636335353E-2</c:v>
                </c:pt>
                <c:pt idx="28">
                  <c:v>-2.1556798093501247E-2</c:v>
                </c:pt>
                <c:pt idx="29">
                  <c:v>-2.0856941936183433E-2</c:v>
                </c:pt>
                <c:pt idx="30">
                  <c:v>-2.0472275152383583E-2</c:v>
                </c:pt>
                <c:pt idx="31">
                  <c:v>-1.974951592678886E-2</c:v>
                </c:pt>
                <c:pt idx="32">
                  <c:v>-1.9080133358866821E-2</c:v>
                </c:pt>
                <c:pt idx="33">
                  <c:v>-1.854669049398195E-2</c:v>
                </c:pt>
                <c:pt idx="34">
                  <c:v>-1.7965151513817137E-2</c:v>
                </c:pt>
                <c:pt idx="35">
                  <c:v>-1.7485877938414926E-2</c:v>
                </c:pt>
                <c:pt idx="36">
                  <c:v>-1.7270060504451214E-2</c:v>
                </c:pt>
                <c:pt idx="37">
                  <c:v>-1.7404296238017522E-2</c:v>
                </c:pt>
                <c:pt idx="38">
                  <c:v>-1.7249229920089929E-2</c:v>
                </c:pt>
                <c:pt idx="39">
                  <c:v>-1.672734285867775E-2</c:v>
                </c:pt>
                <c:pt idx="40">
                  <c:v>-1.619213449143175E-2</c:v>
                </c:pt>
                <c:pt idx="41">
                  <c:v>-1.563587762742645E-2</c:v>
                </c:pt>
                <c:pt idx="42">
                  <c:v>-1.5087769877827438E-2</c:v>
                </c:pt>
                <c:pt idx="43">
                  <c:v>-1.4551221811069423E-2</c:v>
                </c:pt>
                <c:pt idx="44">
                  <c:v>-1.4088780045661008E-2</c:v>
                </c:pt>
                <c:pt idx="45">
                  <c:v>-1.3664985338815529E-2</c:v>
                </c:pt>
                <c:pt idx="46">
                  <c:v>-1.3817376703827293E-2</c:v>
                </c:pt>
                <c:pt idx="47">
                  <c:v>-1.3635282902962243E-2</c:v>
                </c:pt>
                <c:pt idx="48">
                  <c:v>-1.4978318308295999E-2</c:v>
                </c:pt>
                <c:pt idx="49">
                  <c:v>-1.4760961488184433E-2</c:v>
                </c:pt>
                <c:pt idx="50">
                  <c:v>-1.6511362923564036E-2</c:v>
                </c:pt>
                <c:pt idx="51">
                  <c:v>-1.5967337285243376E-2</c:v>
                </c:pt>
                <c:pt idx="52">
                  <c:v>-1.5403387123293279E-2</c:v>
                </c:pt>
                <c:pt idx="53">
                  <c:v>-1.5799965847199077E-2</c:v>
                </c:pt>
                <c:pt idx="54">
                  <c:v>-1.5285430152593479E-2</c:v>
                </c:pt>
                <c:pt idx="55">
                  <c:v>-1.5058889118163209E-2</c:v>
                </c:pt>
                <c:pt idx="56">
                  <c:v>-1.4743674003741679E-2</c:v>
                </c:pt>
                <c:pt idx="57">
                  <c:v>-1.4628745357928418E-2</c:v>
                </c:pt>
                <c:pt idx="58">
                  <c:v>-1.4128213500826376E-2</c:v>
                </c:pt>
                <c:pt idx="59">
                  <c:v>-1.4058330077004629E-2</c:v>
                </c:pt>
                <c:pt idx="60">
                  <c:v>-1.3743842863409614E-2</c:v>
                </c:pt>
                <c:pt idx="61">
                  <c:v>-1.3434721315396487E-2</c:v>
                </c:pt>
                <c:pt idx="62">
                  <c:v>-1.3181537292377832E-2</c:v>
                </c:pt>
                <c:pt idx="63">
                  <c:v>-1.3521803594910462E-2</c:v>
                </c:pt>
                <c:pt idx="64">
                  <c:v>-1.3103198692141766E-2</c:v>
                </c:pt>
                <c:pt idx="65">
                  <c:v>-1.333126016346417E-2</c:v>
                </c:pt>
                <c:pt idx="66">
                  <c:v>-1.2880247195329951E-2</c:v>
                </c:pt>
                <c:pt idx="67">
                  <c:v>-1.2412687901978116E-2</c:v>
                </c:pt>
                <c:pt idx="68">
                  <c:v>-1.2514692104121046E-2</c:v>
                </c:pt>
                <c:pt idx="69">
                  <c:v>-1.2938715205080864E-2</c:v>
                </c:pt>
                <c:pt idx="70">
                  <c:v>-1.2574718868117086E-2</c:v>
                </c:pt>
                <c:pt idx="71">
                  <c:v>-1.2287662787754925E-2</c:v>
                </c:pt>
                <c:pt idx="72">
                  <c:v>-1.24920106875999E-2</c:v>
                </c:pt>
                <c:pt idx="73">
                  <c:v>-1.2041812719939551E-2</c:v>
                </c:pt>
                <c:pt idx="74">
                  <c:v>-1.5667126002815848E-2</c:v>
                </c:pt>
                <c:pt idx="75">
                  <c:v>-1.5327138414636912E-2</c:v>
                </c:pt>
                <c:pt idx="76">
                  <c:v>-1.4775633226147682E-2</c:v>
                </c:pt>
                <c:pt idx="77">
                  <c:v>-1.4243210254888053E-2</c:v>
                </c:pt>
                <c:pt idx="78">
                  <c:v>-1.3739987827487341E-2</c:v>
                </c:pt>
                <c:pt idx="79">
                  <c:v>-1.3370302209807582E-2</c:v>
                </c:pt>
                <c:pt idx="80">
                  <c:v>-1.2988313245652012E-2</c:v>
                </c:pt>
                <c:pt idx="81">
                  <c:v>-1.2705594816355727E-2</c:v>
                </c:pt>
                <c:pt idx="82">
                  <c:v>-1.2481324695464858E-2</c:v>
                </c:pt>
                <c:pt idx="83">
                  <c:v>-1.2035848409907891E-2</c:v>
                </c:pt>
                <c:pt idx="84">
                  <c:v>-1.5622546737190865E-2</c:v>
                </c:pt>
                <c:pt idx="85">
                  <c:v>-1.556200886438251E-2</c:v>
                </c:pt>
                <c:pt idx="86">
                  <c:v>-1.5215022332373665E-2</c:v>
                </c:pt>
                <c:pt idx="87">
                  <c:v>-1.4677678011481829E-2</c:v>
                </c:pt>
                <c:pt idx="88">
                  <c:v>-1.4186059866084894E-2</c:v>
                </c:pt>
                <c:pt idx="89">
                  <c:v>-1.6423612820241813E-2</c:v>
                </c:pt>
                <c:pt idx="90">
                  <c:v>-1.5855467842731161E-2</c:v>
                </c:pt>
                <c:pt idx="91">
                  <c:v>-1.5455521932597742E-2</c:v>
                </c:pt>
                <c:pt idx="92">
                  <c:v>-1.5898654256340392E-2</c:v>
                </c:pt>
                <c:pt idx="93">
                  <c:v>-1.550402707993692E-2</c:v>
                </c:pt>
                <c:pt idx="94">
                  <c:v>-1.5314229321703308E-2</c:v>
                </c:pt>
                <c:pt idx="95">
                  <c:v>-1.5253838862458992E-2</c:v>
                </c:pt>
                <c:pt idx="96">
                  <c:v>-1.4712165732516816E-2</c:v>
                </c:pt>
                <c:pt idx="97">
                  <c:v>-1.4185327377554657E-2</c:v>
                </c:pt>
                <c:pt idx="98">
                  <c:v>-1.4826697677860205E-2</c:v>
                </c:pt>
                <c:pt idx="99">
                  <c:v>-1.4698720455101066E-2</c:v>
                </c:pt>
                <c:pt idx="100">
                  <c:v>-1.4172126989813344E-2</c:v>
                </c:pt>
                <c:pt idx="101">
                  <c:v>-1.3682159365211222E-2</c:v>
                </c:pt>
                <c:pt idx="102">
                  <c:v>-1.3285996745846481E-2</c:v>
                </c:pt>
                <c:pt idx="103">
                  <c:v>-1.2812939981287665E-2</c:v>
                </c:pt>
                <c:pt idx="104">
                  <c:v>-1.2690101116568011E-2</c:v>
                </c:pt>
                <c:pt idx="105">
                  <c:v>-1.2274483862822509E-2</c:v>
                </c:pt>
                <c:pt idx="106">
                  <c:v>-1.1846837833482405E-2</c:v>
                </c:pt>
                <c:pt idx="107">
                  <c:v>-1.141366196751706E-2</c:v>
                </c:pt>
                <c:pt idx="108">
                  <c:v>-1.2649749171593101E-2</c:v>
                </c:pt>
                <c:pt idx="109">
                  <c:v>-1.3191404936316757E-2</c:v>
                </c:pt>
                <c:pt idx="110">
                  <c:v>-1.2725819858357811E-2</c:v>
                </c:pt>
                <c:pt idx="111">
                  <c:v>-1.2879368727041601E-2</c:v>
                </c:pt>
                <c:pt idx="112">
                  <c:v>-1.6512517647008791E-2</c:v>
                </c:pt>
                <c:pt idx="113">
                  <c:v>-1.6203293240506785E-2</c:v>
                </c:pt>
                <c:pt idx="114">
                  <c:v>-1.5607435678957032E-2</c:v>
                </c:pt>
                <c:pt idx="115">
                  <c:v>-1.5169584910681317E-2</c:v>
                </c:pt>
                <c:pt idx="116">
                  <c:v>-1.4651835160169924E-2</c:v>
                </c:pt>
                <c:pt idx="117">
                  <c:v>-1.4134651952919235E-2</c:v>
                </c:pt>
                <c:pt idx="118">
                  <c:v>-1.3667825512803981E-2</c:v>
                </c:pt>
                <c:pt idx="119">
                  <c:v>-1.3234120125225608E-2</c:v>
                </c:pt>
                <c:pt idx="120">
                  <c:v>-1.2953801134495501E-2</c:v>
                </c:pt>
                <c:pt idx="121">
                  <c:v>-1.256637417592941E-2</c:v>
                </c:pt>
                <c:pt idx="122">
                  <c:v>-1.2513396755305696E-2</c:v>
                </c:pt>
                <c:pt idx="123">
                  <c:v>-1.2157720958601891E-2</c:v>
                </c:pt>
                <c:pt idx="124">
                  <c:v>-1.185642447584522E-2</c:v>
                </c:pt>
                <c:pt idx="125">
                  <c:v>-1.1445872417407403E-2</c:v>
                </c:pt>
                <c:pt idx="126">
                  <c:v>-1.1174584520175362E-2</c:v>
                </c:pt>
                <c:pt idx="127">
                  <c:v>-1.1460870019398663E-2</c:v>
                </c:pt>
                <c:pt idx="128">
                  <c:v>-1.1047555327686944E-2</c:v>
                </c:pt>
                <c:pt idx="129">
                  <c:v>-1.1068205054227816E-2</c:v>
                </c:pt>
                <c:pt idx="130">
                  <c:v>-1.151372149379843E-2</c:v>
                </c:pt>
                <c:pt idx="131">
                  <c:v>-1.1142132528335444E-2</c:v>
                </c:pt>
                <c:pt idx="132">
                  <c:v>-1.0990339902778024E-2</c:v>
                </c:pt>
                <c:pt idx="133">
                  <c:v>-1.1256736010734193E-2</c:v>
                </c:pt>
                <c:pt idx="134">
                  <c:v>-1.0914083828523526E-2</c:v>
                </c:pt>
                <c:pt idx="135">
                  <c:v>-1.1271222111342294E-2</c:v>
                </c:pt>
                <c:pt idx="136">
                  <c:v>-1.0961899524897947E-2</c:v>
                </c:pt>
                <c:pt idx="137">
                  <c:v>-1.1502562389843861E-2</c:v>
                </c:pt>
                <c:pt idx="138">
                  <c:v>-1.1093729125614139E-2</c:v>
                </c:pt>
                <c:pt idx="139">
                  <c:v>-1.0728214394594522E-2</c:v>
                </c:pt>
                <c:pt idx="140">
                  <c:v>-1.0762675987252984E-2</c:v>
                </c:pt>
                <c:pt idx="141">
                  <c:v>-1.0381395630117253E-2</c:v>
                </c:pt>
                <c:pt idx="142">
                  <c:v>-1.0068249682157785E-2</c:v>
                </c:pt>
                <c:pt idx="143">
                  <c:v>-9.7795805104920926E-3</c:v>
                </c:pt>
                <c:pt idx="144">
                  <c:v>-9.4269959038314251E-3</c:v>
                </c:pt>
                <c:pt idx="145">
                  <c:v>-9.0864179152957709E-3</c:v>
                </c:pt>
                <c:pt idx="146">
                  <c:v>-8.7622802820345631E-3</c:v>
                </c:pt>
                <c:pt idx="147">
                  <c:v>-8.5975121479698758E-3</c:v>
                </c:pt>
                <c:pt idx="148">
                  <c:v>-1.1800125684896181E-2</c:v>
                </c:pt>
                <c:pt idx="149">
                  <c:v>-1.1458055019526283E-2</c:v>
                </c:pt>
                <c:pt idx="150">
                  <c:v>-1.1070742785074379E-2</c:v>
                </c:pt>
                <c:pt idx="151">
                  <c:v>-1.067451284251798E-2</c:v>
                </c:pt>
                <c:pt idx="152">
                  <c:v>-1.0355126175688175E-2</c:v>
                </c:pt>
                <c:pt idx="153">
                  <c:v>-9.9854320557079528E-3</c:v>
                </c:pt>
                <c:pt idx="154">
                  <c:v>-9.6319537118858267E-3</c:v>
                </c:pt>
                <c:pt idx="155">
                  <c:v>-9.3124117733843215E-3</c:v>
                </c:pt>
                <c:pt idx="156">
                  <c:v>-9.0031521910706666E-3</c:v>
                </c:pt>
                <c:pt idx="157">
                  <c:v>-8.9211702726877534E-3</c:v>
                </c:pt>
                <c:pt idx="158">
                  <c:v>-8.610030312895452E-3</c:v>
                </c:pt>
                <c:pt idx="159">
                  <c:v>-8.4752986820114048E-3</c:v>
                </c:pt>
                <c:pt idx="160">
                  <c:v>-8.1717598248095876E-3</c:v>
                </c:pt>
                <c:pt idx="161">
                  <c:v>-8.0991707945254465E-3</c:v>
                </c:pt>
                <c:pt idx="162">
                  <c:v>-7.8544368670801865E-3</c:v>
                </c:pt>
                <c:pt idx="163">
                  <c:v>-7.5710116421654735E-3</c:v>
                </c:pt>
                <c:pt idx="164">
                  <c:v>-9.6204866646139899E-3</c:v>
                </c:pt>
                <c:pt idx="165">
                  <c:v>-9.3217604020372855E-3</c:v>
                </c:pt>
                <c:pt idx="166">
                  <c:v>-8.9984025198611966E-3</c:v>
                </c:pt>
                <c:pt idx="167">
                  <c:v>-8.6833331827405741E-3</c:v>
                </c:pt>
                <c:pt idx="168">
                  <c:v>-8.3789993426564187E-3</c:v>
                </c:pt>
                <c:pt idx="169">
                  <c:v>-8.0993460434408103E-3</c:v>
                </c:pt>
                <c:pt idx="170">
                  <c:v>-8.388526091096693E-3</c:v>
                </c:pt>
                <c:pt idx="171">
                  <c:v>-1.0325206218375117E-2</c:v>
                </c:pt>
                <c:pt idx="172">
                  <c:v>-9.9733982114568066E-3</c:v>
                </c:pt>
                <c:pt idx="173">
                  <c:v>-9.7254014625062848E-3</c:v>
                </c:pt>
                <c:pt idx="174">
                  <c:v>-9.3690220495640797E-3</c:v>
                </c:pt>
                <c:pt idx="175">
                  <c:v>-9.4144810924311692E-3</c:v>
                </c:pt>
                <c:pt idx="176">
                  <c:v>-9.0829648308542489E-3</c:v>
                </c:pt>
                <c:pt idx="177">
                  <c:v>-9.5881534938026501E-3</c:v>
                </c:pt>
                <c:pt idx="178">
                  <c:v>-1.0250461548647526E-2</c:v>
                </c:pt>
                <c:pt idx="179">
                  <c:v>-9.8980863633132601E-3</c:v>
                </c:pt>
                <c:pt idx="180">
                  <c:v>-9.9318359860234278E-3</c:v>
                </c:pt>
                <c:pt idx="181">
                  <c:v>-9.569913467458049E-3</c:v>
                </c:pt>
                <c:pt idx="182">
                  <c:v>-9.6668270382953732E-3</c:v>
                </c:pt>
                <c:pt idx="183">
                  <c:v>-9.6019207987789578E-3</c:v>
                </c:pt>
                <c:pt idx="184">
                  <c:v>-1.047336856945563E-2</c:v>
                </c:pt>
                <c:pt idx="185">
                  <c:v>-1.1835681832672331E-2</c:v>
                </c:pt>
                <c:pt idx="186">
                  <c:v>-1.2286964491350937E-2</c:v>
                </c:pt>
                <c:pt idx="187">
                  <c:v>-1.1845875431432968E-2</c:v>
                </c:pt>
                <c:pt idx="188">
                  <c:v>-1.4243835811931052E-2</c:v>
                </c:pt>
                <c:pt idx="189">
                  <c:v>-1.3937715935254015E-2</c:v>
                </c:pt>
                <c:pt idx="190">
                  <c:v>-1.3440996282007909E-2</c:v>
                </c:pt>
                <c:pt idx="191">
                  <c:v>-1.5887472409209021E-2</c:v>
                </c:pt>
                <c:pt idx="192">
                  <c:v>-1.5431573717194794E-2</c:v>
                </c:pt>
                <c:pt idx="193">
                  <c:v>-1.4905027600440029E-2</c:v>
                </c:pt>
                <c:pt idx="194">
                  <c:v>-1.4372684558425497E-2</c:v>
                </c:pt>
                <c:pt idx="195">
                  <c:v>-1.3913111338687457E-2</c:v>
                </c:pt>
                <c:pt idx="196">
                  <c:v>-1.3559485303842871E-2</c:v>
                </c:pt>
                <c:pt idx="197">
                  <c:v>-1.3088716960572847E-2</c:v>
                </c:pt>
                <c:pt idx="198">
                  <c:v>-1.2803681645984546E-2</c:v>
                </c:pt>
                <c:pt idx="199">
                  <c:v>-1.3649386188194879E-2</c:v>
                </c:pt>
                <c:pt idx="200">
                  <c:v>-1.5658837376730208E-2</c:v>
                </c:pt>
                <c:pt idx="201">
                  <c:v>-1.5110465354847322E-2</c:v>
                </c:pt>
                <c:pt idx="202">
                  <c:v>-1.4626503982482579E-2</c:v>
                </c:pt>
                <c:pt idx="203">
                  <c:v>-1.9441669169369749E-2</c:v>
                </c:pt>
                <c:pt idx="204">
                  <c:v>-2.3024827116078214E-2</c:v>
                </c:pt>
                <c:pt idx="205">
                  <c:v>-2.2442727530439306E-2</c:v>
                </c:pt>
                <c:pt idx="206">
                  <c:v>-2.1678309655617116E-2</c:v>
                </c:pt>
                <c:pt idx="207">
                  <c:v>-2.1445074305616103E-2</c:v>
                </c:pt>
                <c:pt idx="208">
                  <c:v>-2.0919833867088674E-2</c:v>
                </c:pt>
                <c:pt idx="209">
                  <c:v>-2.0181407429875176E-2</c:v>
                </c:pt>
                <c:pt idx="210">
                  <c:v>-1.9496572103516623E-2</c:v>
                </c:pt>
                <c:pt idx="211">
                  <c:v>-1.9155928668768158E-2</c:v>
                </c:pt>
                <c:pt idx="212">
                  <c:v>-1.882185983195778E-2</c:v>
                </c:pt>
                <c:pt idx="213">
                  <c:v>-1.8160474765899777E-2</c:v>
                </c:pt>
                <c:pt idx="214">
                  <c:v>-1.7567689680385867E-2</c:v>
                </c:pt>
                <c:pt idx="215">
                  <c:v>-1.7109439566888193E-2</c:v>
                </c:pt>
                <c:pt idx="216">
                  <c:v>-1.8511809921537621E-2</c:v>
                </c:pt>
                <c:pt idx="217">
                  <c:v>-1.7957200791389662E-2</c:v>
                </c:pt>
                <c:pt idx="218">
                  <c:v>-2.0299065616334135E-2</c:v>
                </c:pt>
                <c:pt idx="219">
                  <c:v>-1.958093771690627E-2</c:v>
                </c:pt>
                <c:pt idx="220">
                  <c:v>-1.9581302286094674E-2</c:v>
                </c:pt>
                <c:pt idx="221">
                  <c:v>-1.8903697965177935E-2</c:v>
                </c:pt>
                <c:pt idx="222">
                  <c:v>-1.8277518357447554E-2</c:v>
                </c:pt>
                <c:pt idx="223">
                  <c:v>-1.7719710432601912E-2</c:v>
                </c:pt>
                <c:pt idx="224">
                  <c:v>-1.7160643638259379E-2</c:v>
                </c:pt>
                <c:pt idx="225">
                  <c:v>-1.6607457933214546E-2</c:v>
                </c:pt>
                <c:pt idx="226">
                  <c:v>-1.6054599062336854E-2</c:v>
                </c:pt>
                <c:pt idx="227">
                  <c:v>-1.5731131926987576E-2</c:v>
                </c:pt>
                <c:pt idx="228">
                  <c:v>-1.5280029358884756E-2</c:v>
                </c:pt>
                <c:pt idx="229">
                  <c:v>-1.6160357201124402E-2</c:v>
                </c:pt>
                <c:pt idx="230">
                  <c:v>-1.5779750330507596E-2</c:v>
                </c:pt>
                <c:pt idx="231">
                  <c:v>-1.5404019266752797E-2</c:v>
                </c:pt>
                <c:pt idx="232">
                  <c:v>-1.4853409583731778E-2</c:v>
                </c:pt>
                <c:pt idx="233">
                  <c:v>-1.4642385013256324E-2</c:v>
                </c:pt>
                <c:pt idx="234">
                  <c:v>-1.4189010087493624E-2</c:v>
                </c:pt>
                <c:pt idx="235">
                  <c:v>-1.3749343167460655E-2</c:v>
                </c:pt>
                <c:pt idx="236">
                  <c:v>-1.3255219349516446E-2</c:v>
                </c:pt>
                <c:pt idx="237">
                  <c:v>-1.329663364805744E-2</c:v>
                </c:pt>
                <c:pt idx="238">
                  <c:v>-1.2832318624749421E-2</c:v>
                </c:pt>
                <c:pt idx="239">
                  <c:v>-1.24100448867613E-2</c:v>
                </c:pt>
                <c:pt idx="240">
                  <c:v>-1.1976123632615921E-2</c:v>
                </c:pt>
                <c:pt idx="241">
                  <c:v>-1.2261243932146086E-2</c:v>
                </c:pt>
                <c:pt idx="242">
                  <c:v>-1.1837479606631193E-2</c:v>
                </c:pt>
                <c:pt idx="243">
                  <c:v>-1.1415840545235079E-2</c:v>
                </c:pt>
                <c:pt idx="244">
                  <c:v>-1.1055684163466511E-2</c:v>
                </c:pt>
                <c:pt idx="245">
                  <c:v>-1.0734662428970464E-2</c:v>
                </c:pt>
                <c:pt idx="246">
                  <c:v>-1.0691437913269469E-2</c:v>
                </c:pt>
                <c:pt idx="247">
                  <c:v>-1.1655750954944777E-2</c:v>
                </c:pt>
                <c:pt idx="248">
                  <c:v>-1.1370330616993871E-2</c:v>
                </c:pt>
                <c:pt idx="249">
                  <c:v>-2.1861389034356568E-2</c:v>
                </c:pt>
                <c:pt idx="250">
                  <c:v>-2.2971174467053095E-2</c:v>
                </c:pt>
                <c:pt idx="251">
                  <c:v>-2.2187884197578764E-2</c:v>
                </c:pt>
                <c:pt idx="252">
                  <c:v>-2.2258597530614585E-2</c:v>
                </c:pt>
                <c:pt idx="253">
                  <c:v>-2.1474334720336271E-2</c:v>
                </c:pt>
                <c:pt idx="254">
                  <c:v>-2.0753466070811098E-2</c:v>
                </c:pt>
                <c:pt idx="255">
                  <c:v>-2.0419680526060541E-2</c:v>
                </c:pt>
                <c:pt idx="256">
                  <c:v>-1.9691539548055133E-2</c:v>
                </c:pt>
                <c:pt idx="257">
                  <c:v>-1.8973954930145611E-2</c:v>
                </c:pt>
                <c:pt idx="258">
                  <c:v>-1.8768409147772676E-2</c:v>
                </c:pt>
                <c:pt idx="259">
                  <c:v>-1.8109929568667964E-2</c:v>
                </c:pt>
                <c:pt idx="260">
                  <c:v>-1.759696698394337E-2</c:v>
                </c:pt>
                <c:pt idx="261">
                  <c:v>-1.7051020259540074E-2</c:v>
                </c:pt>
                <c:pt idx="262">
                  <c:v>-1.6423355882840853E-2</c:v>
                </c:pt>
                <c:pt idx="263">
                  <c:v>-1.616222650420476E-2</c:v>
                </c:pt>
                <c:pt idx="264">
                  <c:v>-1.5763016118728174E-2</c:v>
                </c:pt>
                <c:pt idx="265">
                  <c:v>-1.5467194967614915E-2</c:v>
                </c:pt>
                <c:pt idx="266">
                  <c:v>-1.5234064631074821E-2</c:v>
                </c:pt>
                <c:pt idx="267">
                  <c:v>-1.4996555245383182E-2</c:v>
                </c:pt>
                <c:pt idx="268">
                  <c:v>-1.4581890121110355E-2</c:v>
                </c:pt>
                <c:pt idx="269">
                  <c:v>-1.404989155027276E-2</c:v>
                </c:pt>
                <c:pt idx="270">
                  <c:v>-1.3545994433466062E-2</c:v>
                </c:pt>
                <c:pt idx="271">
                  <c:v>-1.3044458514886019E-2</c:v>
                </c:pt>
                <c:pt idx="272">
                  <c:v>-1.3039121412755258E-2</c:v>
                </c:pt>
                <c:pt idx="273">
                  <c:v>-1.2817172306681102E-2</c:v>
                </c:pt>
                <c:pt idx="274">
                  <c:v>-1.2529313860895666E-2</c:v>
                </c:pt>
                <c:pt idx="275">
                  <c:v>-1.2221438114701574E-2</c:v>
                </c:pt>
                <c:pt idx="276">
                  <c:v>-1.2075785974828179E-2</c:v>
                </c:pt>
                <c:pt idx="277">
                  <c:v>-1.1638920054933421E-2</c:v>
                </c:pt>
                <c:pt idx="278">
                  <c:v>-1.2524367752470395E-2</c:v>
                </c:pt>
                <c:pt idx="279">
                  <c:v>-1.2112368822025916E-2</c:v>
                </c:pt>
                <c:pt idx="280">
                  <c:v>-1.1812420128007095E-2</c:v>
                </c:pt>
                <c:pt idx="281">
                  <c:v>-1.1495926296544024E-2</c:v>
                </c:pt>
                <c:pt idx="282">
                  <c:v>-1.1171697522510661E-2</c:v>
                </c:pt>
                <c:pt idx="283">
                  <c:v>-1.0798370014324352E-2</c:v>
                </c:pt>
                <c:pt idx="284">
                  <c:v>-1.041426773089385E-2</c:v>
                </c:pt>
                <c:pt idx="285">
                  <c:v>-1.0187068503950427E-2</c:v>
                </c:pt>
                <c:pt idx="286">
                  <c:v>-9.8854336162563314E-3</c:v>
                </c:pt>
                <c:pt idx="287">
                  <c:v>-9.6504828261807247E-3</c:v>
                </c:pt>
                <c:pt idx="288">
                  <c:v>-9.3280485529879456E-3</c:v>
                </c:pt>
                <c:pt idx="289">
                  <c:v>-9.2221495050260598E-3</c:v>
                </c:pt>
                <c:pt idx="290">
                  <c:v>-8.8959535935782107E-3</c:v>
                </c:pt>
                <c:pt idx="291">
                  <c:v>-8.7255181798644773E-3</c:v>
                </c:pt>
                <c:pt idx="292">
                  <c:v>-8.4042662819779589E-3</c:v>
                </c:pt>
                <c:pt idx="293">
                  <c:v>-8.0925825081016971E-3</c:v>
                </c:pt>
                <c:pt idx="294">
                  <c:v>-7.9866390705506368E-3</c:v>
                </c:pt>
                <c:pt idx="295">
                  <c:v>-7.6927998630688735E-3</c:v>
                </c:pt>
                <c:pt idx="296">
                  <c:v>-7.4179565899493601E-3</c:v>
                </c:pt>
                <c:pt idx="297">
                  <c:v>-7.1646241500252948E-3</c:v>
                </c:pt>
                <c:pt idx="298">
                  <c:v>-6.8982344795992028E-3</c:v>
                </c:pt>
                <c:pt idx="299">
                  <c:v>-6.6486987749459379E-3</c:v>
                </c:pt>
                <c:pt idx="300">
                  <c:v>-7.1940599724844827E-3</c:v>
                </c:pt>
                <c:pt idx="301">
                  <c:v>-6.9270414667221766E-3</c:v>
                </c:pt>
                <c:pt idx="302">
                  <c:v>-6.8442640442797796E-3</c:v>
                </c:pt>
                <c:pt idx="303">
                  <c:v>-7.4767735034356195E-3</c:v>
                </c:pt>
                <c:pt idx="304">
                  <c:v>-7.6037694671821634E-3</c:v>
                </c:pt>
                <c:pt idx="305">
                  <c:v>-7.7009825078386759E-3</c:v>
                </c:pt>
                <c:pt idx="306">
                  <c:v>-7.970006563772539E-3</c:v>
                </c:pt>
                <c:pt idx="307">
                  <c:v>-8.8758982732797011E-3</c:v>
                </c:pt>
                <c:pt idx="308">
                  <c:v>-8.6338193719697007E-3</c:v>
                </c:pt>
                <c:pt idx="309">
                  <c:v>-8.5792362619361243E-3</c:v>
                </c:pt>
                <c:pt idx="310">
                  <c:v>-8.4479772722639516E-3</c:v>
                </c:pt>
                <c:pt idx="311">
                  <c:v>-8.5363557713256464E-3</c:v>
                </c:pt>
                <c:pt idx="312">
                  <c:v>-8.3201673950618234E-3</c:v>
                </c:pt>
                <c:pt idx="313">
                  <c:v>-8.8321901252901413E-3</c:v>
                </c:pt>
                <c:pt idx="314">
                  <c:v>-8.7833203633334352E-3</c:v>
                </c:pt>
                <c:pt idx="315">
                  <c:v>-9.9937916709246354E-3</c:v>
                </c:pt>
                <c:pt idx="316">
                  <c:v>-1.0012024531653235E-2</c:v>
                </c:pt>
                <c:pt idx="317">
                  <c:v>-9.6681732843349535E-3</c:v>
                </c:pt>
                <c:pt idx="318">
                  <c:v>-9.5102647667350722E-3</c:v>
                </c:pt>
                <c:pt idx="319">
                  <c:v>-9.4399474783499054E-3</c:v>
                </c:pt>
                <c:pt idx="320">
                  <c:v>-1.0977632692807708E-2</c:v>
                </c:pt>
                <c:pt idx="321">
                  <c:v>-1.0599026608026611E-2</c:v>
                </c:pt>
                <c:pt idx="322">
                  <c:v>-1.0453033468904034E-2</c:v>
                </c:pt>
                <c:pt idx="323">
                  <c:v>-1.0123684603022402E-2</c:v>
                </c:pt>
                <c:pt idx="324">
                  <c:v>-2.0121208198874051E-2</c:v>
                </c:pt>
                <c:pt idx="325">
                  <c:v>-1.942070585540653E-2</c:v>
                </c:pt>
                <c:pt idx="326">
                  <c:v>-1.9289462746471739E-2</c:v>
                </c:pt>
                <c:pt idx="327">
                  <c:v>-2.7912085221136314E-2</c:v>
                </c:pt>
                <c:pt idx="328">
                  <c:v>-2.7188962627524231E-2</c:v>
                </c:pt>
                <c:pt idx="329">
                  <c:v>-2.6228185588632692E-2</c:v>
                </c:pt>
                <c:pt idx="330">
                  <c:v>-2.5324712089284832E-2</c:v>
                </c:pt>
                <c:pt idx="331">
                  <c:v>-2.4613236079488916E-2</c:v>
                </c:pt>
                <c:pt idx="332">
                  <c:v>-2.4302955081656388E-2</c:v>
                </c:pt>
                <c:pt idx="333">
                  <c:v>-2.3582385461911284E-2</c:v>
                </c:pt>
                <c:pt idx="334">
                  <c:v>-2.2754050049927643E-2</c:v>
                </c:pt>
                <c:pt idx="335">
                  <c:v>-2.2296374655666369E-2</c:v>
                </c:pt>
                <c:pt idx="336">
                  <c:v>-2.1584147233358626E-2</c:v>
                </c:pt>
                <c:pt idx="337">
                  <c:v>-2.320235849717571E-2</c:v>
                </c:pt>
                <c:pt idx="338">
                  <c:v>-2.3650150491816204E-2</c:v>
                </c:pt>
                <c:pt idx="339">
                  <c:v>-2.2971662880734749E-2</c:v>
                </c:pt>
                <c:pt idx="340">
                  <c:v>-2.2813838214451161E-2</c:v>
                </c:pt>
                <c:pt idx="341">
                  <c:v>-2.2390804013507969E-2</c:v>
                </c:pt>
                <c:pt idx="342">
                  <c:v>-2.2142530278433166E-2</c:v>
                </c:pt>
                <c:pt idx="343">
                  <c:v>-2.1532742669917219E-2</c:v>
                </c:pt>
                <c:pt idx="344">
                  <c:v>-2.0992922745069819E-2</c:v>
                </c:pt>
                <c:pt idx="345">
                  <c:v>-2.0284586823865421E-2</c:v>
                </c:pt>
                <c:pt idx="346">
                  <c:v>-1.9634839657065271E-2</c:v>
                </c:pt>
                <c:pt idx="347">
                  <c:v>-1.8938435250926804E-2</c:v>
                </c:pt>
                <c:pt idx="348">
                  <c:v>-1.843747004428729E-2</c:v>
                </c:pt>
                <c:pt idx="349">
                  <c:v>-1.7771520090006456E-2</c:v>
                </c:pt>
                <c:pt idx="350">
                  <c:v>-1.7292816147039251E-2</c:v>
                </c:pt>
                <c:pt idx="351">
                  <c:v>-1.7653708541337791E-2</c:v>
                </c:pt>
                <c:pt idx="352">
                  <c:v>-1.7047783603588641E-2</c:v>
                </c:pt>
                <c:pt idx="353">
                  <c:v>-1.7175153662354753E-2</c:v>
                </c:pt>
                <c:pt idx="354">
                  <c:v>-1.6750015994588124E-2</c:v>
                </c:pt>
                <c:pt idx="355">
                  <c:v>-1.67128558004133E-2</c:v>
                </c:pt>
                <c:pt idx="356">
                  <c:v>-1.6637600523017548E-2</c:v>
                </c:pt>
                <c:pt idx="357">
                  <c:v>-1.6097109021508942E-2</c:v>
                </c:pt>
                <c:pt idx="358">
                  <c:v>-1.563213224776332E-2</c:v>
                </c:pt>
                <c:pt idx="359">
                  <c:v>-1.5085012956735934E-2</c:v>
                </c:pt>
                <c:pt idx="360">
                  <c:v>-1.4621167515244345E-2</c:v>
                </c:pt>
                <c:pt idx="361">
                  <c:v>-1.4739795752238242E-2</c:v>
                </c:pt>
                <c:pt idx="362">
                  <c:v>-1.4312428569016752E-2</c:v>
                </c:pt>
                <c:pt idx="363">
                  <c:v>-2.4781058962784968E-2</c:v>
                </c:pt>
                <c:pt idx="364">
                  <c:v>-3.9327643917402025E-2</c:v>
                </c:pt>
                <c:pt idx="365">
                  <c:v>-4.3851150973319902E-2</c:v>
                </c:pt>
                <c:pt idx="366">
                  <c:v>-4.2522591284819139E-2</c:v>
                </c:pt>
                <c:pt idx="367">
                  <c:v>-4.1993772019348875E-2</c:v>
                </c:pt>
                <c:pt idx="368">
                  <c:v>-4.0514389318230239E-2</c:v>
                </c:pt>
                <c:pt idx="369">
                  <c:v>-4.2615013945547731E-2</c:v>
                </c:pt>
                <c:pt idx="370">
                  <c:v>-4.1321476777675954E-2</c:v>
                </c:pt>
                <c:pt idx="371">
                  <c:v>-4.0125801856131599E-2</c:v>
                </c:pt>
                <c:pt idx="372">
                  <c:v>-3.9457540878363222E-2</c:v>
                </c:pt>
                <c:pt idx="373">
                  <c:v>-3.8464913050584894E-2</c:v>
                </c:pt>
                <c:pt idx="374">
                  <c:v>-3.7116377540019431E-2</c:v>
                </c:pt>
                <c:pt idx="375">
                  <c:v>-3.5833101899070303E-2</c:v>
                </c:pt>
                <c:pt idx="376">
                  <c:v>-3.4820125819495028E-2</c:v>
                </c:pt>
                <c:pt idx="377">
                  <c:v>-3.4176440875892493E-2</c:v>
                </c:pt>
                <c:pt idx="378">
                  <c:v>-3.2970980128400156E-2</c:v>
                </c:pt>
                <c:pt idx="379">
                  <c:v>-3.1902779103613596E-2</c:v>
                </c:pt>
                <c:pt idx="380">
                  <c:v>-3.0848123795343498E-2</c:v>
                </c:pt>
                <c:pt idx="381">
                  <c:v>-2.975223738910401E-2</c:v>
                </c:pt>
                <c:pt idx="382">
                  <c:v>-2.8793712118779995E-2</c:v>
                </c:pt>
                <c:pt idx="383">
                  <c:v>-2.7766753313594787E-2</c:v>
                </c:pt>
                <c:pt idx="384">
                  <c:v>-2.6805530331472097E-2</c:v>
                </c:pt>
                <c:pt idx="385">
                  <c:v>-2.6065323347763712E-2</c:v>
                </c:pt>
                <c:pt idx="386">
                  <c:v>-2.5161265596241014E-2</c:v>
                </c:pt>
                <c:pt idx="387">
                  <c:v>-2.5973926690527172E-2</c:v>
                </c:pt>
                <c:pt idx="388">
                  <c:v>-2.5079563165611038E-2</c:v>
                </c:pt>
                <c:pt idx="389">
                  <c:v>-2.4420334590199846E-2</c:v>
                </c:pt>
                <c:pt idx="390">
                  <c:v>-2.3790543888084104E-2</c:v>
                </c:pt>
                <c:pt idx="391">
                  <c:v>-2.3062714791175914E-2</c:v>
                </c:pt>
                <c:pt idx="392">
                  <c:v>-2.2247176319487898E-2</c:v>
                </c:pt>
                <c:pt idx="393">
                  <c:v>-2.2086756563591776E-2</c:v>
                </c:pt>
                <c:pt idx="394">
                  <c:v>-2.171266345891653E-2</c:v>
                </c:pt>
                <c:pt idx="395">
                  <c:v>-2.094556321972537E-2</c:v>
                </c:pt>
                <c:pt idx="396">
                  <c:v>-2.0448931274894631E-2</c:v>
                </c:pt>
                <c:pt idx="397">
                  <c:v>-1.9747886950465986E-2</c:v>
                </c:pt>
                <c:pt idx="398">
                  <c:v>-1.9178898015664993E-2</c:v>
                </c:pt>
                <c:pt idx="399">
                  <c:v>-1.8534680267562349E-2</c:v>
                </c:pt>
                <c:pt idx="400">
                  <c:v>-2.0662779348645546E-2</c:v>
                </c:pt>
                <c:pt idx="401">
                  <c:v>-2.1470999963420043E-2</c:v>
                </c:pt>
                <c:pt idx="402">
                  <c:v>-2.1924002196116673E-2</c:v>
                </c:pt>
                <c:pt idx="403">
                  <c:v>-2.1932717383131593E-2</c:v>
                </c:pt>
                <c:pt idx="404">
                  <c:v>-2.2539532405991648E-2</c:v>
                </c:pt>
                <c:pt idx="405">
                  <c:v>-2.3290118194928447E-2</c:v>
                </c:pt>
                <c:pt idx="406">
                  <c:v>-2.260063315611827E-2</c:v>
                </c:pt>
                <c:pt idx="407">
                  <c:v>-2.228554604838669E-2</c:v>
                </c:pt>
                <c:pt idx="408">
                  <c:v>-2.1511665064863569E-2</c:v>
                </c:pt>
                <c:pt idx="409">
                  <c:v>-2.0788176434950352E-2</c:v>
                </c:pt>
                <c:pt idx="410">
                  <c:v>-2.0206426564986613E-2</c:v>
                </c:pt>
                <c:pt idx="411">
                  <c:v>-2.1052373799919599E-2</c:v>
                </c:pt>
                <c:pt idx="412">
                  <c:v>-2.031989710786206E-2</c:v>
                </c:pt>
                <c:pt idx="413">
                  <c:v>-1.9680573196895906E-2</c:v>
                </c:pt>
                <c:pt idx="414">
                  <c:v>-1.9697854386451698E-2</c:v>
                </c:pt>
                <c:pt idx="415">
                  <c:v>-1.9039344879847698E-2</c:v>
                </c:pt>
                <c:pt idx="416">
                  <c:v>-1.8382251818342455E-2</c:v>
                </c:pt>
                <c:pt idx="417">
                  <c:v>-1.8141172449674579E-2</c:v>
                </c:pt>
                <c:pt idx="418">
                  <c:v>-1.759959520551024E-2</c:v>
                </c:pt>
                <c:pt idx="419">
                  <c:v>-1.6973254125840768E-2</c:v>
                </c:pt>
                <c:pt idx="420">
                  <c:v>-1.8722723067535068E-2</c:v>
                </c:pt>
                <c:pt idx="421">
                  <c:v>-1.9260663054484446E-2</c:v>
                </c:pt>
                <c:pt idx="422">
                  <c:v>-1.8573524538060913E-2</c:v>
                </c:pt>
                <c:pt idx="423">
                  <c:v>-1.8443592114217533E-2</c:v>
                </c:pt>
                <c:pt idx="424">
                  <c:v>-1.8299884566372181E-2</c:v>
                </c:pt>
                <c:pt idx="425">
                  <c:v>-1.7927888526387957E-2</c:v>
                </c:pt>
                <c:pt idx="426">
                  <c:v>-1.7567482457836264E-2</c:v>
                </c:pt>
                <c:pt idx="427">
                  <c:v>-1.7682233114487408E-2</c:v>
                </c:pt>
                <c:pt idx="428">
                  <c:v>-1.731918944331556E-2</c:v>
                </c:pt>
                <c:pt idx="429">
                  <c:v>-1.7276081307090609E-2</c:v>
                </c:pt>
                <c:pt idx="430">
                  <c:v>-1.6676071498825967E-2</c:v>
                </c:pt>
                <c:pt idx="431">
                  <c:v>-1.7017545112343706E-2</c:v>
                </c:pt>
                <c:pt idx="432">
                  <c:v>-1.6785875334046723E-2</c:v>
                </c:pt>
                <c:pt idx="433">
                  <c:v>-1.6571655217847391E-2</c:v>
                </c:pt>
                <c:pt idx="434">
                  <c:v>-1.6028382496981207E-2</c:v>
                </c:pt>
                <c:pt idx="435">
                  <c:v>-1.6549763055196804E-2</c:v>
                </c:pt>
                <c:pt idx="436">
                  <c:v>-1.6295365690931346E-2</c:v>
                </c:pt>
                <c:pt idx="437">
                  <c:v>-1.6302062863100861E-2</c:v>
                </c:pt>
                <c:pt idx="438">
                  <c:v>-1.5734273169712563E-2</c:v>
                </c:pt>
                <c:pt idx="439">
                  <c:v>-1.5179315116946699E-2</c:v>
                </c:pt>
                <c:pt idx="440">
                  <c:v>-1.4692042642319037E-2</c:v>
                </c:pt>
                <c:pt idx="441">
                  <c:v>-2.0280055674206578E-2</c:v>
                </c:pt>
                <c:pt idx="442">
                  <c:v>-1.9744603534946597E-2</c:v>
                </c:pt>
                <c:pt idx="443">
                  <c:v>-1.9114247428450144E-2</c:v>
                </c:pt>
                <c:pt idx="444">
                  <c:v>-1.8433718193347434E-2</c:v>
                </c:pt>
                <c:pt idx="445">
                  <c:v>-1.7757985593978343E-2</c:v>
                </c:pt>
                <c:pt idx="446">
                  <c:v>-1.7781677115800733E-2</c:v>
                </c:pt>
                <c:pt idx="447">
                  <c:v>-1.8704066209914064E-2</c:v>
                </c:pt>
                <c:pt idx="448">
                  <c:v>-1.8043886218765605E-2</c:v>
                </c:pt>
                <c:pt idx="449">
                  <c:v>-1.7787659020833659E-2</c:v>
                </c:pt>
                <c:pt idx="450">
                  <c:v>-2.0531772985173759E-2</c:v>
                </c:pt>
                <c:pt idx="451">
                  <c:v>-1.9939278161678339E-2</c:v>
                </c:pt>
                <c:pt idx="452">
                  <c:v>-1.9310735633920478E-2</c:v>
                </c:pt>
                <c:pt idx="453">
                  <c:v>-1.8621474147559835E-2</c:v>
                </c:pt>
                <c:pt idx="454">
                  <c:v>-1.7954162619260843E-2</c:v>
                </c:pt>
                <c:pt idx="455">
                  <c:v>-1.741988403356029E-2</c:v>
                </c:pt>
                <c:pt idx="456">
                  <c:v>-1.7475728614812957E-2</c:v>
                </c:pt>
                <c:pt idx="457">
                  <c:v>-1.7723571068433565E-2</c:v>
                </c:pt>
                <c:pt idx="458">
                  <c:v>-1.7107422599764305E-2</c:v>
                </c:pt>
                <c:pt idx="459">
                  <c:v>-1.6683048830837745E-2</c:v>
                </c:pt>
                <c:pt idx="460">
                  <c:v>-1.6105172403289462E-2</c:v>
                </c:pt>
                <c:pt idx="461">
                  <c:v>-1.5548078519028341E-2</c:v>
                </c:pt>
                <c:pt idx="462">
                  <c:v>-1.5540460885202157E-2</c:v>
                </c:pt>
                <c:pt idx="463">
                  <c:v>-1.5072694814969995E-2</c:v>
                </c:pt>
                <c:pt idx="464">
                  <c:v>-1.4752517020537358E-2</c:v>
                </c:pt>
                <c:pt idx="465">
                  <c:v>-1.4552396338011572E-2</c:v>
                </c:pt>
                <c:pt idx="466">
                  <c:v>-1.7782074133188271E-2</c:v>
                </c:pt>
                <c:pt idx="467">
                  <c:v>-1.7146529085739853E-2</c:v>
                </c:pt>
                <c:pt idx="468">
                  <c:v>-1.9407012460341204E-2</c:v>
                </c:pt>
                <c:pt idx="469">
                  <c:v>-1.8842805621377925E-2</c:v>
                </c:pt>
                <c:pt idx="470">
                  <c:v>-1.8688508242223279E-2</c:v>
                </c:pt>
                <c:pt idx="471">
                  <c:v>-2.8546132805965505E-2</c:v>
                </c:pt>
                <c:pt idx="472">
                  <c:v>-2.7764255355484397E-2</c:v>
                </c:pt>
                <c:pt idx="473">
                  <c:v>-2.7595261769783667E-2</c:v>
                </c:pt>
                <c:pt idx="474">
                  <c:v>-2.7108995487987515E-2</c:v>
                </c:pt>
                <c:pt idx="475">
                  <c:v>-2.6271721661159694E-2</c:v>
                </c:pt>
                <c:pt idx="476">
                  <c:v>-2.5352993382764435E-2</c:v>
                </c:pt>
                <c:pt idx="477">
                  <c:v>-2.4800246788298074E-2</c:v>
                </c:pt>
                <c:pt idx="478">
                  <c:v>-2.3899334676894174E-2</c:v>
                </c:pt>
                <c:pt idx="479">
                  <c:v>-2.3359433788622274E-2</c:v>
                </c:pt>
                <c:pt idx="480">
                  <c:v>-2.2780817792465963E-2</c:v>
                </c:pt>
                <c:pt idx="481">
                  <c:v>-2.2132045342043553E-2</c:v>
                </c:pt>
                <c:pt idx="482">
                  <c:v>-2.1455258951814805E-2</c:v>
                </c:pt>
                <c:pt idx="483">
                  <c:v>-2.1022826666001183E-2</c:v>
                </c:pt>
                <c:pt idx="484">
                  <c:v>-2.0643069849532351E-2</c:v>
                </c:pt>
                <c:pt idx="485">
                  <c:v>-2.0438046099679537E-2</c:v>
                </c:pt>
                <c:pt idx="486">
                  <c:v>-2.0110899779836783E-2</c:v>
                </c:pt>
                <c:pt idx="487">
                  <c:v>-1.9386299143453516E-2</c:v>
                </c:pt>
                <c:pt idx="488">
                  <c:v>-1.8694214082430851E-2</c:v>
                </c:pt>
                <c:pt idx="489">
                  <c:v>-1.856748108648891E-2</c:v>
                </c:pt>
                <c:pt idx="490">
                  <c:v>-1.8609319028688891E-2</c:v>
                </c:pt>
                <c:pt idx="491">
                  <c:v>-1.8139232349335219E-2</c:v>
                </c:pt>
                <c:pt idx="492">
                  <c:v>-1.7544001655509182E-2</c:v>
                </c:pt>
                <c:pt idx="493">
                  <c:v>-1.6942290339723987E-2</c:v>
                </c:pt>
                <c:pt idx="494">
                  <c:v>-1.6429465361319368E-2</c:v>
                </c:pt>
                <c:pt idx="495">
                  <c:v>-1.5858831427564252E-2</c:v>
                </c:pt>
                <c:pt idx="496">
                  <c:v>-1.5324013851392848E-2</c:v>
                </c:pt>
                <c:pt idx="497">
                  <c:v>-1.477796176063103E-2</c:v>
                </c:pt>
                <c:pt idx="498">
                  <c:v>-1.4243410721997611E-2</c:v>
                </c:pt>
                <c:pt idx="499">
                  <c:v>-1.3928127465411683E-2</c:v>
                </c:pt>
                <c:pt idx="500">
                  <c:v>-1.3815300630347405E-2</c:v>
                </c:pt>
                <c:pt idx="501">
                  <c:v>-1.3346974266527522E-2</c:v>
                </c:pt>
                <c:pt idx="502">
                  <c:v>-1.3045797034383235E-2</c:v>
                </c:pt>
                <c:pt idx="503">
                  <c:v>-1.2615316373532276E-2</c:v>
                </c:pt>
                <c:pt idx="504">
                  <c:v>-1.2588047812509492E-2</c:v>
                </c:pt>
                <c:pt idx="505">
                  <c:v>-1.2221860327877844E-2</c:v>
                </c:pt>
                <c:pt idx="506">
                  <c:v>-1.1848905894910344E-2</c:v>
                </c:pt>
                <c:pt idx="507">
                  <c:v>-1.1426302376087024E-2</c:v>
                </c:pt>
                <c:pt idx="508">
                  <c:v>-1.1328777047179784E-2</c:v>
                </c:pt>
                <c:pt idx="509">
                  <c:v>-1.0994712839624832E-2</c:v>
                </c:pt>
                <c:pt idx="510">
                  <c:v>-1.0656887292666036E-2</c:v>
                </c:pt>
                <c:pt idx="511">
                  <c:v>-1.0415992127252385E-2</c:v>
                </c:pt>
                <c:pt idx="512">
                  <c:v>-1.0098820323258267E-2</c:v>
                </c:pt>
                <c:pt idx="513">
                  <c:v>-9.7371930608523786E-3</c:v>
                </c:pt>
                <c:pt idx="514">
                  <c:v>-9.7350588629921998E-3</c:v>
                </c:pt>
                <c:pt idx="515">
                  <c:v>-9.4687088484664839E-3</c:v>
                </c:pt>
                <c:pt idx="516">
                  <c:v>-9.4644939799127248E-3</c:v>
                </c:pt>
                <c:pt idx="517">
                  <c:v>-9.1401406119132646E-3</c:v>
                </c:pt>
                <c:pt idx="518">
                  <c:v>-8.8094977445931279E-3</c:v>
                </c:pt>
                <c:pt idx="519">
                  <c:v>-8.5103256730337789E-3</c:v>
                </c:pt>
                <c:pt idx="520">
                  <c:v>-8.3429620608445002E-3</c:v>
                </c:pt>
                <c:pt idx="521">
                  <c:v>-8.0516063721028184E-3</c:v>
                </c:pt>
                <c:pt idx="522">
                  <c:v>-7.7931291320428586E-3</c:v>
                </c:pt>
                <c:pt idx="523">
                  <c:v>-7.9199152410649922E-3</c:v>
                </c:pt>
                <c:pt idx="524">
                  <c:v>-9.053262410458715E-3</c:v>
                </c:pt>
                <c:pt idx="525">
                  <c:v>-9.5339833414995051E-3</c:v>
                </c:pt>
                <c:pt idx="526">
                  <c:v>-9.9440817745380002E-3</c:v>
                </c:pt>
                <c:pt idx="527">
                  <c:v>-9.5984893198965849E-3</c:v>
                </c:pt>
                <c:pt idx="528">
                  <c:v>-9.2593190769798273E-3</c:v>
                </c:pt>
                <c:pt idx="529">
                  <c:v>-8.9843932589224532E-3</c:v>
                </c:pt>
                <c:pt idx="530">
                  <c:v>-8.7406339392846685E-3</c:v>
                </c:pt>
                <c:pt idx="531">
                  <c:v>-8.6633469080774957E-3</c:v>
                </c:pt>
                <c:pt idx="532">
                  <c:v>-8.3939507615607683E-3</c:v>
                </c:pt>
                <c:pt idx="533">
                  <c:v>-8.2084806645297478E-3</c:v>
                </c:pt>
                <c:pt idx="534">
                  <c:v>-8.2013192942041215E-3</c:v>
                </c:pt>
                <c:pt idx="535">
                  <c:v>-7.9441833349658281E-3</c:v>
                </c:pt>
                <c:pt idx="536">
                  <c:v>-7.773395046908731E-3</c:v>
                </c:pt>
                <c:pt idx="537">
                  <c:v>-7.5198300361787483E-3</c:v>
                </c:pt>
                <c:pt idx="538">
                  <c:v>-7.249181260799477E-3</c:v>
                </c:pt>
                <c:pt idx="539">
                  <c:v>-8.6065957309739063E-3</c:v>
                </c:pt>
                <c:pt idx="540">
                  <c:v>-9.1245001873249288E-3</c:v>
                </c:pt>
                <c:pt idx="541">
                  <c:v>-1.1557137033825146E-2</c:v>
                </c:pt>
                <c:pt idx="542">
                  <c:v>-1.1592424977873401E-2</c:v>
                </c:pt>
                <c:pt idx="543">
                  <c:v>-1.3707082082934368E-2</c:v>
                </c:pt>
                <c:pt idx="544">
                  <c:v>-1.3219071137935646E-2</c:v>
                </c:pt>
                <c:pt idx="545">
                  <c:v>-1.2762943933171031E-2</c:v>
                </c:pt>
                <c:pt idx="546">
                  <c:v>-1.2667437319701044E-2</c:v>
                </c:pt>
                <c:pt idx="547">
                  <c:v>-1.260410238175253E-2</c:v>
                </c:pt>
                <c:pt idx="548">
                  <c:v>-1.2614310985395885E-2</c:v>
                </c:pt>
                <c:pt idx="549">
                  <c:v>-1.2285491534175132E-2</c:v>
                </c:pt>
                <c:pt idx="550">
                  <c:v>-1.3708137394400117E-2</c:v>
                </c:pt>
                <c:pt idx="551">
                  <c:v>-1.71648800469093E-2</c:v>
                </c:pt>
                <c:pt idx="552">
                  <c:v>-1.6694292732710485E-2</c:v>
                </c:pt>
                <c:pt idx="553">
                  <c:v>-1.8537263771009255E-2</c:v>
                </c:pt>
                <c:pt idx="554">
                  <c:v>-1.92405342815774E-2</c:v>
                </c:pt>
                <c:pt idx="555">
                  <c:v>-1.9352627485537951E-2</c:v>
                </c:pt>
                <c:pt idx="556">
                  <c:v>-1.9135831032839275E-2</c:v>
                </c:pt>
                <c:pt idx="557">
                  <c:v>-1.8473675885281912E-2</c:v>
                </c:pt>
                <c:pt idx="558">
                  <c:v>-1.7887934303918936E-2</c:v>
                </c:pt>
                <c:pt idx="559">
                  <c:v>-1.724993109690081E-2</c:v>
                </c:pt>
                <c:pt idx="560">
                  <c:v>-1.6638871755742652E-2</c:v>
                </c:pt>
                <c:pt idx="561">
                  <c:v>-2.2264418235190382E-2</c:v>
                </c:pt>
                <c:pt idx="562">
                  <c:v>-2.1456775754115046E-2</c:v>
                </c:pt>
                <c:pt idx="563">
                  <c:v>-2.1327417307923594E-2</c:v>
                </c:pt>
                <c:pt idx="564">
                  <c:v>-2.0602274779028085E-2</c:v>
                </c:pt>
                <c:pt idx="565">
                  <c:v>-2.0680294679525955E-2</c:v>
                </c:pt>
                <c:pt idx="566">
                  <c:v>-2.1403297023322512E-2</c:v>
                </c:pt>
                <c:pt idx="567">
                  <c:v>-2.1182636768388313E-2</c:v>
                </c:pt>
                <c:pt idx="568">
                  <c:v>-2.092780519580266E-2</c:v>
                </c:pt>
                <c:pt idx="569">
                  <c:v>-2.1048474325222243E-2</c:v>
                </c:pt>
                <c:pt idx="570">
                  <c:v>-2.0798664066333364E-2</c:v>
                </c:pt>
                <c:pt idx="571">
                  <c:v>-2.0123462569038172E-2</c:v>
                </c:pt>
                <c:pt idx="572">
                  <c:v>-1.9392037047714215E-2</c:v>
                </c:pt>
                <c:pt idx="573">
                  <c:v>-1.8768936686153221E-2</c:v>
                </c:pt>
                <c:pt idx="574">
                  <c:v>-1.8809025304105741E-2</c:v>
                </c:pt>
                <c:pt idx="575">
                  <c:v>-1.8281218142610477E-2</c:v>
                </c:pt>
                <c:pt idx="576">
                  <c:v>-1.8096553744094867E-2</c:v>
                </c:pt>
                <c:pt idx="577">
                  <c:v>-1.785746151499315E-2</c:v>
                </c:pt>
                <c:pt idx="578">
                  <c:v>-1.7358035435885624E-2</c:v>
                </c:pt>
                <c:pt idx="579">
                  <c:v>-1.7492677522539003E-2</c:v>
                </c:pt>
                <c:pt idx="580">
                  <c:v>-1.6875536635017729E-2</c:v>
                </c:pt>
                <c:pt idx="581">
                  <c:v>-1.7497537561988089E-2</c:v>
                </c:pt>
                <c:pt idx="582">
                  <c:v>-1.6963590525322779E-2</c:v>
                </c:pt>
                <c:pt idx="583">
                  <c:v>-1.6354855965822767E-2</c:v>
                </c:pt>
                <c:pt idx="584">
                  <c:v>-1.5815507930685903E-2</c:v>
                </c:pt>
                <c:pt idx="585">
                  <c:v>-1.5258088454423195E-2</c:v>
                </c:pt>
                <c:pt idx="586">
                  <c:v>-1.4752652948515991E-2</c:v>
                </c:pt>
                <c:pt idx="587">
                  <c:v>-1.4704839543687545E-2</c:v>
                </c:pt>
                <c:pt idx="588">
                  <c:v>-1.4173870545289803E-2</c:v>
                </c:pt>
                <c:pt idx="589">
                  <c:v>-1.4368923751626992E-2</c:v>
                </c:pt>
                <c:pt idx="590">
                  <c:v>-1.4935928561470574E-2</c:v>
                </c:pt>
                <c:pt idx="591">
                  <c:v>-1.4816614306338842E-2</c:v>
                </c:pt>
                <c:pt idx="592">
                  <c:v>-6.9753708101742612E-2</c:v>
                </c:pt>
                <c:pt idx="593">
                  <c:v>-6.7338412531896638E-2</c:v>
                </c:pt>
                <c:pt idx="594">
                  <c:v>-6.5578909804624982E-2</c:v>
                </c:pt>
                <c:pt idx="595">
                  <c:v>-6.3329400555190776E-2</c:v>
                </c:pt>
                <c:pt idx="596">
                  <c:v>-6.343944422032162E-2</c:v>
                </c:pt>
                <c:pt idx="597">
                  <c:v>-6.3284225137151859E-2</c:v>
                </c:pt>
                <c:pt idx="598">
                  <c:v>-6.3585439030705626E-2</c:v>
                </c:pt>
                <c:pt idx="599">
                  <c:v>-6.1334691234183711E-2</c:v>
                </c:pt>
                <c:pt idx="600">
                  <c:v>-5.9241757766449993E-2</c:v>
                </c:pt>
                <c:pt idx="601">
                  <c:v>-5.7156754065761324E-2</c:v>
                </c:pt>
                <c:pt idx="602">
                  <c:v>-5.5310689304759728E-2</c:v>
                </c:pt>
                <c:pt idx="603">
                  <c:v>-5.5637481740947917E-2</c:v>
                </c:pt>
                <c:pt idx="604">
                  <c:v>-5.4454079565433598E-2</c:v>
                </c:pt>
                <c:pt idx="605">
                  <c:v>-5.4761419422082055E-2</c:v>
                </c:pt>
                <c:pt idx="606">
                  <c:v>-5.2887626539686081E-2</c:v>
                </c:pt>
                <c:pt idx="607">
                  <c:v>-5.1451847677078701E-2</c:v>
                </c:pt>
                <c:pt idx="608">
                  <c:v>-4.9765888850115403E-2</c:v>
                </c:pt>
                <c:pt idx="609">
                  <c:v>-4.8431523185688025E-2</c:v>
                </c:pt>
                <c:pt idx="610">
                  <c:v>-4.6722130900118994E-2</c:v>
                </c:pt>
                <c:pt idx="611">
                  <c:v>-4.5061763847722536E-2</c:v>
                </c:pt>
                <c:pt idx="612">
                  <c:v>-4.349212899006235E-2</c:v>
                </c:pt>
                <c:pt idx="613">
                  <c:v>-4.19977340204278E-2</c:v>
                </c:pt>
                <c:pt idx="614">
                  <c:v>-4.0553450352699416E-2</c:v>
                </c:pt>
                <c:pt idx="615">
                  <c:v>-3.9347103336468875E-2</c:v>
                </c:pt>
                <c:pt idx="616">
                  <c:v>-3.8053581581970107E-2</c:v>
                </c:pt>
                <c:pt idx="617">
                  <c:v>-3.6691021027283555E-2</c:v>
                </c:pt>
                <c:pt idx="618">
                  <c:v>-3.5428548435153778E-2</c:v>
                </c:pt>
                <c:pt idx="619">
                  <c:v>-3.4237352289722536E-2</c:v>
                </c:pt>
                <c:pt idx="620">
                  <c:v>-3.3123706696205062E-2</c:v>
                </c:pt>
                <c:pt idx="621">
                  <c:v>-3.2280993594042524E-2</c:v>
                </c:pt>
                <c:pt idx="622">
                  <c:v>-3.1818632255765429E-2</c:v>
                </c:pt>
                <c:pt idx="623">
                  <c:v>-3.0733217764508835E-2</c:v>
                </c:pt>
                <c:pt idx="624">
                  <c:v>-2.9635493073423988E-2</c:v>
                </c:pt>
                <c:pt idx="625">
                  <c:v>-2.8908785558383752E-2</c:v>
                </c:pt>
                <c:pt idx="626">
                  <c:v>-2.7937819787523015E-2</c:v>
                </c:pt>
                <c:pt idx="627">
                  <c:v>-2.6970338128092592E-2</c:v>
                </c:pt>
                <c:pt idx="628">
                  <c:v>-2.5994016188358497E-2</c:v>
                </c:pt>
                <c:pt idx="629">
                  <c:v>-2.5285754415526534E-2</c:v>
                </c:pt>
                <c:pt idx="630">
                  <c:v>-2.4387094712027269E-2</c:v>
                </c:pt>
                <c:pt idx="631">
                  <c:v>-2.375316902613921E-2</c:v>
                </c:pt>
                <c:pt idx="632">
                  <c:v>-2.2885899267880604E-2</c:v>
                </c:pt>
                <c:pt idx="633">
                  <c:v>-2.2076866977050802E-2</c:v>
                </c:pt>
                <c:pt idx="634">
                  <c:v>-2.145566797733069E-2</c:v>
                </c:pt>
                <c:pt idx="635">
                  <c:v>-2.1371899979961341E-2</c:v>
                </c:pt>
                <c:pt idx="636">
                  <c:v>-2.1210859905830007E-2</c:v>
                </c:pt>
                <c:pt idx="637">
                  <c:v>-2.0467787829834074E-2</c:v>
                </c:pt>
                <c:pt idx="638">
                  <c:v>-2.1781388275711078E-2</c:v>
                </c:pt>
                <c:pt idx="639">
                  <c:v>-2.1344766569325248E-2</c:v>
                </c:pt>
                <c:pt idx="640">
                  <c:v>-2.2765482906945269E-2</c:v>
                </c:pt>
                <c:pt idx="641">
                  <c:v>-2.2673543405475314E-2</c:v>
                </c:pt>
                <c:pt idx="642">
                  <c:v>-2.2834860028309156E-2</c:v>
                </c:pt>
                <c:pt idx="643">
                  <c:v>-2.3211106745747802E-2</c:v>
                </c:pt>
                <c:pt idx="644">
                  <c:v>-2.2374611413830313E-2</c:v>
                </c:pt>
                <c:pt idx="645">
                  <c:v>-2.16098834691132E-2</c:v>
                </c:pt>
                <c:pt idx="646">
                  <c:v>-2.2458231816629814E-2</c:v>
                </c:pt>
                <c:pt idx="647">
                  <c:v>-2.4297279739440802E-2</c:v>
                </c:pt>
                <c:pt idx="648">
                  <c:v>-2.3539712515154229E-2</c:v>
                </c:pt>
                <c:pt idx="649">
                  <c:v>-2.2987495264062244E-2</c:v>
                </c:pt>
                <c:pt idx="650">
                  <c:v>-2.3236159627311105E-2</c:v>
                </c:pt>
                <c:pt idx="651">
                  <c:v>-2.2440790183575324E-2</c:v>
                </c:pt>
                <c:pt idx="652">
                  <c:v>-2.3224645005000093E-2</c:v>
                </c:pt>
                <c:pt idx="653">
                  <c:v>-2.6259668397964293E-2</c:v>
                </c:pt>
                <c:pt idx="654">
                  <c:v>-2.5728888006987673E-2</c:v>
                </c:pt>
                <c:pt idx="655">
                  <c:v>-2.6608359332149591E-2</c:v>
                </c:pt>
                <c:pt idx="656">
                  <c:v>-2.6366803175144019E-2</c:v>
                </c:pt>
                <c:pt idx="657">
                  <c:v>-2.6040169979745991E-2</c:v>
                </c:pt>
                <c:pt idx="658">
                  <c:v>-2.5569013436228371E-2</c:v>
                </c:pt>
                <c:pt idx="659">
                  <c:v>-2.4641055178322793E-2</c:v>
                </c:pt>
                <c:pt idx="660">
                  <c:v>-2.3822822786131435E-2</c:v>
                </c:pt>
                <c:pt idx="661">
                  <c:v>-2.460560573634938E-2</c:v>
                </c:pt>
                <c:pt idx="662">
                  <c:v>-2.4275438883914931E-2</c:v>
                </c:pt>
                <c:pt idx="663">
                  <c:v>-2.3482203935811907E-2</c:v>
                </c:pt>
                <c:pt idx="664">
                  <c:v>-2.3561882224655606E-2</c:v>
                </c:pt>
                <c:pt idx="665">
                  <c:v>-2.300363917894082E-2</c:v>
                </c:pt>
                <c:pt idx="666">
                  <c:v>-2.2177754461760964E-2</c:v>
                </c:pt>
                <c:pt idx="667">
                  <c:v>-2.1869137271050384E-2</c:v>
                </c:pt>
                <c:pt idx="668">
                  <c:v>-2.1122038626201531E-2</c:v>
                </c:pt>
                <c:pt idx="669">
                  <c:v>-2.1738447677834113E-2</c:v>
                </c:pt>
                <c:pt idx="670">
                  <c:v>-2.1163417667997512E-2</c:v>
                </c:pt>
                <c:pt idx="671">
                  <c:v>-2.0523565101705457E-2</c:v>
                </c:pt>
                <c:pt idx="672">
                  <c:v>-1.9798781515501573E-2</c:v>
                </c:pt>
                <c:pt idx="673">
                  <c:v>-1.9676541370101712E-2</c:v>
                </c:pt>
                <c:pt idx="674">
                  <c:v>-1.9094321836096922E-2</c:v>
                </c:pt>
                <c:pt idx="675">
                  <c:v>-1.8392727612315293E-2</c:v>
                </c:pt>
                <c:pt idx="676">
                  <c:v>-2.0091522639993774E-2</c:v>
                </c:pt>
                <c:pt idx="677">
                  <c:v>-1.9458085220414943E-2</c:v>
                </c:pt>
                <c:pt idx="678">
                  <c:v>-1.9369692332935232E-2</c:v>
                </c:pt>
                <c:pt idx="679">
                  <c:v>-1.8734925070601521E-2</c:v>
                </c:pt>
                <c:pt idx="680">
                  <c:v>-1.8628228039640794E-2</c:v>
                </c:pt>
                <c:pt idx="681">
                  <c:v>-1.7954375366388237E-2</c:v>
                </c:pt>
                <c:pt idx="682">
                  <c:v>-1.7929373193578926E-2</c:v>
                </c:pt>
                <c:pt idx="683">
                  <c:v>-1.8097128297783011E-2</c:v>
                </c:pt>
                <c:pt idx="684">
                  <c:v>-1.7907030036520978E-2</c:v>
                </c:pt>
                <c:pt idx="685">
                  <c:v>-1.7425725606545834E-2</c:v>
                </c:pt>
                <c:pt idx="686">
                  <c:v>-1.691310663656E-2</c:v>
                </c:pt>
                <c:pt idx="687">
                  <c:v>-2.2464319268676182E-2</c:v>
                </c:pt>
                <c:pt idx="688">
                  <c:v>-2.2713061346289039E-2</c:v>
                </c:pt>
                <c:pt idx="689">
                  <c:v>-2.2365974146534441E-2</c:v>
                </c:pt>
                <c:pt idx="690">
                  <c:v>-2.2056474940170479E-2</c:v>
                </c:pt>
                <c:pt idx="691">
                  <c:v>-2.172282345401419E-2</c:v>
                </c:pt>
                <c:pt idx="692">
                  <c:v>-2.2637846639009952E-2</c:v>
                </c:pt>
                <c:pt idx="693">
                  <c:v>-2.2148754646363782E-2</c:v>
                </c:pt>
                <c:pt idx="694">
                  <c:v>-2.2041362877867239E-2</c:v>
                </c:pt>
                <c:pt idx="695">
                  <c:v>-2.6835561256546979E-2</c:v>
                </c:pt>
                <c:pt idx="696">
                  <c:v>-2.5891228062512272E-2</c:v>
                </c:pt>
                <c:pt idx="697">
                  <c:v>-2.5007224414654215E-2</c:v>
                </c:pt>
                <c:pt idx="698">
                  <c:v>-2.437548494271909E-2</c:v>
                </c:pt>
                <c:pt idx="699">
                  <c:v>-2.3561348209431739E-2</c:v>
                </c:pt>
                <c:pt idx="700">
                  <c:v>-4.0304504494127424E-2</c:v>
                </c:pt>
                <c:pt idx="701">
                  <c:v>-4.4575129347032977E-2</c:v>
                </c:pt>
                <c:pt idx="702">
                  <c:v>-4.3510046564959354E-2</c:v>
                </c:pt>
                <c:pt idx="703">
                  <c:v>-4.645316498458886E-2</c:v>
                </c:pt>
                <c:pt idx="704">
                  <c:v>-4.5947913034681369E-2</c:v>
                </c:pt>
                <c:pt idx="705">
                  <c:v>-4.4438196309598804E-2</c:v>
                </c:pt>
                <c:pt idx="706">
                  <c:v>-4.3022792298382309E-2</c:v>
                </c:pt>
                <c:pt idx="707">
                  <c:v>-4.1563677038253324E-2</c:v>
                </c:pt>
                <c:pt idx="708">
                  <c:v>-4.1372960088325361E-2</c:v>
                </c:pt>
                <c:pt idx="709">
                  <c:v>-3.995092913097089E-2</c:v>
                </c:pt>
                <c:pt idx="710">
                  <c:v>-4.2108565780857733E-2</c:v>
                </c:pt>
                <c:pt idx="711">
                  <c:v>-4.1178939259522471E-2</c:v>
                </c:pt>
                <c:pt idx="712">
                  <c:v>-3.9821377994092855E-2</c:v>
                </c:pt>
                <c:pt idx="713">
                  <c:v>-3.9291181962340223E-2</c:v>
                </c:pt>
                <c:pt idx="714">
                  <c:v>-3.7967366499602896E-2</c:v>
                </c:pt>
                <c:pt idx="715">
                  <c:v>-3.7025906196451117E-2</c:v>
                </c:pt>
                <c:pt idx="716">
                  <c:v>-3.6360492511006787E-2</c:v>
                </c:pt>
                <c:pt idx="717">
                  <c:v>-3.6067746043370943E-2</c:v>
                </c:pt>
                <c:pt idx="718">
                  <c:v>-3.4873557862168954E-2</c:v>
                </c:pt>
                <c:pt idx="719">
                  <c:v>-3.469967259427665E-2</c:v>
                </c:pt>
                <c:pt idx="720">
                  <c:v>-3.5153039860615722E-2</c:v>
                </c:pt>
                <c:pt idx="721">
                  <c:v>-3.3965444682235134E-2</c:v>
                </c:pt>
                <c:pt idx="722">
                  <c:v>-3.277522709500006E-2</c:v>
                </c:pt>
                <c:pt idx="723">
                  <c:v>-3.1645629928165185E-2</c:v>
                </c:pt>
                <c:pt idx="724">
                  <c:v>-3.1062200839423071E-2</c:v>
                </c:pt>
                <c:pt idx="725">
                  <c:v>-3.1193207019890624E-2</c:v>
                </c:pt>
                <c:pt idx="726">
                  <c:v>-3.0293187825334234E-2</c:v>
                </c:pt>
                <c:pt idx="727">
                  <c:v>-2.9554686506223816E-2</c:v>
                </c:pt>
                <c:pt idx="728">
                  <c:v>-2.8779551375283197E-2</c:v>
                </c:pt>
                <c:pt idx="729">
                  <c:v>-2.7774332576923352E-2</c:v>
                </c:pt>
                <c:pt idx="730">
                  <c:v>-2.7216107614995568E-2</c:v>
                </c:pt>
                <c:pt idx="731">
                  <c:v>-2.6259771481824658E-2</c:v>
                </c:pt>
                <c:pt idx="732">
                  <c:v>-2.5318617039997094E-2</c:v>
                </c:pt>
                <c:pt idx="733">
                  <c:v>-2.4445920163195342E-2</c:v>
                </c:pt>
                <c:pt idx="734">
                  <c:v>-2.4275765022128366E-2</c:v>
                </c:pt>
                <c:pt idx="735">
                  <c:v>-2.3868535134623996E-2</c:v>
                </c:pt>
                <c:pt idx="736">
                  <c:v>-2.4209373611300645E-2</c:v>
                </c:pt>
                <c:pt idx="737">
                  <c:v>-2.3375628019138971E-2</c:v>
                </c:pt>
                <c:pt idx="738">
                  <c:v>-2.4060248529532945E-2</c:v>
                </c:pt>
                <c:pt idx="739">
                  <c:v>-2.3238189385036349E-2</c:v>
                </c:pt>
                <c:pt idx="740">
                  <c:v>-2.2431662572466621E-2</c:v>
                </c:pt>
                <c:pt idx="741">
                  <c:v>-2.1956604335669792E-2</c:v>
                </c:pt>
                <c:pt idx="742">
                  <c:v>-2.1163267039320977E-2</c:v>
                </c:pt>
                <c:pt idx="743">
                  <c:v>-2.0592765506087428E-2</c:v>
                </c:pt>
                <c:pt idx="744">
                  <c:v>-3.5442122264129405E-2</c:v>
                </c:pt>
                <c:pt idx="745">
                  <c:v>-3.7051795016441881E-2</c:v>
                </c:pt>
                <c:pt idx="746">
                  <c:v>-3.574831541633014E-2</c:v>
                </c:pt>
                <c:pt idx="747">
                  <c:v>-3.4859186592606242E-2</c:v>
                </c:pt>
                <c:pt idx="748">
                  <c:v>-3.3736635283793288E-2</c:v>
                </c:pt>
                <c:pt idx="749">
                  <c:v>-3.3513035574988956E-2</c:v>
                </c:pt>
                <c:pt idx="750">
                  <c:v>-3.3323571449482142E-2</c:v>
                </c:pt>
                <c:pt idx="751">
                  <c:v>-3.2238254106087744E-2</c:v>
                </c:pt>
                <c:pt idx="752">
                  <c:v>-3.2110556744656016E-2</c:v>
                </c:pt>
                <c:pt idx="753">
                  <c:v>-3.3543540676922903E-2</c:v>
                </c:pt>
                <c:pt idx="754">
                  <c:v>-3.3222441352325403E-2</c:v>
                </c:pt>
                <c:pt idx="755">
                  <c:v>-3.2068754533902802E-2</c:v>
                </c:pt>
                <c:pt idx="756">
                  <c:v>-3.1525648538713112E-2</c:v>
                </c:pt>
                <c:pt idx="757">
                  <c:v>-3.0414144798590649E-2</c:v>
                </c:pt>
                <c:pt idx="758">
                  <c:v>-2.941279352058301E-2</c:v>
                </c:pt>
                <c:pt idx="759">
                  <c:v>-3.6074186088896169E-2</c:v>
                </c:pt>
                <c:pt idx="760">
                  <c:v>-3.4829960749586483E-2</c:v>
                </c:pt>
                <c:pt idx="761">
                  <c:v>-3.4485786865631508E-2</c:v>
                </c:pt>
                <c:pt idx="762">
                  <c:v>-3.3552986393911771E-2</c:v>
                </c:pt>
                <c:pt idx="763">
                  <c:v>-3.3167833205208219E-2</c:v>
                </c:pt>
                <c:pt idx="764">
                  <c:v>-4.1123815559318599E-2</c:v>
                </c:pt>
                <c:pt idx="765">
                  <c:v>-4.0272197434604383E-2</c:v>
                </c:pt>
                <c:pt idx="766">
                  <c:v>-3.899552922261252E-2</c:v>
                </c:pt>
                <c:pt idx="767">
                  <c:v>-3.7937038010216972E-2</c:v>
                </c:pt>
                <c:pt idx="768">
                  <c:v>-3.6629441335095533E-2</c:v>
                </c:pt>
                <c:pt idx="769">
                  <c:v>-3.5307637481146167E-2</c:v>
                </c:pt>
                <c:pt idx="770">
                  <c:v>-3.4067562043454291E-2</c:v>
                </c:pt>
                <c:pt idx="771">
                  <c:v>-3.3253246106876078E-2</c:v>
                </c:pt>
                <c:pt idx="772">
                  <c:v>-3.3572819429250139E-2</c:v>
                </c:pt>
                <c:pt idx="773">
                  <c:v>-3.3176651312722356E-2</c:v>
                </c:pt>
                <c:pt idx="774">
                  <c:v>-3.1988332226219003E-2</c:v>
                </c:pt>
                <c:pt idx="775">
                  <c:v>-3.1247446585618344E-2</c:v>
                </c:pt>
                <c:pt idx="776">
                  <c:v>-3.1473994711102807E-2</c:v>
                </c:pt>
                <c:pt idx="777">
                  <c:v>-3.0418501843584342E-2</c:v>
                </c:pt>
                <c:pt idx="778">
                  <c:v>-3.0902905062325691E-2</c:v>
                </c:pt>
                <c:pt idx="779">
                  <c:v>-2.9920690550184009E-2</c:v>
                </c:pt>
                <c:pt idx="780">
                  <c:v>-2.9741705412448763E-2</c:v>
                </c:pt>
                <c:pt idx="781">
                  <c:v>-2.9130397240446259E-2</c:v>
                </c:pt>
                <c:pt idx="782">
                  <c:v>-3.0439258839183875E-2</c:v>
                </c:pt>
                <c:pt idx="783">
                  <c:v>-3.0931686635174545E-2</c:v>
                </c:pt>
                <c:pt idx="784">
                  <c:v>-2.9900727165629883E-2</c:v>
                </c:pt>
                <c:pt idx="785">
                  <c:v>-2.914297668740249E-2</c:v>
                </c:pt>
                <c:pt idx="786">
                  <c:v>-2.9143330189553718E-2</c:v>
                </c:pt>
                <c:pt idx="787">
                  <c:v>-2.8127089963458259E-2</c:v>
                </c:pt>
                <c:pt idx="788">
                  <c:v>-2.8063202912860491E-2</c:v>
                </c:pt>
                <c:pt idx="789">
                  <c:v>-2.708616486523456E-2</c:v>
                </c:pt>
                <c:pt idx="790">
                  <c:v>-2.8947119477959891E-2</c:v>
                </c:pt>
                <c:pt idx="791">
                  <c:v>-2.7957480345994358E-2</c:v>
                </c:pt>
                <c:pt idx="792">
                  <c:v>-2.7455733515891083E-2</c:v>
                </c:pt>
                <c:pt idx="793">
                  <c:v>-2.6999094023421495E-2</c:v>
                </c:pt>
                <c:pt idx="794">
                  <c:v>-2.6037481682756568E-2</c:v>
                </c:pt>
                <c:pt idx="795">
                  <c:v>-2.5105203843453678E-2</c:v>
                </c:pt>
                <c:pt idx="796">
                  <c:v>-2.4911960151001049E-2</c:v>
                </c:pt>
                <c:pt idx="797">
                  <c:v>-2.4261979741740273E-2</c:v>
                </c:pt>
                <c:pt idx="798">
                  <c:v>-2.3969707879771422E-2</c:v>
                </c:pt>
                <c:pt idx="799">
                  <c:v>-2.3165102026563297E-2</c:v>
                </c:pt>
                <c:pt idx="800">
                  <c:v>-2.2450049734637361E-2</c:v>
                </c:pt>
                <c:pt idx="801">
                  <c:v>-2.1649952364379867E-2</c:v>
                </c:pt>
                <c:pt idx="802">
                  <c:v>-2.0960623231043633E-2</c:v>
                </c:pt>
                <c:pt idx="803">
                  <c:v>-2.0263669770504544E-2</c:v>
                </c:pt>
                <c:pt idx="804">
                  <c:v>-1.9725242782314401E-2</c:v>
                </c:pt>
                <c:pt idx="805">
                  <c:v>-2.0157823417912595E-2</c:v>
                </c:pt>
                <c:pt idx="806">
                  <c:v>-1.9426987221523813E-2</c:v>
                </c:pt>
                <c:pt idx="807">
                  <c:v>-1.9969744871504488E-2</c:v>
                </c:pt>
                <c:pt idx="808">
                  <c:v>-1.9255376718301985E-2</c:v>
                </c:pt>
                <c:pt idx="809">
                  <c:v>-1.8573457884394459E-2</c:v>
                </c:pt>
                <c:pt idx="810">
                  <c:v>-1.7910252033286039E-2</c:v>
                </c:pt>
                <c:pt idx="811">
                  <c:v>-1.7495332511603942E-2</c:v>
                </c:pt>
                <c:pt idx="812">
                  <c:v>-1.7025924732156195E-2</c:v>
                </c:pt>
                <c:pt idx="813">
                  <c:v>-1.6553490160859687E-2</c:v>
                </c:pt>
                <c:pt idx="814">
                  <c:v>-1.5987501541793021E-2</c:v>
                </c:pt>
                <c:pt idx="815">
                  <c:v>-1.5597493215993579E-2</c:v>
                </c:pt>
                <c:pt idx="816">
                  <c:v>-1.5960733287808733E-2</c:v>
                </c:pt>
                <c:pt idx="817">
                  <c:v>-1.5397187018148923E-2</c:v>
                </c:pt>
                <c:pt idx="818">
                  <c:v>-1.4863094691779707E-2</c:v>
                </c:pt>
                <c:pt idx="819">
                  <c:v>-1.4517366506304851E-2</c:v>
                </c:pt>
                <c:pt idx="820">
                  <c:v>-1.4034138488281757E-2</c:v>
                </c:pt>
                <c:pt idx="821">
                  <c:v>-1.5039718811907571E-2</c:v>
                </c:pt>
                <c:pt idx="822">
                  <c:v>-1.7553616489950893E-2</c:v>
                </c:pt>
                <c:pt idx="823">
                  <c:v>-1.7091752506154131E-2</c:v>
                </c:pt>
                <c:pt idx="824">
                  <c:v>-1.7435159468423476E-2</c:v>
                </c:pt>
                <c:pt idx="825">
                  <c:v>-2.0538837685450603E-2</c:v>
                </c:pt>
                <c:pt idx="826">
                  <c:v>-2.6774926165182802E-2</c:v>
                </c:pt>
                <c:pt idx="827">
                  <c:v>-2.892790952985522E-2</c:v>
                </c:pt>
                <c:pt idx="828">
                  <c:v>-2.871811390675455E-2</c:v>
                </c:pt>
                <c:pt idx="829">
                  <c:v>-2.7976999389171281E-2</c:v>
                </c:pt>
                <c:pt idx="830">
                  <c:v>-2.6991747859291475E-2</c:v>
                </c:pt>
                <c:pt idx="831">
                  <c:v>-2.6337989730512625E-2</c:v>
                </c:pt>
                <c:pt idx="832">
                  <c:v>-2.5600556364516351E-2</c:v>
                </c:pt>
                <c:pt idx="833">
                  <c:v>-2.4756818250846403E-2</c:v>
                </c:pt>
                <c:pt idx="834">
                  <c:v>-2.4147594557936053E-2</c:v>
                </c:pt>
                <c:pt idx="835">
                  <c:v>-2.330093043586583E-2</c:v>
                </c:pt>
                <c:pt idx="836">
                  <c:v>-2.4255177519597038E-2</c:v>
                </c:pt>
                <c:pt idx="837">
                  <c:v>-2.3597382151425497E-2</c:v>
                </c:pt>
                <c:pt idx="838">
                  <c:v>-2.2795304261269491E-2</c:v>
                </c:pt>
                <c:pt idx="839">
                  <c:v>-2.1985491860725907E-2</c:v>
                </c:pt>
                <c:pt idx="840">
                  <c:v>-2.1270675798672516E-2</c:v>
                </c:pt>
                <c:pt idx="841">
                  <c:v>-2.0689672057347987E-2</c:v>
                </c:pt>
                <c:pt idx="842">
                  <c:v>-2.0267376167359331E-2</c:v>
                </c:pt>
                <c:pt idx="843">
                  <c:v>-1.9754754084579131E-2</c:v>
                </c:pt>
                <c:pt idx="844">
                  <c:v>-1.9045843227691494E-2</c:v>
                </c:pt>
                <c:pt idx="845">
                  <c:v>-1.8879238347626941E-2</c:v>
                </c:pt>
                <c:pt idx="846">
                  <c:v>-1.9818343309171323E-2</c:v>
                </c:pt>
                <c:pt idx="847">
                  <c:v>-1.9272069052692176E-2</c:v>
                </c:pt>
                <c:pt idx="848">
                  <c:v>-1.8588679778661781E-2</c:v>
                </c:pt>
                <c:pt idx="849">
                  <c:v>-1.8132398402889438E-2</c:v>
                </c:pt>
                <c:pt idx="850">
                  <c:v>-2.0961265009771541E-2</c:v>
                </c:pt>
                <c:pt idx="851">
                  <c:v>-2.0222421730552238E-2</c:v>
                </c:pt>
                <c:pt idx="852">
                  <c:v>-2.1637636937582305E-2</c:v>
                </c:pt>
                <c:pt idx="853">
                  <c:v>-2.0883811002283655E-2</c:v>
                </c:pt>
                <c:pt idx="854">
                  <c:v>-2.057342083199622E-2</c:v>
                </c:pt>
                <c:pt idx="855">
                  <c:v>-2.0003302995564035E-2</c:v>
                </c:pt>
                <c:pt idx="856">
                  <c:v>-1.9289431164830319E-2</c:v>
                </c:pt>
                <c:pt idx="857">
                  <c:v>-1.9022250506461599E-2</c:v>
                </c:pt>
                <c:pt idx="858">
                  <c:v>-1.866831255730728E-2</c:v>
                </c:pt>
                <c:pt idx="859">
                  <c:v>-1.8126757307770015E-2</c:v>
                </c:pt>
                <c:pt idx="860">
                  <c:v>-1.9053505611312645E-2</c:v>
                </c:pt>
                <c:pt idx="861">
                  <c:v>-2.002695232705546E-2</c:v>
                </c:pt>
                <c:pt idx="862">
                  <c:v>-1.9412725301476013E-2</c:v>
                </c:pt>
                <c:pt idx="863">
                  <c:v>-1.8726241191982716E-2</c:v>
                </c:pt>
                <c:pt idx="864">
                  <c:v>-1.8523186845582511E-2</c:v>
                </c:pt>
                <c:pt idx="865">
                  <c:v>-2.185861087991544E-2</c:v>
                </c:pt>
                <c:pt idx="866">
                  <c:v>-2.1129847625836355E-2</c:v>
                </c:pt>
                <c:pt idx="867">
                  <c:v>-2.0378951014369873E-2</c:v>
                </c:pt>
                <c:pt idx="868">
                  <c:v>-1.9663599522942322E-2</c:v>
                </c:pt>
                <c:pt idx="869">
                  <c:v>-1.9733811913799269E-2</c:v>
                </c:pt>
                <c:pt idx="870">
                  <c:v>-1.9041446956163416E-2</c:v>
                </c:pt>
                <c:pt idx="871">
                  <c:v>-2.0321736544759845E-2</c:v>
                </c:pt>
                <c:pt idx="872">
                  <c:v>-1.9924319676977699E-2</c:v>
                </c:pt>
                <c:pt idx="873">
                  <c:v>-2.1155932488061926E-2</c:v>
                </c:pt>
                <c:pt idx="874">
                  <c:v>-2.2376595576901494E-2</c:v>
                </c:pt>
                <c:pt idx="875">
                  <c:v>-2.1568874111595623E-2</c:v>
                </c:pt>
                <c:pt idx="876">
                  <c:v>-2.0865210902810502E-2</c:v>
                </c:pt>
                <c:pt idx="877">
                  <c:v>-2.032283005838215E-2</c:v>
                </c:pt>
                <c:pt idx="878">
                  <c:v>-2.064409112656667E-2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9-427B-A45A-B323566DF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893168"/>
        <c:axId val="806931728"/>
      </c:lineChart>
      <c:dateAx>
        <c:axId val="8948931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31728"/>
        <c:crosses val="autoZero"/>
        <c:auto val="1"/>
        <c:lblOffset val="100"/>
        <c:baseTimeUnit val="days"/>
      </c:dateAx>
      <c:valAx>
        <c:axId val="8069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of assets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DELL!$C$1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DELL!$A$1:$A$880</c15:sqref>
                  </c15:fullRef>
                </c:ext>
              </c:extLst>
              <c:f>DELL!$A$2:$A$880</c:f>
              <c:strCache>
                <c:ptCount val="879"/>
                <c:pt idx="0">
                  <c:v>8/17/2016</c:v>
                </c:pt>
                <c:pt idx="1">
                  <c:v>8/18/2016</c:v>
                </c:pt>
                <c:pt idx="2">
                  <c:v>8/19/2016</c:v>
                </c:pt>
                <c:pt idx="3">
                  <c:v>8/22/2016</c:v>
                </c:pt>
                <c:pt idx="4">
                  <c:v>8/23/2016</c:v>
                </c:pt>
                <c:pt idx="5">
                  <c:v>8/24/2016</c:v>
                </c:pt>
                <c:pt idx="6">
                  <c:v>8/25/2016</c:v>
                </c:pt>
                <c:pt idx="7">
                  <c:v>8/26/2016</c:v>
                </c:pt>
                <c:pt idx="8">
                  <c:v>8/29/2016</c:v>
                </c:pt>
                <c:pt idx="9">
                  <c:v>8/30/2016</c:v>
                </c:pt>
                <c:pt idx="10">
                  <c:v>8/31/2016</c:v>
                </c:pt>
                <c:pt idx="11">
                  <c:v>9/1/2016</c:v>
                </c:pt>
                <c:pt idx="12">
                  <c:v>9/2/2016</c:v>
                </c:pt>
                <c:pt idx="13">
                  <c:v>9/6/2016</c:v>
                </c:pt>
                <c:pt idx="14">
                  <c:v>9/7/2016</c:v>
                </c:pt>
                <c:pt idx="15">
                  <c:v>9/8/2016</c:v>
                </c:pt>
                <c:pt idx="16">
                  <c:v>9/9/2016</c:v>
                </c:pt>
                <c:pt idx="17">
                  <c:v>9/12/2016</c:v>
                </c:pt>
                <c:pt idx="18">
                  <c:v>9/13/2016</c:v>
                </c:pt>
                <c:pt idx="19">
                  <c:v>9/14/2016</c:v>
                </c:pt>
                <c:pt idx="20">
                  <c:v>9/15/2016</c:v>
                </c:pt>
                <c:pt idx="21">
                  <c:v>9/16/2016</c:v>
                </c:pt>
                <c:pt idx="22">
                  <c:v>9/19/2016</c:v>
                </c:pt>
                <c:pt idx="23">
                  <c:v>9/20/2016</c:v>
                </c:pt>
                <c:pt idx="24">
                  <c:v>9/21/2016</c:v>
                </c:pt>
                <c:pt idx="25">
                  <c:v>9/22/2016</c:v>
                </c:pt>
                <c:pt idx="26">
                  <c:v>9/23/2016</c:v>
                </c:pt>
                <c:pt idx="27">
                  <c:v>9/26/2016</c:v>
                </c:pt>
                <c:pt idx="28">
                  <c:v>9/27/2016</c:v>
                </c:pt>
                <c:pt idx="29">
                  <c:v>9/28/2016</c:v>
                </c:pt>
                <c:pt idx="30">
                  <c:v>9/29/2016</c:v>
                </c:pt>
                <c:pt idx="31">
                  <c:v>9/30/2016</c:v>
                </c:pt>
                <c:pt idx="32">
                  <c:v>10/3/2016</c:v>
                </c:pt>
                <c:pt idx="33">
                  <c:v>10/4/2016</c:v>
                </c:pt>
                <c:pt idx="34">
                  <c:v>10/5/2016</c:v>
                </c:pt>
                <c:pt idx="35">
                  <c:v>10/6/2016</c:v>
                </c:pt>
                <c:pt idx="36">
                  <c:v>10/7/2016</c:v>
                </c:pt>
                <c:pt idx="37">
                  <c:v>10/10/2016</c:v>
                </c:pt>
                <c:pt idx="38">
                  <c:v>10/11/2016</c:v>
                </c:pt>
                <c:pt idx="39">
                  <c:v>10/12/2016</c:v>
                </c:pt>
                <c:pt idx="40">
                  <c:v>10/13/2016</c:v>
                </c:pt>
                <c:pt idx="41">
                  <c:v>10/14/2016</c:v>
                </c:pt>
                <c:pt idx="42">
                  <c:v>10/17/2016</c:v>
                </c:pt>
                <c:pt idx="43">
                  <c:v>10/18/2016</c:v>
                </c:pt>
                <c:pt idx="44">
                  <c:v>10/19/2016</c:v>
                </c:pt>
                <c:pt idx="45">
                  <c:v>10/20/2016</c:v>
                </c:pt>
                <c:pt idx="46">
                  <c:v>10/21/2016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10/27/2016</c:v>
                </c:pt>
                <c:pt idx="51">
                  <c:v>10/28/2016</c:v>
                </c:pt>
                <c:pt idx="52">
                  <c:v>10/31/2016</c:v>
                </c:pt>
                <c:pt idx="53">
                  <c:v>11/1/2016</c:v>
                </c:pt>
                <c:pt idx="54">
                  <c:v>11/2/2016</c:v>
                </c:pt>
                <c:pt idx="55">
                  <c:v>11/3/2016</c:v>
                </c:pt>
                <c:pt idx="56">
                  <c:v>11/4/2016</c:v>
                </c:pt>
                <c:pt idx="57">
                  <c:v>11/7/2016</c:v>
                </c:pt>
                <c:pt idx="58">
                  <c:v>11/8/2016</c:v>
                </c:pt>
                <c:pt idx="59">
                  <c:v>11/9/2016</c:v>
                </c:pt>
                <c:pt idx="60">
                  <c:v>11/10/2016</c:v>
                </c:pt>
                <c:pt idx="61">
                  <c:v>11/11/2016</c:v>
                </c:pt>
                <c:pt idx="62">
                  <c:v>11/14/2016</c:v>
                </c:pt>
                <c:pt idx="63">
                  <c:v>11/15/2016</c:v>
                </c:pt>
                <c:pt idx="64">
                  <c:v>11/16/2016</c:v>
                </c:pt>
                <c:pt idx="65">
                  <c:v>11/17/2016</c:v>
                </c:pt>
                <c:pt idx="66">
                  <c:v>11/18/2016</c:v>
                </c:pt>
                <c:pt idx="67">
                  <c:v>11/21/2016</c:v>
                </c:pt>
                <c:pt idx="68">
                  <c:v>11/22/2016</c:v>
                </c:pt>
                <c:pt idx="69">
                  <c:v>11/23/2016</c:v>
                </c:pt>
                <c:pt idx="70">
                  <c:v>11/25/2016</c:v>
                </c:pt>
                <c:pt idx="71">
                  <c:v>11/28/2016</c:v>
                </c:pt>
                <c:pt idx="72">
                  <c:v>11/29/2016</c:v>
                </c:pt>
                <c:pt idx="73">
                  <c:v>11/30/2016</c:v>
                </c:pt>
                <c:pt idx="74">
                  <c:v>12/1/2016</c:v>
                </c:pt>
                <c:pt idx="75">
                  <c:v>12/2/2016</c:v>
                </c:pt>
                <c:pt idx="76">
                  <c:v>12/5/2016</c:v>
                </c:pt>
                <c:pt idx="77">
                  <c:v>12/6/2016</c:v>
                </c:pt>
                <c:pt idx="78">
                  <c:v>12/7/2016</c:v>
                </c:pt>
                <c:pt idx="79">
                  <c:v>12/8/2016</c:v>
                </c:pt>
                <c:pt idx="80">
                  <c:v>12/9/2016</c:v>
                </c:pt>
                <c:pt idx="81">
                  <c:v>12/12/2016</c:v>
                </c:pt>
                <c:pt idx="82">
                  <c:v>12/13/2016</c:v>
                </c:pt>
                <c:pt idx="83">
                  <c:v>12/14/2016</c:v>
                </c:pt>
                <c:pt idx="84">
                  <c:v>12/15/2016</c:v>
                </c:pt>
                <c:pt idx="85">
                  <c:v>12/16/2016</c:v>
                </c:pt>
                <c:pt idx="86">
                  <c:v>12/19/2016</c:v>
                </c:pt>
                <c:pt idx="87">
                  <c:v>12/20/2016</c:v>
                </c:pt>
                <c:pt idx="88">
                  <c:v>12/21/2016</c:v>
                </c:pt>
                <c:pt idx="89">
                  <c:v>12/22/2016</c:v>
                </c:pt>
                <c:pt idx="90">
                  <c:v>12/23/2016</c:v>
                </c:pt>
                <c:pt idx="91">
                  <c:v>12/27/2016</c:v>
                </c:pt>
                <c:pt idx="92">
                  <c:v>12/28/2016</c:v>
                </c:pt>
                <c:pt idx="93">
                  <c:v>12/29/2016</c:v>
                </c:pt>
                <c:pt idx="94">
                  <c:v>12/30/2016</c:v>
                </c:pt>
                <c:pt idx="95">
                  <c:v>1/3/2017</c:v>
                </c:pt>
                <c:pt idx="96">
                  <c:v>1/4/2017</c:v>
                </c:pt>
                <c:pt idx="97">
                  <c:v>1/5/2017</c:v>
                </c:pt>
                <c:pt idx="98">
                  <c:v>1/6/2017</c:v>
                </c:pt>
                <c:pt idx="99">
                  <c:v>1/9/2017</c:v>
                </c:pt>
                <c:pt idx="100">
                  <c:v>1/10/2017</c:v>
                </c:pt>
                <c:pt idx="101">
                  <c:v>1/11/2017</c:v>
                </c:pt>
                <c:pt idx="102">
                  <c:v>1/12/2017</c:v>
                </c:pt>
                <c:pt idx="103">
                  <c:v>1/13/2017</c:v>
                </c:pt>
                <c:pt idx="104">
                  <c:v>1/17/2017</c:v>
                </c:pt>
                <c:pt idx="105">
                  <c:v>1/18/2017</c:v>
                </c:pt>
                <c:pt idx="106">
                  <c:v>1/19/2017</c:v>
                </c:pt>
                <c:pt idx="107">
                  <c:v>1/20/2017</c:v>
                </c:pt>
                <c:pt idx="108">
                  <c:v>1/23/2017</c:v>
                </c:pt>
                <c:pt idx="109">
                  <c:v>1/24/2017</c:v>
                </c:pt>
                <c:pt idx="110">
                  <c:v>1/25/2017</c:v>
                </c:pt>
                <c:pt idx="111">
                  <c:v>1/26/2017</c:v>
                </c:pt>
                <c:pt idx="112">
                  <c:v>1/27/2017</c:v>
                </c:pt>
                <c:pt idx="113">
                  <c:v>1/30/2017</c:v>
                </c:pt>
                <c:pt idx="114">
                  <c:v>1/31/2017</c:v>
                </c:pt>
                <c:pt idx="115">
                  <c:v>2/1/2017</c:v>
                </c:pt>
                <c:pt idx="116">
                  <c:v>2/2/2017</c:v>
                </c:pt>
                <c:pt idx="117">
                  <c:v>2/3/2017</c:v>
                </c:pt>
                <c:pt idx="118">
                  <c:v>2/6/2017</c:v>
                </c:pt>
                <c:pt idx="119">
                  <c:v>2/7/2017</c:v>
                </c:pt>
                <c:pt idx="120">
                  <c:v>2/8/2017</c:v>
                </c:pt>
                <c:pt idx="121">
                  <c:v>2/9/2017</c:v>
                </c:pt>
                <c:pt idx="122">
                  <c:v>2/10/2017</c:v>
                </c:pt>
                <c:pt idx="123">
                  <c:v>2/13/2017</c:v>
                </c:pt>
                <c:pt idx="124">
                  <c:v>2/14/2017</c:v>
                </c:pt>
                <c:pt idx="125">
                  <c:v>2/15/2017</c:v>
                </c:pt>
                <c:pt idx="126">
                  <c:v>2/16/2017</c:v>
                </c:pt>
                <c:pt idx="127">
                  <c:v>2/17/2017</c:v>
                </c:pt>
                <c:pt idx="128">
                  <c:v>2/21/2017</c:v>
                </c:pt>
                <c:pt idx="129">
                  <c:v>2/22/2017</c:v>
                </c:pt>
                <c:pt idx="130">
                  <c:v>2/23/2017</c:v>
                </c:pt>
                <c:pt idx="131">
                  <c:v>2/24/2017</c:v>
                </c:pt>
                <c:pt idx="132">
                  <c:v>2/27/2017</c:v>
                </c:pt>
                <c:pt idx="133">
                  <c:v>2/28/2017</c:v>
                </c:pt>
                <c:pt idx="134">
                  <c:v>3/1/2017</c:v>
                </c:pt>
                <c:pt idx="135">
                  <c:v>3/2/2017</c:v>
                </c:pt>
                <c:pt idx="136">
                  <c:v>3/3/2017</c:v>
                </c:pt>
                <c:pt idx="137">
                  <c:v>3/6/2017</c:v>
                </c:pt>
                <c:pt idx="138">
                  <c:v>3/7/2017</c:v>
                </c:pt>
                <c:pt idx="139">
                  <c:v>3/8/2017</c:v>
                </c:pt>
                <c:pt idx="140">
                  <c:v>3/9/2017</c:v>
                </c:pt>
                <c:pt idx="141">
                  <c:v>3/10/2017</c:v>
                </c:pt>
                <c:pt idx="142">
                  <c:v>3/13/2017</c:v>
                </c:pt>
                <c:pt idx="143">
                  <c:v>3/14/2017</c:v>
                </c:pt>
                <c:pt idx="144">
                  <c:v>3/15/2017</c:v>
                </c:pt>
                <c:pt idx="145">
                  <c:v>3/16/2017</c:v>
                </c:pt>
                <c:pt idx="146">
                  <c:v>3/17/2017</c:v>
                </c:pt>
                <c:pt idx="147">
                  <c:v>3/20/2017</c:v>
                </c:pt>
                <c:pt idx="148">
                  <c:v>3/21/2017</c:v>
                </c:pt>
                <c:pt idx="149">
                  <c:v>3/22/2017</c:v>
                </c:pt>
                <c:pt idx="150">
                  <c:v>3/23/2017</c:v>
                </c:pt>
                <c:pt idx="151">
                  <c:v>3/24/2017</c:v>
                </c:pt>
                <c:pt idx="152">
                  <c:v>3/27/2017</c:v>
                </c:pt>
                <c:pt idx="153">
                  <c:v>3/28/2017</c:v>
                </c:pt>
                <c:pt idx="154">
                  <c:v>3/29/2017</c:v>
                </c:pt>
                <c:pt idx="155">
                  <c:v>3/30/2017</c:v>
                </c:pt>
                <c:pt idx="156">
                  <c:v>3/31/2017</c:v>
                </c:pt>
                <c:pt idx="157">
                  <c:v>4/3/2017</c:v>
                </c:pt>
                <c:pt idx="158">
                  <c:v>4/4/2017</c:v>
                </c:pt>
                <c:pt idx="159">
                  <c:v>4/5/2017</c:v>
                </c:pt>
                <c:pt idx="160">
                  <c:v>4/6/2017</c:v>
                </c:pt>
                <c:pt idx="161">
                  <c:v>4/7/2017</c:v>
                </c:pt>
                <c:pt idx="162">
                  <c:v>4/10/2017</c:v>
                </c:pt>
                <c:pt idx="163">
                  <c:v>4/11/2017</c:v>
                </c:pt>
                <c:pt idx="164">
                  <c:v>4/12/2017</c:v>
                </c:pt>
                <c:pt idx="165">
                  <c:v>4/13/2017</c:v>
                </c:pt>
                <c:pt idx="166">
                  <c:v>4/17/2017</c:v>
                </c:pt>
                <c:pt idx="167">
                  <c:v>4/18/2017</c:v>
                </c:pt>
                <c:pt idx="168">
                  <c:v>4/19/2017</c:v>
                </c:pt>
                <c:pt idx="169">
                  <c:v>4/20/2017</c:v>
                </c:pt>
                <c:pt idx="170">
                  <c:v>4/21/2017</c:v>
                </c:pt>
                <c:pt idx="171">
                  <c:v>4/24/2017</c:v>
                </c:pt>
                <c:pt idx="172">
                  <c:v>4/25/2017</c:v>
                </c:pt>
                <c:pt idx="173">
                  <c:v>4/26/2017</c:v>
                </c:pt>
                <c:pt idx="174">
                  <c:v>4/27/2017</c:v>
                </c:pt>
                <c:pt idx="175">
                  <c:v>4/28/2017</c:v>
                </c:pt>
                <c:pt idx="176">
                  <c:v>5/1/2017</c:v>
                </c:pt>
                <c:pt idx="177">
                  <c:v>5/2/2017</c:v>
                </c:pt>
                <c:pt idx="178">
                  <c:v>5/3/2017</c:v>
                </c:pt>
                <c:pt idx="179">
                  <c:v>5/4/2017</c:v>
                </c:pt>
                <c:pt idx="180">
                  <c:v>5/5/2017</c:v>
                </c:pt>
                <c:pt idx="181">
                  <c:v>5/8/2017</c:v>
                </c:pt>
                <c:pt idx="182">
                  <c:v>5/9/2017</c:v>
                </c:pt>
                <c:pt idx="183">
                  <c:v>5/10/2017</c:v>
                </c:pt>
                <c:pt idx="184">
                  <c:v>5/11/2017</c:v>
                </c:pt>
                <c:pt idx="185">
                  <c:v>5/12/2017</c:v>
                </c:pt>
                <c:pt idx="186">
                  <c:v>5/15/2017</c:v>
                </c:pt>
                <c:pt idx="187">
                  <c:v>5/16/2017</c:v>
                </c:pt>
                <c:pt idx="188">
                  <c:v>5/17/2017</c:v>
                </c:pt>
                <c:pt idx="189">
                  <c:v>5/18/2017</c:v>
                </c:pt>
                <c:pt idx="190">
                  <c:v>5/19/2017</c:v>
                </c:pt>
                <c:pt idx="191">
                  <c:v>5/22/2017</c:v>
                </c:pt>
                <c:pt idx="192">
                  <c:v>5/23/2017</c:v>
                </c:pt>
                <c:pt idx="193">
                  <c:v>5/24/2017</c:v>
                </c:pt>
                <c:pt idx="194">
                  <c:v>5/25/2017</c:v>
                </c:pt>
                <c:pt idx="195">
                  <c:v>5/26/2017</c:v>
                </c:pt>
                <c:pt idx="196">
                  <c:v>5/30/2017</c:v>
                </c:pt>
                <c:pt idx="197">
                  <c:v>5/31/2017</c:v>
                </c:pt>
                <c:pt idx="198">
                  <c:v>6/1/2017</c:v>
                </c:pt>
                <c:pt idx="199">
                  <c:v>6/2/2017</c:v>
                </c:pt>
                <c:pt idx="200">
                  <c:v>6/5/2017</c:v>
                </c:pt>
                <c:pt idx="201">
                  <c:v>6/6/2017</c:v>
                </c:pt>
                <c:pt idx="202">
                  <c:v>6/7/2017</c:v>
                </c:pt>
                <c:pt idx="203">
                  <c:v>6/8/2017</c:v>
                </c:pt>
                <c:pt idx="204">
                  <c:v>6/9/2017</c:v>
                </c:pt>
                <c:pt idx="205">
                  <c:v>6/12/2017</c:v>
                </c:pt>
                <c:pt idx="206">
                  <c:v>6/13/2017</c:v>
                </c:pt>
                <c:pt idx="207">
                  <c:v>6/14/2017</c:v>
                </c:pt>
                <c:pt idx="208">
                  <c:v>6/15/2017</c:v>
                </c:pt>
                <c:pt idx="209">
                  <c:v>6/16/2017</c:v>
                </c:pt>
                <c:pt idx="210">
                  <c:v>6/19/2017</c:v>
                </c:pt>
                <c:pt idx="211">
                  <c:v>6/20/2017</c:v>
                </c:pt>
                <c:pt idx="212">
                  <c:v>6/21/2017</c:v>
                </c:pt>
                <c:pt idx="213">
                  <c:v>6/22/2017</c:v>
                </c:pt>
                <c:pt idx="214">
                  <c:v>6/23/2017</c:v>
                </c:pt>
                <c:pt idx="215">
                  <c:v>6/26/2017</c:v>
                </c:pt>
                <c:pt idx="216">
                  <c:v>6/27/2017</c:v>
                </c:pt>
                <c:pt idx="217">
                  <c:v>6/28/2017</c:v>
                </c:pt>
                <c:pt idx="218">
                  <c:v>6/29/2017</c:v>
                </c:pt>
                <c:pt idx="219">
                  <c:v>6/30/2017</c:v>
                </c:pt>
                <c:pt idx="220">
                  <c:v>7/3/2017</c:v>
                </c:pt>
                <c:pt idx="221">
                  <c:v>7/5/2017</c:v>
                </c:pt>
                <c:pt idx="222">
                  <c:v>7/6/2017</c:v>
                </c:pt>
                <c:pt idx="223">
                  <c:v>7/7/2017</c:v>
                </c:pt>
                <c:pt idx="224">
                  <c:v>7/10/2017</c:v>
                </c:pt>
                <c:pt idx="225">
                  <c:v>7/11/2017</c:v>
                </c:pt>
                <c:pt idx="226">
                  <c:v>7/12/2017</c:v>
                </c:pt>
                <c:pt idx="227">
                  <c:v>7/13/2017</c:v>
                </c:pt>
                <c:pt idx="228">
                  <c:v>7/14/2017</c:v>
                </c:pt>
                <c:pt idx="229">
                  <c:v>7/17/2017</c:v>
                </c:pt>
                <c:pt idx="230">
                  <c:v>7/18/2017</c:v>
                </c:pt>
                <c:pt idx="231">
                  <c:v>7/19/2017</c:v>
                </c:pt>
                <c:pt idx="232">
                  <c:v>7/20/2017</c:v>
                </c:pt>
                <c:pt idx="233">
                  <c:v>7/21/2017</c:v>
                </c:pt>
                <c:pt idx="234">
                  <c:v>7/24/2017</c:v>
                </c:pt>
                <c:pt idx="235">
                  <c:v>7/25/2017</c:v>
                </c:pt>
                <c:pt idx="236">
                  <c:v>7/26/2017</c:v>
                </c:pt>
                <c:pt idx="237">
                  <c:v>7/27/2017</c:v>
                </c:pt>
                <c:pt idx="238">
                  <c:v>7/28/2017</c:v>
                </c:pt>
                <c:pt idx="239">
                  <c:v>7/31/2017</c:v>
                </c:pt>
                <c:pt idx="240">
                  <c:v>8/1/2017</c:v>
                </c:pt>
                <c:pt idx="241">
                  <c:v>8/2/2017</c:v>
                </c:pt>
                <c:pt idx="242">
                  <c:v>8/3/2017</c:v>
                </c:pt>
                <c:pt idx="243">
                  <c:v>8/4/2017</c:v>
                </c:pt>
                <c:pt idx="244">
                  <c:v>8/7/2017</c:v>
                </c:pt>
                <c:pt idx="245">
                  <c:v>8/8/2017</c:v>
                </c:pt>
                <c:pt idx="246">
                  <c:v>8/9/2017</c:v>
                </c:pt>
                <c:pt idx="247">
                  <c:v>8/10/2017</c:v>
                </c:pt>
                <c:pt idx="248">
                  <c:v>8/11/2017</c:v>
                </c:pt>
                <c:pt idx="249">
                  <c:v>8/14/2017</c:v>
                </c:pt>
                <c:pt idx="250">
                  <c:v>8/15/2017</c:v>
                </c:pt>
                <c:pt idx="251">
                  <c:v>8/16/2017</c:v>
                </c:pt>
                <c:pt idx="252">
                  <c:v>8/17/2017</c:v>
                </c:pt>
                <c:pt idx="253">
                  <c:v>8/18/2017</c:v>
                </c:pt>
                <c:pt idx="254">
                  <c:v>8/21/2017</c:v>
                </c:pt>
                <c:pt idx="255">
                  <c:v>8/22/2017</c:v>
                </c:pt>
                <c:pt idx="256">
                  <c:v>8/23/2017</c:v>
                </c:pt>
                <c:pt idx="257">
                  <c:v>8/24/2017</c:v>
                </c:pt>
                <c:pt idx="258">
                  <c:v>8/25/2017</c:v>
                </c:pt>
                <c:pt idx="259">
                  <c:v>8/28/2017</c:v>
                </c:pt>
                <c:pt idx="260">
                  <c:v>8/29/2017</c:v>
                </c:pt>
                <c:pt idx="261">
                  <c:v>8/30/2017</c:v>
                </c:pt>
                <c:pt idx="262">
                  <c:v>8/31/2017</c:v>
                </c:pt>
                <c:pt idx="263">
                  <c:v>9/1/2017</c:v>
                </c:pt>
                <c:pt idx="264">
                  <c:v>9/5/2017</c:v>
                </c:pt>
                <c:pt idx="265">
                  <c:v>9/6/2017</c:v>
                </c:pt>
                <c:pt idx="266">
                  <c:v>9/7/2017</c:v>
                </c:pt>
                <c:pt idx="267">
                  <c:v>9/8/2017</c:v>
                </c:pt>
                <c:pt idx="268">
                  <c:v>9/11/2017</c:v>
                </c:pt>
                <c:pt idx="269">
                  <c:v>9/12/2017</c:v>
                </c:pt>
                <c:pt idx="270">
                  <c:v>9/13/2017</c:v>
                </c:pt>
                <c:pt idx="271">
                  <c:v>9/14/2017</c:v>
                </c:pt>
                <c:pt idx="272">
                  <c:v>9/15/2017</c:v>
                </c:pt>
                <c:pt idx="273">
                  <c:v>9/18/2017</c:v>
                </c:pt>
                <c:pt idx="274">
                  <c:v>9/19/2017</c:v>
                </c:pt>
                <c:pt idx="275">
                  <c:v>9/20/2017</c:v>
                </c:pt>
                <c:pt idx="276">
                  <c:v>9/21/2017</c:v>
                </c:pt>
                <c:pt idx="277">
                  <c:v>9/22/2017</c:v>
                </c:pt>
                <c:pt idx="278">
                  <c:v>9/25/2017</c:v>
                </c:pt>
                <c:pt idx="279">
                  <c:v>9/26/2017</c:v>
                </c:pt>
                <c:pt idx="280">
                  <c:v>9/27/2017</c:v>
                </c:pt>
                <c:pt idx="281">
                  <c:v>9/28/2017</c:v>
                </c:pt>
                <c:pt idx="282">
                  <c:v>9/29/2017</c:v>
                </c:pt>
                <c:pt idx="283">
                  <c:v>10/2/2017</c:v>
                </c:pt>
                <c:pt idx="284">
                  <c:v>10/3/2017</c:v>
                </c:pt>
                <c:pt idx="285">
                  <c:v>10/4/2017</c:v>
                </c:pt>
                <c:pt idx="286">
                  <c:v>10/5/2017</c:v>
                </c:pt>
                <c:pt idx="287">
                  <c:v>10/6/2017</c:v>
                </c:pt>
                <c:pt idx="288">
                  <c:v>10/9/2017</c:v>
                </c:pt>
                <c:pt idx="289">
                  <c:v>10/10/2017</c:v>
                </c:pt>
                <c:pt idx="290">
                  <c:v>10/11/2017</c:v>
                </c:pt>
                <c:pt idx="291">
                  <c:v>10/12/2017</c:v>
                </c:pt>
                <c:pt idx="292">
                  <c:v>10/13/2017</c:v>
                </c:pt>
                <c:pt idx="293">
                  <c:v>10/16/2017</c:v>
                </c:pt>
                <c:pt idx="294">
                  <c:v>10/17/2017</c:v>
                </c:pt>
                <c:pt idx="295">
                  <c:v>10/18/2017</c:v>
                </c:pt>
                <c:pt idx="296">
                  <c:v>10/19/2017</c:v>
                </c:pt>
                <c:pt idx="297">
                  <c:v>10/20/2017</c:v>
                </c:pt>
                <c:pt idx="298">
                  <c:v>10/23/2017</c:v>
                </c:pt>
                <c:pt idx="299">
                  <c:v>10/24/2017</c:v>
                </c:pt>
                <c:pt idx="300">
                  <c:v>10/25/2017</c:v>
                </c:pt>
                <c:pt idx="301">
                  <c:v>10/26/2017</c:v>
                </c:pt>
                <c:pt idx="302">
                  <c:v>10/27/2017</c:v>
                </c:pt>
                <c:pt idx="303">
                  <c:v>10/30/2017</c:v>
                </c:pt>
                <c:pt idx="304">
                  <c:v>10/31/2017</c:v>
                </c:pt>
                <c:pt idx="305">
                  <c:v>11/1/2017</c:v>
                </c:pt>
                <c:pt idx="306">
                  <c:v>11/2/2017</c:v>
                </c:pt>
                <c:pt idx="307">
                  <c:v>11/3/2017</c:v>
                </c:pt>
                <c:pt idx="308">
                  <c:v>11/6/2017</c:v>
                </c:pt>
                <c:pt idx="309">
                  <c:v>11/7/2017</c:v>
                </c:pt>
                <c:pt idx="310">
                  <c:v>11/8/2017</c:v>
                </c:pt>
                <c:pt idx="311">
                  <c:v>11/9/2017</c:v>
                </c:pt>
                <c:pt idx="312">
                  <c:v>11/10/2017</c:v>
                </c:pt>
                <c:pt idx="313">
                  <c:v>11/13/2017</c:v>
                </c:pt>
                <c:pt idx="314">
                  <c:v>11/14/2017</c:v>
                </c:pt>
                <c:pt idx="315">
                  <c:v>11/15/2017</c:v>
                </c:pt>
                <c:pt idx="316">
                  <c:v>11/16/2017</c:v>
                </c:pt>
                <c:pt idx="317">
                  <c:v>11/17/2017</c:v>
                </c:pt>
                <c:pt idx="318">
                  <c:v>11/20/2017</c:v>
                </c:pt>
                <c:pt idx="319">
                  <c:v>11/21/2017</c:v>
                </c:pt>
                <c:pt idx="320">
                  <c:v>11/22/2017</c:v>
                </c:pt>
                <c:pt idx="321">
                  <c:v>11/24/2017</c:v>
                </c:pt>
                <c:pt idx="322">
                  <c:v>11/27/2017</c:v>
                </c:pt>
                <c:pt idx="323">
                  <c:v>11/28/2017</c:v>
                </c:pt>
                <c:pt idx="324">
                  <c:v>11/29/2017</c:v>
                </c:pt>
                <c:pt idx="325">
                  <c:v>11/30/2017</c:v>
                </c:pt>
                <c:pt idx="326">
                  <c:v>12/1/2017</c:v>
                </c:pt>
                <c:pt idx="327">
                  <c:v>12/4/2017</c:v>
                </c:pt>
                <c:pt idx="328">
                  <c:v>12/5/2017</c:v>
                </c:pt>
                <c:pt idx="329">
                  <c:v>12/6/2017</c:v>
                </c:pt>
                <c:pt idx="330">
                  <c:v>12/7/2017</c:v>
                </c:pt>
                <c:pt idx="331">
                  <c:v>12/8/2017</c:v>
                </c:pt>
                <c:pt idx="332">
                  <c:v>12/11/2017</c:v>
                </c:pt>
                <c:pt idx="333">
                  <c:v>12/12/2017</c:v>
                </c:pt>
                <c:pt idx="334">
                  <c:v>12/13/2017</c:v>
                </c:pt>
                <c:pt idx="335">
                  <c:v>12/14/2017</c:v>
                </c:pt>
                <c:pt idx="336">
                  <c:v>12/15/2017</c:v>
                </c:pt>
                <c:pt idx="337">
                  <c:v>12/18/2017</c:v>
                </c:pt>
                <c:pt idx="338">
                  <c:v>12/19/2017</c:v>
                </c:pt>
                <c:pt idx="339">
                  <c:v>12/20/2017</c:v>
                </c:pt>
                <c:pt idx="340">
                  <c:v>12/21/2017</c:v>
                </c:pt>
                <c:pt idx="341">
                  <c:v>12/22/2017</c:v>
                </c:pt>
                <c:pt idx="342">
                  <c:v>12/26/2017</c:v>
                </c:pt>
                <c:pt idx="343">
                  <c:v>12/27/2017</c:v>
                </c:pt>
                <c:pt idx="344">
                  <c:v>12/28/2017</c:v>
                </c:pt>
                <c:pt idx="345">
                  <c:v>12/29/2017</c:v>
                </c:pt>
                <c:pt idx="346">
                  <c:v>1/2/2018</c:v>
                </c:pt>
                <c:pt idx="347">
                  <c:v>1/3/2018</c:v>
                </c:pt>
                <c:pt idx="348">
                  <c:v>1/4/2018</c:v>
                </c:pt>
                <c:pt idx="349">
                  <c:v>1/5/2018</c:v>
                </c:pt>
                <c:pt idx="350">
                  <c:v>1/8/2018</c:v>
                </c:pt>
                <c:pt idx="351">
                  <c:v>1/9/2018</c:v>
                </c:pt>
                <c:pt idx="352">
                  <c:v>1/10/2018</c:v>
                </c:pt>
                <c:pt idx="353">
                  <c:v>1/11/2018</c:v>
                </c:pt>
                <c:pt idx="354">
                  <c:v>1/12/2018</c:v>
                </c:pt>
                <c:pt idx="355">
                  <c:v>1/16/2018</c:v>
                </c:pt>
                <c:pt idx="356">
                  <c:v>1/17/2018</c:v>
                </c:pt>
                <c:pt idx="357">
                  <c:v>1/18/2018</c:v>
                </c:pt>
                <c:pt idx="358">
                  <c:v>1/19/2018</c:v>
                </c:pt>
                <c:pt idx="359">
                  <c:v>1/22/2018</c:v>
                </c:pt>
                <c:pt idx="360">
                  <c:v>1/23/2018</c:v>
                </c:pt>
                <c:pt idx="361">
                  <c:v>1/24/2018</c:v>
                </c:pt>
                <c:pt idx="362">
                  <c:v>1/25/2018</c:v>
                </c:pt>
                <c:pt idx="363">
                  <c:v>1/26/2018</c:v>
                </c:pt>
                <c:pt idx="364">
                  <c:v>1/29/2018</c:v>
                </c:pt>
                <c:pt idx="365">
                  <c:v>1/30/2018</c:v>
                </c:pt>
                <c:pt idx="366">
                  <c:v>1/31/2018</c:v>
                </c:pt>
                <c:pt idx="367">
                  <c:v>2/1/2018</c:v>
                </c:pt>
                <c:pt idx="368">
                  <c:v>2/2/2018</c:v>
                </c:pt>
                <c:pt idx="369">
                  <c:v>2/5/2018</c:v>
                </c:pt>
                <c:pt idx="370">
                  <c:v>2/6/2018</c:v>
                </c:pt>
                <c:pt idx="371">
                  <c:v>2/7/2018</c:v>
                </c:pt>
                <c:pt idx="372">
                  <c:v>2/8/2018</c:v>
                </c:pt>
                <c:pt idx="373">
                  <c:v>2/9/2018</c:v>
                </c:pt>
                <c:pt idx="374">
                  <c:v>2/12/2018</c:v>
                </c:pt>
                <c:pt idx="375">
                  <c:v>2/13/2018</c:v>
                </c:pt>
                <c:pt idx="376">
                  <c:v>2/14/2018</c:v>
                </c:pt>
                <c:pt idx="377">
                  <c:v>2/15/2018</c:v>
                </c:pt>
                <c:pt idx="378">
                  <c:v>2/16/2018</c:v>
                </c:pt>
                <c:pt idx="379">
                  <c:v>2/20/2018</c:v>
                </c:pt>
                <c:pt idx="380">
                  <c:v>2/21/2018</c:v>
                </c:pt>
                <c:pt idx="381">
                  <c:v>2/22/2018</c:v>
                </c:pt>
                <c:pt idx="382">
                  <c:v>2/23/2018</c:v>
                </c:pt>
                <c:pt idx="383">
                  <c:v>2/26/2018</c:v>
                </c:pt>
                <c:pt idx="384">
                  <c:v>2/27/2018</c:v>
                </c:pt>
                <c:pt idx="385">
                  <c:v>2/28/2018</c:v>
                </c:pt>
                <c:pt idx="386">
                  <c:v>3/1/2018</c:v>
                </c:pt>
                <c:pt idx="387">
                  <c:v>3/2/2018</c:v>
                </c:pt>
                <c:pt idx="388">
                  <c:v>3/5/2018</c:v>
                </c:pt>
                <c:pt idx="389">
                  <c:v>3/6/2018</c:v>
                </c:pt>
                <c:pt idx="390">
                  <c:v>3/7/2018</c:v>
                </c:pt>
                <c:pt idx="391">
                  <c:v>3/8/2018</c:v>
                </c:pt>
                <c:pt idx="392">
                  <c:v>3/9/2018</c:v>
                </c:pt>
                <c:pt idx="393">
                  <c:v>3/12/2018</c:v>
                </c:pt>
                <c:pt idx="394">
                  <c:v>3/13/2018</c:v>
                </c:pt>
                <c:pt idx="395">
                  <c:v>3/14/2018</c:v>
                </c:pt>
                <c:pt idx="396">
                  <c:v>3/15/2018</c:v>
                </c:pt>
                <c:pt idx="397">
                  <c:v>3/16/2018</c:v>
                </c:pt>
                <c:pt idx="398">
                  <c:v>3/19/2018</c:v>
                </c:pt>
                <c:pt idx="399">
                  <c:v>3/20/2018</c:v>
                </c:pt>
                <c:pt idx="400">
                  <c:v>3/21/2018</c:v>
                </c:pt>
                <c:pt idx="401">
                  <c:v>3/22/2018</c:v>
                </c:pt>
                <c:pt idx="402">
                  <c:v>3/23/2018</c:v>
                </c:pt>
                <c:pt idx="403">
                  <c:v>3/26/2018</c:v>
                </c:pt>
                <c:pt idx="404">
                  <c:v>3/27/2018</c:v>
                </c:pt>
                <c:pt idx="405">
                  <c:v>3/28/2018</c:v>
                </c:pt>
                <c:pt idx="406">
                  <c:v>3/29/2018</c:v>
                </c:pt>
                <c:pt idx="407">
                  <c:v>4/2/2018</c:v>
                </c:pt>
                <c:pt idx="408">
                  <c:v>4/3/2018</c:v>
                </c:pt>
                <c:pt idx="409">
                  <c:v>4/4/2018</c:v>
                </c:pt>
                <c:pt idx="410">
                  <c:v>4/5/2018</c:v>
                </c:pt>
                <c:pt idx="411">
                  <c:v>4/6/2018</c:v>
                </c:pt>
                <c:pt idx="412">
                  <c:v>4/9/2018</c:v>
                </c:pt>
                <c:pt idx="413">
                  <c:v>4/10/2018</c:v>
                </c:pt>
                <c:pt idx="414">
                  <c:v>4/11/2018</c:v>
                </c:pt>
                <c:pt idx="415">
                  <c:v>4/12/2018</c:v>
                </c:pt>
                <c:pt idx="416">
                  <c:v>4/13/2018</c:v>
                </c:pt>
                <c:pt idx="417">
                  <c:v>4/16/2018</c:v>
                </c:pt>
                <c:pt idx="418">
                  <c:v>4/17/2018</c:v>
                </c:pt>
                <c:pt idx="419">
                  <c:v>4/18/2018</c:v>
                </c:pt>
                <c:pt idx="420">
                  <c:v>4/19/2018</c:v>
                </c:pt>
                <c:pt idx="421">
                  <c:v>4/20/2018</c:v>
                </c:pt>
                <c:pt idx="422">
                  <c:v>4/23/2018</c:v>
                </c:pt>
                <c:pt idx="423">
                  <c:v>4/24/2018</c:v>
                </c:pt>
                <c:pt idx="424">
                  <c:v>4/25/2018</c:v>
                </c:pt>
                <c:pt idx="425">
                  <c:v>4/26/2018</c:v>
                </c:pt>
                <c:pt idx="426">
                  <c:v>4/27/2018</c:v>
                </c:pt>
                <c:pt idx="427">
                  <c:v>4/30/2018</c:v>
                </c:pt>
                <c:pt idx="428">
                  <c:v>5/1/2018</c:v>
                </c:pt>
                <c:pt idx="429">
                  <c:v>5/2/2018</c:v>
                </c:pt>
                <c:pt idx="430">
                  <c:v>5/3/2018</c:v>
                </c:pt>
                <c:pt idx="431">
                  <c:v>5/4/2018</c:v>
                </c:pt>
                <c:pt idx="432">
                  <c:v>5/7/2018</c:v>
                </c:pt>
                <c:pt idx="433">
                  <c:v>5/8/2018</c:v>
                </c:pt>
                <c:pt idx="434">
                  <c:v>5/9/2018</c:v>
                </c:pt>
                <c:pt idx="435">
                  <c:v>5/10/2018</c:v>
                </c:pt>
                <c:pt idx="436">
                  <c:v>5/11/2018</c:v>
                </c:pt>
                <c:pt idx="437">
                  <c:v>5/14/2018</c:v>
                </c:pt>
                <c:pt idx="438">
                  <c:v>5/15/2018</c:v>
                </c:pt>
                <c:pt idx="439">
                  <c:v>5/16/2018</c:v>
                </c:pt>
                <c:pt idx="440">
                  <c:v>5/17/2018</c:v>
                </c:pt>
                <c:pt idx="441">
                  <c:v>5/18/2018</c:v>
                </c:pt>
                <c:pt idx="442">
                  <c:v>5/21/2018</c:v>
                </c:pt>
                <c:pt idx="443">
                  <c:v>5/22/2018</c:v>
                </c:pt>
                <c:pt idx="444">
                  <c:v>5/23/2018</c:v>
                </c:pt>
                <c:pt idx="445">
                  <c:v>5/24/2018</c:v>
                </c:pt>
                <c:pt idx="446">
                  <c:v>5/25/2018</c:v>
                </c:pt>
                <c:pt idx="447">
                  <c:v>5/29/2018</c:v>
                </c:pt>
                <c:pt idx="448">
                  <c:v>5/30/2018</c:v>
                </c:pt>
                <c:pt idx="449">
                  <c:v>5/31/2018</c:v>
                </c:pt>
                <c:pt idx="450">
                  <c:v>6/1/2018</c:v>
                </c:pt>
                <c:pt idx="451">
                  <c:v>6/4/2018</c:v>
                </c:pt>
                <c:pt idx="452">
                  <c:v>6/5/2018</c:v>
                </c:pt>
                <c:pt idx="453">
                  <c:v>6/6/2018</c:v>
                </c:pt>
                <c:pt idx="454">
                  <c:v>6/7/2018</c:v>
                </c:pt>
                <c:pt idx="455">
                  <c:v>6/8/2018</c:v>
                </c:pt>
                <c:pt idx="456">
                  <c:v>6/11/2018</c:v>
                </c:pt>
                <c:pt idx="457">
                  <c:v>6/12/2018</c:v>
                </c:pt>
                <c:pt idx="458">
                  <c:v>6/13/2018</c:v>
                </c:pt>
                <c:pt idx="459">
                  <c:v>6/14/2018</c:v>
                </c:pt>
                <c:pt idx="460">
                  <c:v>6/15/2018</c:v>
                </c:pt>
                <c:pt idx="461">
                  <c:v>6/18/2018</c:v>
                </c:pt>
                <c:pt idx="462">
                  <c:v>6/19/2018</c:v>
                </c:pt>
                <c:pt idx="463">
                  <c:v>6/20/2018</c:v>
                </c:pt>
                <c:pt idx="464">
                  <c:v>6/21/2018</c:v>
                </c:pt>
                <c:pt idx="465">
                  <c:v>6/22/2018</c:v>
                </c:pt>
                <c:pt idx="466">
                  <c:v>6/25/2018</c:v>
                </c:pt>
                <c:pt idx="467">
                  <c:v>6/26/2018</c:v>
                </c:pt>
                <c:pt idx="468">
                  <c:v>6/27/2018</c:v>
                </c:pt>
                <c:pt idx="469">
                  <c:v>6/28/2018</c:v>
                </c:pt>
                <c:pt idx="470">
                  <c:v>6/29/2018</c:v>
                </c:pt>
                <c:pt idx="471">
                  <c:v>7/2/2018</c:v>
                </c:pt>
                <c:pt idx="472">
                  <c:v>7/3/2018</c:v>
                </c:pt>
                <c:pt idx="473">
                  <c:v>7/5/2018</c:v>
                </c:pt>
                <c:pt idx="474">
                  <c:v>7/6/2018</c:v>
                </c:pt>
                <c:pt idx="475">
                  <c:v>7/9/2018</c:v>
                </c:pt>
                <c:pt idx="476">
                  <c:v>7/10/2018</c:v>
                </c:pt>
                <c:pt idx="477">
                  <c:v>7/11/2018</c:v>
                </c:pt>
                <c:pt idx="478">
                  <c:v>7/12/2018</c:v>
                </c:pt>
                <c:pt idx="479">
                  <c:v>7/13/2018</c:v>
                </c:pt>
                <c:pt idx="480">
                  <c:v>7/16/2018</c:v>
                </c:pt>
                <c:pt idx="481">
                  <c:v>7/17/2018</c:v>
                </c:pt>
                <c:pt idx="482">
                  <c:v>7/18/2018</c:v>
                </c:pt>
                <c:pt idx="483">
                  <c:v>7/19/2018</c:v>
                </c:pt>
                <c:pt idx="484">
                  <c:v>7/20/2018</c:v>
                </c:pt>
                <c:pt idx="485">
                  <c:v>7/23/2018</c:v>
                </c:pt>
                <c:pt idx="486">
                  <c:v>7/24/2018</c:v>
                </c:pt>
                <c:pt idx="487">
                  <c:v>7/25/2018</c:v>
                </c:pt>
                <c:pt idx="488">
                  <c:v>7/26/2018</c:v>
                </c:pt>
                <c:pt idx="489">
                  <c:v>7/27/2018</c:v>
                </c:pt>
                <c:pt idx="490">
                  <c:v>7/30/2018</c:v>
                </c:pt>
                <c:pt idx="491">
                  <c:v>7/31/2018</c:v>
                </c:pt>
                <c:pt idx="492">
                  <c:v>8/1/2018</c:v>
                </c:pt>
                <c:pt idx="493">
                  <c:v>8/2/2018</c:v>
                </c:pt>
                <c:pt idx="494">
                  <c:v>8/3/2018</c:v>
                </c:pt>
                <c:pt idx="495">
                  <c:v>8/6/2018</c:v>
                </c:pt>
                <c:pt idx="496">
                  <c:v>8/7/2018</c:v>
                </c:pt>
                <c:pt idx="497">
                  <c:v>8/8/2018</c:v>
                </c:pt>
                <c:pt idx="498">
                  <c:v>8/9/2018</c:v>
                </c:pt>
                <c:pt idx="499">
                  <c:v>8/10/2018</c:v>
                </c:pt>
                <c:pt idx="500">
                  <c:v>8/13/2018</c:v>
                </c:pt>
                <c:pt idx="501">
                  <c:v>8/14/2018</c:v>
                </c:pt>
                <c:pt idx="502">
                  <c:v>8/15/2018</c:v>
                </c:pt>
                <c:pt idx="503">
                  <c:v>8/16/2018</c:v>
                </c:pt>
                <c:pt idx="504">
                  <c:v>8/17/2018</c:v>
                </c:pt>
                <c:pt idx="505">
                  <c:v>8/20/2018</c:v>
                </c:pt>
                <c:pt idx="506">
                  <c:v>8/21/2018</c:v>
                </c:pt>
                <c:pt idx="507">
                  <c:v>8/22/2018</c:v>
                </c:pt>
                <c:pt idx="508">
                  <c:v>8/23/2018</c:v>
                </c:pt>
                <c:pt idx="509">
                  <c:v>8/24/2018</c:v>
                </c:pt>
                <c:pt idx="510">
                  <c:v>8/27/2018</c:v>
                </c:pt>
                <c:pt idx="511">
                  <c:v>8/28/2018</c:v>
                </c:pt>
                <c:pt idx="512">
                  <c:v>8/29/2018</c:v>
                </c:pt>
                <c:pt idx="513">
                  <c:v>8/30/2018</c:v>
                </c:pt>
                <c:pt idx="514">
                  <c:v>8/31/2018</c:v>
                </c:pt>
                <c:pt idx="515">
                  <c:v>9/4/2018</c:v>
                </c:pt>
                <c:pt idx="516">
                  <c:v>9/5/2018</c:v>
                </c:pt>
                <c:pt idx="517">
                  <c:v>9/6/2018</c:v>
                </c:pt>
                <c:pt idx="518">
                  <c:v>9/7/2018</c:v>
                </c:pt>
                <c:pt idx="519">
                  <c:v>9/10/2018</c:v>
                </c:pt>
                <c:pt idx="520">
                  <c:v>9/11/2018</c:v>
                </c:pt>
                <c:pt idx="521">
                  <c:v>9/12/2018</c:v>
                </c:pt>
                <c:pt idx="522">
                  <c:v>9/13/2018</c:v>
                </c:pt>
                <c:pt idx="523">
                  <c:v>9/14/2018</c:v>
                </c:pt>
                <c:pt idx="524">
                  <c:v>9/17/2018</c:v>
                </c:pt>
                <c:pt idx="525">
                  <c:v>9/18/2018</c:v>
                </c:pt>
                <c:pt idx="526">
                  <c:v>9/19/2018</c:v>
                </c:pt>
                <c:pt idx="527">
                  <c:v>9/20/2018</c:v>
                </c:pt>
                <c:pt idx="528">
                  <c:v>9/21/2018</c:v>
                </c:pt>
                <c:pt idx="529">
                  <c:v>9/24/2018</c:v>
                </c:pt>
                <c:pt idx="530">
                  <c:v>9/25/2018</c:v>
                </c:pt>
                <c:pt idx="531">
                  <c:v>9/26/2018</c:v>
                </c:pt>
                <c:pt idx="532">
                  <c:v>9/27/2018</c:v>
                </c:pt>
                <c:pt idx="533">
                  <c:v>9/28/2018</c:v>
                </c:pt>
                <c:pt idx="534">
                  <c:v>10/1/2018</c:v>
                </c:pt>
                <c:pt idx="535">
                  <c:v>10/2/2018</c:v>
                </c:pt>
                <c:pt idx="536">
                  <c:v>10/3/2018</c:v>
                </c:pt>
                <c:pt idx="537">
                  <c:v>10/4/2018</c:v>
                </c:pt>
                <c:pt idx="538">
                  <c:v>10/5/2018</c:v>
                </c:pt>
                <c:pt idx="539">
                  <c:v>10/8/2018</c:v>
                </c:pt>
                <c:pt idx="540">
                  <c:v>10/9/2018</c:v>
                </c:pt>
                <c:pt idx="541">
                  <c:v>10/10/2018</c:v>
                </c:pt>
                <c:pt idx="542">
                  <c:v>10/11/2018</c:v>
                </c:pt>
                <c:pt idx="543">
                  <c:v>10/12/2018</c:v>
                </c:pt>
                <c:pt idx="544">
                  <c:v>10/15/2018</c:v>
                </c:pt>
                <c:pt idx="545">
                  <c:v>10/16/2018</c:v>
                </c:pt>
                <c:pt idx="546">
                  <c:v>10/17/2018</c:v>
                </c:pt>
                <c:pt idx="547">
                  <c:v>10/18/2018</c:v>
                </c:pt>
                <c:pt idx="548">
                  <c:v>10/19/2018</c:v>
                </c:pt>
                <c:pt idx="549">
                  <c:v>10/22/2018</c:v>
                </c:pt>
                <c:pt idx="550">
                  <c:v>10/23/2018</c:v>
                </c:pt>
                <c:pt idx="551">
                  <c:v>10/24/2018</c:v>
                </c:pt>
                <c:pt idx="552">
                  <c:v>10/25/2018</c:v>
                </c:pt>
                <c:pt idx="553">
                  <c:v>10/26/2018</c:v>
                </c:pt>
                <c:pt idx="554">
                  <c:v>10/29/2018</c:v>
                </c:pt>
                <c:pt idx="555">
                  <c:v>10/30/2018</c:v>
                </c:pt>
                <c:pt idx="556">
                  <c:v>10/31/2018</c:v>
                </c:pt>
                <c:pt idx="557">
                  <c:v>11/1/2018</c:v>
                </c:pt>
                <c:pt idx="558">
                  <c:v>11/2/2018</c:v>
                </c:pt>
                <c:pt idx="559">
                  <c:v>11/5/2018</c:v>
                </c:pt>
                <c:pt idx="560">
                  <c:v>11/6/2018</c:v>
                </c:pt>
                <c:pt idx="561">
                  <c:v>11/7/2018</c:v>
                </c:pt>
                <c:pt idx="562">
                  <c:v>11/8/2018</c:v>
                </c:pt>
                <c:pt idx="563">
                  <c:v>11/9/2018</c:v>
                </c:pt>
                <c:pt idx="564">
                  <c:v>11/12/2018</c:v>
                </c:pt>
                <c:pt idx="565">
                  <c:v>11/13/2018</c:v>
                </c:pt>
                <c:pt idx="566">
                  <c:v>11/14/2018</c:v>
                </c:pt>
                <c:pt idx="567">
                  <c:v>11/15/2018</c:v>
                </c:pt>
                <c:pt idx="568">
                  <c:v>11/16/2018</c:v>
                </c:pt>
                <c:pt idx="569">
                  <c:v>11/19/2018</c:v>
                </c:pt>
                <c:pt idx="570">
                  <c:v>11/20/2018</c:v>
                </c:pt>
                <c:pt idx="571">
                  <c:v>11/21/2018</c:v>
                </c:pt>
                <c:pt idx="572">
                  <c:v>11/23/2018</c:v>
                </c:pt>
                <c:pt idx="573">
                  <c:v>11/26/2018</c:v>
                </c:pt>
                <c:pt idx="574">
                  <c:v>11/27/2018</c:v>
                </c:pt>
                <c:pt idx="575">
                  <c:v>11/28/2018</c:v>
                </c:pt>
                <c:pt idx="576">
                  <c:v>11/29/2018</c:v>
                </c:pt>
                <c:pt idx="577">
                  <c:v>11/30/2018</c:v>
                </c:pt>
                <c:pt idx="578">
                  <c:v>12/3/2018</c:v>
                </c:pt>
                <c:pt idx="579">
                  <c:v>12/4/2018</c:v>
                </c:pt>
                <c:pt idx="580">
                  <c:v>12/6/2018</c:v>
                </c:pt>
                <c:pt idx="581">
                  <c:v>12/7/2018</c:v>
                </c:pt>
                <c:pt idx="582">
                  <c:v>12/10/2018</c:v>
                </c:pt>
                <c:pt idx="583">
                  <c:v>12/11/2018</c:v>
                </c:pt>
                <c:pt idx="584">
                  <c:v>12/12/2018</c:v>
                </c:pt>
                <c:pt idx="585">
                  <c:v>12/13/2018</c:v>
                </c:pt>
                <c:pt idx="586">
                  <c:v>12/14/2018</c:v>
                </c:pt>
                <c:pt idx="587">
                  <c:v>12/17/2018</c:v>
                </c:pt>
                <c:pt idx="588">
                  <c:v>12/18/2018</c:v>
                </c:pt>
                <c:pt idx="589">
                  <c:v>12/19/2018</c:v>
                </c:pt>
                <c:pt idx="590">
                  <c:v>12/20/2018</c:v>
                </c:pt>
                <c:pt idx="591">
                  <c:v>12/21/2018</c:v>
                </c:pt>
                <c:pt idx="592">
                  <c:v>12/24/2018</c:v>
                </c:pt>
                <c:pt idx="593">
                  <c:v>12/26/2018</c:v>
                </c:pt>
                <c:pt idx="594">
                  <c:v>12/27/2018</c:v>
                </c:pt>
                <c:pt idx="595">
                  <c:v>12/28/2018</c:v>
                </c:pt>
                <c:pt idx="596">
                  <c:v>12/31/2018</c:v>
                </c:pt>
                <c:pt idx="597">
                  <c:v>1/2/2019</c:v>
                </c:pt>
                <c:pt idx="598">
                  <c:v>1/3/2019</c:v>
                </c:pt>
                <c:pt idx="599">
                  <c:v>1/4/2019</c:v>
                </c:pt>
                <c:pt idx="600">
                  <c:v>1/7/2019</c:v>
                </c:pt>
                <c:pt idx="601">
                  <c:v>1/8/2019</c:v>
                </c:pt>
                <c:pt idx="602">
                  <c:v>1/9/2019</c:v>
                </c:pt>
                <c:pt idx="603">
                  <c:v>1/10/2019</c:v>
                </c:pt>
                <c:pt idx="604">
                  <c:v>1/11/2019</c:v>
                </c:pt>
                <c:pt idx="605">
                  <c:v>1/14/2019</c:v>
                </c:pt>
                <c:pt idx="606">
                  <c:v>1/15/2019</c:v>
                </c:pt>
                <c:pt idx="607">
                  <c:v>1/16/2019</c:v>
                </c:pt>
                <c:pt idx="608">
                  <c:v>1/17/2019</c:v>
                </c:pt>
                <c:pt idx="609">
                  <c:v>1/18/2019</c:v>
                </c:pt>
                <c:pt idx="610">
                  <c:v>1/22/2019</c:v>
                </c:pt>
                <c:pt idx="611">
                  <c:v>1/23/2019</c:v>
                </c:pt>
                <c:pt idx="612">
                  <c:v>1/24/2019</c:v>
                </c:pt>
                <c:pt idx="613">
                  <c:v>1/25/2019</c:v>
                </c:pt>
                <c:pt idx="614">
                  <c:v>1/28/2019</c:v>
                </c:pt>
                <c:pt idx="615">
                  <c:v>1/29/2019</c:v>
                </c:pt>
                <c:pt idx="616">
                  <c:v>1/30/2019</c:v>
                </c:pt>
                <c:pt idx="617">
                  <c:v>1/31/2019</c:v>
                </c:pt>
                <c:pt idx="618">
                  <c:v>2/1/2019</c:v>
                </c:pt>
                <c:pt idx="619">
                  <c:v>2/4/2019</c:v>
                </c:pt>
                <c:pt idx="620">
                  <c:v>2/5/2019</c:v>
                </c:pt>
                <c:pt idx="621">
                  <c:v>2/6/2019</c:v>
                </c:pt>
                <c:pt idx="622">
                  <c:v>2/7/2019</c:v>
                </c:pt>
                <c:pt idx="623">
                  <c:v>2/8/2019</c:v>
                </c:pt>
                <c:pt idx="624">
                  <c:v>2/11/2019</c:v>
                </c:pt>
                <c:pt idx="625">
                  <c:v>2/12/2019</c:v>
                </c:pt>
                <c:pt idx="626">
                  <c:v>2/13/2019</c:v>
                </c:pt>
                <c:pt idx="627">
                  <c:v>2/14/2019</c:v>
                </c:pt>
                <c:pt idx="628">
                  <c:v>2/15/2019</c:v>
                </c:pt>
                <c:pt idx="629">
                  <c:v>2/19/2019</c:v>
                </c:pt>
                <c:pt idx="630">
                  <c:v>2/20/2019</c:v>
                </c:pt>
                <c:pt idx="631">
                  <c:v>2/21/2019</c:v>
                </c:pt>
                <c:pt idx="632">
                  <c:v>2/22/2019</c:v>
                </c:pt>
                <c:pt idx="633">
                  <c:v>2/25/2019</c:v>
                </c:pt>
                <c:pt idx="634">
                  <c:v>2/26/2019</c:v>
                </c:pt>
                <c:pt idx="635">
                  <c:v>2/27/2019</c:v>
                </c:pt>
                <c:pt idx="636">
                  <c:v>2/28/2019</c:v>
                </c:pt>
                <c:pt idx="637">
                  <c:v>3/1/2019</c:v>
                </c:pt>
                <c:pt idx="638">
                  <c:v>3/4/2019</c:v>
                </c:pt>
                <c:pt idx="639">
                  <c:v>3/5/2019</c:v>
                </c:pt>
                <c:pt idx="640">
                  <c:v>3/6/2019</c:v>
                </c:pt>
                <c:pt idx="641">
                  <c:v>3/7/2019</c:v>
                </c:pt>
                <c:pt idx="642">
                  <c:v>3/8/2019</c:v>
                </c:pt>
                <c:pt idx="643">
                  <c:v>3/11/2019</c:v>
                </c:pt>
                <c:pt idx="644">
                  <c:v>3/12/2019</c:v>
                </c:pt>
                <c:pt idx="645">
                  <c:v>3/13/2019</c:v>
                </c:pt>
                <c:pt idx="646">
                  <c:v>3/14/2019</c:v>
                </c:pt>
                <c:pt idx="647">
                  <c:v>3/15/2019</c:v>
                </c:pt>
                <c:pt idx="648">
                  <c:v>3/18/2019</c:v>
                </c:pt>
                <c:pt idx="649">
                  <c:v>3/19/2019</c:v>
                </c:pt>
                <c:pt idx="650">
                  <c:v>3/20/2019</c:v>
                </c:pt>
                <c:pt idx="651">
                  <c:v>3/21/2019</c:v>
                </c:pt>
                <c:pt idx="652">
                  <c:v>3/22/2019</c:v>
                </c:pt>
                <c:pt idx="653">
                  <c:v>3/25/2019</c:v>
                </c:pt>
                <c:pt idx="654">
                  <c:v>3/26/2019</c:v>
                </c:pt>
                <c:pt idx="655">
                  <c:v>3/27/2019</c:v>
                </c:pt>
                <c:pt idx="656">
                  <c:v>3/28/2019</c:v>
                </c:pt>
                <c:pt idx="657">
                  <c:v>3/29/2019</c:v>
                </c:pt>
                <c:pt idx="658">
                  <c:v>4/1/2019</c:v>
                </c:pt>
                <c:pt idx="659">
                  <c:v>4/2/2019</c:v>
                </c:pt>
                <c:pt idx="660">
                  <c:v>4/3/2019</c:v>
                </c:pt>
                <c:pt idx="661">
                  <c:v>4/4/2019</c:v>
                </c:pt>
                <c:pt idx="662">
                  <c:v>4/5/2019</c:v>
                </c:pt>
                <c:pt idx="663">
                  <c:v>4/8/2019</c:v>
                </c:pt>
                <c:pt idx="664">
                  <c:v>4/9/2019</c:v>
                </c:pt>
                <c:pt idx="665">
                  <c:v>4/10/2019</c:v>
                </c:pt>
                <c:pt idx="666">
                  <c:v>4/11/2019</c:v>
                </c:pt>
                <c:pt idx="667">
                  <c:v>4/12/2019</c:v>
                </c:pt>
                <c:pt idx="668">
                  <c:v>4/15/2019</c:v>
                </c:pt>
                <c:pt idx="669">
                  <c:v>4/16/2019</c:v>
                </c:pt>
                <c:pt idx="670">
                  <c:v>4/17/2019</c:v>
                </c:pt>
                <c:pt idx="671">
                  <c:v>4/18/2019</c:v>
                </c:pt>
                <c:pt idx="672">
                  <c:v>4/22/2019</c:v>
                </c:pt>
                <c:pt idx="673">
                  <c:v>4/23/2019</c:v>
                </c:pt>
                <c:pt idx="674">
                  <c:v>4/24/2019</c:v>
                </c:pt>
                <c:pt idx="675">
                  <c:v>4/25/2019</c:v>
                </c:pt>
                <c:pt idx="676">
                  <c:v>4/26/2019</c:v>
                </c:pt>
                <c:pt idx="677">
                  <c:v>4/29/2019</c:v>
                </c:pt>
                <c:pt idx="678">
                  <c:v>4/30/2019</c:v>
                </c:pt>
                <c:pt idx="679">
                  <c:v>5/1/2019</c:v>
                </c:pt>
                <c:pt idx="680">
                  <c:v>5/2/2019</c:v>
                </c:pt>
                <c:pt idx="681">
                  <c:v>5/3/2019</c:v>
                </c:pt>
                <c:pt idx="682">
                  <c:v>5/6/2019</c:v>
                </c:pt>
                <c:pt idx="683">
                  <c:v>5/7/2019</c:v>
                </c:pt>
                <c:pt idx="684">
                  <c:v>5/8/2019</c:v>
                </c:pt>
                <c:pt idx="685">
                  <c:v>5/9/2019</c:v>
                </c:pt>
                <c:pt idx="686">
                  <c:v>5/10/2019</c:v>
                </c:pt>
                <c:pt idx="687">
                  <c:v>5/13/2019</c:v>
                </c:pt>
                <c:pt idx="688">
                  <c:v>5/14/2019</c:v>
                </c:pt>
                <c:pt idx="689">
                  <c:v>5/15/2019</c:v>
                </c:pt>
                <c:pt idx="690">
                  <c:v>5/16/2019</c:v>
                </c:pt>
                <c:pt idx="691">
                  <c:v>5/17/2019</c:v>
                </c:pt>
                <c:pt idx="692">
                  <c:v>5/20/2019</c:v>
                </c:pt>
                <c:pt idx="693">
                  <c:v>5/21/2019</c:v>
                </c:pt>
                <c:pt idx="694">
                  <c:v>5/22/2019</c:v>
                </c:pt>
                <c:pt idx="695">
                  <c:v>5/23/2019</c:v>
                </c:pt>
                <c:pt idx="696">
                  <c:v>5/24/2019</c:v>
                </c:pt>
                <c:pt idx="697">
                  <c:v>5/28/2019</c:v>
                </c:pt>
                <c:pt idx="698">
                  <c:v>5/29/2019</c:v>
                </c:pt>
                <c:pt idx="699">
                  <c:v>5/30/2019</c:v>
                </c:pt>
                <c:pt idx="700">
                  <c:v>5/31/2019</c:v>
                </c:pt>
                <c:pt idx="701">
                  <c:v>6/3/2019</c:v>
                </c:pt>
                <c:pt idx="702">
                  <c:v>6/4/2019</c:v>
                </c:pt>
                <c:pt idx="703">
                  <c:v>6/5/2019</c:v>
                </c:pt>
                <c:pt idx="704">
                  <c:v>6/6/2019</c:v>
                </c:pt>
                <c:pt idx="705">
                  <c:v>6/7/2019</c:v>
                </c:pt>
                <c:pt idx="706">
                  <c:v>6/10/2019</c:v>
                </c:pt>
                <c:pt idx="707">
                  <c:v>6/11/2019</c:v>
                </c:pt>
                <c:pt idx="708">
                  <c:v>6/12/2019</c:v>
                </c:pt>
                <c:pt idx="709">
                  <c:v>6/13/2019</c:v>
                </c:pt>
                <c:pt idx="710">
                  <c:v>6/14/2019</c:v>
                </c:pt>
                <c:pt idx="711">
                  <c:v>6/17/2019</c:v>
                </c:pt>
                <c:pt idx="712">
                  <c:v>6/18/2019</c:v>
                </c:pt>
                <c:pt idx="713">
                  <c:v>6/19/2019</c:v>
                </c:pt>
                <c:pt idx="714">
                  <c:v>6/20/2019</c:v>
                </c:pt>
                <c:pt idx="715">
                  <c:v>6/21/2019</c:v>
                </c:pt>
                <c:pt idx="716">
                  <c:v>6/24/2019</c:v>
                </c:pt>
                <c:pt idx="717">
                  <c:v>6/25/2019</c:v>
                </c:pt>
                <c:pt idx="718">
                  <c:v>6/26/2019</c:v>
                </c:pt>
                <c:pt idx="719">
                  <c:v>6/27/2019</c:v>
                </c:pt>
                <c:pt idx="720">
                  <c:v>6/28/2019</c:v>
                </c:pt>
                <c:pt idx="721">
                  <c:v>7/1/2019</c:v>
                </c:pt>
                <c:pt idx="722">
                  <c:v>7/2/2019</c:v>
                </c:pt>
                <c:pt idx="723">
                  <c:v>7/3/2019</c:v>
                </c:pt>
                <c:pt idx="724">
                  <c:v>7/5/2019</c:v>
                </c:pt>
                <c:pt idx="725">
                  <c:v>7/8/2019</c:v>
                </c:pt>
                <c:pt idx="726">
                  <c:v>7/9/2019</c:v>
                </c:pt>
                <c:pt idx="727">
                  <c:v>7/10/2019</c:v>
                </c:pt>
                <c:pt idx="728">
                  <c:v>7/11/2019</c:v>
                </c:pt>
                <c:pt idx="729">
                  <c:v>7/12/2019</c:v>
                </c:pt>
                <c:pt idx="730">
                  <c:v>7/15/2019</c:v>
                </c:pt>
                <c:pt idx="731">
                  <c:v>7/16/2019</c:v>
                </c:pt>
                <c:pt idx="732">
                  <c:v>7/17/2019</c:v>
                </c:pt>
                <c:pt idx="733">
                  <c:v>7/18/2019</c:v>
                </c:pt>
                <c:pt idx="734">
                  <c:v>7/19/2019</c:v>
                </c:pt>
                <c:pt idx="735">
                  <c:v>7/22/2019</c:v>
                </c:pt>
                <c:pt idx="736">
                  <c:v>7/23/2019</c:v>
                </c:pt>
                <c:pt idx="737">
                  <c:v>7/24/2019</c:v>
                </c:pt>
                <c:pt idx="738">
                  <c:v>7/25/2019</c:v>
                </c:pt>
                <c:pt idx="739">
                  <c:v>7/26/2019</c:v>
                </c:pt>
                <c:pt idx="740">
                  <c:v>7/29/2019</c:v>
                </c:pt>
                <c:pt idx="741">
                  <c:v>7/30/2019</c:v>
                </c:pt>
                <c:pt idx="742">
                  <c:v>7/31/2019</c:v>
                </c:pt>
                <c:pt idx="743">
                  <c:v>8/1/2019</c:v>
                </c:pt>
                <c:pt idx="744">
                  <c:v>8/2/2019</c:v>
                </c:pt>
                <c:pt idx="745">
                  <c:v>8/5/2019</c:v>
                </c:pt>
                <c:pt idx="746">
                  <c:v>8/6/2019</c:v>
                </c:pt>
                <c:pt idx="747">
                  <c:v>8/7/2019</c:v>
                </c:pt>
                <c:pt idx="748">
                  <c:v>8/8/2019</c:v>
                </c:pt>
                <c:pt idx="749">
                  <c:v>8/9/2019</c:v>
                </c:pt>
                <c:pt idx="750">
                  <c:v>8/12/2019</c:v>
                </c:pt>
                <c:pt idx="751">
                  <c:v>8/13/2019</c:v>
                </c:pt>
                <c:pt idx="752">
                  <c:v>8/14/2019</c:v>
                </c:pt>
                <c:pt idx="753">
                  <c:v>8/15/2019</c:v>
                </c:pt>
                <c:pt idx="754">
                  <c:v>8/16/2019</c:v>
                </c:pt>
                <c:pt idx="755">
                  <c:v>8/19/2019</c:v>
                </c:pt>
                <c:pt idx="756">
                  <c:v>8/20/2019</c:v>
                </c:pt>
                <c:pt idx="757">
                  <c:v>8/21/2019</c:v>
                </c:pt>
                <c:pt idx="758">
                  <c:v>8/22/2019</c:v>
                </c:pt>
                <c:pt idx="759">
                  <c:v>8/23/2019</c:v>
                </c:pt>
                <c:pt idx="760">
                  <c:v>8/26/2019</c:v>
                </c:pt>
                <c:pt idx="761">
                  <c:v>8/27/2019</c:v>
                </c:pt>
                <c:pt idx="762">
                  <c:v>8/28/2019</c:v>
                </c:pt>
                <c:pt idx="763">
                  <c:v>8/29/2019</c:v>
                </c:pt>
                <c:pt idx="764">
                  <c:v>8/30/2019</c:v>
                </c:pt>
                <c:pt idx="765">
                  <c:v>9/3/2019</c:v>
                </c:pt>
                <c:pt idx="766">
                  <c:v>9/4/2019</c:v>
                </c:pt>
                <c:pt idx="767">
                  <c:v>9/5/2019</c:v>
                </c:pt>
                <c:pt idx="768">
                  <c:v>9/6/2019</c:v>
                </c:pt>
                <c:pt idx="769">
                  <c:v>9/9/2019</c:v>
                </c:pt>
                <c:pt idx="770">
                  <c:v>9/10/2019</c:v>
                </c:pt>
                <c:pt idx="771">
                  <c:v>9/11/2019</c:v>
                </c:pt>
                <c:pt idx="772">
                  <c:v>9/12/2019</c:v>
                </c:pt>
                <c:pt idx="773">
                  <c:v>9/13/2019</c:v>
                </c:pt>
                <c:pt idx="774">
                  <c:v>9/16/2019</c:v>
                </c:pt>
                <c:pt idx="775">
                  <c:v>9/17/2019</c:v>
                </c:pt>
                <c:pt idx="776">
                  <c:v>9/18/2019</c:v>
                </c:pt>
                <c:pt idx="777">
                  <c:v>9/19/2019</c:v>
                </c:pt>
                <c:pt idx="778">
                  <c:v>9/20/2019</c:v>
                </c:pt>
                <c:pt idx="779">
                  <c:v>9/23/2019</c:v>
                </c:pt>
                <c:pt idx="780">
                  <c:v>9/24/2019</c:v>
                </c:pt>
                <c:pt idx="781">
                  <c:v>9/25/2019</c:v>
                </c:pt>
                <c:pt idx="782">
                  <c:v>9/26/2019</c:v>
                </c:pt>
                <c:pt idx="783">
                  <c:v>9/27/2019</c:v>
                </c:pt>
                <c:pt idx="784">
                  <c:v>9/30/2019</c:v>
                </c:pt>
                <c:pt idx="785">
                  <c:v>10/1/2019</c:v>
                </c:pt>
                <c:pt idx="786">
                  <c:v>10/2/2019</c:v>
                </c:pt>
                <c:pt idx="787">
                  <c:v>10/3/2019</c:v>
                </c:pt>
                <c:pt idx="788">
                  <c:v>10/4/2019</c:v>
                </c:pt>
                <c:pt idx="789">
                  <c:v>10/7/2019</c:v>
                </c:pt>
                <c:pt idx="790">
                  <c:v>10/8/2019</c:v>
                </c:pt>
                <c:pt idx="791">
                  <c:v>10/9/2019</c:v>
                </c:pt>
                <c:pt idx="792">
                  <c:v>10/10/2019</c:v>
                </c:pt>
                <c:pt idx="793">
                  <c:v>10/11/2019</c:v>
                </c:pt>
                <c:pt idx="794">
                  <c:v>10/14/2019</c:v>
                </c:pt>
                <c:pt idx="795">
                  <c:v>10/15/2019</c:v>
                </c:pt>
                <c:pt idx="796">
                  <c:v>10/16/2019</c:v>
                </c:pt>
                <c:pt idx="797">
                  <c:v>10/17/2019</c:v>
                </c:pt>
                <c:pt idx="798">
                  <c:v>10/18/2019</c:v>
                </c:pt>
                <c:pt idx="799">
                  <c:v>10/21/2019</c:v>
                </c:pt>
                <c:pt idx="800">
                  <c:v>10/22/2019</c:v>
                </c:pt>
                <c:pt idx="801">
                  <c:v>10/23/2019</c:v>
                </c:pt>
                <c:pt idx="802">
                  <c:v>10/24/2019</c:v>
                </c:pt>
                <c:pt idx="803">
                  <c:v>10/25/2019</c:v>
                </c:pt>
                <c:pt idx="804">
                  <c:v>10/28/2019</c:v>
                </c:pt>
                <c:pt idx="805">
                  <c:v>10/29/2019</c:v>
                </c:pt>
                <c:pt idx="806">
                  <c:v>10/30/2019</c:v>
                </c:pt>
                <c:pt idx="807">
                  <c:v>10/31/2019</c:v>
                </c:pt>
                <c:pt idx="808">
                  <c:v>11/1/2019</c:v>
                </c:pt>
                <c:pt idx="809">
                  <c:v>11/4/2019</c:v>
                </c:pt>
                <c:pt idx="810">
                  <c:v>11/5/2019</c:v>
                </c:pt>
                <c:pt idx="811">
                  <c:v>11/6/2019</c:v>
                </c:pt>
                <c:pt idx="812">
                  <c:v>11/7/2019</c:v>
                </c:pt>
                <c:pt idx="813">
                  <c:v>11/8/2019</c:v>
                </c:pt>
                <c:pt idx="814">
                  <c:v>11/11/2019</c:v>
                </c:pt>
                <c:pt idx="815">
                  <c:v>11/12/2019</c:v>
                </c:pt>
                <c:pt idx="816">
                  <c:v>11/13/2019</c:v>
                </c:pt>
                <c:pt idx="817">
                  <c:v>11/14/2019</c:v>
                </c:pt>
                <c:pt idx="818">
                  <c:v>11/15/2019</c:v>
                </c:pt>
                <c:pt idx="819">
                  <c:v>11/18/2019</c:v>
                </c:pt>
                <c:pt idx="820">
                  <c:v>11/19/2019</c:v>
                </c:pt>
                <c:pt idx="821">
                  <c:v>11/20/2019</c:v>
                </c:pt>
                <c:pt idx="822">
                  <c:v>11/21/2019</c:v>
                </c:pt>
                <c:pt idx="823">
                  <c:v>11/22/2019</c:v>
                </c:pt>
                <c:pt idx="824">
                  <c:v>11/25/2019</c:v>
                </c:pt>
                <c:pt idx="825">
                  <c:v>11/26/2019</c:v>
                </c:pt>
                <c:pt idx="826">
                  <c:v>11/27/2019</c:v>
                </c:pt>
                <c:pt idx="827">
                  <c:v>11/29/2019</c:v>
                </c:pt>
                <c:pt idx="828">
                  <c:v>12/2/2019</c:v>
                </c:pt>
                <c:pt idx="829">
                  <c:v>12/3/2019</c:v>
                </c:pt>
                <c:pt idx="830">
                  <c:v>12/4/2019</c:v>
                </c:pt>
                <c:pt idx="831">
                  <c:v>12/5/2019</c:v>
                </c:pt>
                <c:pt idx="832">
                  <c:v>12/6/2019</c:v>
                </c:pt>
                <c:pt idx="833">
                  <c:v>12/9/2019</c:v>
                </c:pt>
                <c:pt idx="834">
                  <c:v>12/10/2019</c:v>
                </c:pt>
                <c:pt idx="835">
                  <c:v>12/11/2019</c:v>
                </c:pt>
                <c:pt idx="836">
                  <c:v>12/12/2019</c:v>
                </c:pt>
                <c:pt idx="837">
                  <c:v>12/13/2019</c:v>
                </c:pt>
                <c:pt idx="838">
                  <c:v>12/16/2019</c:v>
                </c:pt>
                <c:pt idx="839">
                  <c:v>12/17/2019</c:v>
                </c:pt>
                <c:pt idx="840">
                  <c:v>12/18/2019</c:v>
                </c:pt>
                <c:pt idx="841">
                  <c:v>12/19/2019</c:v>
                </c:pt>
                <c:pt idx="842">
                  <c:v>12/20/2019</c:v>
                </c:pt>
                <c:pt idx="843">
                  <c:v>12/23/2019</c:v>
                </c:pt>
                <c:pt idx="844">
                  <c:v>12/24/2019</c:v>
                </c:pt>
                <c:pt idx="845">
                  <c:v>12/26/2019</c:v>
                </c:pt>
                <c:pt idx="846">
                  <c:v>12/27/2019</c:v>
                </c:pt>
                <c:pt idx="847">
                  <c:v>12/30/2019</c:v>
                </c:pt>
                <c:pt idx="848">
                  <c:v>12/31/2019</c:v>
                </c:pt>
                <c:pt idx="849">
                  <c:v>1/2/2020</c:v>
                </c:pt>
                <c:pt idx="850">
                  <c:v>1/3/2020</c:v>
                </c:pt>
                <c:pt idx="851">
                  <c:v>1/6/2020</c:v>
                </c:pt>
                <c:pt idx="852">
                  <c:v>1/7/2020</c:v>
                </c:pt>
                <c:pt idx="853">
                  <c:v>1/8/2020</c:v>
                </c:pt>
                <c:pt idx="854">
                  <c:v>1/9/2020</c:v>
                </c:pt>
                <c:pt idx="855">
                  <c:v>1/10/2020</c:v>
                </c:pt>
                <c:pt idx="856">
                  <c:v>1/13/2020</c:v>
                </c:pt>
                <c:pt idx="857">
                  <c:v>1/14/2020</c:v>
                </c:pt>
                <c:pt idx="858">
                  <c:v>1/15/2020</c:v>
                </c:pt>
                <c:pt idx="859">
                  <c:v>1/16/2020</c:v>
                </c:pt>
                <c:pt idx="860">
                  <c:v>1/17/2020</c:v>
                </c:pt>
                <c:pt idx="861">
                  <c:v>1/21/2020</c:v>
                </c:pt>
                <c:pt idx="862">
                  <c:v>1/22/2020</c:v>
                </c:pt>
                <c:pt idx="863">
                  <c:v>1/23/2020</c:v>
                </c:pt>
                <c:pt idx="864">
                  <c:v>1/24/2020</c:v>
                </c:pt>
                <c:pt idx="865">
                  <c:v>1/27/2020</c:v>
                </c:pt>
                <c:pt idx="866">
                  <c:v>1/28/2020</c:v>
                </c:pt>
                <c:pt idx="867">
                  <c:v>1/29/2020</c:v>
                </c:pt>
                <c:pt idx="868">
                  <c:v>1/30/2020</c:v>
                </c:pt>
                <c:pt idx="869">
                  <c:v>1/31/2020</c:v>
                </c:pt>
                <c:pt idx="870">
                  <c:v>2/3/2020</c:v>
                </c:pt>
                <c:pt idx="871">
                  <c:v>2/4/2020</c:v>
                </c:pt>
                <c:pt idx="872">
                  <c:v>2/5/2020</c:v>
                </c:pt>
                <c:pt idx="873">
                  <c:v>2/6/2020</c:v>
                </c:pt>
                <c:pt idx="874">
                  <c:v>2/7/2020</c:v>
                </c:pt>
                <c:pt idx="875">
                  <c:v>2/10/2020</c:v>
                </c:pt>
                <c:pt idx="876">
                  <c:v>2/11/2020</c:v>
                </c:pt>
                <c:pt idx="877">
                  <c:v>2/12/2020</c:v>
                </c:pt>
                <c:pt idx="878">
                  <c:v>2/13/2020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DELL!$C$2:$C$880</c15:sqref>
                  </c15:fullRef>
                </c:ext>
              </c:extLst>
              <c:f>DELL!$C$3:$C$880</c:f>
              <c:numCache>
                <c:formatCode>General</c:formatCode>
                <c:ptCount val="878"/>
                <c:pt idx="0">
                  <c:v>-5.8139757093012608E-3</c:v>
                </c:pt>
                <c:pt idx="1">
                  <c:v>1.7543800357034584E-2</c:v>
                </c:pt>
                <c:pt idx="2">
                  <c:v>3.4483391400733305E-3</c:v>
                </c:pt>
                <c:pt idx="3">
                  <c:v>3.0927780027634851E-2</c:v>
                </c:pt>
                <c:pt idx="4">
                  <c:v>1.3333377212445346E-2</c:v>
                </c:pt>
                <c:pt idx="5">
                  <c:v>-4.1666716173243716E-3</c:v>
                </c:pt>
                <c:pt idx="6">
                  <c:v>7.487323498899124E-3</c:v>
                </c:pt>
                <c:pt idx="7">
                  <c:v>1.2021841270483018E-2</c:v>
                </c:pt>
                <c:pt idx="8">
                  <c:v>-2.4838000237627535E-2</c:v>
                </c:pt>
                <c:pt idx="9">
                  <c:v>-1.0409760000000006E-2</c:v>
                </c:pt>
                <c:pt idx="10">
                  <c:v>-2.6410042200901256E-2</c:v>
                </c:pt>
                <c:pt idx="11">
                  <c:v>-1.1953976641901114E-2</c:v>
                </c:pt>
                <c:pt idx="12">
                  <c:v>5.7468574634062318E-2</c:v>
                </c:pt>
                <c:pt idx="13">
                  <c:v>5.6105644920214796E-2</c:v>
                </c:pt>
                <c:pt idx="14">
                  <c:v>4.8124969476719785E-2</c:v>
                </c:pt>
                <c:pt idx="15">
                  <c:v>-2.4448451156674583E-2</c:v>
                </c:pt>
                <c:pt idx="16">
                  <c:v>6.520035506225842E-3</c:v>
                </c:pt>
                <c:pt idx="17">
                  <c:v>-1.8218627478076895E-2</c:v>
                </c:pt>
                <c:pt idx="18">
                  <c:v>-3.0928028147086208E-3</c:v>
                </c:pt>
                <c:pt idx="19">
                  <c:v>1.1168550335217596E-2</c:v>
                </c:pt>
                <c:pt idx="20">
                  <c:v>-8.5907455891249158E-3</c:v>
                </c:pt>
                <c:pt idx="21">
                  <c:v>5.983087761542211E-3</c:v>
                </c:pt>
                <c:pt idx="22">
                  <c:v>-6.1524747015548049E-4</c:v>
                </c:pt>
                <c:pt idx="23">
                  <c:v>-6.3615822546655579E-3</c:v>
                </c:pt>
                <c:pt idx="24">
                  <c:v>-8.0544915186816154E-3</c:v>
                </c:pt>
                <c:pt idx="25">
                  <c:v>-4.1639899100128999E-4</c:v>
                </c:pt>
                <c:pt idx="26">
                  <c:v>-2.4995475595847435E-3</c:v>
                </c:pt>
                <c:pt idx="27">
                  <c:v>-2.0880815158061368E-3</c:v>
                </c:pt>
                <c:pt idx="28">
                  <c:v>1.4647155064391657E-3</c:v>
                </c:pt>
                <c:pt idx="29">
                  <c:v>-6.0593452521537543E-3</c:v>
                </c:pt>
                <c:pt idx="30">
                  <c:v>4.8350080184200771E-3</c:v>
                </c:pt>
                <c:pt idx="31">
                  <c:v>2.7196924389542511E-3</c:v>
                </c:pt>
                <c:pt idx="32">
                  <c:v>-1.4605125060881729E-3</c:v>
                </c:pt>
                <c:pt idx="33">
                  <c:v>1.2745507612614684E-2</c:v>
                </c:pt>
                <c:pt idx="34">
                  <c:v>-1.6504761327051677E-3</c:v>
                </c:pt>
                <c:pt idx="35">
                  <c:v>-6.6129307957521859E-3</c:v>
                </c:pt>
                <c:pt idx="36">
                  <c:v>-1.1441669262455094E-2</c:v>
                </c:pt>
                <c:pt idx="37">
                  <c:v>-7.9966047807617253E-3</c:v>
                </c:pt>
                <c:pt idx="38">
                  <c:v>-6.3639086881207157E-4</c:v>
                </c:pt>
                <c:pt idx="39">
                  <c:v>4.2453074669877676E-4</c:v>
                </c:pt>
                <c:pt idx="40">
                  <c:v>2.3339282825266135E-3</c:v>
                </c:pt>
                <c:pt idx="41">
                  <c:v>3.1753334342867591E-3</c:v>
                </c:pt>
                <c:pt idx="42">
                  <c:v>6.1194396667022168E-3</c:v>
                </c:pt>
                <c:pt idx="43">
                  <c:v>6.2918340584532215E-4</c:v>
                </c:pt>
                <c:pt idx="44">
                  <c:v>-2.0959592766872908E-4</c:v>
                </c:pt>
                <c:pt idx="45">
                  <c:v>-9.6436610670446177E-3</c:v>
                </c:pt>
                <c:pt idx="46">
                  <c:v>1.4817993311453635E-2</c:v>
                </c:pt>
                <c:pt idx="47">
                  <c:v>-1.9816460826998072E-2</c:v>
                </c:pt>
                <c:pt idx="48">
                  <c:v>-5.7459164375826101E-3</c:v>
                </c:pt>
                <c:pt idx="49">
                  <c:v>3.4460660819741654E-2</c:v>
                </c:pt>
                <c:pt idx="50">
                  <c:v>1.117317204068425E-2</c:v>
                </c:pt>
                <c:pt idx="51">
                  <c:v>4.5017699871480969E-3</c:v>
                </c:pt>
                <c:pt idx="52">
                  <c:v>-1.262993247863322E-2</c:v>
                </c:pt>
                <c:pt idx="53">
                  <c:v>1.0934627940143476E-2</c:v>
                </c:pt>
                <c:pt idx="54">
                  <c:v>-4.6939045620407781E-3</c:v>
                </c:pt>
                <c:pt idx="55">
                  <c:v>-3.0756436286802856E-3</c:v>
                </c:pt>
                <c:pt idx="56">
                  <c:v>1.8510905814499188E-2</c:v>
                </c:pt>
                <c:pt idx="57">
                  <c:v>3.2310696771723196E-3</c:v>
                </c:pt>
                <c:pt idx="58">
                  <c:v>-6.2400059734682382E-3</c:v>
                </c:pt>
                <c:pt idx="59">
                  <c:v>-2.2280706984816284E-3</c:v>
                </c:pt>
                <c:pt idx="60">
                  <c:v>-2.233009420420283E-3</c:v>
                </c:pt>
                <c:pt idx="61">
                  <c:v>-3.2553930135175509E-3</c:v>
                </c:pt>
                <c:pt idx="62">
                  <c:v>2.2249485691808814E-2</c:v>
                </c:pt>
                <c:pt idx="63">
                  <c:v>1.1381766684854088E-2</c:v>
                </c:pt>
                <c:pt idx="64">
                  <c:v>2.2704861017512849E-2</c:v>
                </c:pt>
                <c:pt idx="65">
                  <c:v>3.6678883198904117E-3</c:v>
                </c:pt>
                <c:pt idx="66">
                  <c:v>8.655565457273055E-3</c:v>
                </c:pt>
                <c:pt idx="67">
                  <c:v>-6.6742789130043202E-3</c:v>
                </c:pt>
                <c:pt idx="68">
                  <c:v>-1.0558668354300664E-2</c:v>
                </c:pt>
                <c:pt idx="69">
                  <c:v>1.261154958374049E-2</c:v>
                </c:pt>
                <c:pt idx="70">
                  <c:v>-9.5802089803976448E-4</c:v>
                </c:pt>
                <c:pt idx="71">
                  <c:v>2.1672415570366154E-2</c:v>
                </c:pt>
                <c:pt idx="72">
                  <c:v>5.4439695195206833E-3</c:v>
                </c:pt>
                <c:pt idx="73">
                  <c:v>-3.1366706342917494E-2</c:v>
                </c:pt>
                <c:pt idx="74">
                  <c:v>1.6769482999771618E-2</c:v>
                </c:pt>
                <c:pt idx="75">
                  <c:v>5.8767753365108538E-3</c:v>
                </c:pt>
                <c:pt idx="76">
                  <c:v>5.842440625537665E-3</c:v>
                </c:pt>
                <c:pt idx="77">
                  <c:v>9.9306650983309718E-3</c:v>
                </c:pt>
                <c:pt idx="78">
                  <c:v>3.7105091207849595E-4</c:v>
                </c:pt>
                <c:pt idx="79">
                  <c:v>9.2728321091537229E-4</c:v>
                </c:pt>
                <c:pt idx="80">
                  <c:v>-1.2969938146923769E-3</c:v>
                </c:pt>
                <c:pt idx="81">
                  <c:v>-2.4118309285108787E-3</c:v>
                </c:pt>
                <c:pt idx="82">
                  <c:v>8.1829564927662791E-3</c:v>
                </c:pt>
                <c:pt idx="83">
                  <c:v>4.7039320994631872E-2</c:v>
                </c:pt>
                <c:pt idx="84">
                  <c:v>-5.6377680793133073E-3</c:v>
                </c:pt>
                <c:pt idx="85">
                  <c:v>-8.8588073776564417E-4</c:v>
                </c:pt>
                <c:pt idx="86">
                  <c:v>1.1704186243142249E-2</c:v>
                </c:pt>
                <c:pt idx="87">
                  <c:v>4.2068244449011329E-3</c:v>
                </c:pt>
                <c:pt idx="88">
                  <c:v>-2.5309817736174477E-2</c:v>
                </c:pt>
                <c:pt idx="89">
                  <c:v>4.4770946066159528E-3</c:v>
                </c:pt>
                <c:pt idx="90">
                  <c:v>-7.131912727154203E-4</c:v>
                </c:pt>
                <c:pt idx="91">
                  <c:v>-1.2667261620965846E-2</c:v>
                </c:pt>
                <c:pt idx="92">
                  <c:v>-1.4455832513632944E-3</c:v>
                </c:pt>
                <c:pt idx="93">
                  <c:v>-5.2479235003769671E-3</c:v>
                </c:pt>
                <c:pt idx="94">
                  <c:v>-7.2767310749715132E-3</c:v>
                </c:pt>
                <c:pt idx="95">
                  <c:v>7.87981286437308E-3</c:v>
                </c:pt>
                <c:pt idx="96">
                  <c:v>4.9091020495735261E-3</c:v>
                </c:pt>
                <c:pt idx="97">
                  <c:v>2.7501357359134639E-2</c:v>
                </c:pt>
                <c:pt idx="98">
                  <c:v>-5.2826215067662127E-3</c:v>
                </c:pt>
                <c:pt idx="99">
                  <c:v>8.8511263282443388E-3</c:v>
                </c:pt>
                <c:pt idx="100">
                  <c:v>1.0352699215757478E-2</c:v>
                </c:pt>
                <c:pt idx="101">
                  <c:v>1.0420099180073043E-3</c:v>
                </c:pt>
                <c:pt idx="102">
                  <c:v>9.1949651577356382E-3</c:v>
                </c:pt>
                <c:pt idx="103">
                  <c:v>-3.9539510652529825E-3</c:v>
                </c:pt>
                <c:pt idx="104">
                  <c:v>1.0873373738819471E-2</c:v>
                </c:pt>
                <c:pt idx="105">
                  <c:v>4.0976188489543798E-3</c:v>
                </c:pt>
                <c:pt idx="106">
                  <c:v>7.6518390507212212E-3</c:v>
                </c:pt>
                <c:pt idx="107">
                  <c:v>-1.6537333685187366E-2</c:v>
                </c:pt>
                <c:pt idx="108">
                  <c:v>2.5566242054204272E-2</c:v>
                </c:pt>
                <c:pt idx="109">
                  <c:v>4.8519367046098577E-3</c:v>
                </c:pt>
                <c:pt idx="110">
                  <c:v>-7.4924943951154514E-3</c:v>
                </c:pt>
                <c:pt idx="111">
                  <c:v>4.9320583779417768E-2</c:v>
                </c:pt>
                <c:pt idx="112">
                  <c:v>-1.7586195427041274E-3</c:v>
                </c:pt>
                <c:pt idx="113">
                  <c:v>8.8085018983971395E-3</c:v>
                </c:pt>
                <c:pt idx="114">
                  <c:v>1.7462491239150111E-3</c:v>
                </c:pt>
                <c:pt idx="115">
                  <c:v>1.3629204033957398E-2</c:v>
                </c:pt>
                <c:pt idx="116">
                  <c:v>6.0975370435412107E-3</c:v>
                </c:pt>
                <c:pt idx="117">
                  <c:v>4.3511549938398172E-3</c:v>
                </c:pt>
                <c:pt idx="118">
                  <c:v>3.5587395455006113E-3</c:v>
                </c:pt>
                <c:pt idx="119">
                  <c:v>-3.0835098216221851E-4</c:v>
                </c:pt>
                <c:pt idx="120">
                  <c:v>2.4676801472520238E-3</c:v>
                </c:pt>
                <c:pt idx="121">
                  <c:v>-4.1538554125347101E-3</c:v>
                </c:pt>
                <c:pt idx="122">
                  <c:v>1.5448790847740492E-3</c:v>
                </c:pt>
                <c:pt idx="123">
                  <c:v>3.0849365146308965E-4</c:v>
                </c:pt>
                <c:pt idx="124">
                  <c:v>4.1634634651220815E-3</c:v>
                </c:pt>
                <c:pt idx="125">
                  <c:v>0</c:v>
                </c:pt>
                <c:pt idx="126">
                  <c:v>-8.1388973699209177E-3</c:v>
                </c:pt>
                <c:pt idx="127">
                  <c:v>7.8960426201477672E-3</c:v>
                </c:pt>
                <c:pt idx="128">
                  <c:v>-5.069117226401354E-3</c:v>
                </c:pt>
                <c:pt idx="129">
                  <c:v>-1.003555424665249E-2</c:v>
                </c:pt>
                <c:pt idx="130">
                  <c:v>1.871457640287054E-3</c:v>
                </c:pt>
                <c:pt idx="131">
                  <c:v>-3.1132978280770151E-3</c:v>
                </c:pt>
                <c:pt idx="132">
                  <c:v>-8.5884268394725693E-3</c:v>
                </c:pt>
                <c:pt idx="133">
                  <c:v>9.2928646327408715E-3</c:v>
                </c:pt>
                <c:pt idx="134">
                  <c:v>-9.5194067211156527E-3</c:v>
                </c:pt>
                <c:pt idx="135">
                  <c:v>-4.725989496404415E-4</c:v>
                </c:pt>
                <c:pt idx="136">
                  <c:v>-1.1506958366405693E-2</c:v>
                </c:pt>
                <c:pt idx="137">
                  <c:v>5.421801510202909E-3</c:v>
                </c:pt>
                <c:pt idx="138">
                  <c:v>7.4543830330299401E-3</c:v>
                </c:pt>
                <c:pt idx="139">
                  <c:v>-6.1397745058876232E-3</c:v>
                </c:pt>
                <c:pt idx="140">
                  <c:v>5.5441023301948389E-3</c:v>
                </c:pt>
                <c:pt idx="141">
                  <c:v>3.1505425027076331E-4</c:v>
                </c:pt>
                <c:pt idx="142">
                  <c:v>-1.5753439306565544E-4</c:v>
                </c:pt>
                <c:pt idx="143">
                  <c:v>3.7801979841467046E-3</c:v>
                </c:pt>
                <c:pt idx="144">
                  <c:v>4.2366044140303401E-3</c:v>
                </c:pt>
                <c:pt idx="145">
                  <c:v>2.9687817945946078E-3</c:v>
                </c:pt>
                <c:pt idx="146">
                  <c:v>-1.8695292642468024E-3</c:v>
                </c:pt>
                <c:pt idx="147">
                  <c:v>-2.5440895018345996E-2</c:v>
                </c:pt>
                <c:pt idx="148">
                  <c:v>8.6482931520987291E-3</c:v>
                </c:pt>
                <c:pt idx="149">
                  <c:v>1.5878060987971443E-3</c:v>
                </c:pt>
                <c:pt idx="150">
                  <c:v>4.5973408682206621E-3</c:v>
                </c:pt>
                <c:pt idx="151">
                  <c:v>0</c:v>
                </c:pt>
                <c:pt idx="152">
                  <c:v>3.1561254108991156E-3</c:v>
                </c:pt>
                <c:pt idx="153">
                  <c:v>5.1911205032072151E-3</c:v>
                </c:pt>
                <c:pt idx="154">
                  <c:v>1.4083690602420677E-3</c:v>
                </c:pt>
                <c:pt idx="155">
                  <c:v>1.4065294622144114E-3</c:v>
                </c:pt>
                <c:pt idx="156">
                  <c:v>-3.5892840393792792E-3</c:v>
                </c:pt>
                <c:pt idx="157">
                  <c:v>5.1683562548724615E-3</c:v>
                </c:pt>
                <c:pt idx="158">
                  <c:v>-2.4929722736505675E-3</c:v>
                </c:pt>
                <c:pt idx="159">
                  <c:v>2.8115995300790186E-3</c:v>
                </c:pt>
                <c:pt idx="160">
                  <c:v>1.0436176577518514E-2</c:v>
                </c:pt>
                <c:pt idx="161">
                  <c:v>6.1660686431999666E-4</c:v>
                </c:pt>
                <c:pt idx="162">
                  <c:v>3.0811622960733539E-3</c:v>
                </c:pt>
                <c:pt idx="163">
                  <c:v>-1.8583881836615745E-2</c:v>
                </c:pt>
                <c:pt idx="164">
                  <c:v>3.1298346356931257E-4</c:v>
                </c:pt>
                <c:pt idx="165">
                  <c:v>5.1626960991164057E-3</c:v>
                </c:pt>
                <c:pt idx="166">
                  <c:v>2.1789776038856918E-3</c:v>
                </c:pt>
                <c:pt idx="167">
                  <c:v>2.1742119358228798E-3</c:v>
                </c:pt>
                <c:pt idx="168">
                  <c:v>5.7337493020046771E-3</c:v>
                </c:pt>
                <c:pt idx="169">
                  <c:v>-7.395890356371399E-3</c:v>
                </c:pt>
                <c:pt idx="170">
                  <c:v>2.7320696548535625E-2</c:v>
                </c:pt>
                <c:pt idx="171">
                  <c:v>2.5686514654851612E-3</c:v>
                </c:pt>
                <c:pt idx="172">
                  <c:v>1.0700884003703195E-2</c:v>
                </c:pt>
                <c:pt idx="173">
                  <c:v>5.5174296370309427E-3</c:v>
                </c:pt>
                <c:pt idx="174">
                  <c:v>-4.7456045540234248E-3</c:v>
                </c:pt>
                <c:pt idx="175">
                  <c:v>6.8543227338818142E-3</c:v>
                </c:pt>
                <c:pt idx="176">
                  <c:v>-9.4716512910762458E-3</c:v>
                </c:pt>
                <c:pt idx="177">
                  <c:v>-1.1355107457544415E-2</c:v>
                </c:pt>
                <c:pt idx="178">
                  <c:v>2.2669025647846647E-3</c:v>
                </c:pt>
                <c:pt idx="179">
                  <c:v>1.4626040090694322E-2</c:v>
                </c:pt>
                <c:pt idx="180">
                  <c:v>5.0528010096637559E-3</c:v>
                </c:pt>
                <c:pt idx="181">
                  <c:v>-5.7667556563808196E-3</c:v>
                </c:pt>
                <c:pt idx="182">
                  <c:v>-3.8667041940806386E-3</c:v>
                </c:pt>
                <c:pt idx="183">
                  <c:v>-1.3138286051526874E-2</c:v>
                </c:pt>
                <c:pt idx="184">
                  <c:v>-1.7397846242454197E-2</c:v>
                </c:pt>
                <c:pt idx="185">
                  <c:v>2.0169391400242258E-2</c:v>
                </c:pt>
                <c:pt idx="186">
                  <c:v>4.2257291704371185E-3</c:v>
                </c:pt>
                <c:pt idx="187">
                  <c:v>-2.479708080476821E-2</c:v>
                </c:pt>
                <c:pt idx="188">
                  <c:v>-3.5444802153107094E-3</c:v>
                </c:pt>
                <c:pt idx="189">
                  <c:v>4.0209894852310454E-3</c:v>
                </c:pt>
                <c:pt idx="190">
                  <c:v>3.7892869699096325E-2</c:v>
                </c:pt>
                <c:pt idx="191">
                  <c:v>0</c:v>
                </c:pt>
                <c:pt idx="192">
                  <c:v>1.0240378915837713E-2</c:v>
                </c:pt>
                <c:pt idx="193">
                  <c:v>8.6675797575067326E-3</c:v>
                </c:pt>
                <c:pt idx="194">
                  <c:v>2.0390229092913841E-3</c:v>
                </c:pt>
                <c:pt idx="195">
                  <c:v>-7.2670500181678101E-4</c:v>
                </c:pt>
                <c:pt idx="196">
                  <c:v>9.3090824800563746E-3</c:v>
                </c:pt>
                <c:pt idx="197">
                  <c:v>-1.5852666217062903E-3</c:v>
                </c:pt>
                <c:pt idx="198">
                  <c:v>-1.4867175452247564E-2</c:v>
                </c:pt>
                <c:pt idx="199">
                  <c:v>-2.4029325310971357E-2</c:v>
                </c:pt>
                <c:pt idx="200">
                  <c:v>7.8066592568521017E-3</c:v>
                </c:pt>
                <c:pt idx="201">
                  <c:v>1.0427504101096882E-2</c:v>
                </c:pt>
                <c:pt idx="202">
                  <c:v>-4.0247653371546198E-2</c:v>
                </c:pt>
                <c:pt idx="203">
                  <c:v>-3.9016977869676221E-2</c:v>
                </c:pt>
                <c:pt idx="204">
                  <c:v>-5.1150275690705245E-3</c:v>
                </c:pt>
                <c:pt idx="205">
                  <c:v>9.3187741415391503E-3</c:v>
                </c:pt>
                <c:pt idx="206">
                  <c:v>-1.0347068803423513E-2</c:v>
                </c:pt>
                <c:pt idx="207">
                  <c:v>-5.147114636789382E-3</c:v>
                </c:pt>
                <c:pt idx="208">
                  <c:v>4.3654098775962854E-3</c:v>
                </c:pt>
                <c:pt idx="209">
                  <c:v>8.8537604656851836E-3</c:v>
                </c:pt>
                <c:pt idx="210">
                  <c:v>-7.0209223965791252E-3</c:v>
                </c:pt>
                <c:pt idx="211">
                  <c:v>1.751573386506685E-2</c:v>
                </c:pt>
                <c:pt idx="212">
                  <c:v>3.7902325920870649E-3</c:v>
                </c:pt>
                <c:pt idx="213">
                  <c:v>9.4397313981293193E-4</c:v>
                </c:pt>
                <c:pt idx="214">
                  <c:v>-2.6721249767935069E-3</c:v>
                </c:pt>
                <c:pt idx="215">
                  <c:v>-2.3167864162836008E-2</c:v>
                </c:pt>
                <c:pt idx="216">
                  <c:v>1.1616735775745946E-2</c:v>
                </c:pt>
                <c:pt idx="217">
                  <c:v>-3.0303094893430183E-2</c:v>
                </c:pt>
                <c:pt idx="218">
                  <c:v>5.0986827546419889E-3</c:v>
                </c:pt>
                <c:pt idx="219">
                  <c:v>-1.2272880197444059E-2</c:v>
                </c:pt>
                <c:pt idx="220">
                  <c:v>7.2895256072598802E-3</c:v>
                </c:pt>
                <c:pt idx="221">
                  <c:v>6.5788305068347278E-4</c:v>
                </c:pt>
                <c:pt idx="222">
                  <c:v>1.1012533771222046E-2</c:v>
                </c:pt>
                <c:pt idx="223">
                  <c:v>-1.6251357619609006E-4</c:v>
                </c:pt>
                <c:pt idx="224">
                  <c:v>3.2519744571101415E-4</c:v>
                </c:pt>
                <c:pt idx="225">
                  <c:v>1.1377623308813753E-3</c:v>
                </c:pt>
                <c:pt idx="226">
                  <c:v>-4.708560883035764E-3</c:v>
                </c:pt>
                <c:pt idx="227">
                  <c:v>-1.6312923892595223E-3</c:v>
                </c:pt>
                <c:pt idx="228">
                  <c:v>2.7941121920847557E-2</c:v>
                </c:pt>
                <c:pt idx="229">
                  <c:v>-2.8611795669647279E-3</c:v>
                </c:pt>
                <c:pt idx="230">
                  <c:v>1.4347234927032586E-2</c:v>
                </c:pt>
                <c:pt idx="231">
                  <c:v>4.8719140724350915E-3</c:v>
                </c:pt>
                <c:pt idx="232">
                  <c:v>-4.8482936026052617E-3</c:v>
                </c:pt>
                <c:pt idx="233">
                  <c:v>6.2862308695775938E-4</c:v>
                </c:pt>
                <c:pt idx="234">
                  <c:v>6.2822816822713295E-4</c:v>
                </c:pt>
                <c:pt idx="235">
                  <c:v>4.8657965683165253E-3</c:v>
                </c:pt>
                <c:pt idx="236">
                  <c:v>-7.6538065568632248E-3</c:v>
                </c:pt>
                <c:pt idx="237">
                  <c:v>2.9906312298006092E-3</c:v>
                </c:pt>
                <c:pt idx="238">
                  <c:v>8.6315578782629847E-3</c:v>
                </c:pt>
                <c:pt idx="239">
                  <c:v>3.1118444514450657E-3</c:v>
                </c:pt>
                <c:pt idx="240">
                  <c:v>-9.616873076940511E-3</c:v>
                </c:pt>
                <c:pt idx="241">
                  <c:v>2.5058285574508675E-3</c:v>
                </c:pt>
                <c:pt idx="242">
                  <c:v>5.9366363413264579E-3</c:v>
                </c:pt>
                <c:pt idx="243">
                  <c:v>9.3180511535266271E-4</c:v>
                </c:pt>
                <c:pt idx="244">
                  <c:v>0</c:v>
                </c:pt>
                <c:pt idx="245">
                  <c:v>-5.1202412109867665E-3</c:v>
                </c:pt>
                <c:pt idx="246">
                  <c:v>-1.4815959812387798E-2</c:v>
                </c:pt>
                <c:pt idx="247">
                  <c:v>-2.0579594195777348E-3</c:v>
                </c:pt>
                <c:pt idx="248">
                  <c:v>7.4555828992539819E-2</c:v>
                </c:pt>
                <c:pt idx="249">
                  <c:v>-2.2586357874609303E-2</c:v>
                </c:pt>
                <c:pt idx="250">
                  <c:v>1.5254467476983443E-2</c:v>
                </c:pt>
                <c:pt idx="251">
                  <c:v>-1.2198694935233702E-2</c:v>
                </c:pt>
                <c:pt idx="252">
                  <c:v>6.1746703880058516E-3</c:v>
                </c:pt>
                <c:pt idx="253">
                  <c:v>3.8916718962094389E-3</c:v>
                </c:pt>
                <c:pt idx="254">
                  <c:v>2.4452006109972238E-2</c:v>
                </c:pt>
                <c:pt idx="255">
                  <c:v>7.1314791960543269E-3</c:v>
                </c:pt>
                <c:pt idx="256">
                  <c:v>1.0404595403422041E-2</c:v>
                </c:pt>
                <c:pt idx="257">
                  <c:v>2.6029749975675143E-2</c:v>
                </c:pt>
                <c:pt idx="258">
                  <c:v>1.4775592415957869E-2</c:v>
                </c:pt>
                <c:pt idx="259">
                  <c:v>1.9230426693792274E-3</c:v>
                </c:pt>
                <c:pt idx="260">
                  <c:v>1.7685801353465029E-2</c:v>
                </c:pt>
                <c:pt idx="261">
                  <c:v>9.4301275686080373E-3</c:v>
                </c:pt>
                <c:pt idx="262">
                  <c:v>-2.268792047256231E-3</c:v>
                </c:pt>
                <c:pt idx="263">
                  <c:v>5.3503596587716547E-4</c:v>
                </c:pt>
                <c:pt idx="264">
                  <c:v>-1.6042737108009051E-3</c:v>
                </c:pt>
                <c:pt idx="265">
                  <c:v>-2.8119962416432581E-3</c:v>
                </c:pt>
                <c:pt idx="266">
                  <c:v>-2.8199501139474269E-3</c:v>
                </c:pt>
                <c:pt idx="267">
                  <c:v>1.6159542037679643E-2</c:v>
                </c:pt>
                <c:pt idx="268">
                  <c:v>1.0469031529321474E-2</c:v>
                </c:pt>
                <c:pt idx="269">
                  <c:v>6.2950885680196841E-3</c:v>
                </c:pt>
                <c:pt idx="270">
                  <c:v>8.2106510177102892E-3</c:v>
                </c:pt>
                <c:pt idx="271">
                  <c:v>-4.9121285061431794E-3</c:v>
                </c:pt>
                <c:pt idx="272">
                  <c:v>-1.6887672147133661E-3</c:v>
                </c:pt>
                <c:pt idx="273">
                  <c:v>-3.9031691623274775E-4</c:v>
                </c:pt>
                <c:pt idx="274">
                  <c:v>1.3012509500194197E-4</c:v>
                </c:pt>
                <c:pt idx="275">
                  <c:v>-2.9936396030166936E-3</c:v>
                </c:pt>
                <c:pt idx="276">
                  <c:v>5.35255043166821E-3</c:v>
                </c:pt>
                <c:pt idx="277">
                  <c:v>-1.4024160719503149E-2</c:v>
                </c:pt>
                <c:pt idx="278">
                  <c:v>2.5023315309802958E-3</c:v>
                </c:pt>
                <c:pt idx="279">
                  <c:v>1.3137083555919965E-2</c:v>
                </c:pt>
                <c:pt idx="280">
                  <c:v>3.8904407120182217E-4</c:v>
                </c:pt>
                <c:pt idx="281">
                  <c:v>7.7769191377386165E-4</c:v>
                </c:pt>
                <c:pt idx="282">
                  <c:v>9.4547526710951554E-3</c:v>
                </c:pt>
                <c:pt idx="283">
                  <c:v>4.2340202428173285E-3</c:v>
                </c:pt>
                <c:pt idx="284">
                  <c:v>-6.3884912922628379E-4</c:v>
                </c:pt>
                <c:pt idx="285">
                  <c:v>1.0483296877776493E-2</c:v>
                </c:pt>
                <c:pt idx="286">
                  <c:v>0</c:v>
                </c:pt>
                <c:pt idx="287">
                  <c:v>2.7833740521127416E-3</c:v>
                </c:pt>
                <c:pt idx="288">
                  <c:v>-2.2709891846665682E-3</c:v>
                </c:pt>
                <c:pt idx="289">
                  <c:v>3.540678025556957E-3</c:v>
                </c:pt>
                <c:pt idx="290">
                  <c:v>1.1718746533104563E-2</c:v>
                </c:pt>
                <c:pt idx="291">
                  <c:v>4.8573731194988421E-3</c:v>
                </c:pt>
                <c:pt idx="292">
                  <c:v>5.2057930161385499E-3</c:v>
                </c:pt>
                <c:pt idx="293">
                  <c:v>-1.3563037829198404E-3</c:v>
                </c:pt>
                <c:pt idx="294">
                  <c:v>4.4449362127916767E-3</c:v>
                </c:pt>
                <c:pt idx="295">
                  <c:v>3.5648464791191081E-3</c:v>
                </c:pt>
                <c:pt idx="296">
                  <c:v>7.3493405755025382E-3</c:v>
                </c:pt>
                <c:pt idx="297">
                  <c:v>5.7149447687684903E-3</c:v>
                </c:pt>
                <c:pt idx="298">
                  <c:v>6.5288508022519126E-3</c:v>
                </c:pt>
                <c:pt idx="299">
                  <c:v>-7.8077558602044836E-3</c:v>
                </c:pt>
                <c:pt idx="300">
                  <c:v>4.4794046584523198E-3</c:v>
                </c:pt>
                <c:pt idx="301">
                  <c:v>1.0967820310379899E-2</c:v>
                </c:pt>
                <c:pt idx="302">
                  <c:v>-8.702926200118569E-3</c:v>
                </c:pt>
                <c:pt idx="303">
                  <c:v>-4.570016264208508E-3</c:v>
                </c:pt>
                <c:pt idx="304">
                  <c:v>-4.4702917262684199E-3</c:v>
                </c:pt>
                <c:pt idx="305">
                  <c:v>-6.5533036322300443E-3</c:v>
                </c:pt>
                <c:pt idx="306">
                  <c:v>-1.2093889668672218E-2</c:v>
                </c:pt>
                <c:pt idx="307">
                  <c:v>8.0376269735608439E-3</c:v>
                </c:pt>
                <c:pt idx="308">
                  <c:v>1.1776285164383784E-2</c:v>
                </c:pt>
                <c:pt idx="309">
                  <c:v>-2.0611346299586938E-3</c:v>
                </c:pt>
                <c:pt idx="310">
                  <c:v>-5.2241253423222101E-3</c:v>
                </c:pt>
                <c:pt idx="311">
                  <c:v>8.5490760296631756E-3</c:v>
                </c:pt>
                <c:pt idx="312">
                  <c:v>-9.3243003592689624E-3</c:v>
                </c:pt>
                <c:pt idx="313">
                  <c:v>-3.9115429557788619E-3</c:v>
                </c:pt>
                <c:pt idx="314">
                  <c:v>-1.4971161953480768E-2</c:v>
                </c:pt>
                <c:pt idx="315">
                  <c:v>1.3205444441042128E-2</c:v>
                </c:pt>
                <c:pt idx="316">
                  <c:v>1.9672809553799176E-3</c:v>
                </c:pt>
                <c:pt idx="317">
                  <c:v>-2.8224485207431673E-3</c:v>
                </c:pt>
                <c:pt idx="318">
                  <c:v>1.1937069320599202E-2</c:v>
                </c:pt>
                <c:pt idx="319">
                  <c:v>-1.75118960884342E-2</c:v>
                </c:pt>
                <c:pt idx="320">
                  <c:v>1.9804078841747174E-3</c:v>
                </c:pt>
                <c:pt idx="321">
                  <c:v>1.1859207134510115E-2</c:v>
                </c:pt>
                <c:pt idx="322">
                  <c:v>7.9355741962175205E-3</c:v>
                </c:pt>
                <c:pt idx="323">
                  <c:v>-5.5353745318175877E-2</c:v>
                </c:pt>
                <c:pt idx="324">
                  <c:v>3.2055517076645945E-3</c:v>
                </c:pt>
                <c:pt idx="325">
                  <c:v>2.1983641757546492E-2</c:v>
                </c:pt>
                <c:pt idx="326">
                  <c:v>-6.3406682999719077E-2</c:v>
                </c:pt>
                <c:pt idx="327">
                  <c:v>-5.6082461637090159E-3</c:v>
                </c:pt>
                <c:pt idx="328">
                  <c:v>7.9226823419806768E-3</c:v>
                </c:pt>
                <c:pt idx="329">
                  <c:v>1.10578400730947E-2</c:v>
                </c:pt>
                <c:pt idx="330">
                  <c:v>1.792064080657485E-2</c:v>
                </c:pt>
                <c:pt idx="331">
                  <c:v>2.6407811495960457E-2</c:v>
                </c:pt>
                <c:pt idx="332">
                  <c:v>-5.0446823836268646E-4</c:v>
                </c:pt>
                <c:pt idx="333">
                  <c:v>1.1861146613284138E-2</c:v>
                </c:pt>
                <c:pt idx="334">
                  <c:v>-5.3622593021892999E-3</c:v>
                </c:pt>
                <c:pt idx="335">
                  <c:v>1.5421306334871E-2</c:v>
                </c:pt>
                <c:pt idx="336">
                  <c:v>4.66723765609975E-2</c:v>
                </c:pt>
                <c:pt idx="337">
                  <c:v>-1.6869173588708104E-2</c:v>
                </c:pt>
                <c:pt idx="338">
                  <c:v>1.2003160651732305E-4</c:v>
                </c:pt>
                <c:pt idx="339">
                  <c:v>-9.7180564329155499E-3</c:v>
                </c:pt>
                <c:pt idx="340">
                  <c:v>-5.5730873888450872E-3</c:v>
                </c:pt>
                <c:pt idx="341">
                  <c:v>-8.5282453185202677E-3</c:v>
                </c:pt>
                <c:pt idx="342">
                  <c:v>-1.4746262664164446E-3</c:v>
                </c:pt>
                <c:pt idx="343">
                  <c:v>-2.8303483844378057E-3</c:v>
                </c:pt>
                <c:pt idx="344">
                  <c:v>3.0852889101773803E-3</c:v>
                </c:pt>
                <c:pt idx="345">
                  <c:v>1.4148569579402203E-2</c:v>
                </c:pt>
                <c:pt idx="346">
                  <c:v>1.0554419219380844E-2</c:v>
                </c:pt>
                <c:pt idx="347">
                  <c:v>1.7767137481977599E-2</c:v>
                </c:pt>
                <c:pt idx="348">
                  <c:v>7.3130429516335893E-3</c:v>
                </c:pt>
                <c:pt idx="349">
                  <c:v>-2.3418786244110108E-4</c:v>
                </c:pt>
                <c:pt idx="350">
                  <c:v>-1.2883582235788506E-2</c:v>
                </c:pt>
                <c:pt idx="351">
                  <c:v>3.9155141738424588E-3</c:v>
                </c:pt>
                <c:pt idx="352">
                  <c:v>2.6238056621951417E-2</c:v>
                </c:pt>
                <c:pt idx="353">
                  <c:v>-9.2142810478221542E-4</c:v>
                </c:pt>
                <c:pt idx="354">
                  <c:v>-7.6080589698267588E-3</c:v>
                </c:pt>
                <c:pt idx="355">
                  <c:v>2.3463861538177536E-2</c:v>
                </c:pt>
                <c:pt idx="356">
                  <c:v>3.1778097678383048E-3</c:v>
                </c:pt>
                <c:pt idx="357">
                  <c:v>1.1313500215038631E-3</c:v>
                </c:pt>
                <c:pt idx="358">
                  <c:v>4.9723269117639187E-3</c:v>
                </c:pt>
                <c:pt idx="359">
                  <c:v>2.0240481706690879E-3</c:v>
                </c:pt>
                <c:pt idx="360">
                  <c:v>-8.3043372131832542E-3</c:v>
                </c:pt>
                <c:pt idx="361">
                  <c:v>7.9215081361253838E-4</c:v>
                </c:pt>
                <c:pt idx="362">
                  <c:v>-6.4450491218110723E-2</c:v>
                </c:pt>
                <c:pt idx="363">
                  <c:v>-9.5963275642248075E-2</c:v>
                </c:pt>
                <c:pt idx="364">
                  <c:v>-6.3101593587405622E-2</c:v>
                </c:pt>
                <c:pt idx="365">
                  <c:v>2.3116439635866317E-2</c:v>
                </c:pt>
                <c:pt idx="366">
                  <c:v>-2.0223145031424507E-2</c:v>
                </c:pt>
                <c:pt idx="367">
                  <c:v>9.2527100990518075E-3</c:v>
                </c:pt>
                <c:pt idx="368">
                  <c:v>-4.6826547333118883E-2</c:v>
                </c:pt>
                <c:pt idx="369">
                  <c:v>-5.1790350497618459E-3</c:v>
                </c:pt>
                <c:pt idx="370">
                  <c:v>-6.842196003569001E-3</c:v>
                </c:pt>
                <c:pt idx="371">
                  <c:v>-1.7223267825689243E-2</c:v>
                </c:pt>
                <c:pt idx="372">
                  <c:v>2.5601961907107146E-2</c:v>
                </c:pt>
                <c:pt idx="373">
                  <c:v>1.0846867710506119E-2</c:v>
                </c:pt>
                <c:pt idx="374">
                  <c:v>3.9688464323865812E-3</c:v>
                </c:pt>
                <c:pt idx="375">
                  <c:v>2.2986811016928194E-2</c:v>
                </c:pt>
                <c:pt idx="376">
                  <c:v>-1.2022294627652447E-2</c:v>
                </c:pt>
                <c:pt idx="377">
                  <c:v>1.1009693194268321E-2</c:v>
                </c:pt>
                <c:pt idx="378">
                  <c:v>4.2990512483239817E-4</c:v>
                </c:pt>
                <c:pt idx="379">
                  <c:v>1.432228842698732E-3</c:v>
                </c:pt>
                <c:pt idx="380">
                  <c:v>9.1533101575386293E-3</c:v>
                </c:pt>
                <c:pt idx="381">
                  <c:v>1.7290249005068238E-2</c:v>
                </c:pt>
                <c:pt idx="382">
                  <c:v>8.4982138639662311E-3</c:v>
                </c:pt>
                <c:pt idx="383">
                  <c:v>4.8349106706108034E-3</c:v>
                </c:pt>
                <c:pt idx="384">
                  <c:v>2.1308764053201406E-2</c:v>
                </c:pt>
                <c:pt idx="385">
                  <c:v>1.4537631543665575E-2</c:v>
                </c:pt>
                <c:pt idx="386">
                  <c:v>-2.2688123521677483E-2</c:v>
                </c:pt>
                <c:pt idx="387">
                  <c:v>4.6158429898927053E-3</c:v>
                </c:pt>
                <c:pt idx="388">
                  <c:v>2.1621651831556274E-2</c:v>
                </c:pt>
                <c:pt idx="389">
                  <c:v>2.248677785861234E-2</c:v>
                </c:pt>
                <c:pt idx="390">
                  <c:v>1.5523655994344947E-3</c:v>
                </c:pt>
                <c:pt idx="391">
                  <c:v>1.3691588805757873E-2</c:v>
                </c:pt>
                <c:pt idx="392">
                  <c:v>-8.9194719401619275E-3</c:v>
                </c:pt>
                <c:pt idx="393">
                  <c:v>-5.6569964479525042E-3</c:v>
                </c:pt>
                <c:pt idx="394">
                  <c:v>6.2063910495258369E-3</c:v>
                </c:pt>
                <c:pt idx="395">
                  <c:v>-2.5701035813591342E-3</c:v>
                </c:pt>
                <c:pt idx="396">
                  <c:v>4.3803528228860081E-3</c:v>
                </c:pt>
                <c:pt idx="397">
                  <c:v>1.2822229163192702E-4</c:v>
                </c:pt>
                <c:pt idx="398">
                  <c:v>3.4628783022329695E-3</c:v>
                </c:pt>
                <c:pt idx="399">
                  <c:v>-2.8629878895047402E-2</c:v>
                </c:pt>
                <c:pt idx="400">
                  <c:v>-2.0263083359712466E-2</c:v>
                </c:pt>
                <c:pt idx="401">
                  <c:v>-1.7727614023029199E-2</c:v>
                </c:pt>
                <c:pt idx="402">
                  <c:v>2.720800340932476E-2</c:v>
                </c:pt>
                <c:pt idx="403">
                  <c:v>-1.9299897933232127E-2</c:v>
                </c:pt>
                <c:pt idx="404">
                  <c:v>-2.144399610366745E-2</c:v>
                </c:pt>
                <c:pt idx="405">
                  <c:v>1.5395235196048133E-2</c:v>
                </c:pt>
                <c:pt idx="406">
                  <c:v>-8.8785092608257704E-3</c:v>
                </c:pt>
                <c:pt idx="407">
                  <c:v>3.583202398754164E-3</c:v>
                </c:pt>
                <c:pt idx="408">
                  <c:v>2.0598865826056685E-3</c:v>
                </c:pt>
                <c:pt idx="409">
                  <c:v>-2.1927418502365077E-3</c:v>
                </c:pt>
                <c:pt idx="410">
                  <c:v>-2.0876204958113837E-2</c:v>
                </c:pt>
                <c:pt idx="411">
                  <c:v>8.556548749991651E-3</c:v>
                </c:pt>
                <c:pt idx="412">
                  <c:v>1.2378309441760793E-2</c:v>
                </c:pt>
                <c:pt idx="413">
                  <c:v>-1.1814773517196115E-2</c:v>
                </c:pt>
                <c:pt idx="414">
                  <c:v>1.04268190874089E-2</c:v>
                </c:pt>
                <c:pt idx="415">
                  <c:v>3.0269384476296663E-3</c:v>
                </c:pt>
                <c:pt idx="416">
                  <c:v>1.9890253664470593E-2</c:v>
                </c:pt>
                <c:pt idx="417">
                  <c:v>1.3987913572489873E-2</c:v>
                </c:pt>
                <c:pt idx="418">
                  <c:v>5.3057927635718838E-3</c:v>
                </c:pt>
                <c:pt idx="419">
                  <c:v>-2.4937358324680168E-2</c:v>
                </c:pt>
                <c:pt idx="420">
                  <c:v>-1.6644159280008754E-2</c:v>
                </c:pt>
                <c:pt idx="421">
                  <c:v>5.7795978109700368E-3</c:v>
                </c:pt>
                <c:pt idx="422">
                  <c:v>-9.0299504426096158E-3</c:v>
                </c:pt>
                <c:pt idx="423">
                  <c:v>-8.9742214514496165E-3</c:v>
                </c:pt>
                <c:pt idx="424">
                  <c:v>1.6578466285303396E-2</c:v>
                </c:pt>
                <c:pt idx="425">
                  <c:v>-4.796480485486079E-3</c:v>
                </c:pt>
                <c:pt idx="426">
                  <c:v>-1.1704754771096436E-2</c:v>
                </c:pt>
                <c:pt idx="427">
                  <c:v>-5.0160597354417672E-3</c:v>
                </c:pt>
                <c:pt idx="428">
                  <c:v>-9.9426356638945609E-3</c:v>
                </c:pt>
                <c:pt idx="429">
                  <c:v>7.0721634974175666E-3</c:v>
                </c:pt>
                <c:pt idx="430">
                  <c:v>2.4578696591005044E-2</c:v>
                </c:pt>
                <c:pt idx="431">
                  <c:v>-6.3057002136626275E-3</c:v>
                </c:pt>
                <c:pt idx="432">
                  <c:v>-6.6216345094529967E-3</c:v>
                </c:pt>
                <c:pt idx="433">
                  <c:v>9.859767019224001E-3</c:v>
                </c:pt>
                <c:pt idx="434">
                  <c:v>2.7090223333802968E-2</c:v>
                </c:pt>
                <c:pt idx="435">
                  <c:v>-4.9537933374099417E-3</c:v>
                </c:pt>
                <c:pt idx="436">
                  <c:v>-8.8806012910567847E-3</c:v>
                </c:pt>
                <c:pt idx="437">
                  <c:v>3.5297911311617377E-3</c:v>
                </c:pt>
                <c:pt idx="438">
                  <c:v>4.0583937061878144E-3</c:v>
                </c:pt>
                <c:pt idx="439">
                  <c:v>1.3474191280859551E-3</c:v>
                </c:pt>
                <c:pt idx="440">
                  <c:v>6.0414415748086106E-2</c:v>
                </c:pt>
                <c:pt idx="441">
                  <c:v>2.1063330879425281E-2</c:v>
                </c:pt>
                <c:pt idx="442">
                  <c:v>3.7280533529229251E-3</c:v>
                </c:pt>
                <c:pt idx="443">
                  <c:v>1.386653376009216E-2</c:v>
                </c:pt>
                <c:pt idx="444">
                  <c:v>9.5249353267185602E-3</c:v>
                </c:pt>
                <c:pt idx="445">
                  <c:v>-7.8625339244889399E-3</c:v>
                </c:pt>
                <c:pt idx="446">
                  <c:v>-1.7922446943686447E-2</c:v>
                </c:pt>
                <c:pt idx="447">
                  <c:v>6.0831369826865227E-3</c:v>
                </c:pt>
                <c:pt idx="448">
                  <c:v>-4.6890704862824571E-3</c:v>
                </c:pt>
                <c:pt idx="449">
                  <c:v>5.1946482302105967E-2</c:v>
                </c:pt>
                <c:pt idx="450">
                  <c:v>2.1213529415483072E-3</c:v>
                </c:pt>
                <c:pt idx="451">
                  <c:v>1.9052122037349031E-2</c:v>
                </c:pt>
                <c:pt idx="452">
                  <c:v>8.0784580607190775E-3</c:v>
                </c:pt>
                <c:pt idx="453">
                  <c:v>8.128240850071744E-3</c:v>
                </c:pt>
                <c:pt idx="454">
                  <c:v>3.066098309199598E-3</c:v>
                </c:pt>
                <c:pt idx="455">
                  <c:v>-7.8116401475542751E-3</c:v>
                </c:pt>
                <c:pt idx="456">
                  <c:v>-1.0611589846751682E-2</c:v>
                </c:pt>
                <c:pt idx="457">
                  <c:v>1.383923829328302E-2</c:v>
                </c:pt>
                <c:pt idx="458">
                  <c:v>0</c:v>
                </c:pt>
                <c:pt idx="459">
                  <c:v>5.4601353684454595E-3</c:v>
                </c:pt>
                <c:pt idx="460">
                  <c:v>1.3349934340180497E-2</c:v>
                </c:pt>
                <c:pt idx="461">
                  <c:v>-6.3637053394309017E-3</c:v>
                </c:pt>
                <c:pt idx="462">
                  <c:v>2.2471712663050306E-3</c:v>
                </c:pt>
                <c:pt idx="463">
                  <c:v>-1.2332226496939609E-3</c:v>
                </c:pt>
                <c:pt idx="464">
                  <c:v>-3.4796060953484736E-3</c:v>
                </c:pt>
                <c:pt idx="465">
                  <c:v>-3.1763854611911363E-2</c:v>
                </c:pt>
                <c:pt idx="466">
                  <c:v>5.8165971771985342E-3</c:v>
                </c:pt>
                <c:pt idx="467">
                  <c:v>-2.8452459116794195E-2</c:v>
                </c:pt>
                <c:pt idx="468">
                  <c:v>1.5119079794822169E-2</c:v>
                </c:pt>
                <c:pt idx="469">
                  <c:v>-8.0919685420939719E-3</c:v>
                </c:pt>
                <c:pt idx="470">
                  <c:v>9.0092219383351074E-2</c:v>
                </c:pt>
                <c:pt idx="471">
                  <c:v>2.8524947716103394E-2</c:v>
                </c:pt>
                <c:pt idx="472">
                  <c:v>-1.0334231889603028E-2</c:v>
                </c:pt>
                <c:pt idx="473">
                  <c:v>-5.434260524909619E-3</c:v>
                </c:pt>
                <c:pt idx="474">
                  <c:v>3.1069237347315661E-3</c:v>
                </c:pt>
                <c:pt idx="475">
                  <c:v>7.9034249248410675E-3</c:v>
                </c:pt>
                <c:pt idx="476">
                  <c:v>-2.967011055717372E-3</c:v>
                </c:pt>
                <c:pt idx="477">
                  <c:v>1.0946943639133257E-2</c:v>
                </c:pt>
                <c:pt idx="478">
                  <c:v>-2.312826853352502E-3</c:v>
                </c:pt>
                <c:pt idx="479">
                  <c:v>-1.2644854424412894E-3</c:v>
                </c:pt>
                <c:pt idx="480">
                  <c:v>8.4406394505126482E-4</c:v>
                </c:pt>
                <c:pt idx="481">
                  <c:v>2.2137873685019118E-3</c:v>
                </c:pt>
                <c:pt idx="482">
                  <c:v>-3.4711216768114209E-3</c:v>
                </c:pt>
                <c:pt idx="483">
                  <c:v>-4.4332018585442785E-3</c:v>
                </c:pt>
                <c:pt idx="484">
                  <c:v>-7.4215264092841347E-3</c:v>
                </c:pt>
                <c:pt idx="485">
                  <c:v>-5.5543854644358424E-3</c:v>
                </c:pt>
                <c:pt idx="486">
                  <c:v>7.5187794900787568E-3</c:v>
                </c:pt>
                <c:pt idx="487">
                  <c:v>6.3965902103554611E-3</c:v>
                </c:pt>
                <c:pt idx="488">
                  <c:v>-7.7330663106194063E-3</c:v>
                </c:pt>
                <c:pt idx="489">
                  <c:v>-1.0248698371790691E-2</c:v>
                </c:pt>
                <c:pt idx="490">
                  <c:v>-2.0494037901494107E-3</c:v>
                </c:pt>
                <c:pt idx="491">
                  <c:v>2.1616562432893514E-3</c:v>
                </c:pt>
                <c:pt idx="492">
                  <c:v>3.4512870934867304E-3</c:v>
                </c:pt>
                <c:pt idx="493">
                  <c:v>5.3735486924874956E-4</c:v>
                </c:pt>
                <c:pt idx="494">
                  <c:v>3.7597937283704338E-3</c:v>
                </c:pt>
                <c:pt idx="495">
                  <c:v>2.7825814617841939E-3</c:v>
                </c:pt>
                <c:pt idx="496">
                  <c:v>4.8025529322790481E-3</c:v>
                </c:pt>
                <c:pt idx="497">
                  <c:v>6.1603686181230443E-3</c:v>
                </c:pt>
                <c:pt idx="498">
                  <c:v>-2.1112260374224223E-3</c:v>
                </c:pt>
                <c:pt idx="499">
                  <c:v>-5.6067386093903854E-3</c:v>
                </c:pt>
                <c:pt idx="500">
                  <c:v>9.1489849174980192E-3</c:v>
                </c:pt>
                <c:pt idx="501">
                  <c:v>-1.8975184311567439E-3</c:v>
                </c:pt>
                <c:pt idx="502">
                  <c:v>9.5056674120644526E-3</c:v>
                </c:pt>
                <c:pt idx="503">
                  <c:v>-5.9635601425965115E-3</c:v>
                </c:pt>
                <c:pt idx="504">
                  <c:v>2.1050040416863771E-4</c:v>
                </c:pt>
                <c:pt idx="505">
                  <c:v>7.3655835171030802E-4</c:v>
                </c:pt>
                <c:pt idx="506">
                  <c:v>6.624639849218141E-3</c:v>
                </c:pt>
                <c:pt idx="507">
                  <c:v>-4.3873555853233487E-3</c:v>
                </c:pt>
                <c:pt idx="508">
                  <c:v>3.1479465129911574E-4</c:v>
                </c:pt>
                <c:pt idx="509">
                  <c:v>7.3416341768848203E-4</c:v>
                </c:pt>
                <c:pt idx="510">
                  <c:v>-1.5720964455889835E-3</c:v>
                </c:pt>
                <c:pt idx="511">
                  <c:v>8.5029684393834442E-3</c:v>
                </c:pt>
                <c:pt idx="512">
                  <c:v>5.8290922002603327E-3</c:v>
                </c:pt>
                <c:pt idx="513">
                  <c:v>-4.7603791362829861E-3</c:v>
                </c:pt>
                <c:pt idx="514">
                  <c:v>-2.0796135561960247E-4</c:v>
                </c:pt>
                <c:pt idx="515">
                  <c:v>-4.7842000041924621E-3</c:v>
                </c:pt>
                <c:pt idx="516">
                  <c:v>1.9855996745614586E-3</c:v>
                </c:pt>
                <c:pt idx="517">
                  <c:v>3.9632355826137592E-3</c:v>
                </c:pt>
                <c:pt idx="518">
                  <c:v>6.1292744048746586E-3</c:v>
                </c:pt>
                <c:pt idx="519">
                  <c:v>-1.5488151157851311E-3</c:v>
                </c:pt>
                <c:pt idx="520">
                  <c:v>5.4808458198373922E-3</c:v>
                </c:pt>
                <c:pt idx="521">
                  <c:v>1.234239338711643E-3</c:v>
                </c:pt>
                <c:pt idx="522">
                  <c:v>1.3353862305740462E-2</c:v>
                </c:pt>
                <c:pt idx="523">
                  <c:v>-1.34820232428261E-2</c:v>
                </c:pt>
                <c:pt idx="524">
                  <c:v>-9.6588896147075231E-3</c:v>
                </c:pt>
                <c:pt idx="525">
                  <c:v>-9.545510470846591E-3</c:v>
                </c:pt>
                <c:pt idx="526">
                  <c:v>5.2378162020599982E-3</c:v>
                </c:pt>
                <c:pt idx="527">
                  <c:v>2.5010163454852832E-3</c:v>
                </c:pt>
                <c:pt idx="528">
                  <c:v>0</c:v>
                </c:pt>
                <c:pt idx="529">
                  <c:v>7.7962692320226248E-3</c:v>
                </c:pt>
                <c:pt idx="530">
                  <c:v>-3.5069930387129685E-3</c:v>
                </c:pt>
                <c:pt idx="531">
                  <c:v>6.6245674180319741E-3</c:v>
                </c:pt>
                <c:pt idx="532">
                  <c:v>-1.3367185976331871E-3</c:v>
                </c:pt>
                <c:pt idx="533">
                  <c:v>-4.2215621297277579E-3</c:v>
                </c:pt>
                <c:pt idx="534">
                  <c:v>5.1696304723568905E-4</c:v>
                </c:pt>
                <c:pt idx="535">
                  <c:v>-1.5502371214943533E-3</c:v>
                </c:pt>
                <c:pt idx="536">
                  <c:v>8.2805690696598157E-4</c:v>
                </c:pt>
                <c:pt idx="537">
                  <c:v>2.7924358463724008E-3</c:v>
                </c:pt>
                <c:pt idx="538">
                  <c:v>-1.4542007065826186E-2</c:v>
                </c:pt>
                <c:pt idx="539">
                  <c:v>-1.0151817589131243E-2</c:v>
                </c:pt>
                <c:pt idx="540">
                  <c:v>-2.2309141570067179E-2</c:v>
                </c:pt>
                <c:pt idx="541">
                  <c:v>-7.89448756922396E-3</c:v>
                </c:pt>
                <c:pt idx="542">
                  <c:v>3.0085059572016987E-2</c:v>
                </c:pt>
                <c:pt idx="543">
                  <c:v>5.2910067066431164E-3</c:v>
                </c:pt>
                <c:pt idx="544">
                  <c:v>6.9473588637606193E-3</c:v>
                </c:pt>
                <c:pt idx="545">
                  <c:v>-5.8540756508226226E-3</c:v>
                </c:pt>
                <c:pt idx="546">
                  <c:v>-6.4142626831053392E-3</c:v>
                </c:pt>
                <c:pt idx="547">
                  <c:v>-7.5140417023724058E-3</c:v>
                </c:pt>
                <c:pt idx="548">
                  <c:v>9.9168234736093271E-3</c:v>
                </c:pt>
                <c:pt idx="549">
                  <c:v>-1.9427705272086072E-2</c:v>
                </c:pt>
                <c:pt idx="550">
                  <c:v>-3.2518559046543952E-2</c:v>
                </c:pt>
                <c:pt idx="551">
                  <c:v>1.1129602817496514E-2</c:v>
                </c:pt>
                <c:pt idx="552">
                  <c:v>-2.6197019716252566E-2</c:v>
                </c:pt>
                <c:pt idx="553">
                  <c:v>-1.9328568911853871E-2</c:v>
                </c:pt>
                <c:pt idx="554">
                  <c:v>2.2129994656313264E-2</c:v>
                </c:pt>
                <c:pt idx="555">
                  <c:v>1.928285872780577E-2</c:v>
                </c:pt>
                <c:pt idx="556">
                  <c:v>8.5185895218235254E-3</c:v>
                </c:pt>
                <c:pt idx="557">
                  <c:v>2.1946981773930687E-4</c:v>
                </c:pt>
                <c:pt idx="558">
                  <c:v>5.8126339062877013E-3</c:v>
                </c:pt>
                <c:pt idx="559">
                  <c:v>4.2525185389709194E-3</c:v>
                </c:pt>
                <c:pt idx="560">
                  <c:v>6.254074162518479E-2</c:v>
                </c:pt>
                <c:pt idx="561">
                  <c:v>1.0831810631987876E-2</c:v>
                </c:pt>
                <c:pt idx="562">
                  <c:v>-8.7949934438476211E-3</c:v>
                </c:pt>
                <c:pt idx="563">
                  <c:v>4.5894870871646502E-3</c:v>
                </c:pt>
                <c:pt idx="564">
                  <c:v>3.1167526191262739E-2</c:v>
                </c:pt>
                <c:pt idx="565">
                  <c:v>4.0563146956993167E-2</c:v>
                </c:pt>
                <c:pt idx="566">
                  <c:v>-5.9608594058312685E-3</c:v>
                </c:pt>
                <c:pt idx="567">
                  <c:v>-5.6158075096184156E-3</c:v>
                </c:pt>
                <c:pt idx="568">
                  <c:v>-1.1199412703393849E-2</c:v>
                </c:pt>
                <c:pt idx="569">
                  <c:v>-6.3891490902331753E-3</c:v>
                </c:pt>
                <c:pt idx="570">
                  <c:v>3.4099687435661208E-3</c:v>
                </c:pt>
                <c:pt idx="571">
                  <c:v>9.0300001699207526E-3</c:v>
                </c:pt>
                <c:pt idx="572">
                  <c:v>1.6455003010260757E-2</c:v>
                </c:pt>
                <c:pt idx="573">
                  <c:v>-9.1829875315560631E-3</c:v>
                </c:pt>
                <c:pt idx="574">
                  <c:v>1.8536192689461977E-2</c:v>
                </c:pt>
                <c:pt idx="575">
                  <c:v>-5.6285192540014746E-3</c:v>
                </c:pt>
                <c:pt idx="576">
                  <c:v>-4.9056752612672179E-3</c:v>
                </c:pt>
                <c:pt idx="577">
                  <c:v>4.740493223947211E-4</c:v>
                </c:pt>
                <c:pt idx="578">
                  <c:v>-1.0139338725058157E-2</c:v>
                </c:pt>
                <c:pt idx="579">
                  <c:v>1.100904504159974E-2</c:v>
                </c:pt>
                <c:pt idx="580">
                  <c:v>-1.5244753352920767E-2</c:v>
                </c:pt>
                <c:pt idx="581">
                  <c:v>1.057638713775843E-3</c:v>
                </c:pt>
                <c:pt idx="582">
                  <c:v>5.9552378441851527E-3</c:v>
                </c:pt>
                <c:pt idx="583">
                  <c:v>2.6735801766758311E-3</c:v>
                </c:pt>
                <c:pt idx="584">
                  <c:v>4.6661907192034292E-3</c:v>
                </c:pt>
                <c:pt idx="585">
                  <c:v>2.7488176306138838E-3</c:v>
                </c:pt>
                <c:pt idx="586">
                  <c:v>-6.711426582104431E-3</c:v>
                </c:pt>
                <c:pt idx="587">
                  <c:v>7.4229558281055374E-3</c:v>
                </c:pt>
                <c:pt idx="588">
                  <c:v>-9.5409378704957304E-3</c:v>
                </c:pt>
                <c:pt idx="589">
                  <c:v>-1.3733885368207977E-2</c:v>
                </c:pt>
                <c:pt idx="590">
                  <c:v>-6.5757541294371152E-3</c:v>
                </c:pt>
                <c:pt idx="591">
                  <c:v>-0.21639249912108471</c:v>
                </c:pt>
                <c:pt idx="592">
                  <c:v>7.8261272025713768E-3</c:v>
                </c:pt>
                <c:pt idx="593">
                  <c:v>-1.3928326578215341E-2</c:v>
                </c:pt>
                <c:pt idx="594">
                  <c:v>2.5582284331366917E-2</c:v>
                </c:pt>
                <c:pt idx="595">
                  <c:v>7.5720867268324901E-2</c:v>
                </c:pt>
                <c:pt idx="596">
                  <c:v>-3.5809290685682234E-2</c:v>
                </c:pt>
                <c:pt idx="597">
                  <c:v>-4.2232556074544909E-2</c:v>
                </c:pt>
                <c:pt idx="598">
                  <c:v>1.9720783963643233E-2</c:v>
                </c:pt>
                <c:pt idx="599">
                  <c:v>6.5189048239895075E-3</c:v>
                </c:pt>
                <c:pt idx="600">
                  <c:v>1.1873898963730563E-2</c:v>
                </c:pt>
                <c:pt idx="601">
                  <c:v>1.4934926710794315E-3</c:v>
                </c:pt>
                <c:pt idx="602">
                  <c:v>-3.7281636925471602E-2</c:v>
                </c:pt>
                <c:pt idx="603">
                  <c:v>-1.5932684574744001E-2</c:v>
                </c:pt>
                <c:pt idx="604">
                  <c:v>-3.7553450920767992E-2</c:v>
                </c:pt>
                <c:pt idx="605">
                  <c:v>4.906518806227154E-3</c:v>
                </c:pt>
                <c:pt idx="606">
                  <c:v>-9.0676358552726054E-3</c:v>
                </c:pt>
                <c:pt idx="607">
                  <c:v>2.5574848089508481E-2</c:v>
                </c:pt>
                <c:pt idx="608">
                  <c:v>-8.2361246450727201E-3</c:v>
                </c:pt>
                <c:pt idx="609">
                  <c:v>1.6378385992082408E-2</c:v>
                </c:pt>
                <c:pt idx="610">
                  <c:v>1.2709895308445414E-2</c:v>
                </c:pt>
                <c:pt idx="611">
                  <c:v>7.6199015602847371E-3</c:v>
                </c:pt>
                <c:pt idx="612">
                  <c:v>2.1129915950398336E-2</c:v>
                </c:pt>
                <c:pt idx="613">
                  <c:v>2.156397299063394E-2</c:v>
                </c:pt>
                <c:pt idx="614">
                  <c:v>-1.0661833234037234E-3</c:v>
                </c:pt>
                <c:pt idx="615">
                  <c:v>2.4546468497181166E-2</c:v>
                </c:pt>
                <c:pt idx="616">
                  <c:v>1.2291666666666737E-2</c:v>
                </c:pt>
                <c:pt idx="617">
                  <c:v>2.1815229471084528E-2</c:v>
                </c:pt>
                <c:pt idx="618">
                  <c:v>2.3766363594506998E-2</c:v>
                </c:pt>
                <c:pt idx="619">
                  <c:v>4.721581557285792E-3</c:v>
                </c:pt>
                <c:pt idx="620">
                  <c:v>-2.5455453299392996E-3</c:v>
                </c:pt>
                <c:pt idx="621">
                  <c:v>-9.8154693721136509E-3</c:v>
                </c:pt>
                <c:pt idx="622">
                  <c:v>2.0816871943236889E-2</c:v>
                </c:pt>
                <c:pt idx="623">
                  <c:v>1.0293221585037154E-2</c:v>
                </c:pt>
                <c:pt idx="624">
                  <c:v>3.0372895040369014E-2</c:v>
                </c:pt>
                <c:pt idx="625">
                  <c:v>6.529906960071173E-3</c:v>
                </c:pt>
                <c:pt idx="626">
                  <c:v>7.9703427623662084E-3</c:v>
                </c:pt>
                <c:pt idx="627">
                  <c:v>1.1401231860955647E-2</c:v>
                </c:pt>
                <c:pt idx="628">
                  <c:v>7.2729090909084764E-4</c:v>
                </c:pt>
                <c:pt idx="629">
                  <c:v>9.0843021605323017E-3</c:v>
                </c:pt>
                <c:pt idx="630">
                  <c:v>0</c:v>
                </c:pt>
                <c:pt idx="631">
                  <c:v>1.1523208290903759E-2</c:v>
                </c:pt>
                <c:pt idx="632">
                  <c:v>8.1879494482022669E-3</c:v>
                </c:pt>
                <c:pt idx="633">
                  <c:v>1.5890007342689708E-3</c:v>
                </c:pt>
                <c:pt idx="634">
                  <c:v>-8.4611316763616596E-3</c:v>
                </c:pt>
                <c:pt idx="635">
                  <c:v>-7.6444444444444398E-3</c:v>
                </c:pt>
                <c:pt idx="636">
                  <c:v>1.4869258330347551E-2</c:v>
                </c:pt>
                <c:pt idx="637">
                  <c:v>-2.3124482855269753E-2</c:v>
                </c:pt>
                <c:pt idx="638">
                  <c:v>-3.9754427177449122E-3</c:v>
                </c:pt>
                <c:pt idx="639">
                  <c:v>-2.5217689136750585E-2</c:v>
                </c:pt>
                <c:pt idx="640">
                  <c:v>-1.1166927228736216E-2</c:v>
                </c:pt>
                <c:pt idx="641">
                  <c:v>-1.4681027391661458E-2</c:v>
                </c:pt>
                <c:pt idx="642">
                  <c:v>3.4384031877135915E-2</c:v>
                </c:pt>
                <c:pt idx="643">
                  <c:v>1.0156952533445883E-2</c:v>
                </c:pt>
                <c:pt idx="644">
                  <c:v>4.5703838286949936E-3</c:v>
                </c:pt>
                <c:pt idx="645">
                  <c:v>4.0582328651822944E-2</c:v>
                </c:pt>
                <c:pt idx="646">
                  <c:v>5.334032878628886E-2</c:v>
                </c:pt>
                <c:pt idx="647">
                  <c:v>4.3168188610327096E-3</c:v>
                </c:pt>
                <c:pt idx="648">
                  <c:v>-8.2663247390860875E-4</c:v>
                </c:pt>
                <c:pt idx="649">
                  <c:v>-1.3401687845825414E-2</c:v>
                </c:pt>
                <c:pt idx="650">
                  <c:v>1.8111654903376628E-2</c:v>
                </c:pt>
                <c:pt idx="651">
                  <c:v>-1.9107231413395404E-2</c:v>
                </c:pt>
                <c:pt idx="652">
                  <c:v>-3.7951268479450406E-2</c:v>
                </c:pt>
                <c:pt idx="653">
                  <c:v>2.7928049783067843E-2</c:v>
                </c:pt>
                <c:pt idx="654">
                  <c:v>-2.2924062199423816E-2</c:v>
                </c:pt>
                <c:pt idx="655">
                  <c:v>-1.0775164915273411E-2</c:v>
                </c:pt>
                <c:pt idx="656">
                  <c:v>3.1096294135498751E-2</c:v>
                </c:pt>
                <c:pt idx="657">
                  <c:v>2.9647316913397791E-2</c:v>
                </c:pt>
                <c:pt idx="658">
                  <c:v>1.3900380605659497E-2</c:v>
                </c:pt>
                <c:pt idx="659">
                  <c:v>5.2227843969316189E-3</c:v>
                </c:pt>
                <c:pt idx="660">
                  <c:v>-2.0295502516642312E-2</c:v>
                </c:pt>
                <c:pt idx="661">
                  <c:v>3.082533974146498E-2</c:v>
                </c:pt>
                <c:pt idx="662">
                  <c:v>4.6623954234341026E-3</c:v>
                </c:pt>
                <c:pt idx="663">
                  <c:v>-1.2161977527221077E-2</c:v>
                </c:pt>
                <c:pt idx="664">
                  <c:v>2.5271359144662237E-2</c:v>
                </c:pt>
                <c:pt idx="665">
                  <c:v>9.0061619686180802E-3</c:v>
                </c:pt>
                <c:pt idx="666">
                  <c:v>-5.4807860087567779E-3</c:v>
                </c:pt>
                <c:pt idx="667">
                  <c:v>5.8259016163092455E-3</c:v>
                </c:pt>
                <c:pt idx="668">
                  <c:v>-1.7063243314601753E-2</c:v>
                </c:pt>
                <c:pt idx="669">
                  <c:v>-6.3706003126193017E-4</c:v>
                </c:pt>
                <c:pt idx="670">
                  <c:v>1.5935936254979979E-3</c:v>
                </c:pt>
                <c:pt idx="671">
                  <c:v>6.3643916106409524E-3</c:v>
                </c:pt>
                <c:pt idx="672">
                  <c:v>2.766798418972332E-2</c:v>
                </c:pt>
                <c:pt idx="673">
                  <c:v>1.9230769230769232E-2</c:v>
                </c:pt>
                <c:pt idx="674">
                  <c:v>1.1320754716981131E-2</c:v>
                </c:pt>
                <c:pt idx="675">
                  <c:v>-2.4477597014925419E-2</c:v>
                </c:pt>
                <c:pt idx="676">
                  <c:v>2.907007299464498E-3</c:v>
                </c:pt>
                <c:pt idx="677">
                  <c:v>2.8375299998079279E-2</c:v>
                </c:pt>
                <c:pt idx="678">
                  <c:v>1.735644460130862E-2</c:v>
                </c:pt>
                <c:pt idx="679">
                  <c:v>-6.4159082410057411E-3</c:v>
                </c:pt>
                <c:pt idx="680">
                  <c:v>8.2183447052881983E-3</c:v>
                </c:pt>
                <c:pt idx="681">
                  <c:v>-7.4235083299929311E-3</c:v>
                </c:pt>
                <c:pt idx="682">
                  <c:v>-1.0265493173031538E-2</c:v>
                </c:pt>
                <c:pt idx="683">
                  <c:v>-5.7786340429288588E-3</c:v>
                </c:pt>
                <c:pt idx="684">
                  <c:v>-1.4906110727454965E-4</c:v>
                </c:pt>
                <c:pt idx="685">
                  <c:v>1.0434938764939173E-3</c:v>
                </c:pt>
                <c:pt idx="686">
                  <c:v>-4.6456265845368279E-2</c:v>
                </c:pt>
                <c:pt idx="687">
                  <c:v>3.2948172502370775E-2</c:v>
                </c:pt>
                <c:pt idx="688">
                  <c:v>2.645502565517685E-2</c:v>
                </c:pt>
                <c:pt idx="689">
                  <c:v>2.7982340854717548E-2</c:v>
                </c:pt>
                <c:pt idx="690">
                  <c:v>-5.3009023509640388E-3</c:v>
                </c:pt>
                <c:pt idx="691">
                  <c:v>-2.0596284027077728E-2</c:v>
                </c:pt>
                <c:pt idx="692">
                  <c:v>2.4264735294117656E-2</c:v>
                </c:pt>
                <c:pt idx="693">
                  <c:v>-9.3324046135705874E-3</c:v>
                </c:pt>
                <c:pt idx="694">
                  <c:v>-4.7826130434782663E-2</c:v>
                </c:pt>
                <c:pt idx="695">
                  <c:v>6.3927856800358876E-3</c:v>
                </c:pt>
                <c:pt idx="696">
                  <c:v>4.3859798372967969E-3</c:v>
                </c:pt>
                <c:pt idx="697">
                  <c:v>-3.1622795866719793E-3</c:v>
                </c:pt>
                <c:pt idx="698">
                  <c:v>3.1723113220081338E-3</c:v>
                </c:pt>
                <c:pt idx="699">
                  <c:v>-0.10329776519814697</c:v>
                </c:pt>
                <c:pt idx="700">
                  <c:v>-6.1964702971699509E-2</c:v>
                </c:pt>
                <c:pt idx="701">
                  <c:v>3.2581435148918148E-2</c:v>
                </c:pt>
                <c:pt idx="702">
                  <c:v>-5.513176144244105E-2</c:v>
                </c:pt>
                <c:pt idx="703">
                  <c:v>-2.330275229357804E-2</c:v>
                </c:pt>
                <c:pt idx="704">
                  <c:v>2.0101427766297256E-2</c:v>
                </c:pt>
                <c:pt idx="705">
                  <c:v>-1.8415838276534659E-3</c:v>
                </c:pt>
                <c:pt idx="706">
                  <c:v>2.5830073324168961E-3</c:v>
                </c:pt>
                <c:pt idx="707">
                  <c:v>-2.4107489878542634E-2</c:v>
                </c:pt>
                <c:pt idx="708">
                  <c:v>1.508585734651822E-2</c:v>
                </c:pt>
                <c:pt idx="709">
                  <c:v>-4.6628309618119652E-2</c:v>
                </c:pt>
                <c:pt idx="710">
                  <c:v>-1.3445031176929077E-2</c:v>
                </c:pt>
                <c:pt idx="711">
                  <c:v>1.7380939810765616E-2</c:v>
                </c:pt>
                <c:pt idx="712">
                  <c:v>3.7080180045823266E-2</c:v>
                </c:pt>
                <c:pt idx="713">
                  <c:v>1.8532423007578489E-2</c:v>
                </c:pt>
                <c:pt idx="714">
                  <c:v>-7.7191325124058019E-3</c:v>
                </c:pt>
                <c:pt idx="715">
                  <c:v>-1.278019956361545E-2</c:v>
                </c:pt>
                <c:pt idx="716">
                  <c:v>-1.8574071643040743E-2</c:v>
                </c:pt>
                <c:pt idx="717">
                  <c:v>1.7587439923772839E-2</c:v>
                </c:pt>
                <c:pt idx="718">
                  <c:v>-1.9162145406725409E-2</c:v>
                </c:pt>
                <c:pt idx="719">
                  <c:v>-2.7006321145495591E-2</c:v>
                </c:pt>
                <c:pt idx="720">
                  <c:v>1.4960669585839954E-2</c:v>
                </c:pt>
                <c:pt idx="721">
                  <c:v>1.202480581798282E-2</c:v>
                </c:pt>
                <c:pt idx="722">
                  <c:v>1.4181640475277884E-2</c:v>
                </c:pt>
                <c:pt idx="723">
                  <c:v>-1.0393027603666949E-2</c:v>
                </c:pt>
                <c:pt idx="724">
                  <c:v>-2.062245599813747E-2</c:v>
                </c:pt>
                <c:pt idx="725">
                  <c:v>-3.7044842327064349E-3</c:v>
                </c:pt>
                <c:pt idx="726">
                  <c:v>2.3287730852748708E-2</c:v>
                </c:pt>
                <c:pt idx="727">
                  <c:v>2.2757677897156672E-2</c:v>
                </c:pt>
                <c:pt idx="728">
                  <c:v>5.6095549738219841E-3</c:v>
                </c:pt>
                <c:pt idx="729">
                  <c:v>2.677579075447746E-2</c:v>
                </c:pt>
                <c:pt idx="730">
                  <c:v>1.4306356133532115E-2</c:v>
                </c:pt>
                <c:pt idx="731">
                  <c:v>8.7484737992669977E-3</c:v>
                </c:pt>
                <c:pt idx="732">
                  <c:v>1.575219469026554E-2</c:v>
                </c:pt>
                <c:pt idx="733">
                  <c:v>-1.028053685799861E-2</c:v>
                </c:pt>
                <c:pt idx="734">
                  <c:v>-6.6901585684887082E-3</c:v>
                </c:pt>
                <c:pt idx="735">
                  <c:v>-1.7015225700646005E-2</c:v>
                </c:pt>
                <c:pt idx="736">
                  <c:v>1.3703606449758501E-2</c:v>
                </c:pt>
                <c:pt idx="737">
                  <c:v>-2.0455371389979219E-2</c:v>
                </c:pt>
                <c:pt idx="738">
                  <c:v>3.8133103323042721E-3</c:v>
                </c:pt>
                <c:pt idx="739">
                  <c:v>1.2481946680209001E-2</c:v>
                </c:pt>
                <c:pt idx="740">
                  <c:v>2.2512041763229438E-2</c:v>
                </c:pt>
                <c:pt idx="741">
                  <c:v>8.9114450463043879E-3</c:v>
                </c:pt>
                <c:pt idx="742">
                  <c:v>-8.660027410459163E-4</c:v>
                </c:pt>
                <c:pt idx="743">
                  <c:v>-9.1523645198884535E-2</c:v>
                </c:pt>
                <c:pt idx="744">
                  <c:v>-3.7969891242129308E-2</c:v>
                </c:pt>
                <c:pt idx="745">
                  <c:v>6.9417297477878418E-3</c:v>
                </c:pt>
                <c:pt idx="746">
                  <c:v>-7.6816820957258825E-3</c:v>
                </c:pt>
                <c:pt idx="747">
                  <c:v>1.8856708637222941E-2</c:v>
                </c:pt>
                <c:pt idx="748">
                  <c:v>-1.7533644358712488E-2</c:v>
                </c:pt>
                <c:pt idx="749">
                  <c:v>-1.8243148919294006E-2</c:v>
                </c:pt>
                <c:pt idx="750">
                  <c:v>2.0201980214178288E-4</c:v>
                </c:pt>
                <c:pt idx="751">
                  <c:v>-1.8578392568659202E-2</c:v>
                </c:pt>
                <c:pt idx="752">
                  <c:v>-3.497934300326512E-2</c:v>
                </c:pt>
                <c:pt idx="753">
                  <c:v>3.262255724424061E-2</c:v>
                </c:pt>
                <c:pt idx="754">
                  <c:v>1.2801961594053272E-2</c:v>
                </c:pt>
                <c:pt idx="755">
                  <c:v>-1.1824628171755849E-2</c:v>
                </c:pt>
                <c:pt idx="756">
                  <c:v>1.0521951505633214E-2</c:v>
                </c:pt>
                <c:pt idx="757">
                  <c:v>1.2250102082482595E-3</c:v>
                </c:pt>
                <c:pt idx="758">
                  <c:v>-6.5864598983185113E-2</c:v>
                </c:pt>
                <c:pt idx="759">
                  <c:v>1.3097554833059201E-2</c:v>
                </c:pt>
                <c:pt idx="760">
                  <c:v>-1.7453178194354605E-2</c:v>
                </c:pt>
                <c:pt idx="761">
                  <c:v>-6.5789257271458585E-3</c:v>
                </c:pt>
                <c:pt idx="762">
                  <c:v>3.2450353917226435E-2</c:v>
                </c:pt>
                <c:pt idx="763">
                  <c:v>0.10177462048321559</c:v>
                </c:pt>
                <c:pt idx="764">
                  <c:v>-8.926819501781794E-3</c:v>
                </c:pt>
                <c:pt idx="765">
                  <c:v>2.5455453299392996E-3</c:v>
                </c:pt>
                <c:pt idx="766">
                  <c:v>3.3593690750123216E-2</c:v>
                </c:pt>
                <c:pt idx="767">
                  <c:v>8.3144938894366034E-3</c:v>
                </c:pt>
                <c:pt idx="768">
                  <c:v>1.7428785280569986E-2</c:v>
                </c:pt>
                <c:pt idx="769">
                  <c:v>2.1919303335433727E-2</c:v>
                </c:pt>
                <c:pt idx="770">
                  <c:v>-3.2444304253784642E-3</c:v>
                </c:pt>
                <c:pt idx="771">
                  <c:v>-2.0795606162669171E-2</c:v>
                </c:pt>
                <c:pt idx="772">
                  <c:v>-1.1819094669654815E-2</c:v>
                </c:pt>
                <c:pt idx="773">
                  <c:v>1.1025976865108391E-2</c:v>
                </c:pt>
                <c:pt idx="774">
                  <c:v>-4.6210722595590482E-3</c:v>
                </c:pt>
                <c:pt idx="775">
                  <c:v>-1.9498589396419286E-2</c:v>
                </c:pt>
                <c:pt idx="776">
                  <c:v>4.5454925103312399E-3</c:v>
                </c:pt>
                <c:pt idx="777">
                  <c:v>-2.2435953573982724E-2</c:v>
                </c:pt>
                <c:pt idx="778">
                  <c:v>2.1022199460837027E-2</c:v>
                </c:pt>
                <c:pt idx="779">
                  <c:v>-1.3978050887382902E-2</c:v>
                </c:pt>
                <c:pt idx="780">
                  <c:v>2.9501934300729164E-2</c:v>
                </c:pt>
                <c:pt idx="781">
                  <c:v>-2.9586898787238535E-2</c:v>
                </c:pt>
                <c:pt idx="782">
                  <c:v>-2.3010564793458692E-2</c:v>
                </c:pt>
                <c:pt idx="783">
                  <c:v>1.7860647343264952E-2</c:v>
                </c:pt>
                <c:pt idx="784">
                  <c:v>-4.2422289964860168E-3</c:v>
                </c:pt>
                <c:pt idx="785">
                  <c:v>-1.6653757100189071E-2</c:v>
                </c:pt>
                <c:pt idx="786">
                  <c:v>5.5140213768023749E-3</c:v>
                </c:pt>
                <c:pt idx="787">
                  <c:v>-1.5472013014649112E-2</c:v>
                </c:pt>
                <c:pt idx="788">
                  <c:v>4.9731450169086923E-3</c:v>
                </c:pt>
                <c:pt idx="789">
                  <c:v>-3.3847961203483837E-2</c:v>
                </c:pt>
                <c:pt idx="790">
                  <c:v>1.3316902001292801E-2</c:v>
                </c:pt>
                <c:pt idx="791">
                  <c:v>-9.3004247735630433E-3</c:v>
                </c:pt>
                <c:pt idx="792">
                  <c:v>2.6530591836734688E-2</c:v>
                </c:pt>
                <c:pt idx="793">
                  <c:v>7.5546919990992448E-3</c:v>
                </c:pt>
                <c:pt idx="794">
                  <c:v>8.8792620363062416E-3</c:v>
                </c:pt>
                <c:pt idx="795">
                  <c:v>-1.1539213543140815E-2</c:v>
                </c:pt>
                <c:pt idx="796">
                  <c:v>-3.3637118448018367E-3</c:v>
                </c:pt>
                <c:pt idx="797">
                  <c:v>-9.9265437745988446E-3</c:v>
                </c:pt>
                <c:pt idx="798">
                  <c:v>2.406316470950741E-3</c:v>
                </c:pt>
                <c:pt idx="799">
                  <c:v>-2.0008000799840071E-4</c:v>
                </c:pt>
                <c:pt idx="800">
                  <c:v>6.4025410164066194E-3</c:v>
                </c:pt>
                <c:pt idx="801">
                  <c:v>1.411528855099984E-2</c:v>
                </c:pt>
                <c:pt idx="802">
                  <c:v>1.3134719197597237E-2</c:v>
                </c:pt>
                <c:pt idx="803">
                  <c:v>-1.7414860681113837E-3</c:v>
                </c:pt>
                <c:pt idx="804">
                  <c:v>3.2176778445435095E-2</c:v>
                </c:pt>
                <c:pt idx="805">
                  <c:v>9.3896713615023476E-3</c:v>
                </c:pt>
                <c:pt idx="806">
                  <c:v>-1.6000018604651105E-2</c:v>
                </c:pt>
                <c:pt idx="807">
                  <c:v>6.6175648821621995E-3</c:v>
                </c:pt>
                <c:pt idx="808">
                  <c:v>1.1269684024429722E-2</c:v>
                </c:pt>
                <c:pt idx="809">
                  <c:v>1.0958395245170807E-2</c:v>
                </c:pt>
                <c:pt idx="810">
                  <c:v>-1.837185375711912E-3</c:v>
                </c:pt>
                <c:pt idx="811">
                  <c:v>-3.6813913608912811E-4</c:v>
                </c:pt>
                <c:pt idx="812">
                  <c:v>0</c:v>
                </c:pt>
                <c:pt idx="813">
                  <c:v>3.8666727330755046E-3</c:v>
                </c:pt>
                <c:pt idx="814">
                  <c:v>1.6691122523844398E-2</c:v>
                </c:pt>
                <c:pt idx="815">
                  <c:v>-1.1726519935053277E-2</c:v>
                </c:pt>
                <c:pt idx="816">
                  <c:v>4.9288062236000248E-3</c:v>
                </c:pt>
                <c:pt idx="817">
                  <c:v>1.0717529713306688E-2</c:v>
                </c:pt>
                <c:pt idx="818">
                  <c:v>-1.258069756615251E-3</c:v>
                </c:pt>
                <c:pt idx="819">
                  <c:v>1.1516987583228416E-2</c:v>
                </c:pt>
                <c:pt idx="820">
                  <c:v>-1.6722985531453224E-2</c:v>
                </c:pt>
                <c:pt idx="821">
                  <c:v>-2.8225094988239545E-2</c:v>
                </c:pt>
                <c:pt idx="822">
                  <c:v>-1.8618134772262138E-3</c:v>
                </c:pt>
                <c:pt idx="823">
                  <c:v>2.7047192183413744E-2</c:v>
                </c:pt>
                <c:pt idx="824">
                  <c:v>-3.3962985216800114E-2</c:v>
                </c:pt>
                <c:pt idx="825">
                  <c:v>-5.3957493024205543E-2</c:v>
                </c:pt>
                <c:pt idx="826">
                  <c:v>-3.6367209856915807E-2</c:v>
                </c:pt>
                <c:pt idx="827">
                  <c:v>-1.5879582764298371E-2</c:v>
                </c:pt>
                <c:pt idx="828">
                  <c:v>-6.7057626423772032E-3</c:v>
                </c:pt>
                <c:pt idx="829">
                  <c:v>5.9071305524417295E-3</c:v>
                </c:pt>
                <c:pt idx="830">
                  <c:v>-7.1308724832213994E-3</c:v>
                </c:pt>
                <c:pt idx="831">
                  <c:v>-4.6472539079003682E-3</c:v>
                </c:pt>
                <c:pt idx="832">
                  <c:v>1.1247941664854464E-2</c:v>
                </c:pt>
                <c:pt idx="833">
                  <c:v>-6.0860648022638851E-3</c:v>
                </c:pt>
                <c:pt idx="834">
                  <c:v>7.3901603169308737E-3</c:v>
                </c:pt>
                <c:pt idx="835">
                  <c:v>3.7518361717006038E-2</c:v>
                </c:pt>
                <c:pt idx="836">
                  <c:v>-3.0303434343434471E-3</c:v>
                </c:pt>
                <c:pt idx="837">
                  <c:v>2.8369606012952132E-3</c:v>
                </c:pt>
                <c:pt idx="838">
                  <c:v>8.890644215371073E-3</c:v>
                </c:pt>
                <c:pt idx="839">
                  <c:v>1.4019627478469915E-3</c:v>
                </c:pt>
                <c:pt idx="840">
                  <c:v>-2.200019999999938E-3</c:v>
                </c:pt>
                <c:pt idx="841">
                  <c:v>-5.4119063021028143E-3</c:v>
                </c:pt>
                <c:pt idx="842">
                  <c:v>1.6928658140440579E-2</c:v>
                </c:pt>
                <c:pt idx="843">
                  <c:v>7.3326002245857544E-3</c:v>
                </c:pt>
                <c:pt idx="844">
                  <c:v>2.3214557418274401E-2</c:v>
                </c:pt>
                <c:pt idx="845">
                  <c:v>-1.9803846175883454E-2</c:v>
                </c:pt>
                <c:pt idx="846">
                  <c:v>-1.373087485288354E-3</c:v>
                </c:pt>
                <c:pt idx="847">
                  <c:v>9.4283834217247404E-3</c:v>
                </c:pt>
                <c:pt idx="848">
                  <c:v>1.7513174110005206E-2</c:v>
                </c:pt>
                <c:pt idx="849">
                  <c:v>-3.2893497171667611E-2</c:v>
                </c:pt>
                <c:pt idx="850">
                  <c:v>1.0085070199723158E-2</c:v>
                </c:pt>
                <c:pt idx="851">
                  <c:v>-2.5058789151965983E-2</c:v>
                </c:pt>
                <c:pt idx="852">
                  <c:v>4.0160844179936697E-3</c:v>
                </c:pt>
                <c:pt idx="853">
                  <c:v>-7.6000200000000007E-3</c:v>
                </c:pt>
                <c:pt idx="854">
                  <c:v>-2.2168682429839813E-3</c:v>
                </c:pt>
                <c:pt idx="855">
                  <c:v>6.4634217920993909E-3</c:v>
                </c:pt>
                <c:pt idx="856">
                  <c:v>2.0670258050561517E-2</c:v>
                </c:pt>
                <c:pt idx="857">
                  <c:v>-5.1121312404220666E-3</c:v>
                </c:pt>
                <c:pt idx="858">
                  <c:v>1.4624546032590833E-2</c:v>
                </c:pt>
                <c:pt idx="859">
                  <c:v>-1.9477989871445264E-2</c:v>
                </c:pt>
                <c:pt idx="860">
                  <c:v>-2.0858144616607205E-2</c:v>
                </c:pt>
                <c:pt idx="861">
                  <c:v>1.3187218235195485E-2</c:v>
                </c:pt>
                <c:pt idx="862">
                  <c:v>8.6103325712921959E-3</c:v>
                </c:pt>
                <c:pt idx="863">
                  <c:v>-7.7426842910996102E-3</c:v>
                </c:pt>
                <c:pt idx="864">
                  <c:v>-3.6614605842336861E-2</c:v>
                </c:pt>
                <c:pt idx="865">
                  <c:v>1.100722695712451E-2</c:v>
                </c:pt>
                <c:pt idx="866">
                  <c:v>5.5464461791290181E-3</c:v>
                </c:pt>
                <c:pt idx="867">
                  <c:v>8.7844737735551775E-3</c:v>
                </c:pt>
                <c:pt idx="868">
                  <c:v>-1.2353199425816069E-2</c:v>
                </c:pt>
                <c:pt idx="869">
                  <c:v>8.4068074636046049E-3</c:v>
                </c:pt>
                <c:pt idx="870">
                  <c:v>3.7616897112647353E-2</c:v>
                </c:pt>
                <c:pt idx="871">
                  <c:v>-4.7030767137581165E-3</c:v>
                </c:pt>
                <c:pt idx="872">
                  <c:v>4.0559105324687886E-2</c:v>
                </c:pt>
                <c:pt idx="873">
                  <c:v>-2.3273397285653624E-2</c:v>
                </c:pt>
                <c:pt idx="874">
                  <c:v>9.4924837174056691E-3</c:v>
                </c:pt>
                <c:pt idx="875">
                  <c:v>2.8784685688262829E-3</c:v>
                </c:pt>
                <c:pt idx="876">
                  <c:v>1.990051740912804E-2</c:v>
                </c:pt>
                <c:pt idx="877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D-46E9-A9D3-3DCD5681495B}"/>
            </c:ext>
          </c:extLst>
        </c:ser>
        <c:ser>
          <c:idx val="1"/>
          <c:order val="1"/>
          <c:tx>
            <c:strRef>
              <c:f>DELL!$D$1</c:f>
              <c:strCache>
                <c:ptCount val="1"/>
                <c:pt idx="0">
                  <c:v>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DELL!$A$1:$A$880</c15:sqref>
                  </c15:fullRef>
                </c:ext>
              </c:extLst>
              <c:f>DELL!$A$2:$A$880</c:f>
              <c:strCache>
                <c:ptCount val="879"/>
                <c:pt idx="0">
                  <c:v>8/17/2016</c:v>
                </c:pt>
                <c:pt idx="1">
                  <c:v>8/18/2016</c:v>
                </c:pt>
                <c:pt idx="2">
                  <c:v>8/19/2016</c:v>
                </c:pt>
                <c:pt idx="3">
                  <c:v>8/22/2016</c:v>
                </c:pt>
                <c:pt idx="4">
                  <c:v>8/23/2016</c:v>
                </c:pt>
                <c:pt idx="5">
                  <c:v>8/24/2016</c:v>
                </c:pt>
                <c:pt idx="6">
                  <c:v>8/25/2016</c:v>
                </c:pt>
                <c:pt idx="7">
                  <c:v>8/26/2016</c:v>
                </c:pt>
                <c:pt idx="8">
                  <c:v>8/29/2016</c:v>
                </c:pt>
                <c:pt idx="9">
                  <c:v>8/30/2016</c:v>
                </c:pt>
                <c:pt idx="10">
                  <c:v>8/31/2016</c:v>
                </c:pt>
                <c:pt idx="11">
                  <c:v>9/1/2016</c:v>
                </c:pt>
                <c:pt idx="12">
                  <c:v>9/2/2016</c:v>
                </c:pt>
                <c:pt idx="13">
                  <c:v>9/6/2016</c:v>
                </c:pt>
                <c:pt idx="14">
                  <c:v>9/7/2016</c:v>
                </c:pt>
                <c:pt idx="15">
                  <c:v>9/8/2016</c:v>
                </c:pt>
                <c:pt idx="16">
                  <c:v>9/9/2016</c:v>
                </c:pt>
                <c:pt idx="17">
                  <c:v>9/12/2016</c:v>
                </c:pt>
                <c:pt idx="18">
                  <c:v>9/13/2016</c:v>
                </c:pt>
                <c:pt idx="19">
                  <c:v>9/14/2016</c:v>
                </c:pt>
                <c:pt idx="20">
                  <c:v>9/15/2016</c:v>
                </c:pt>
                <c:pt idx="21">
                  <c:v>9/16/2016</c:v>
                </c:pt>
                <c:pt idx="22">
                  <c:v>9/19/2016</c:v>
                </c:pt>
                <c:pt idx="23">
                  <c:v>9/20/2016</c:v>
                </c:pt>
                <c:pt idx="24">
                  <c:v>9/21/2016</c:v>
                </c:pt>
                <c:pt idx="25">
                  <c:v>9/22/2016</c:v>
                </c:pt>
                <c:pt idx="26">
                  <c:v>9/23/2016</c:v>
                </c:pt>
                <c:pt idx="27">
                  <c:v>9/26/2016</c:v>
                </c:pt>
                <c:pt idx="28">
                  <c:v>9/27/2016</c:v>
                </c:pt>
                <c:pt idx="29">
                  <c:v>9/28/2016</c:v>
                </c:pt>
                <c:pt idx="30">
                  <c:v>9/29/2016</c:v>
                </c:pt>
                <c:pt idx="31">
                  <c:v>9/30/2016</c:v>
                </c:pt>
                <c:pt idx="32">
                  <c:v>10/3/2016</c:v>
                </c:pt>
                <c:pt idx="33">
                  <c:v>10/4/2016</c:v>
                </c:pt>
                <c:pt idx="34">
                  <c:v>10/5/2016</c:v>
                </c:pt>
                <c:pt idx="35">
                  <c:v>10/6/2016</c:v>
                </c:pt>
                <c:pt idx="36">
                  <c:v>10/7/2016</c:v>
                </c:pt>
                <c:pt idx="37">
                  <c:v>10/10/2016</c:v>
                </c:pt>
                <c:pt idx="38">
                  <c:v>10/11/2016</c:v>
                </c:pt>
                <c:pt idx="39">
                  <c:v>10/12/2016</c:v>
                </c:pt>
                <c:pt idx="40">
                  <c:v>10/13/2016</c:v>
                </c:pt>
                <c:pt idx="41">
                  <c:v>10/14/2016</c:v>
                </c:pt>
                <c:pt idx="42">
                  <c:v>10/17/2016</c:v>
                </c:pt>
                <c:pt idx="43">
                  <c:v>10/18/2016</c:v>
                </c:pt>
                <c:pt idx="44">
                  <c:v>10/19/2016</c:v>
                </c:pt>
                <c:pt idx="45">
                  <c:v>10/20/2016</c:v>
                </c:pt>
                <c:pt idx="46">
                  <c:v>10/21/2016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10/27/2016</c:v>
                </c:pt>
                <c:pt idx="51">
                  <c:v>10/28/2016</c:v>
                </c:pt>
                <c:pt idx="52">
                  <c:v>10/31/2016</c:v>
                </c:pt>
                <c:pt idx="53">
                  <c:v>11/1/2016</c:v>
                </c:pt>
                <c:pt idx="54">
                  <c:v>11/2/2016</c:v>
                </c:pt>
                <c:pt idx="55">
                  <c:v>11/3/2016</c:v>
                </c:pt>
                <c:pt idx="56">
                  <c:v>11/4/2016</c:v>
                </c:pt>
                <c:pt idx="57">
                  <c:v>11/7/2016</c:v>
                </c:pt>
                <c:pt idx="58">
                  <c:v>11/8/2016</c:v>
                </c:pt>
                <c:pt idx="59">
                  <c:v>11/9/2016</c:v>
                </c:pt>
                <c:pt idx="60">
                  <c:v>11/10/2016</c:v>
                </c:pt>
                <c:pt idx="61">
                  <c:v>11/11/2016</c:v>
                </c:pt>
                <c:pt idx="62">
                  <c:v>11/14/2016</c:v>
                </c:pt>
                <c:pt idx="63">
                  <c:v>11/15/2016</c:v>
                </c:pt>
                <c:pt idx="64">
                  <c:v>11/16/2016</c:v>
                </c:pt>
                <c:pt idx="65">
                  <c:v>11/17/2016</c:v>
                </c:pt>
                <c:pt idx="66">
                  <c:v>11/18/2016</c:v>
                </c:pt>
                <c:pt idx="67">
                  <c:v>11/21/2016</c:v>
                </c:pt>
                <c:pt idx="68">
                  <c:v>11/22/2016</c:v>
                </c:pt>
                <c:pt idx="69">
                  <c:v>11/23/2016</c:v>
                </c:pt>
                <c:pt idx="70">
                  <c:v>11/25/2016</c:v>
                </c:pt>
                <c:pt idx="71">
                  <c:v>11/28/2016</c:v>
                </c:pt>
                <c:pt idx="72">
                  <c:v>11/29/2016</c:v>
                </c:pt>
                <c:pt idx="73">
                  <c:v>11/30/2016</c:v>
                </c:pt>
                <c:pt idx="74">
                  <c:v>12/1/2016</c:v>
                </c:pt>
                <c:pt idx="75">
                  <c:v>12/2/2016</c:v>
                </c:pt>
                <c:pt idx="76">
                  <c:v>12/5/2016</c:v>
                </c:pt>
                <c:pt idx="77">
                  <c:v>12/6/2016</c:v>
                </c:pt>
                <c:pt idx="78">
                  <c:v>12/7/2016</c:v>
                </c:pt>
                <c:pt idx="79">
                  <c:v>12/8/2016</c:v>
                </c:pt>
                <c:pt idx="80">
                  <c:v>12/9/2016</c:v>
                </c:pt>
                <c:pt idx="81">
                  <c:v>12/12/2016</c:v>
                </c:pt>
                <c:pt idx="82">
                  <c:v>12/13/2016</c:v>
                </c:pt>
                <c:pt idx="83">
                  <c:v>12/14/2016</c:v>
                </c:pt>
                <c:pt idx="84">
                  <c:v>12/15/2016</c:v>
                </c:pt>
                <c:pt idx="85">
                  <c:v>12/16/2016</c:v>
                </c:pt>
                <c:pt idx="86">
                  <c:v>12/19/2016</c:v>
                </c:pt>
                <c:pt idx="87">
                  <c:v>12/20/2016</c:v>
                </c:pt>
                <c:pt idx="88">
                  <c:v>12/21/2016</c:v>
                </c:pt>
                <c:pt idx="89">
                  <c:v>12/22/2016</c:v>
                </c:pt>
                <c:pt idx="90">
                  <c:v>12/23/2016</c:v>
                </c:pt>
                <c:pt idx="91">
                  <c:v>12/27/2016</c:v>
                </c:pt>
                <c:pt idx="92">
                  <c:v>12/28/2016</c:v>
                </c:pt>
                <c:pt idx="93">
                  <c:v>12/29/2016</c:v>
                </c:pt>
                <c:pt idx="94">
                  <c:v>12/30/2016</c:v>
                </c:pt>
                <c:pt idx="95">
                  <c:v>1/3/2017</c:v>
                </c:pt>
                <c:pt idx="96">
                  <c:v>1/4/2017</c:v>
                </c:pt>
                <c:pt idx="97">
                  <c:v>1/5/2017</c:v>
                </c:pt>
                <c:pt idx="98">
                  <c:v>1/6/2017</c:v>
                </c:pt>
                <c:pt idx="99">
                  <c:v>1/9/2017</c:v>
                </c:pt>
                <c:pt idx="100">
                  <c:v>1/10/2017</c:v>
                </c:pt>
                <c:pt idx="101">
                  <c:v>1/11/2017</c:v>
                </c:pt>
                <c:pt idx="102">
                  <c:v>1/12/2017</c:v>
                </c:pt>
                <c:pt idx="103">
                  <c:v>1/13/2017</c:v>
                </c:pt>
                <c:pt idx="104">
                  <c:v>1/17/2017</c:v>
                </c:pt>
                <c:pt idx="105">
                  <c:v>1/18/2017</c:v>
                </c:pt>
                <c:pt idx="106">
                  <c:v>1/19/2017</c:v>
                </c:pt>
                <c:pt idx="107">
                  <c:v>1/20/2017</c:v>
                </c:pt>
                <c:pt idx="108">
                  <c:v>1/23/2017</c:v>
                </c:pt>
                <c:pt idx="109">
                  <c:v>1/24/2017</c:v>
                </c:pt>
                <c:pt idx="110">
                  <c:v>1/25/2017</c:v>
                </c:pt>
                <c:pt idx="111">
                  <c:v>1/26/2017</c:v>
                </c:pt>
                <c:pt idx="112">
                  <c:v>1/27/2017</c:v>
                </c:pt>
                <c:pt idx="113">
                  <c:v>1/30/2017</c:v>
                </c:pt>
                <c:pt idx="114">
                  <c:v>1/31/2017</c:v>
                </c:pt>
                <c:pt idx="115">
                  <c:v>2/1/2017</c:v>
                </c:pt>
                <c:pt idx="116">
                  <c:v>2/2/2017</c:v>
                </c:pt>
                <c:pt idx="117">
                  <c:v>2/3/2017</c:v>
                </c:pt>
                <c:pt idx="118">
                  <c:v>2/6/2017</c:v>
                </c:pt>
                <c:pt idx="119">
                  <c:v>2/7/2017</c:v>
                </c:pt>
                <c:pt idx="120">
                  <c:v>2/8/2017</c:v>
                </c:pt>
                <c:pt idx="121">
                  <c:v>2/9/2017</c:v>
                </c:pt>
                <c:pt idx="122">
                  <c:v>2/10/2017</c:v>
                </c:pt>
                <c:pt idx="123">
                  <c:v>2/13/2017</c:v>
                </c:pt>
                <c:pt idx="124">
                  <c:v>2/14/2017</c:v>
                </c:pt>
                <c:pt idx="125">
                  <c:v>2/15/2017</c:v>
                </c:pt>
                <c:pt idx="126">
                  <c:v>2/16/2017</c:v>
                </c:pt>
                <c:pt idx="127">
                  <c:v>2/17/2017</c:v>
                </c:pt>
                <c:pt idx="128">
                  <c:v>2/21/2017</c:v>
                </c:pt>
                <c:pt idx="129">
                  <c:v>2/22/2017</c:v>
                </c:pt>
                <c:pt idx="130">
                  <c:v>2/23/2017</c:v>
                </c:pt>
                <c:pt idx="131">
                  <c:v>2/24/2017</c:v>
                </c:pt>
                <c:pt idx="132">
                  <c:v>2/27/2017</c:v>
                </c:pt>
                <c:pt idx="133">
                  <c:v>2/28/2017</c:v>
                </c:pt>
                <c:pt idx="134">
                  <c:v>3/1/2017</c:v>
                </c:pt>
                <c:pt idx="135">
                  <c:v>3/2/2017</c:v>
                </c:pt>
                <c:pt idx="136">
                  <c:v>3/3/2017</c:v>
                </c:pt>
                <c:pt idx="137">
                  <c:v>3/6/2017</c:v>
                </c:pt>
                <c:pt idx="138">
                  <c:v>3/7/2017</c:v>
                </c:pt>
                <c:pt idx="139">
                  <c:v>3/8/2017</c:v>
                </c:pt>
                <c:pt idx="140">
                  <c:v>3/9/2017</c:v>
                </c:pt>
                <c:pt idx="141">
                  <c:v>3/10/2017</c:v>
                </c:pt>
                <c:pt idx="142">
                  <c:v>3/13/2017</c:v>
                </c:pt>
                <c:pt idx="143">
                  <c:v>3/14/2017</c:v>
                </c:pt>
                <c:pt idx="144">
                  <c:v>3/15/2017</c:v>
                </c:pt>
                <c:pt idx="145">
                  <c:v>3/16/2017</c:v>
                </c:pt>
                <c:pt idx="146">
                  <c:v>3/17/2017</c:v>
                </c:pt>
                <c:pt idx="147">
                  <c:v>3/20/2017</c:v>
                </c:pt>
                <c:pt idx="148">
                  <c:v>3/21/2017</c:v>
                </c:pt>
                <c:pt idx="149">
                  <c:v>3/22/2017</c:v>
                </c:pt>
                <c:pt idx="150">
                  <c:v>3/23/2017</c:v>
                </c:pt>
                <c:pt idx="151">
                  <c:v>3/24/2017</c:v>
                </c:pt>
                <c:pt idx="152">
                  <c:v>3/27/2017</c:v>
                </c:pt>
                <c:pt idx="153">
                  <c:v>3/28/2017</c:v>
                </c:pt>
                <c:pt idx="154">
                  <c:v>3/29/2017</c:v>
                </c:pt>
                <c:pt idx="155">
                  <c:v>3/30/2017</c:v>
                </c:pt>
                <c:pt idx="156">
                  <c:v>3/31/2017</c:v>
                </c:pt>
                <c:pt idx="157">
                  <c:v>4/3/2017</c:v>
                </c:pt>
                <c:pt idx="158">
                  <c:v>4/4/2017</c:v>
                </c:pt>
                <c:pt idx="159">
                  <c:v>4/5/2017</c:v>
                </c:pt>
                <c:pt idx="160">
                  <c:v>4/6/2017</c:v>
                </c:pt>
                <c:pt idx="161">
                  <c:v>4/7/2017</c:v>
                </c:pt>
                <c:pt idx="162">
                  <c:v>4/10/2017</c:v>
                </c:pt>
                <c:pt idx="163">
                  <c:v>4/11/2017</c:v>
                </c:pt>
                <c:pt idx="164">
                  <c:v>4/12/2017</c:v>
                </c:pt>
                <c:pt idx="165">
                  <c:v>4/13/2017</c:v>
                </c:pt>
                <c:pt idx="166">
                  <c:v>4/17/2017</c:v>
                </c:pt>
                <c:pt idx="167">
                  <c:v>4/18/2017</c:v>
                </c:pt>
                <c:pt idx="168">
                  <c:v>4/19/2017</c:v>
                </c:pt>
                <c:pt idx="169">
                  <c:v>4/20/2017</c:v>
                </c:pt>
                <c:pt idx="170">
                  <c:v>4/21/2017</c:v>
                </c:pt>
                <c:pt idx="171">
                  <c:v>4/24/2017</c:v>
                </c:pt>
                <c:pt idx="172">
                  <c:v>4/25/2017</c:v>
                </c:pt>
                <c:pt idx="173">
                  <c:v>4/26/2017</c:v>
                </c:pt>
                <c:pt idx="174">
                  <c:v>4/27/2017</c:v>
                </c:pt>
                <c:pt idx="175">
                  <c:v>4/28/2017</c:v>
                </c:pt>
                <c:pt idx="176">
                  <c:v>5/1/2017</c:v>
                </c:pt>
                <c:pt idx="177">
                  <c:v>5/2/2017</c:v>
                </c:pt>
                <c:pt idx="178">
                  <c:v>5/3/2017</c:v>
                </c:pt>
                <c:pt idx="179">
                  <c:v>5/4/2017</c:v>
                </c:pt>
                <c:pt idx="180">
                  <c:v>5/5/2017</c:v>
                </c:pt>
                <c:pt idx="181">
                  <c:v>5/8/2017</c:v>
                </c:pt>
                <c:pt idx="182">
                  <c:v>5/9/2017</c:v>
                </c:pt>
                <c:pt idx="183">
                  <c:v>5/10/2017</c:v>
                </c:pt>
                <c:pt idx="184">
                  <c:v>5/11/2017</c:v>
                </c:pt>
                <c:pt idx="185">
                  <c:v>5/12/2017</c:v>
                </c:pt>
                <c:pt idx="186">
                  <c:v>5/15/2017</c:v>
                </c:pt>
                <c:pt idx="187">
                  <c:v>5/16/2017</c:v>
                </c:pt>
                <c:pt idx="188">
                  <c:v>5/17/2017</c:v>
                </c:pt>
                <c:pt idx="189">
                  <c:v>5/18/2017</c:v>
                </c:pt>
                <c:pt idx="190">
                  <c:v>5/19/2017</c:v>
                </c:pt>
                <c:pt idx="191">
                  <c:v>5/22/2017</c:v>
                </c:pt>
                <c:pt idx="192">
                  <c:v>5/23/2017</c:v>
                </c:pt>
                <c:pt idx="193">
                  <c:v>5/24/2017</c:v>
                </c:pt>
                <c:pt idx="194">
                  <c:v>5/25/2017</c:v>
                </c:pt>
                <c:pt idx="195">
                  <c:v>5/26/2017</c:v>
                </c:pt>
                <c:pt idx="196">
                  <c:v>5/30/2017</c:v>
                </c:pt>
                <c:pt idx="197">
                  <c:v>5/31/2017</c:v>
                </c:pt>
                <c:pt idx="198">
                  <c:v>6/1/2017</c:v>
                </c:pt>
                <c:pt idx="199">
                  <c:v>6/2/2017</c:v>
                </c:pt>
                <c:pt idx="200">
                  <c:v>6/5/2017</c:v>
                </c:pt>
                <c:pt idx="201">
                  <c:v>6/6/2017</c:v>
                </c:pt>
                <c:pt idx="202">
                  <c:v>6/7/2017</c:v>
                </c:pt>
                <c:pt idx="203">
                  <c:v>6/8/2017</c:v>
                </c:pt>
                <c:pt idx="204">
                  <c:v>6/9/2017</c:v>
                </c:pt>
                <c:pt idx="205">
                  <c:v>6/12/2017</c:v>
                </c:pt>
                <c:pt idx="206">
                  <c:v>6/13/2017</c:v>
                </c:pt>
                <c:pt idx="207">
                  <c:v>6/14/2017</c:v>
                </c:pt>
                <c:pt idx="208">
                  <c:v>6/15/2017</c:v>
                </c:pt>
                <c:pt idx="209">
                  <c:v>6/16/2017</c:v>
                </c:pt>
                <c:pt idx="210">
                  <c:v>6/19/2017</c:v>
                </c:pt>
                <c:pt idx="211">
                  <c:v>6/20/2017</c:v>
                </c:pt>
                <c:pt idx="212">
                  <c:v>6/21/2017</c:v>
                </c:pt>
                <c:pt idx="213">
                  <c:v>6/22/2017</c:v>
                </c:pt>
                <c:pt idx="214">
                  <c:v>6/23/2017</c:v>
                </c:pt>
                <c:pt idx="215">
                  <c:v>6/26/2017</c:v>
                </c:pt>
                <c:pt idx="216">
                  <c:v>6/27/2017</c:v>
                </c:pt>
                <c:pt idx="217">
                  <c:v>6/28/2017</c:v>
                </c:pt>
                <c:pt idx="218">
                  <c:v>6/29/2017</c:v>
                </c:pt>
                <c:pt idx="219">
                  <c:v>6/30/2017</c:v>
                </c:pt>
                <c:pt idx="220">
                  <c:v>7/3/2017</c:v>
                </c:pt>
                <c:pt idx="221">
                  <c:v>7/5/2017</c:v>
                </c:pt>
                <c:pt idx="222">
                  <c:v>7/6/2017</c:v>
                </c:pt>
                <c:pt idx="223">
                  <c:v>7/7/2017</c:v>
                </c:pt>
                <c:pt idx="224">
                  <c:v>7/10/2017</c:v>
                </c:pt>
                <c:pt idx="225">
                  <c:v>7/11/2017</c:v>
                </c:pt>
                <c:pt idx="226">
                  <c:v>7/12/2017</c:v>
                </c:pt>
                <c:pt idx="227">
                  <c:v>7/13/2017</c:v>
                </c:pt>
                <c:pt idx="228">
                  <c:v>7/14/2017</c:v>
                </c:pt>
                <c:pt idx="229">
                  <c:v>7/17/2017</c:v>
                </c:pt>
                <c:pt idx="230">
                  <c:v>7/18/2017</c:v>
                </c:pt>
                <c:pt idx="231">
                  <c:v>7/19/2017</c:v>
                </c:pt>
                <c:pt idx="232">
                  <c:v>7/20/2017</c:v>
                </c:pt>
                <c:pt idx="233">
                  <c:v>7/21/2017</c:v>
                </c:pt>
                <c:pt idx="234">
                  <c:v>7/24/2017</c:v>
                </c:pt>
                <c:pt idx="235">
                  <c:v>7/25/2017</c:v>
                </c:pt>
                <c:pt idx="236">
                  <c:v>7/26/2017</c:v>
                </c:pt>
                <c:pt idx="237">
                  <c:v>7/27/2017</c:v>
                </c:pt>
                <c:pt idx="238">
                  <c:v>7/28/2017</c:v>
                </c:pt>
                <c:pt idx="239">
                  <c:v>7/31/2017</c:v>
                </c:pt>
                <c:pt idx="240">
                  <c:v>8/1/2017</c:v>
                </c:pt>
                <c:pt idx="241">
                  <c:v>8/2/2017</c:v>
                </c:pt>
                <c:pt idx="242">
                  <c:v>8/3/2017</c:v>
                </c:pt>
                <c:pt idx="243">
                  <c:v>8/4/2017</c:v>
                </c:pt>
                <c:pt idx="244">
                  <c:v>8/7/2017</c:v>
                </c:pt>
                <c:pt idx="245">
                  <c:v>8/8/2017</c:v>
                </c:pt>
                <c:pt idx="246">
                  <c:v>8/9/2017</c:v>
                </c:pt>
                <c:pt idx="247">
                  <c:v>8/10/2017</c:v>
                </c:pt>
                <c:pt idx="248">
                  <c:v>8/11/2017</c:v>
                </c:pt>
                <c:pt idx="249">
                  <c:v>8/14/2017</c:v>
                </c:pt>
                <c:pt idx="250">
                  <c:v>8/15/2017</c:v>
                </c:pt>
                <c:pt idx="251">
                  <c:v>8/16/2017</c:v>
                </c:pt>
                <c:pt idx="252">
                  <c:v>8/17/2017</c:v>
                </c:pt>
                <c:pt idx="253">
                  <c:v>8/18/2017</c:v>
                </c:pt>
                <c:pt idx="254">
                  <c:v>8/21/2017</c:v>
                </c:pt>
                <c:pt idx="255">
                  <c:v>8/22/2017</c:v>
                </c:pt>
                <c:pt idx="256">
                  <c:v>8/23/2017</c:v>
                </c:pt>
                <c:pt idx="257">
                  <c:v>8/24/2017</c:v>
                </c:pt>
                <c:pt idx="258">
                  <c:v>8/25/2017</c:v>
                </c:pt>
                <c:pt idx="259">
                  <c:v>8/28/2017</c:v>
                </c:pt>
                <c:pt idx="260">
                  <c:v>8/29/2017</c:v>
                </c:pt>
                <c:pt idx="261">
                  <c:v>8/30/2017</c:v>
                </c:pt>
                <c:pt idx="262">
                  <c:v>8/31/2017</c:v>
                </c:pt>
                <c:pt idx="263">
                  <c:v>9/1/2017</c:v>
                </c:pt>
                <c:pt idx="264">
                  <c:v>9/5/2017</c:v>
                </c:pt>
                <c:pt idx="265">
                  <c:v>9/6/2017</c:v>
                </c:pt>
                <c:pt idx="266">
                  <c:v>9/7/2017</c:v>
                </c:pt>
                <c:pt idx="267">
                  <c:v>9/8/2017</c:v>
                </c:pt>
                <c:pt idx="268">
                  <c:v>9/11/2017</c:v>
                </c:pt>
                <c:pt idx="269">
                  <c:v>9/12/2017</c:v>
                </c:pt>
                <c:pt idx="270">
                  <c:v>9/13/2017</c:v>
                </c:pt>
                <c:pt idx="271">
                  <c:v>9/14/2017</c:v>
                </c:pt>
                <c:pt idx="272">
                  <c:v>9/15/2017</c:v>
                </c:pt>
                <c:pt idx="273">
                  <c:v>9/18/2017</c:v>
                </c:pt>
                <c:pt idx="274">
                  <c:v>9/19/2017</c:v>
                </c:pt>
                <c:pt idx="275">
                  <c:v>9/20/2017</c:v>
                </c:pt>
                <c:pt idx="276">
                  <c:v>9/21/2017</c:v>
                </c:pt>
                <c:pt idx="277">
                  <c:v>9/22/2017</c:v>
                </c:pt>
                <c:pt idx="278">
                  <c:v>9/25/2017</c:v>
                </c:pt>
                <c:pt idx="279">
                  <c:v>9/26/2017</c:v>
                </c:pt>
                <c:pt idx="280">
                  <c:v>9/27/2017</c:v>
                </c:pt>
                <c:pt idx="281">
                  <c:v>9/28/2017</c:v>
                </c:pt>
                <c:pt idx="282">
                  <c:v>9/29/2017</c:v>
                </c:pt>
                <c:pt idx="283">
                  <c:v>10/2/2017</c:v>
                </c:pt>
                <c:pt idx="284">
                  <c:v>10/3/2017</c:v>
                </c:pt>
                <c:pt idx="285">
                  <c:v>10/4/2017</c:v>
                </c:pt>
                <c:pt idx="286">
                  <c:v>10/5/2017</c:v>
                </c:pt>
                <c:pt idx="287">
                  <c:v>10/6/2017</c:v>
                </c:pt>
                <c:pt idx="288">
                  <c:v>10/9/2017</c:v>
                </c:pt>
                <c:pt idx="289">
                  <c:v>10/10/2017</c:v>
                </c:pt>
                <c:pt idx="290">
                  <c:v>10/11/2017</c:v>
                </c:pt>
                <c:pt idx="291">
                  <c:v>10/12/2017</c:v>
                </c:pt>
                <c:pt idx="292">
                  <c:v>10/13/2017</c:v>
                </c:pt>
                <c:pt idx="293">
                  <c:v>10/16/2017</c:v>
                </c:pt>
                <c:pt idx="294">
                  <c:v>10/17/2017</c:v>
                </c:pt>
                <c:pt idx="295">
                  <c:v>10/18/2017</c:v>
                </c:pt>
                <c:pt idx="296">
                  <c:v>10/19/2017</c:v>
                </c:pt>
                <c:pt idx="297">
                  <c:v>10/20/2017</c:v>
                </c:pt>
                <c:pt idx="298">
                  <c:v>10/23/2017</c:v>
                </c:pt>
                <c:pt idx="299">
                  <c:v>10/24/2017</c:v>
                </c:pt>
                <c:pt idx="300">
                  <c:v>10/25/2017</c:v>
                </c:pt>
                <c:pt idx="301">
                  <c:v>10/26/2017</c:v>
                </c:pt>
                <c:pt idx="302">
                  <c:v>10/27/2017</c:v>
                </c:pt>
                <c:pt idx="303">
                  <c:v>10/30/2017</c:v>
                </c:pt>
                <c:pt idx="304">
                  <c:v>10/31/2017</c:v>
                </c:pt>
                <c:pt idx="305">
                  <c:v>11/1/2017</c:v>
                </c:pt>
                <c:pt idx="306">
                  <c:v>11/2/2017</c:v>
                </c:pt>
                <c:pt idx="307">
                  <c:v>11/3/2017</c:v>
                </c:pt>
                <c:pt idx="308">
                  <c:v>11/6/2017</c:v>
                </c:pt>
                <c:pt idx="309">
                  <c:v>11/7/2017</c:v>
                </c:pt>
                <c:pt idx="310">
                  <c:v>11/8/2017</c:v>
                </c:pt>
                <c:pt idx="311">
                  <c:v>11/9/2017</c:v>
                </c:pt>
                <c:pt idx="312">
                  <c:v>11/10/2017</c:v>
                </c:pt>
                <c:pt idx="313">
                  <c:v>11/13/2017</c:v>
                </c:pt>
                <c:pt idx="314">
                  <c:v>11/14/2017</c:v>
                </c:pt>
                <c:pt idx="315">
                  <c:v>11/15/2017</c:v>
                </c:pt>
                <c:pt idx="316">
                  <c:v>11/16/2017</c:v>
                </c:pt>
                <c:pt idx="317">
                  <c:v>11/17/2017</c:v>
                </c:pt>
                <c:pt idx="318">
                  <c:v>11/20/2017</c:v>
                </c:pt>
                <c:pt idx="319">
                  <c:v>11/21/2017</c:v>
                </c:pt>
                <c:pt idx="320">
                  <c:v>11/22/2017</c:v>
                </c:pt>
                <c:pt idx="321">
                  <c:v>11/24/2017</c:v>
                </c:pt>
                <c:pt idx="322">
                  <c:v>11/27/2017</c:v>
                </c:pt>
                <c:pt idx="323">
                  <c:v>11/28/2017</c:v>
                </c:pt>
                <c:pt idx="324">
                  <c:v>11/29/2017</c:v>
                </c:pt>
                <c:pt idx="325">
                  <c:v>11/30/2017</c:v>
                </c:pt>
                <c:pt idx="326">
                  <c:v>12/1/2017</c:v>
                </c:pt>
                <c:pt idx="327">
                  <c:v>12/4/2017</c:v>
                </c:pt>
                <c:pt idx="328">
                  <c:v>12/5/2017</c:v>
                </c:pt>
                <c:pt idx="329">
                  <c:v>12/6/2017</c:v>
                </c:pt>
                <c:pt idx="330">
                  <c:v>12/7/2017</c:v>
                </c:pt>
                <c:pt idx="331">
                  <c:v>12/8/2017</c:v>
                </c:pt>
                <c:pt idx="332">
                  <c:v>12/11/2017</c:v>
                </c:pt>
                <c:pt idx="333">
                  <c:v>12/12/2017</c:v>
                </c:pt>
                <c:pt idx="334">
                  <c:v>12/13/2017</c:v>
                </c:pt>
                <c:pt idx="335">
                  <c:v>12/14/2017</c:v>
                </c:pt>
                <c:pt idx="336">
                  <c:v>12/15/2017</c:v>
                </c:pt>
                <c:pt idx="337">
                  <c:v>12/18/2017</c:v>
                </c:pt>
                <c:pt idx="338">
                  <c:v>12/19/2017</c:v>
                </c:pt>
                <c:pt idx="339">
                  <c:v>12/20/2017</c:v>
                </c:pt>
                <c:pt idx="340">
                  <c:v>12/21/2017</c:v>
                </c:pt>
                <c:pt idx="341">
                  <c:v>12/22/2017</c:v>
                </c:pt>
                <c:pt idx="342">
                  <c:v>12/26/2017</c:v>
                </c:pt>
                <c:pt idx="343">
                  <c:v>12/27/2017</c:v>
                </c:pt>
                <c:pt idx="344">
                  <c:v>12/28/2017</c:v>
                </c:pt>
                <c:pt idx="345">
                  <c:v>12/29/2017</c:v>
                </c:pt>
                <c:pt idx="346">
                  <c:v>1/2/2018</c:v>
                </c:pt>
                <c:pt idx="347">
                  <c:v>1/3/2018</c:v>
                </c:pt>
                <c:pt idx="348">
                  <c:v>1/4/2018</c:v>
                </c:pt>
                <c:pt idx="349">
                  <c:v>1/5/2018</c:v>
                </c:pt>
                <c:pt idx="350">
                  <c:v>1/8/2018</c:v>
                </c:pt>
                <c:pt idx="351">
                  <c:v>1/9/2018</c:v>
                </c:pt>
                <c:pt idx="352">
                  <c:v>1/10/2018</c:v>
                </c:pt>
                <c:pt idx="353">
                  <c:v>1/11/2018</c:v>
                </c:pt>
                <c:pt idx="354">
                  <c:v>1/12/2018</c:v>
                </c:pt>
                <c:pt idx="355">
                  <c:v>1/16/2018</c:v>
                </c:pt>
                <c:pt idx="356">
                  <c:v>1/17/2018</c:v>
                </c:pt>
                <c:pt idx="357">
                  <c:v>1/18/2018</c:v>
                </c:pt>
                <c:pt idx="358">
                  <c:v>1/19/2018</c:v>
                </c:pt>
                <c:pt idx="359">
                  <c:v>1/22/2018</c:v>
                </c:pt>
                <c:pt idx="360">
                  <c:v>1/23/2018</c:v>
                </c:pt>
                <c:pt idx="361">
                  <c:v>1/24/2018</c:v>
                </c:pt>
                <c:pt idx="362">
                  <c:v>1/25/2018</c:v>
                </c:pt>
                <c:pt idx="363">
                  <c:v>1/26/2018</c:v>
                </c:pt>
                <c:pt idx="364">
                  <c:v>1/29/2018</c:v>
                </c:pt>
                <c:pt idx="365">
                  <c:v>1/30/2018</c:v>
                </c:pt>
                <c:pt idx="366">
                  <c:v>1/31/2018</c:v>
                </c:pt>
                <c:pt idx="367">
                  <c:v>2/1/2018</c:v>
                </c:pt>
                <c:pt idx="368">
                  <c:v>2/2/2018</c:v>
                </c:pt>
                <c:pt idx="369">
                  <c:v>2/5/2018</c:v>
                </c:pt>
                <c:pt idx="370">
                  <c:v>2/6/2018</c:v>
                </c:pt>
                <c:pt idx="371">
                  <c:v>2/7/2018</c:v>
                </c:pt>
                <c:pt idx="372">
                  <c:v>2/8/2018</c:v>
                </c:pt>
                <c:pt idx="373">
                  <c:v>2/9/2018</c:v>
                </c:pt>
                <c:pt idx="374">
                  <c:v>2/12/2018</c:v>
                </c:pt>
                <c:pt idx="375">
                  <c:v>2/13/2018</c:v>
                </c:pt>
                <c:pt idx="376">
                  <c:v>2/14/2018</c:v>
                </c:pt>
                <c:pt idx="377">
                  <c:v>2/15/2018</c:v>
                </c:pt>
                <c:pt idx="378">
                  <c:v>2/16/2018</c:v>
                </c:pt>
                <c:pt idx="379">
                  <c:v>2/20/2018</c:v>
                </c:pt>
                <c:pt idx="380">
                  <c:v>2/21/2018</c:v>
                </c:pt>
                <c:pt idx="381">
                  <c:v>2/22/2018</c:v>
                </c:pt>
                <c:pt idx="382">
                  <c:v>2/23/2018</c:v>
                </c:pt>
                <c:pt idx="383">
                  <c:v>2/26/2018</c:v>
                </c:pt>
                <c:pt idx="384">
                  <c:v>2/27/2018</c:v>
                </c:pt>
                <c:pt idx="385">
                  <c:v>2/28/2018</c:v>
                </c:pt>
                <c:pt idx="386">
                  <c:v>3/1/2018</c:v>
                </c:pt>
                <c:pt idx="387">
                  <c:v>3/2/2018</c:v>
                </c:pt>
                <c:pt idx="388">
                  <c:v>3/5/2018</c:v>
                </c:pt>
                <c:pt idx="389">
                  <c:v>3/6/2018</c:v>
                </c:pt>
                <c:pt idx="390">
                  <c:v>3/7/2018</c:v>
                </c:pt>
                <c:pt idx="391">
                  <c:v>3/8/2018</c:v>
                </c:pt>
                <c:pt idx="392">
                  <c:v>3/9/2018</c:v>
                </c:pt>
                <c:pt idx="393">
                  <c:v>3/12/2018</c:v>
                </c:pt>
                <c:pt idx="394">
                  <c:v>3/13/2018</c:v>
                </c:pt>
                <c:pt idx="395">
                  <c:v>3/14/2018</c:v>
                </c:pt>
                <c:pt idx="396">
                  <c:v>3/15/2018</c:v>
                </c:pt>
                <c:pt idx="397">
                  <c:v>3/16/2018</c:v>
                </c:pt>
                <c:pt idx="398">
                  <c:v>3/19/2018</c:v>
                </c:pt>
                <c:pt idx="399">
                  <c:v>3/20/2018</c:v>
                </c:pt>
                <c:pt idx="400">
                  <c:v>3/21/2018</c:v>
                </c:pt>
                <c:pt idx="401">
                  <c:v>3/22/2018</c:v>
                </c:pt>
                <c:pt idx="402">
                  <c:v>3/23/2018</c:v>
                </c:pt>
                <c:pt idx="403">
                  <c:v>3/26/2018</c:v>
                </c:pt>
                <c:pt idx="404">
                  <c:v>3/27/2018</c:v>
                </c:pt>
                <c:pt idx="405">
                  <c:v>3/28/2018</c:v>
                </c:pt>
                <c:pt idx="406">
                  <c:v>3/29/2018</c:v>
                </c:pt>
                <c:pt idx="407">
                  <c:v>4/2/2018</c:v>
                </c:pt>
                <c:pt idx="408">
                  <c:v>4/3/2018</c:v>
                </c:pt>
                <c:pt idx="409">
                  <c:v>4/4/2018</c:v>
                </c:pt>
                <c:pt idx="410">
                  <c:v>4/5/2018</c:v>
                </c:pt>
                <c:pt idx="411">
                  <c:v>4/6/2018</c:v>
                </c:pt>
                <c:pt idx="412">
                  <c:v>4/9/2018</c:v>
                </c:pt>
                <c:pt idx="413">
                  <c:v>4/10/2018</c:v>
                </c:pt>
                <c:pt idx="414">
                  <c:v>4/11/2018</c:v>
                </c:pt>
                <c:pt idx="415">
                  <c:v>4/12/2018</c:v>
                </c:pt>
                <c:pt idx="416">
                  <c:v>4/13/2018</c:v>
                </c:pt>
                <c:pt idx="417">
                  <c:v>4/16/2018</c:v>
                </c:pt>
                <c:pt idx="418">
                  <c:v>4/17/2018</c:v>
                </c:pt>
                <c:pt idx="419">
                  <c:v>4/18/2018</c:v>
                </c:pt>
                <c:pt idx="420">
                  <c:v>4/19/2018</c:v>
                </c:pt>
                <c:pt idx="421">
                  <c:v>4/20/2018</c:v>
                </c:pt>
                <c:pt idx="422">
                  <c:v>4/23/2018</c:v>
                </c:pt>
                <c:pt idx="423">
                  <c:v>4/24/2018</c:v>
                </c:pt>
                <c:pt idx="424">
                  <c:v>4/25/2018</c:v>
                </c:pt>
                <c:pt idx="425">
                  <c:v>4/26/2018</c:v>
                </c:pt>
                <c:pt idx="426">
                  <c:v>4/27/2018</c:v>
                </c:pt>
                <c:pt idx="427">
                  <c:v>4/30/2018</c:v>
                </c:pt>
                <c:pt idx="428">
                  <c:v>5/1/2018</c:v>
                </c:pt>
                <c:pt idx="429">
                  <c:v>5/2/2018</c:v>
                </c:pt>
                <c:pt idx="430">
                  <c:v>5/3/2018</c:v>
                </c:pt>
                <c:pt idx="431">
                  <c:v>5/4/2018</c:v>
                </c:pt>
                <c:pt idx="432">
                  <c:v>5/7/2018</c:v>
                </c:pt>
                <c:pt idx="433">
                  <c:v>5/8/2018</c:v>
                </c:pt>
                <c:pt idx="434">
                  <c:v>5/9/2018</c:v>
                </c:pt>
                <c:pt idx="435">
                  <c:v>5/10/2018</c:v>
                </c:pt>
                <c:pt idx="436">
                  <c:v>5/11/2018</c:v>
                </c:pt>
                <c:pt idx="437">
                  <c:v>5/14/2018</c:v>
                </c:pt>
                <c:pt idx="438">
                  <c:v>5/15/2018</c:v>
                </c:pt>
                <c:pt idx="439">
                  <c:v>5/16/2018</c:v>
                </c:pt>
                <c:pt idx="440">
                  <c:v>5/17/2018</c:v>
                </c:pt>
                <c:pt idx="441">
                  <c:v>5/18/2018</c:v>
                </c:pt>
                <c:pt idx="442">
                  <c:v>5/21/2018</c:v>
                </c:pt>
                <c:pt idx="443">
                  <c:v>5/22/2018</c:v>
                </c:pt>
                <c:pt idx="444">
                  <c:v>5/23/2018</c:v>
                </c:pt>
                <c:pt idx="445">
                  <c:v>5/24/2018</c:v>
                </c:pt>
                <c:pt idx="446">
                  <c:v>5/25/2018</c:v>
                </c:pt>
                <c:pt idx="447">
                  <c:v>5/29/2018</c:v>
                </c:pt>
                <c:pt idx="448">
                  <c:v>5/30/2018</c:v>
                </c:pt>
                <c:pt idx="449">
                  <c:v>5/31/2018</c:v>
                </c:pt>
                <c:pt idx="450">
                  <c:v>6/1/2018</c:v>
                </c:pt>
                <c:pt idx="451">
                  <c:v>6/4/2018</c:v>
                </c:pt>
                <c:pt idx="452">
                  <c:v>6/5/2018</c:v>
                </c:pt>
                <c:pt idx="453">
                  <c:v>6/6/2018</c:v>
                </c:pt>
                <c:pt idx="454">
                  <c:v>6/7/2018</c:v>
                </c:pt>
                <c:pt idx="455">
                  <c:v>6/8/2018</c:v>
                </c:pt>
                <c:pt idx="456">
                  <c:v>6/11/2018</c:v>
                </c:pt>
                <c:pt idx="457">
                  <c:v>6/12/2018</c:v>
                </c:pt>
                <c:pt idx="458">
                  <c:v>6/13/2018</c:v>
                </c:pt>
                <c:pt idx="459">
                  <c:v>6/14/2018</c:v>
                </c:pt>
                <c:pt idx="460">
                  <c:v>6/15/2018</c:v>
                </c:pt>
                <c:pt idx="461">
                  <c:v>6/18/2018</c:v>
                </c:pt>
                <c:pt idx="462">
                  <c:v>6/19/2018</c:v>
                </c:pt>
                <c:pt idx="463">
                  <c:v>6/20/2018</c:v>
                </c:pt>
                <c:pt idx="464">
                  <c:v>6/21/2018</c:v>
                </c:pt>
                <c:pt idx="465">
                  <c:v>6/22/2018</c:v>
                </c:pt>
                <c:pt idx="466">
                  <c:v>6/25/2018</c:v>
                </c:pt>
                <c:pt idx="467">
                  <c:v>6/26/2018</c:v>
                </c:pt>
                <c:pt idx="468">
                  <c:v>6/27/2018</c:v>
                </c:pt>
                <c:pt idx="469">
                  <c:v>6/28/2018</c:v>
                </c:pt>
                <c:pt idx="470">
                  <c:v>6/29/2018</c:v>
                </c:pt>
                <c:pt idx="471">
                  <c:v>7/2/2018</c:v>
                </c:pt>
                <c:pt idx="472">
                  <c:v>7/3/2018</c:v>
                </c:pt>
                <c:pt idx="473">
                  <c:v>7/5/2018</c:v>
                </c:pt>
                <c:pt idx="474">
                  <c:v>7/6/2018</c:v>
                </c:pt>
                <c:pt idx="475">
                  <c:v>7/9/2018</c:v>
                </c:pt>
                <c:pt idx="476">
                  <c:v>7/10/2018</c:v>
                </c:pt>
                <c:pt idx="477">
                  <c:v>7/11/2018</c:v>
                </c:pt>
                <c:pt idx="478">
                  <c:v>7/12/2018</c:v>
                </c:pt>
                <c:pt idx="479">
                  <c:v>7/13/2018</c:v>
                </c:pt>
                <c:pt idx="480">
                  <c:v>7/16/2018</c:v>
                </c:pt>
                <c:pt idx="481">
                  <c:v>7/17/2018</c:v>
                </c:pt>
                <c:pt idx="482">
                  <c:v>7/18/2018</c:v>
                </c:pt>
                <c:pt idx="483">
                  <c:v>7/19/2018</c:v>
                </c:pt>
                <c:pt idx="484">
                  <c:v>7/20/2018</c:v>
                </c:pt>
                <c:pt idx="485">
                  <c:v>7/23/2018</c:v>
                </c:pt>
                <c:pt idx="486">
                  <c:v>7/24/2018</c:v>
                </c:pt>
                <c:pt idx="487">
                  <c:v>7/25/2018</c:v>
                </c:pt>
                <c:pt idx="488">
                  <c:v>7/26/2018</c:v>
                </c:pt>
                <c:pt idx="489">
                  <c:v>7/27/2018</c:v>
                </c:pt>
                <c:pt idx="490">
                  <c:v>7/30/2018</c:v>
                </c:pt>
                <c:pt idx="491">
                  <c:v>7/31/2018</c:v>
                </c:pt>
                <c:pt idx="492">
                  <c:v>8/1/2018</c:v>
                </c:pt>
                <c:pt idx="493">
                  <c:v>8/2/2018</c:v>
                </c:pt>
                <c:pt idx="494">
                  <c:v>8/3/2018</c:v>
                </c:pt>
                <c:pt idx="495">
                  <c:v>8/6/2018</c:v>
                </c:pt>
                <c:pt idx="496">
                  <c:v>8/7/2018</c:v>
                </c:pt>
                <c:pt idx="497">
                  <c:v>8/8/2018</c:v>
                </c:pt>
                <c:pt idx="498">
                  <c:v>8/9/2018</c:v>
                </c:pt>
                <c:pt idx="499">
                  <c:v>8/10/2018</c:v>
                </c:pt>
                <c:pt idx="500">
                  <c:v>8/13/2018</c:v>
                </c:pt>
                <c:pt idx="501">
                  <c:v>8/14/2018</c:v>
                </c:pt>
                <c:pt idx="502">
                  <c:v>8/15/2018</c:v>
                </c:pt>
                <c:pt idx="503">
                  <c:v>8/16/2018</c:v>
                </c:pt>
                <c:pt idx="504">
                  <c:v>8/17/2018</c:v>
                </c:pt>
                <c:pt idx="505">
                  <c:v>8/20/2018</c:v>
                </c:pt>
                <c:pt idx="506">
                  <c:v>8/21/2018</c:v>
                </c:pt>
                <c:pt idx="507">
                  <c:v>8/22/2018</c:v>
                </c:pt>
                <c:pt idx="508">
                  <c:v>8/23/2018</c:v>
                </c:pt>
                <c:pt idx="509">
                  <c:v>8/24/2018</c:v>
                </c:pt>
                <c:pt idx="510">
                  <c:v>8/27/2018</c:v>
                </c:pt>
                <c:pt idx="511">
                  <c:v>8/28/2018</c:v>
                </c:pt>
                <c:pt idx="512">
                  <c:v>8/29/2018</c:v>
                </c:pt>
                <c:pt idx="513">
                  <c:v>8/30/2018</c:v>
                </c:pt>
                <c:pt idx="514">
                  <c:v>8/31/2018</c:v>
                </c:pt>
                <c:pt idx="515">
                  <c:v>9/4/2018</c:v>
                </c:pt>
                <c:pt idx="516">
                  <c:v>9/5/2018</c:v>
                </c:pt>
                <c:pt idx="517">
                  <c:v>9/6/2018</c:v>
                </c:pt>
                <c:pt idx="518">
                  <c:v>9/7/2018</c:v>
                </c:pt>
                <c:pt idx="519">
                  <c:v>9/10/2018</c:v>
                </c:pt>
                <c:pt idx="520">
                  <c:v>9/11/2018</c:v>
                </c:pt>
                <c:pt idx="521">
                  <c:v>9/12/2018</c:v>
                </c:pt>
                <c:pt idx="522">
                  <c:v>9/13/2018</c:v>
                </c:pt>
                <c:pt idx="523">
                  <c:v>9/14/2018</c:v>
                </c:pt>
                <c:pt idx="524">
                  <c:v>9/17/2018</c:v>
                </c:pt>
                <c:pt idx="525">
                  <c:v>9/18/2018</c:v>
                </c:pt>
                <c:pt idx="526">
                  <c:v>9/19/2018</c:v>
                </c:pt>
                <c:pt idx="527">
                  <c:v>9/20/2018</c:v>
                </c:pt>
                <c:pt idx="528">
                  <c:v>9/21/2018</c:v>
                </c:pt>
                <c:pt idx="529">
                  <c:v>9/24/2018</c:v>
                </c:pt>
                <c:pt idx="530">
                  <c:v>9/25/2018</c:v>
                </c:pt>
                <c:pt idx="531">
                  <c:v>9/26/2018</c:v>
                </c:pt>
                <c:pt idx="532">
                  <c:v>9/27/2018</c:v>
                </c:pt>
                <c:pt idx="533">
                  <c:v>9/28/2018</c:v>
                </c:pt>
                <c:pt idx="534">
                  <c:v>10/1/2018</c:v>
                </c:pt>
                <c:pt idx="535">
                  <c:v>10/2/2018</c:v>
                </c:pt>
                <c:pt idx="536">
                  <c:v>10/3/2018</c:v>
                </c:pt>
                <c:pt idx="537">
                  <c:v>10/4/2018</c:v>
                </c:pt>
                <c:pt idx="538">
                  <c:v>10/5/2018</c:v>
                </c:pt>
                <c:pt idx="539">
                  <c:v>10/8/2018</c:v>
                </c:pt>
                <c:pt idx="540">
                  <c:v>10/9/2018</c:v>
                </c:pt>
                <c:pt idx="541">
                  <c:v>10/10/2018</c:v>
                </c:pt>
                <c:pt idx="542">
                  <c:v>10/11/2018</c:v>
                </c:pt>
                <c:pt idx="543">
                  <c:v>10/12/2018</c:v>
                </c:pt>
                <c:pt idx="544">
                  <c:v>10/15/2018</c:v>
                </c:pt>
                <c:pt idx="545">
                  <c:v>10/16/2018</c:v>
                </c:pt>
                <c:pt idx="546">
                  <c:v>10/17/2018</c:v>
                </c:pt>
                <c:pt idx="547">
                  <c:v>10/18/2018</c:v>
                </c:pt>
                <c:pt idx="548">
                  <c:v>10/19/2018</c:v>
                </c:pt>
                <c:pt idx="549">
                  <c:v>10/22/2018</c:v>
                </c:pt>
                <c:pt idx="550">
                  <c:v>10/23/2018</c:v>
                </c:pt>
                <c:pt idx="551">
                  <c:v>10/24/2018</c:v>
                </c:pt>
                <c:pt idx="552">
                  <c:v>10/25/2018</c:v>
                </c:pt>
                <c:pt idx="553">
                  <c:v>10/26/2018</c:v>
                </c:pt>
                <c:pt idx="554">
                  <c:v>10/29/2018</c:v>
                </c:pt>
                <c:pt idx="555">
                  <c:v>10/30/2018</c:v>
                </c:pt>
                <c:pt idx="556">
                  <c:v>10/31/2018</c:v>
                </c:pt>
                <c:pt idx="557">
                  <c:v>11/1/2018</c:v>
                </c:pt>
                <c:pt idx="558">
                  <c:v>11/2/2018</c:v>
                </c:pt>
                <c:pt idx="559">
                  <c:v>11/5/2018</c:v>
                </c:pt>
                <c:pt idx="560">
                  <c:v>11/6/2018</c:v>
                </c:pt>
                <c:pt idx="561">
                  <c:v>11/7/2018</c:v>
                </c:pt>
                <c:pt idx="562">
                  <c:v>11/8/2018</c:v>
                </c:pt>
                <c:pt idx="563">
                  <c:v>11/9/2018</c:v>
                </c:pt>
                <c:pt idx="564">
                  <c:v>11/12/2018</c:v>
                </c:pt>
                <c:pt idx="565">
                  <c:v>11/13/2018</c:v>
                </c:pt>
                <c:pt idx="566">
                  <c:v>11/14/2018</c:v>
                </c:pt>
                <c:pt idx="567">
                  <c:v>11/15/2018</c:v>
                </c:pt>
                <c:pt idx="568">
                  <c:v>11/16/2018</c:v>
                </c:pt>
                <c:pt idx="569">
                  <c:v>11/19/2018</c:v>
                </c:pt>
                <c:pt idx="570">
                  <c:v>11/20/2018</c:v>
                </c:pt>
                <c:pt idx="571">
                  <c:v>11/21/2018</c:v>
                </c:pt>
                <c:pt idx="572">
                  <c:v>11/23/2018</c:v>
                </c:pt>
                <c:pt idx="573">
                  <c:v>11/26/2018</c:v>
                </c:pt>
                <c:pt idx="574">
                  <c:v>11/27/2018</c:v>
                </c:pt>
                <c:pt idx="575">
                  <c:v>11/28/2018</c:v>
                </c:pt>
                <c:pt idx="576">
                  <c:v>11/29/2018</c:v>
                </c:pt>
                <c:pt idx="577">
                  <c:v>11/30/2018</c:v>
                </c:pt>
                <c:pt idx="578">
                  <c:v>12/3/2018</c:v>
                </c:pt>
                <c:pt idx="579">
                  <c:v>12/4/2018</c:v>
                </c:pt>
                <c:pt idx="580">
                  <c:v>12/6/2018</c:v>
                </c:pt>
                <c:pt idx="581">
                  <c:v>12/7/2018</c:v>
                </c:pt>
                <c:pt idx="582">
                  <c:v>12/10/2018</c:v>
                </c:pt>
                <c:pt idx="583">
                  <c:v>12/11/2018</c:v>
                </c:pt>
                <c:pt idx="584">
                  <c:v>12/12/2018</c:v>
                </c:pt>
                <c:pt idx="585">
                  <c:v>12/13/2018</c:v>
                </c:pt>
                <c:pt idx="586">
                  <c:v>12/14/2018</c:v>
                </c:pt>
                <c:pt idx="587">
                  <c:v>12/17/2018</c:v>
                </c:pt>
                <c:pt idx="588">
                  <c:v>12/18/2018</c:v>
                </c:pt>
                <c:pt idx="589">
                  <c:v>12/19/2018</c:v>
                </c:pt>
                <c:pt idx="590">
                  <c:v>12/20/2018</c:v>
                </c:pt>
                <c:pt idx="591">
                  <c:v>12/21/2018</c:v>
                </c:pt>
                <c:pt idx="592">
                  <c:v>12/24/2018</c:v>
                </c:pt>
                <c:pt idx="593">
                  <c:v>12/26/2018</c:v>
                </c:pt>
                <c:pt idx="594">
                  <c:v>12/27/2018</c:v>
                </c:pt>
                <c:pt idx="595">
                  <c:v>12/28/2018</c:v>
                </c:pt>
                <c:pt idx="596">
                  <c:v>12/31/2018</c:v>
                </c:pt>
                <c:pt idx="597">
                  <c:v>1/2/2019</c:v>
                </c:pt>
                <c:pt idx="598">
                  <c:v>1/3/2019</c:v>
                </c:pt>
                <c:pt idx="599">
                  <c:v>1/4/2019</c:v>
                </c:pt>
                <c:pt idx="600">
                  <c:v>1/7/2019</c:v>
                </c:pt>
                <c:pt idx="601">
                  <c:v>1/8/2019</c:v>
                </c:pt>
                <c:pt idx="602">
                  <c:v>1/9/2019</c:v>
                </c:pt>
                <c:pt idx="603">
                  <c:v>1/10/2019</c:v>
                </c:pt>
                <c:pt idx="604">
                  <c:v>1/11/2019</c:v>
                </c:pt>
                <c:pt idx="605">
                  <c:v>1/14/2019</c:v>
                </c:pt>
                <c:pt idx="606">
                  <c:v>1/15/2019</c:v>
                </c:pt>
                <c:pt idx="607">
                  <c:v>1/16/2019</c:v>
                </c:pt>
                <c:pt idx="608">
                  <c:v>1/17/2019</c:v>
                </c:pt>
                <c:pt idx="609">
                  <c:v>1/18/2019</c:v>
                </c:pt>
                <c:pt idx="610">
                  <c:v>1/22/2019</c:v>
                </c:pt>
                <c:pt idx="611">
                  <c:v>1/23/2019</c:v>
                </c:pt>
                <c:pt idx="612">
                  <c:v>1/24/2019</c:v>
                </c:pt>
                <c:pt idx="613">
                  <c:v>1/25/2019</c:v>
                </c:pt>
                <c:pt idx="614">
                  <c:v>1/28/2019</c:v>
                </c:pt>
                <c:pt idx="615">
                  <c:v>1/29/2019</c:v>
                </c:pt>
                <c:pt idx="616">
                  <c:v>1/30/2019</c:v>
                </c:pt>
                <c:pt idx="617">
                  <c:v>1/31/2019</c:v>
                </c:pt>
                <c:pt idx="618">
                  <c:v>2/1/2019</c:v>
                </c:pt>
                <c:pt idx="619">
                  <c:v>2/4/2019</c:v>
                </c:pt>
                <c:pt idx="620">
                  <c:v>2/5/2019</c:v>
                </c:pt>
                <c:pt idx="621">
                  <c:v>2/6/2019</c:v>
                </c:pt>
                <c:pt idx="622">
                  <c:v>2/7/2019</c:v>
                </c:pt>
                <c:pt idx="623">
                  <c:v>2/8/2019</c:v>
                </c:pt>
                <c:pt idx="624">
                  <c:v>2/11/2019</c:v>
                </c:pt>
                <c:pt idx="625">
                  <c:v>2/12/2019</c:v>
                </c:pt>
                <c:pt idx="626">
                  <c:v>2/13/2019</c:v>
                </c:pt>
                <c:pt idx="627">
                  <c:v>2/14/2019</c:v>
                </c:pt>
                <c:pt idx="628">
                  <c:v>2/15/2019</c:v>
                </c:pt>
                <c:pt idx="629">
                  <c:v>2/19/2019</c:v>
                </c:pt>
                <c:pt idx="630">
                  <c:v>2/20/2019</c:v>
                </c:pt>
                <c:pt idx="631">
                  <c:v>2/21/2019</c:v>
                </c:pt>
                <c:pt idx="632">
                  <c:v>2/22/2019</c:v>
                </c:pt>
                <c:pt idx="633">
                  <c:v>2/25/2019</c:v>
                </c:pt>
                <c:pt idx="634">
                  <c:v>2/26/2019</c:v>
                </c:pt>
                <c:pt idx="635">
                  <c:v>2/27/2019</c:v>
                </c:pt>
                <c:pt idx="636">
                  <c:v>2/28/2019</c:v>
                </c:pt>
                <c:pt idx="637">
                  <c:v>3/1/2019</c:v>
                </c:pt>
                <c:pt idx="638">
                  <c:v>3/4/2019</c:v>
                </c:pt>
                <c:pt idx="639">
                  <c:v>3/5/2019</c:v>
                </c:pt>
                <c:pt idx="640">
                  <c:v>3/6/2019</c:v>
                </c:pt>
                <c:pt idx="641">
                  <c:v>3/7/2019</c:v>
                </c:pt>
                <c:pt idx="642">
                  <c:v>3/8/2019</c:v>
                </c:pt>
                <c:pt idx="643">
                  <c:v>3/11/2019</c:v>
                </c:pt>
                <c:pt idx="644">
                  <c:v>3/12/2019</c:v>
                </c:pt>
                <c:pt idx="645">
                  <c:v>3/13/2019</c:v>
                </c:pt>
                <c:pt idx="646">
                  <c:v>3/14/2019</c:v>
                </c:pt>
                <c:pt idx="647">
                  <c:v>3/15/2019</c:v>
                </c:pt>
                <c:pt idx="648">
                  <c:v>3/18/2019</c:v>
                </c:pt>
                <c:pt idx="649">
                  <c:v>3/19/2019</c:v>
                </c:pt>
                <c:pt idx="650">
                  <c:v>3/20/2019</c:v>
                </c:pt>
                <c:pt idx="651">
                  <c:v>3/21/2019</c:v>
                </c:pt>
                <c:pt idx="652">
                  <c:v>3/22/2019</c:v>
                </c:pt>
                <c:pt idx="653">
                  <c:v>3/25/2019</c:v>
                </c:pt>
                <c:pt idx="654">
                  <c:v>3/26/2019</c:v>
                </c:pt>
                <c:pt idx="655">
                  <c:v>3/27/2019</c:v>
                </c:pt>
                <c:pt idx="656">
                  <c:v>3/28/2019</c:v>
                </c:pt>
                <c:pt idx="657">
                  <c:v>3/29/2019</c:v>
                </c:pt>
                <c:pt idx="658">
                  <c:v>4/1/2019</c:v>
                </c:pt>
                <c:pt idx="659">
                  <c:v>4/2/2019</c:v>
                </c:pt>
                <c:pt idx="660">
                  <c:v>4/3/2019</c:v>
                </c:pt>
                <c:pt idx="661">
                  <c:v>4/4/2019</c:v>
                </c:pt>
                <c:pt idx="662">
                  <c:v>4/5/2019</c:v>
                </c:pt>
                <c:pt idx="663">
                  <c:v>4/8/2019</c:v>
                </c:pt>
                <c:pt idx="664">
                  <c:v>4/9/2019</c:v>
                </c:pt>
                <c:pt idx="665">
                  <c:v>4/10/2019</c:v>
                </c:pt>
                <c:pt idx="666">
                  <c:v>4/11/2019</c:v>
                </c:pt>
                <c:pt idx="667">
                  <c:v>4/12/2019</c:v>
                </c:pt>
                <c:pt idx="668">
                  <c:v>4/15/2019</c:v>
                </c:pt>
                <c:pt idx="669">
                  <c:v>4/16/2019</c:v>
                </c:pt>
                <c:pt idx="670">
                  <c:v>4/17/2019</c:v>
                </c:pt>
                <c:pt idx="671">
                  <c:v>4/18/2019</c:v>
                </c:pt>
                <c:pt idx="672">
                  <c:v>4/22/2019</c:v>
                </c:pt>
                <c:pt idx="673">
                  <c:v>4/23/2019</c:v>
                </c:pt>
                <c:pt idx="674">
                  <c:v>4/24/2019</c:v>
                </c:pt>
                <c:pt idx="675">
                  <c:v>4/25/2019</c:v>
                </c:pt>
                <c:pt idx="676">
                  <c:v>4/26/2019</c:v>
                </c:pt>
                <c:pt idx="677">
                  <c:v>4/29/2019</c:v>
                </c:pt>
                <c:pt idx="678">
                  <c:v>4/30/2019</c:v>
                </c:pt>
                <c:pt idx="679">
                  <c:v>5/1/2019</c:v>
                </c:pt>
                <c:pt idx="680">
                  <c:v>5/2/2019</c:v>
                </c:pt>
                <c:pt idx="681">
                  <c:v>5/3/2019</c:v>
                </c:pt>
                <c:pt idx="682">
                  <c:v>5/6/2019</c:v>
                </c:pt>
                <c:pt idx="683">
                  <c:v>5/7/2019</c:v>
                </c:pt>
                <c:pt idx="684">
                  <c:v>5/8/2019</c:v>
                </c:pt>
                <c:pt idx="685">
                  <c:v>5/9/2019</c:v>
                </c:pt>
                <c:pt idx="686">
                  <c:v>5/10/2019</c:v>
                </c:pt>
                <c:pt idx="687">
                  <c:v>5/13/2019</c:v>
                </c:pt>
                <c:pt idx="688">
                  <c:v>5/14/2019</c:v>
                </c:pt>
                <c:pt idx="689">
                  <c:v>5/15/2019</c:v>
                </c:pt>
                <c:pt idx="690">
                  <c:v>5/16/2019</c:v>
                </c:pt>
                <c:pt idx="691">
                  <c:v>5/17/2019</c:v>
                </c:pt>
                <c:pt idx="692">
                  <c:v>5/20/2019</c:v>
                </c:pt>
                <c:pt idx="693">
                  <c:v>5/21/2019</c:v>
                </c:pt>
                <c:pt idx="694">
                  <c:v>5/22/2019</c:v>
                </c:pt>
                <c:pt idx="695">
                  <c:v>5/23/2019</c:v>
                </c:pt>
                <c:pt idx="696">
                  <c:v>5/24/2019</c:v>
                </c:pt>
                <c:pt idx="697">
                  <c:v>5/28/2019</c:v>
                </c:pt>
                <c:pt idx="698">
                  <c:v>5/29/2019</c:v>
                </c:pt>
                <c:pt idx="699">
                  <c:v>5/30/2019</c:v>
                </c:pt>
                <c:pt idx="700">
                  <c:v>5/31/2019</c:v>
                </c:pt>
                <c:pt idx="701">
                  <c:v>6/3/2019</c:v>
                </c:pt>
                <c:pt idx="702">
                  <c:v>6/4/2019</c:v>
                </c:pt>
                <c:pt idx="703">
                  <c:v>6/5/2019</c:v>
                </c:pt>
                <c:pt idx="704">
                  <c:v>6/6/2019</c:v>
                </c:pt>
                <c:pt idx="705">
                  <c:v>6/7/2019</c:v>
                </c:pt>
                <c:pt idx="706">
                  <c:v>6/10/2019</c:v>
                </c:pt>
                <c:pt idx="707">
                  <c:v>6/11/2019</c:v>
                </c:pt>
                <c:pt idx="708">
                  <c:v>6/12/2019</c:v>
                </c:pt>
                <c:pt idx="709">
                  <c:v>6/13/2019</c:v>
                </c:pt>
                <c:pt idx="710">
                  <c:v>6/14/2019</c:v>
                </c:pt>
                <c:pt idx="711">
                  <c:v>6/17/2019</c:v>
                </c:pt>
                <c:pt idx="712">
                  <c:v>6/18/2019</c:v>
                </c:pt>
                <c:pt idx="713">
                  <c:v>6/19/2019</c:v>
                </c:pt>
                <c:pt idx="714">
                  <c:v>6/20/2019</c:v>
                </c:pt>
                <c:pt idx="715">
                  <c:v>6/21/2019</c:v>
                </c:pt>
                <c:pt idx="716">
                  <c:v>6/24/2019</c:v>
                </c:pt>
                <c:pt idx="717">
                  <c:v>6/25/2019</c:v>
                </c:pt>
                <c:pt idx="718">
                  <c:v>6/26/2019</c:v>
                </c:pt>
                <c:pt idx="719">
                  <c:v>6/27/2019</c:v>
                </c:pt>
                <c:pt idx="720">
                  <c:v>6/28/2019</c:v>
                </c:pt>
                <c:pt idx="721">
                  <c:v>7/1/2019</c:v>
                </c:pt>
                <c:pt idx="722">
                  <c:v>7/2/2019</c:v>
                </c:pt>
                <c:pt idx="723">
                  <c:v>7/3/2019</c:v>
                </c:pt>
                <c:pt idx="724">
                  <c:v>7/5/2019</c:v>
                </c:pt>
                <c:pt idx="725">
                  <c:v>7/8/2019</c:v>
                </c:pt>
                <c:pt idx="726">
                  <c:v>7/9/2019</c:v>
                </c:pt>
                <c:pt idx="727">
                  <c:v>7/10/2019</c:v>
                </c:pt>
                <c:pt idx="728">
                  <c:v>7/11/2019</c:v>
                </c:pt>
                <c:pt idx="729">
                  <c:v>7/12/2019</c:v>
                </c:pt>
                <c:pt idx="730">
                  <c:v>7/15/2019</c:v>
                </c:pt>
                <c:pt idx="731">
                  <c:v>7/16/2019</c:v>
                </c:pt>
                <c:pt idx="732">
                  <c:v>7/17/2019</c:v>
                </c:pt>
                <c:pt idx="733">
                  <c:v>7/18/2019</c:v>
                </c:pt>
                <c:pt idx="734">
                  <c:v>7/19/2019</c:v>
                </c:pt>
                <c:pt idx="735">
                  <c:v>7/22/2019</c:v>
                </c:pt>
                <c:pt idx="736">
                  <c:v>7/23/2019</c:v>
                </c:pt>
                <c:pt idx="737">
                  <c:v>7/24/2019</c:v>
                </c:pt>
                <c:pt idx="738">
                  <c:v>7/25/2019</c:v>
                </c:pt>
                <c:pt idx="739">
                  <c:v>7/26/2019</c:v>
                </c:pt>
                <c:pt idx="740">
                  <c:v>7/29/2019</c:v>
                </c:pt>
                <c:pt idx="741">
                  <c:v>7/30/2019</c:v>
                </c:pt>
                <c:pt idx="742">
                  <c:v>7/31/2019</c:v>
                </c:pt>
                <c:pt idx="743">
                  <c:v>8/1/2019</c:v>
                </c:pt>
                <c:pt idx="744">
                  <c:v>8/2/2019</c:v>
                </c:pt>
                <c:pt idx="745">
                  <c:v>8/5/2019</c:v>
                </c:pt>
                <c:pt idx="746">
                  <c:v>8/6/2019</c:v>
                </c:pt>
                <c:pt idx="747">
                  <c:v>8/7/2019</c:v>
                </c:pt>
                <c:pt idx="748">
                  <c:v>8/8/2019</c:v>
                </c:pt>
                <c:pt idx="749">
                  <c:v>8/9/2019</c:v>
                </c:pt>
                <c:pt idx="750">
                  <c:v>8/12/2019</c:v>
                </c:pt>
                <c:pt idx="751">
                  <c:v>8/13/2019</c:v>
                </c:pt>
                <c:pt idx="752">
                  <c:v>8/14/2019</c:v>
                </c:pt>
                <c:pt idx="753">
                  <c:v>8/15/2019</c:v>
                </c:pt>
                <c:pt idx="754">
                  <c:v>8/16/2019</c:v>
                </c:pt>
                <c:pt idx="755">
                  <c:v>8/19/2019</c:v>
                </c:pt>
                <c:pt idx="756">
                  <c:v>8/20/2019</c:v>
                </c:pt>
                <c:pt idx="757">
                  <c:v>8/21/2019</c:v>
                </c:pt>
                <c:pt idx="758">
                  <c:v>8/22/2019</c:v>
                </c:pt>
                <c:pt idx="759">
                  <c:v>8/23/2019</c:v>
                </c:pt>
                <c:pt idx="760">
                  <c:v>8/26/2019</c:v>
                </c:pt>
                <c:pt idx="761">
                  <c:v>8/27/2019</c:v>
                </c:pt>
                <c:pt idx="762">
                  <c:v>8/28/2019</c:v>
                </c:pt>
                <c:pt idx="763">
                  <c:v>8/29/2019</c:v>
                </c:pt>
                <c:pt idx="764">
                  <c:v>8/30/2019</c:v>
                </c:pt>
                <c:pt idx="765">
                  <c:v>9/3/2019</c:v>
                </c:pt>
                <c:pt idx="766">
                  <c:v>9/4/2019</c:v>
                </c:pt>
                <c:pt idx="767">
                  <c:v>9/5/2019</c:v>
                </c:pt>
                <c:pt idx="768">
                  <c:v>9/6/2019</c:v>
                </c:pt>
                <c:pt idx="769">
                  <c:v>9/9/2019</c:v>
                </c:pt>
                <c:pt idx="770">
                  <c:v>9/10/2019</c:v>
                </c:pt>
                <c:pt idx="771">
                  <c:v>9/11/2019</c:v>
                </c:pt>
                <c:pt idx="772">
                  <c:v>9/12/2019</c:v>
                </c:pt>
                <c:pt idx="773">
                  <c:v>9/13/2019</c:v>
                </c:pt>
                <c:pt idx="774">
                  <c:v>9/16/2019</c:v>
                </c:pt>
                <c:pt idx="775">
                  <c:v>9/17/2019</c:v>
                </c:pt>
                <c:pt idx="776">
                  <c:v>9/18/2019</c:v>
                </c:pt>
                <c:pt idx="777">
                  <c:v>9/19/2019</c:v>
                </c:pt>
                <c:pt idx="778">
                  <c:v>9/20/2019</c:v>
                </c:pt>
                <c:pt idx="779">
                  <c:v>9/23/2019</c:v>
                </c:pt>
                <c:pt idx="780">
                  <c:v>9/24/2019</c:v>
                </c:pt>
                <c:pt idx="781">
                  <c:v>9/25/2019</c:v>
                </c:pt>
                <c:pt idx="782">
                  <c:v>9/26/2019</c:v>
                </c:pt>
                <c:pt idx="783">
                  <c:v>9/27/2019</c:v>
                </c:pt>
                <c:pt idx="784">
                  <c:v>9/30/2019</c:v>
                </c:pt>
                <c:pt idx="785">
                  <c:v>10/1/2019</c:v>
                </c:pt>
                <c:pt idx="786">
                  <c:v>10/2/2019</c:v>
                </c:pt>
                <c:pt idx="787">
                  <c:v>10/3/2019</c:v>
                </c:pt>
                <c:pt idx="788">
                  <c:v>10/4/2019</c:v>
                </c:pt>
                <c:pt idx="789">
                  <c:v>10/7/2019</c:v>
                </c:pt>
                <c:pt idx="790">
                  <c:v>10/8/2019</c:v>
                </c:pt>
                <c:pt idx="791">
                  <c:v>10/9/2019</c:v>
                </c:pt>
                <c:pt idx="792">
                  <c:v>10/10/2019</c:v>
                </c:pt>
                <c:pt idx="793">
                  <c:v>10/11/2019</c:v>
                </c:pt>
                <c:pt idx="794">
                  <c:v>10/14/2019</c:v>
                </c:pt>
                <c:pt idx="795">
                  <c:v>10/15/2019</c:v>
                </c:pt>
                <c:pt idx="796">
                  <c:v>10/16/2019</c:v>
                </c:pt>
                <c:pt idx="797">
                  <c:v>10/17/2019</c:v>
                </c:pt>
                <c:pt idx="798">
                  <c:v>10/18/2019</c:v>
                </c:pt>
                <c:pt idx="799">
                  <c:v>10/21/2019</c:v>
                </c:pt>
                <c:pt idx="800">
                  <c:v>10/22/2019</c:v>
                </c:pt>
                <c:pt idx="801">
                  <c:v>10/23/2019</c:v>
                </c:pt>
                <c:pt idx="802">
                  <c:v>10/24/2019</c:v>
                </c:pt>
                <c:pt idx="803">
                  <c:v>10/25/2019</c:v>
                </c:pt>
                <c:pt idx="804">
                  <c:v>10/28/2019</c:v>
                </c:pt>
                <c:pt idx="805">
                  <c:v>10/29/2019</c:v>
                </c:pt>
                <c:pt idx="806">
                  <c:v>10/30/2019</c:v>
                </c:pt>
                <c:pt idx="807">
                  <c:v>10/31/2019</c:v>
                </c:pt>
                <c:pt idx="808">
                  <c:v>11/1/2019</c:v>
                </c:pt>
                <c:pt idx="809">
                  <c:v>11/4/2019</c:v>
                </c:pt>
                <c:pt idx="810">
                  <c:v>11/5/2019</c:v>
                </c:pt>
                <c:pt idx="811">
                  <c:v>11/6/2019</c:v>
                </c:pt>
                <c:pt idx="812">
                  <c:v>11/7/2019</c:v>
                </c:pt>
                <c:pt idx="813">
                  <c:v>11/8/2019</c:v>
                </c:pt>
                <c:pt idx="814">
                  <c:v>11/11/2019</c:v>
                </c:pt>
                <c:pt idx="815">
                  <c:v>11/12/2019</c:v>
                </c:pt>
                <c:pt idx="816">
                  <c:v>11/13/2019</c:v>
                </c:pt>
                <c:pt idx="817">
                  <c:v>11/14/2019</c:v>
                </c:pt>
                <c:pt idx="818">
                  <c:v>11/15/2019</c:v>
                </c:pt>
                <c:pt idx="819">
                  <c:v>11/18/2019</c:v>
                </c:pt>
                <c:pt idx="820">
                  <c:v>11/19/2019</c:v>
                </c:pt>
                <c:pt idx="821">
                  <c:v>11/20/2019</c:v>
                </c:pt>
                <c:pt idx="822">
                  <c:v>11/21/2019</c:v>
                </c:pt>
                <c:pt idx="823">
                  <c:v>11/22/2019</c:v>
                </c:pt>
                <c:pt idx="824">
                  <c:v>11/25/2019</c:v>
                </c:pt>
                <c:pt idx="825">
                  <c:v>11/26/2019</c:v>
                </c:pt>
                <c:pt idx="826">
                  <c:v>11/27/2019</c:v>
                </c:pt>
                <c:pt idx="827">
                  <c:v>11/29/2019</c:v>
                </c:pt>
                <c:pt idx="828">
                  <c:v>12/2/2019</c:v>
                </c:pt>
                <c:pt idx="829">
                  <c:v>12/3/2019</c:v>
                </c:pt>
                <c:pt idx="830">
                  <c:v>12/4/2019</c:v>
                </c:pt>
                <c:pt idx="831">
                  <c:v>12/5/2019</c:v>
                </c:pt>
                <c:pt idx="832">
                  <c:v>12/6/2019</c:v>
                </c:pt>
                <c:pt idx="833">
                  <c:v>12/9/2019</c:v>
                </c:pt>
                <c:pt idx="834">
                  <c:v>12/10/2019</c:v>
                </c:pt>
                <c:pt idx="835">
                  <c:v>12/11/2019</c:v>
                </c:pt>
                <c:pt idx="836">
                  <c:v>12/12/2019</c:v>
                </c:pt>
                <c:pt idx="837">
                  <c:v>12/13/2019</c:v>
                </c:pt>
                <c:pt idx="838">
                  <c:v>12/16/2019</c:v>
                </c:pt>
                <c:pt idx="839">
                  <c:v>12/17/2019</c:v>
                </c:pt>
                <c:pt idx="840">
                  <c:v>12/18/2019</c:v>
                </c:pt>
                <c:pt idx="841">
                  <c:v>12/19/2019</c:v>
                </c:pt>
                <c:pt idx="842">
                  <c:v>12/20/2019</c:v>
                </c:pt>
                <c:pt idx="843">
                  <c:v>12/23/2019</c:v>
                </c:pt>
                <c:pt idx="844">
                  <c:v>12/24/2019</c:v>
                </c:pt>
                <c:pt idx="845">
                  <c:v>12/26/2019</c:v>
                </c:pt>
                <c:pt idx="846">
                  <c:v>12/27/2019</c:v>
                </c:pt>
                <c:pt idx="847">
                  <c:v>12/30/2019</c:v>
                </c:pt>
                <c:pt idx="848">
                  <c:v>12/31/2019</c:v>
                </c:pt>
                <c:pt idx="849">
                  <c:v>1/2/2020</c:v>
                </c:pt>
                <c:pt idx="850">
                  <c:v>1/3/2020</c:v>
                </c:pt>
                <c:pt idx="851">
                  <c:v>1/6/2020</c:v>
                </c:pt>
                <c:pt idx="852">
                  <c:v>1/7/2020</c:v>
                </c:pt>
                <c:pt idx="853">
                  <c:v>1/8/2020</c:v>
                </c:pt>
                <c:pt idx="854">
                  <c:v>1/9/2020</c:v>
                </c:pt>
                <c:pt idx="855">
                  <c:v>1/10/2020</c:v>
                </c:pt>
                <c:pt idx="856">
                  <c:v>1/13/2020</c:v>
                </c:pt>
                <c:pt idx="857">
                  <c:v>1/14/2020</c:v>
                </c:pt>
                <c:pt idx="858">
                  <c:v>1/15/2020</c:v>
                </c:pt>
                <c:pt idx="859">
                  <c:v>1/16/2020</c:v>
                </c:pt>
                <c:pt idx="860">
                  <c:v>1/17/2020</c:v>
                </c:pt>
                <c:pt idx="861">
                  <c:v>1/21/2020</c:v>
                </c:pt>
                <c:pt idx="862">
                  <c:v>1/22/2020</c:v>
                </c:pt>
                <c:pt idx="863">
                  <c:v>1/23/2020</c:v>
                </c:pt>
                <c:pt idx="864">
                  <c:v>1/24/2020</c:v>
                </c:pt>
                <c:pt idx="865">
                  <c:v>1/27/2020</c:v>
                </c:pt>
                <c:pt idx="866">
                  <c:v>1/28/2020</c:v>
                </c:pt>
                <c:pt idx="867">
                  <c:v>1/29/2020</c:v>
                </c:pt>
                <c:pt idx="868">
                  <c:v>1/30/2020</c:v>
                </c:pt>
                <c:pt idx="869">
                  <c:v>1/31/2020</c:v>
                </c:pt>
                <c:pt idx="870">
                  <c:v>2/3/2020</c:v>
                </c:pt>
                <c:pt idx="871">
                  <c:v>2/4/2020</c:v>
                </c:pt>
                <c:pt idx="872">
                  <c:v>2/5/2020</c:v>
                </c:pt>
                <c:pt idx="873">
                  <c:v>2/6/2020</c:v>
                </c:pt>
                <c:pt idx="874">
                  <c:v>2/7/2020</c:v>
                </c:pt>
                <c:pt idx="875">
                  <c:v>2/10/2020</c:v>
                </c:pt>
                <c:pt idx="876">
                  <c:v>2/11/2020</c:v>
                </c:pt>
                <c:pt idx="877">
                  <c:v>2/12/2020</c:v>
                </c:pt>
                <c:pt idx="878">
                  <c:v>2/13/2020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DELL!$D$2:$D$880</c15:sqref>
                  </c15:fullRef>
                </c:ext>
              </c:extLst>
              <c:f>DELL!$D$3:$D$880</c:f>
              <c:numCache>
                <c:formatCode>General</c:formatCode>
                <c:ptCount val="878"/>
                <c:pt idx="0">
                  <c:v>-5.8309426616696223E-3</c:v>
                </c:pt>
                <c:pt idx="1">
                  <c:v>1.7391684442056576E-2</c:v>
                </c:pt>
                <c:pt idx="2">
                  <c:v>3.4424072515249152E-3</c:v>
                </c:pt>
                <c:pt idx="3">
                  <c:v>3.045915411151293E-2</c:v>
                </c:pt>
                <c:pt idx="4">
                  <c:v>1.3245270051774949E-2</c:v>
                </c:pt>
                <c:pt idx="5">
                  <c:v>-4.1753763818524556E-3</c:v>
                </c:pt>
                <c:pt idx="6">
                  <c:v>7.4594326244574512E-3</c:v>
                </c:pt>
                <c:pt idx="7">
                  <c:v>1.1950152915465761E-2</c:v>
                </c:pt>
                <c:pt idx="8">
                  <c:v>-2.5151668183837531E-2</c:v>
                </c:pt>
                <c:pt idx="9">
                  <c:v>-1.0464320523230076E-2</c:v>
                </c:pt>
                <c:pt idx="10">
                  <c:v>-2.6765051865816122E-2</c:v>
                </c:pt>
                <c:pt idx="11">
                  <c:v>-1.202599997293911E-2</c:v>
                </c:pt>
                <c:pt idx="12">
                  <c:v>5.5877914838650337E-2</c:v>
                </c:pt>
                <c:pt idx="13">
                  <c:v>5.4588222818231003E-2</c:v>
                </c:pt>
                <c:pt idx="14">
                  <c:v>4.7002824473541996E-2</c:v>
                </c:pt>
                <c:pt idx="15">
                  <c:v>-2.475227680583687E-2</c:v>
                </c:pt>
                <c:pt idx="16">
                  <c:v>6.4988720160537869E-3</c:v>
                </c:pt>
                <c:pt idx="17">
                  <c:v>-1.83866303208929E-2</c:v>
                </c:pt>
                <c:pt idx="18">
                  <c:v>-3.0975954135938574E-3</c:v>
                </c:pt>
                <c:pt idx="19">
                  <c:v>1.1106642596911962E-2</c:v>
                </c:pt>
                <c:pt idx="20">
                  <c:v>-8.6278587500292075E-3</c:v>
                </c:pt>
                <c:pt idx="21">
                  <c:v>5.9652601659983193E-3</c:v>
                </c:pt>
                <c:pt idx="22">
                  <c:v>-6.1543681254587826E-4</c:v>
                </c:pt>
                <c:pt idx="23">
                  <c:v>-6.3819033477711161E-3</c:v>
                </c:pt>
                <c:pt idx="24">
                  <c:v>-8.0871041724380009E-3</c:v>
                </c:pt>
                <c:pt idx="25">
                  <c:v>-4.1648570913490555E-4</c:v>
                </c:pt>
                <c:pt idx="26">
                  <c:v>-2.5026766438702198E-3</c:v>
                </c:pt>
                <c:pt idx="27">
                  <c:v>-2.0902645975121722E-3</c:v>
                </c:pt>
                <c:pt idx="28">
                  <c:v>1.4636438569951267E-3</c:v>
                </c:pt>
                <c:pt idx="29">
                  <c:v>-6.0777775808780431E-3</c:v>
                </c:pt>
                <c:pt idx="30">
                  <c:v>4.8233569075344955E-3</c:v>
                </c:pt>
                <c:pt idx="31">
                  <c:v>2.7160007674323248E-3</c:v>
                </c:pt>
                <c:pt idx="32">
                  <c:v>-1.461580094088725E-3</c:v>
                </c:pt>
                <c:pt idx="33">
                  <c:v>1.2664967260278636E-2</c:v>
                </c:pt>
                <c:pt idx="34">
                  <c:v>-1.6518396689667464E-3</c:v>
                </c:pt>
                <c:pt idx="35">
                  <c:v>-6.634893099616854E-3</c:v>
                </c:pt>
                <c:pt idx="36">
                  <c:v>-1.1507628767435761E-2</c:v>
                </c:pt>
                <c:pt idx="37">
                  <c:v>-8.0287491030827281E-3</c:v>
                </c:pt>
                <c:pt idx="38">
                  <c:v>-6.3659345143339801E-4</c:v>
                </c:pt>
                <c:pt idx="39">
                  <c:v>4.2444065901710483E-4</c:v>
                </c:pt>
                <c:pt idx="40">
                  <c:v>2.3312089023162182E-3</c:v>
                </c:pt>
                <c:pt idx="41">
                  <c:v>3.1703027097493312E-3</c:v>
                </c:pt>
                <c:pt idx="42">
                  <c:v>6.1007919329038891E-3</c:v>
                </c:pt>
                <c:pt idx="43">
                  <c:v>6.2898555295244965E-4</c:v>
                </c:pt>
                <c:pt idx="44">
                  <c:v>-2.0961789596492689E-4</c:v>
                </c:pt>
                <c:pt idx="45">
                  <c:v>-9.6904622996407848E-3</c:v>
                </c:pt>
                <c:pt idx="46">
                  <c:v>1.470927948001848E-2</c:v>
                </c:pt>
                <c:pt idx="47">
                  <c:v>-2.0015439982731247E-2</c:v>
                </c:pt>
                <c:pt idx="48">
                  <c:v>-5.7624877240765836E-3</c:v>
                </c:pt>
                <c:pt idx="49">
                  <c:v>3.3880190239944527E-2</c:v>
                </c:pt>
                <c:pt idx="50">
                  <c:v>1.1111213244310894E-2</c:v>
                </c:pt>
                <c:pt idx="51">
                  <c:v>4.4916673291872655E-3</c:v>
                </c:pt>
                <c:pt idx="52">
                  <c:v>-1.2710368057451044E-2</c:v>
                </c:pt>
                <c:pt idx="53">
                  <c:v>1.0875277156581417E-2</c:v>
                </c:pt>
                <c:pt idx="54">
                  <c:v>-4.7049555270704613E-3</c:v>
                </c:pt>
                <c:pt idx="55">
                  <c:v>-3.0803831410745391E-3</c:v>
                </c:pt>
                <c:pt idx="56">
                  <c:v>1.8341664349044925E-2</c:v>
                </c:pt>
                <c:pt idx="57">
                  <c:v>3.2258609882848915E-3</c:v>
                </c:pt>
                <c:pt idx="58">
                  <c:v>-6.2595561821209046E-3</c:v>
                </c:pt>
                <c:pt idx="59">
                  <c:v>-2.2305565411088251E-3</c:v>
                </c:pt>
                <c:pt idx="60">
                  <c:v>-2.2355063036911898E-3</c:v>
                </c:pt>
                <c:pt idx="61">
                  <c:v>-3.2607033332708764E-3</c:v>
                </c:pt>
                <c:pt idx="62">
                  <c:v>2.2005577148581236E-2</c:v>
                </c:pt>
                <c:pt idx="63">
                  <c:v>1.1317481702997031E-2</c:v>
                </c:pt>
                <c:pt idx="64">
                  <c:v>2.2450941940185418E-2</c:v>
                </c:pt>
                <c:pt idx="65">
                  <c:v>3.6611780209393368E-3</c:v>
                </c:pt>
                <c:pt idx="66">
                  <c:v>8.618320811917983E-3</c:v>
                </c:pt>
                <c:pt idx="67">
                  <c:v>-6.6966515153993574E-3</c:v>
                </c:pt>
                <c:pt idx="68">
                  <c:v>-1.0614806606135545E-2</c:v>
                </c:pt>
                <c:pt idx="69">
                  <c:v>1.2532686358406509E-2</c:v>
                </c:pt>
                <c:pt idx="70">
                  <c:v>-9.5848009336286784E-4</c:v>
                </c:pt>
                <c:pt idx="71">
                  <c:v>2.1440907689910201E-2</c:v>
                </c:pt>
                <c:pt idx="72">
                  <c:v>5.4292046794424363E-3</c:v>
                </c:pt>
                <c:pt idx="73">
                  <c:v>-3.1869176635458518E-2</c:v>
                </c:pt>
                <c:pt idx="74">
                  <c:v>1.663042765728141E-2</c:v>
                </c:pt>
                <c:pt idx="75">
                  <c:v>5.8595744499300188E-3</c:v>
                </c:pt>
                <c:pt idx="76">
                  <c:v>5.8254397548851726E-3</c:v>
                </c:pt>
                <c:pt idx="77">
                  <c:v>9.8816800792636376E-3</c:v>
                </c:pt>
                <c:pt idx="78">
                  <c:v>3.7098208971264986E-4</c:v>
                </c:pt>
                <c:pt idx="79">
                  <c:v>9.2685354943006996E-4</c:v>
                </c:pt>
                <c:pt idx="80">
                  <c:v>-1.2978356391428658E-3</c:v>
                </c:pt>
                <c:pt idx="81">
                  <c:v>-2.4147440776828371E-3</c:v>
                </c:pt>
                <c:pt idx="82">
                  <c:v>8.1496576363451409E-3</c:v>
                </c:pt>
                <c:pt idx="83">
                  <c:v>4.5966487051994118E-2</c:v>
                </c:pt>
                <c:pt idx="84">
                  <c:v>-5.6537202785578843E-3</c:v>
                </c:pt>
                <c:pt idx="85">
                  <c:v>-8.8627336200236247E-4</c:v>
                </c:pt>
                <c:pt idx="86">
                  <c:v>1.1636222051671891E-2</c:v>
                </c:pt>
                <c:pt idx="87">
                  <c:v>4.1980004974883304E-3</c:v>
                </c:pt>
                <c:pt idx="88">
                  <c:v>-2.5635620261953894E-2</c:v>
                </c:pt>
                <c:pt idx="89">
                  <c:v>4.4671022319945474E-3</c:v>
                </c:pt>
                <c:pt idx="90">
                  <c:v>-7.1344571459549134E-4</c:v>
                </c:pt>
                <c:pt idx="91">
                  <c:v>-1.2748175409752953E-2</c:v>
                </c:pt>
                <c:pt idx="92">
                  <c:v>-1.4466291148750219E-3</c:v>
                </c:pt>
                <c:pt idx="93">
                  <c:v>-5.2617422184961186E-3</c:v>
                </c:pt>
                <c:pt idx="94">
                  <c:v>-7.3033356238734783E-3</c:v>
                </c:pt>
                <c:pt idx="95">
                  <c:v>7.8489292708544024E-3</c:v>
                </c:pt>
                <c:pt idx="96">
                  <c:v>4.8970916987607282E-3</c:v>
                </c:pt>
                <c:pt idx="97">
                  <c:v>2.7129988418168115E-2</c:v>
                </c:pt>
                <c:pt idx="98">
                  <c:v>-5.2966238863756234E-3</c:v>
                </c:pt>
                <c:pt idx="99">
                  <c:v>8.8121847256089729E-3</c:v>
                </c:pt>
                <c:pt idx="100">
                  <c:v>1.0299477038858598E-2</c:v>
                </c:pt>
                <c:pt idx="101">
                  <c:v>1.0414674025109904E-3</c:v>
                </c:pt>
                <c:pt idx="102">
                  <c:v>9.1529488283410773E-3</c:v>
                </c:pt>
                <c:pt idx="103">
                  <c:v>-3.9617885960633236E-3</c:v>
                </c:pt>
                <c:pt idx="104">
                  <c:v>1.0814683666703316E-2</c:v>
                </c:pt>
                <c:pt idx="105">
                  <c:v>4.0892464722516253E-3</c:v>
                </c:pt>
                <c:pt idx="106">
                  <c:v>7.6227122184875989E-3</c:v>
                </c:pt>
                <c:pt idx="107">
                  <c:v>-1.6675601899133256E-2</c:v>
                </c:pt>
                <c:pt idx="108">
                  <c:v>2.5244891328784273E-2</c:v>
                </c:pt>
                <c:pt idx="109">
                  <c:v>4.8402039953205755E-3</c:v>
                </c:pt>
                <c:pt idx="110">
                  <c:v>-7.5207041270839818E-3</c:v>
                </c:pt>
                <c:pt idx="111">
                  <c:v>4.8142891666554048E-2</c:v>
                </c:pt>
                <c:pt idx="112">
                  <c:v>-1.7601677294327156E-3</c:v>
                </c:pt>
                <c:pt idx="113">
                  <c:v>8.7699333673946622E-3</c:v>
                </c:pt>
                <c:pt idx="114">
                  <c:v>1.7447262035881236E-3</c:v>
                </c:pt>
                <c:pt idx="115">
                  <c:v>1.3537161797927029E-2</c:v>
                </c:pt>
                <c:pt idx="116">
                  <c:v>6.0790222893562004E-3</c:v>
                </c:pt>
                <c:pt idx="117">
                  <c:v>4.3417160891361627E-3</c:v>
                </c:pt>
                <c:pt idx="118">
                  <c:v>3.5524222153096642E-3</c:v>
                </c:pt>
                <c:pt idx="119">
                  <c:v>-3.0839853210126272E-4</c:v>
                </c:pt>
                <c:pt idx="120">
                  <c:v>2.4646404242798601E-3</c:v>
                </c:pt>
                <c:pt idx="121">
                  <c:v>-4.1625066355264256E-3</c:v>
                </c:pt>
                <c:pt idx="122">
                  <c:v>1.5436869866877908E-3</c:v>
                </c:pt>
                <c:pt idx="123">
                  <c:v>3.084460770805308E-4</c:v>
                </c:pt>
                <c:pt idx="124">
                  <c:v>4.1548202333239418E-3</c:v>
                </c:pt>
                <c:pt idx="125">
                  <c:v>0</c:v>
                </c:pt>
                <c:pt idx="126">
                  <c:v>-8.172199010631832E-3</c:v>
                </c:pt>
                <c:pt idx="127">
                  <c:v>7.8650320093913654E-3</c:v>
                </c:pt>
                <c:pt idx="128">
                  <c:v>-5.0820087854649013E-3</c:v>
                </c:pt>
                <c:pt idx="129">
                  <c:v>-1.0086249878859378E-2</c:v>
                </c:pt>
                <c:pt idx="130">
                  <c:v>1.8697086452107547E-3</c:v>
                </c:pt>
                <c:pt idx="131">
                  <c:v>-3.1181542219799762E-3</c:v>
                </c:pt>
                <c:pt idx="132">
                  <c:v>-8.6255199107149894E-3</c:v>
                </c:pt>
                <c:pt idx="133">
                  <c:v>9.2499516178917943E-3</c:v>
                </c:pt>
                <c:pt idx="134">
                  <c:v>-9.5650058886951085E-3</c:v>
                </c:pt>
                <c:pt idx="135">
                  <c:v>-4.7271065972149986E-4</c:v>
                </c:pt>
                <c:pt idx="136">
                  <c:v>-1.1573675714810812E-2</c:v>
                </c:pt>
                <c:pt idx="137">
                  <c:v>5.4071564555997235E-3</c:v>
                </c:pt>
                <c:pt idx="138">
                  <c:v>7.4267364270784991E-3</c:v>
                </c:pt>
                <c:pt idx="139">
                  <c:v>-6.1587004284098957E-3</c:v>
                </c:pt>
                <c:pt idx="140">
                  <c:v>5.5287903628768028E-3</c:v>
                </c:pt>
                <c:pt idx="141">
                  <c:v>3.1500463110202499E-4</c:v>
                </c:pt>
                <c:pt idx="142">
                  <c:v>-1.5754680291148507E-4</c:v>
                </c:pt>
                <c:pt idx="143">
                  <c:v>3.7730709910637123E-3</c:v>
                </c:pt>
                <c:pt idx="144">
                  <c:v>4.2276552726275233E-3</c:v>
                </c:pt>
                <c:pt idx="145">
                  <c:v>2.964383664498315E-3</c:v>
                </c:pt>
                <c:pt idx="146">
                  <c:v>-1.8712790152289164E-3</c:v>
                </c:pt>
                <c:pt idx="147">
                  <c:v>-2.5770110276367948E-2</c:v>
                </c:pt>
                <c:pt idx="148">
                  <c:v>8.6111108865086078E-3</c:v>
                </c:pt>
                <c:pt idx="149">
                  <c:v>1.5865468674606043E-3</c:v>
                </c:pt>
                <c:pt idx="150">
                  <c:v>4.5868053745214158E-3</c:v>
                </c:pt>
                <c:pt idx="151">
                  <c:v>0</c:v>
                </c:pt>
                <c:pt idx="152">
                  <c:v>3.1511553018736048E-3</c:v>
                </c:pt>
                <c:pt idx="153">
                  <c:v>5.1776930860148555E-3</c:v>
                </c:pt>
                <c:pt idx="154">
                  <c:v>1.4073782387228882E-3</c:v>
                </c:pt>
                <c:pt idx="155">
                  <c:v>1.4055412261971235E-3</c:v>
                </c:pt>
                <c:pt idx="156">
                  <c:v>-3.5957409744832745E-3</c:v>
                </c:pt>
                <c:pt idx="157">
                  <c:v>5.155046142919617E-3</c:v>
                </c:pt>
                <c:pt idx="158">
                  <c:v>-2.4960849032381015E-3</c:v>
                </c:pt>
                <c:pt idx="159">
                  <c:v>2.8076543771836087E-3</c:v>
                </c:pt>
                <c:pt idx="160">
                  <c:v>1.0382095626884798E-2</c:v>
                </c:pt>
                <c:pt idx="161">
                  <c:v>6.1641684041686582E-4</c:v>
                </c:pt>
                <c:pt idx="162">
                  <c:v>3.0764252434502919E-3</c:v>
                </c:pt>
                <c:pt idx="163">
                  <c:v>-1.8758731818053796E-2</c:v>
                </c:pt>
                <c:pt idx="164">
                  <c:v>3.1293449446251852E-4</c:v>
                </c:pt>
                <c:pt idx="165">
                  <c:v>5.1494150745943473E-3</c:v>
                </c:pt>
                <c:pt idx="166">
                  <c:v>2.1766070751146915E-3</c:v>
                </c:pt>
                <c:pt idx="167">
                  <c:v>2.1718517574513922E-3</c:v>
                </c:pt>
                <c:pt idx="168">
                  <c:v>5.7173739265232101E-3</c:v>
                </c:pt>
                <c:pt idx="169">
                  <c:v>-7.4233755556543353E-3</c:v>
                </c:pt>
                <c:pt idx="170">
                  <c:v>2.6954147584923076E-2</c:v>
                </c:pt>
                <c:pt idx="171">
                  <c:v>2.5653581187440864E-3</c:v>
                </c:pt>
                <c:pt idx="172">
                  <c:v>1.0644034743099088E-2</c:v>
                </c:pt>
                <c:pt idx="173">
                  <c:v>5.5022643787221628E-3</c:v>
                </c:pt>
                <c:pt idx="174">
                  <c:v>-4.7569006874722836E-3</c:v>
                </c:pt>
                <c:pt idx="175">
                  <c:v>6.8309386576692211E-3</c:v>
                </c:pt>
                <c:pt idx="176">
                  <c:v>-9.5167926484250754E-3</c:v>
                </c:pt>
                <c:pt idx="177">
                  <c:v>-1.1420068921339285E-2</c:v>
                </c:pt>
                <c:pt idx="178">
                  <c:v>2.2643370176641279E-3</c:v>
                </c:pt>
                <c:pt idx="179">
                  <c:v>1.4520111197304232E-2</c:v>
                </c:pt>
                <c:pt idx="180">
                  <c:v>5.0400784490233774E-3</c:v>
                </c:pt>
                <c:pt idx="181">
                  <c:v>-5.7834475949357653E-3</c:v>
                </c:pt>
                <c:pt idx="182">
                  <c:v>-3.8741992216845046E-3</c:v>
                </c:pt>
                <c:pt idx="183">
                  <c:v>-1.3225356812976397E-2</c:v>
                </c:pt>
                <c:pt idx="184">
                  <c:v>-1.7550967353445711E-2</c:v>
                </c:pt>
                <c:pt idx="185">
                  <c:v>1.9968683508321296E-2</c:v>
                </c:pt>
                <c:pt idx="186">
                  <c:v>4.2168258501270577E-3</c:v>
                </c:pt>
                <c:pt idx="187">
                  <c:v>-2.5109707387201377E-2</c:v>
                </c:pt>
                <c:pt idx="188">
                  <c:v>-3.5507767683840468E-3</c:v>
                </c:pt>
                <c:pt idx="189">
                  <c:v>4.0129269127968312E-3</c:v>
                </c:pt>
                <c:pt idx="190">
                  <c:v>3.7192571034971839E-2</c:v>
                </c:pt>
                <c:pt idx="191">
                  <c:v>0</c:v>
                </c:pt>
                <c:pt idx="192">
                  <c:v>1.0188301462488357E-2</c:v>
                </c:pt>
                <c:pt idx="193">
                  <c:v>8.6302319430247732E-3</c:v>
                </c:pt>
                <c:pt idx="194">
                  <c:v>2.0369469235884535E-3</c:v>
                </c:pt>
                <c:pt idx="195">
                  <c:v>-7.2696917989075697E-4</c:v>
                </c:pt>
                <c:pt idx="196">
                  <c:v>9.2660200134851711E-3</c:v>
                </c:pt>
                <c:pt idx="197">
                  <c:v>-1.5865244863802956E-3</c:v>
                </c:pt>
                <c:pt idx="198">
                  <c:v>-1.4978799644520776E-2</c:v>
                </c:pt>
                <c:pt idx="199">
                  <c:v>-2.4322739445623003E-2</c:v>
                </c:pt>
                <c:pt idx="200">
                  <c:v>7.7763449591920358E-3</c:v>
                </c:pt>
                <c:pt idx="201">
                  <c:v>1.0373512686328603E-2</c:v>
                </c:pt>
                <c:pt idx="202">
                  <c:v>-4.108000006285021E-2</c:v>
                </c:pt>
                <c:pt idx="203">
                  <c:v>-3.9798537045820537E-2</c:v>
                </c:pt>
                <c:pt idx="204">
                  <c:v>-5.1281541034422133E-3</c:v>
                </c:pt>
                <c:pt idx="205">
                  <c:v>9.2756222405139775E-3</c:v>
                </c:pt>
                <c:pt idx="206">
                  <c:v>-1.0400971868037191E-2</c:v>
                </c:pt>
                <c:pt idx="207">
                  <c:v>-5.1604066613316216E-3</c:v>
                </c:pt>
                <c:pt idx="208">
                  <c:v>4.3559091156746329E-3</c:v>
                </c:pt>
                <c:pt idx="209">
                  <c:v>8.8147957491120435E-3</c:v>
                </c:pt>
                <c:pt idx="210">
                  <c:v>-7.0456850447172216E-3</c:v>
                </c:pt>
                <c:pt idx="211">
                  <c:v>1.7364101473109052E-2</c:v>
                </c:pt>
                <c:pt idx="212">
                  <c:v>3.7830677590850069E-3</c:v>
                </c:pt>
                <c:pt idx="213">
                  <c:v>9.4352787735702708E-4</c:v>
                </c:pt>
                <c:pt idx="214">
                  <c:v>-2.6757014753941927E-3</c:v>
                </c:pt>
                <c:pt idx="215">
                  <c:v>-2.3440457630609788E-2</c:v>
                </c:pt>
                <c:pt idx="216">
                  <c:v>1.1549779543714807E-2</c:v>
                </c:pt>
                <c:pt idx="217">
                  <c:v>-3.0771725275605795E-2</c:v>
                </c:pt>
                <c:pt idx="218">
                  <c:v>5.0857284862039212E-3</c:v>
                </c:pt>
                <c:pt idx="219">
                  <c:v>-1.2348813914829433E-2</c:v>
                </c:pt>
                <c:pt idx="220">
                  <c:v>7.2630854286253963E-3</c:v>
                </c:pt>
                <c:pt idx="221">
                  <c:v>6.5766674049518893E-4</c:v>
                </c:pt>
                <c:pt idx="222">
                  <c:v>1.0952337361311305E-2</c:v>
                </c:pt>
                <c:pt idx="223">
                  <c:v>-1.6252678295821711E-4</c:v>
                </c:pt>
                <c:pt idx="224">
                  <c:v>3.2514458048245543E-4</c:v>
                </c:pt>
                <c:pt idx="225">
                  <c:v>1.1371155698477651E-3</c:v>
                </c:pt>
                <c:pt idx="226">
                  <c:v>-4.7196810762995742E-3</c:v>
                </c:pt>
                <c:pt idx="227">
                  <c:v>-1.6326243954806502E-3</c:v>
                </c:pt>
                <c:pt idx="228">
                  <c:v>2.7557890996669901E-2</c:v>
                </c:pt>
                <c:pt idx="229">
                  <c:v>-2.865280565552168E-3</c:v>
                </c:pt>
                <c:pt idx="230">
                  <c:v>1.4245287305980073E-2</c:v>
                </c:pt>
                <c:pt idx="231">
                  <c:v>4.8600847046212725E-3</c:v>
                </c:pt>
                <c:pt idx="232">
                  <c:v>-4.8600847046212587E-3</c:v>
                </c:pt>
                <c:pt idx="233">
                  <c:v>6.2842558622960712E-4</c:v>
                </c:pt>
                <c:pt idx="234">
                  <c:v>6.2803091552018919E-4</c:v>
                </c:pt>
                <c:pt idx="235">
                  <c:v>4.8539968414277454E-3</c:v>
                </c:pt>
                <c:pt idx="236">
                  <c:v>-7.6832472527362944E-3</c:v>
                </c:pt>
                <c:pt idx="237">
                  <c:v>2.9861681882179872E-3</c:v>
                </c:pt>
                <c:pt idx="238">
                  <c:v>8.5945189656329111E-3</c:v>
                </c:pt>
                <c:pt idx="239">
                  <c:v>3.1070126847093506E-3</c:v>
                </c:pt>
                <c:pt idx="240">
                  <c:v>-9.6634138255051981E-3</c:v>
                </c:pt>
                <c:pt idx="241">
                  <c:v>2.5026942040807E-3</c:v>
                </c:pt>
                <c:pt idx="242">
                  <c:v>5.9190839496538923E-3</c:v>
                </c:pt>
                <c:pt idx="243">
                  <c:v>9.3137125446107326E-4</c:v>
                </c:pt>
                <c:pt idx="244">
                  <c:v>0</c:v>
                </c:pt>
                <c:pt idx="245">
                  <c:v>-5.1333945641202014E-3</c:v>
                </c:pt>
                <c:pt idx="246">
                  <c:v>-1.4926812432932672E-2</c:v>
                </c:pt>
                <c:pt idx="247">
                  <c:v>-2.0600799278435271E-3</c:v>
                </c:pt>
                <c:pt idx="248">
                  <c:v>7.1907393863765046E-2</c:v>
                </c:pt>
                <c:pt idx="249">
                  <c:v>-2.2845336677097365E-2</c:v>
                </c:pt>
                <c:pt idx="250">
                  <c:v>1.5139287945909317E-2</c:v>
                </c:pt>
                <c:pt idx="251">
                  <c:v>-1.2273709693284028E-2</c:v>
                </c:pt>
                <c:pt idx="252">
                  <c:v>6.1556852221518743E-3</c:v>
                </c:pt>
                <c:pt idx="253">
                  <c:v>3.8841189305697573E-3</c:v>
                </c:pt>
                <c:pt idx="254">
                  <c:v>2.4157841440372699E-2</c:v>
                </c:pt>
                <c:pt idx="255">
                  <c:v>7.1061704529049698E-3</c:v>
                </c:pt>
                <c:pt idx="256">
                  <c:v>1.0350840146950938E-2</c:v>
                </c:pt>
                <c:pt idx="257">
                  <c:v>2.5696742405855795E-2</c:v>
                </c:pt>
                <c:pt idx="258">
                  <c:v>1.4667496833679699E-2</c:v>
                </c:pt>
                <c:pt idx="259">
                  <c:v>1.9211959899416925E-3</c:v>
                </c:pt>
                <c:pt idx="260">
                  <c:v>1.7531227417003147E-2</c:v>
                </c:pt>
                <c:pt idx="261">
                  <c:v>9.3859414853564617E-3</c:v>
                </c:pt>
                <c:pt idx="262">
                  <c:v>-2.2713696553756609E-3</c:v>
                </c:pt>
                <c:pt idx="263">
                  <c:v>5.3489288516800197E-4</c:v>
                </c:pt>
                <c:pt idx="264">
                  <c:v>-1.6055619358318212E-3</c:v>
                </c:pt>
                <c:pt idx="265">
                  <c:v>-2.8159573305288842E-3</c:v>
                </c:pt>
                <c:pt idx="266">
                  <c:v>-2.8239336639740882E-3</c:v>
                </c:pt>
                <c:pt idx="267">
                  <c:v>1.6030366393083941E-2</c:v>
                </c:pt>
                <c:pt idx="268">
                  <c:v>1.0414610711386574E-2</c:v>
                </c:pt>
                <c:pt idx="269">
                  <c:v>6.2753572615667956E-3</c:v>
                </c:pt>
                <c:pt idx="270">
                  <c:v>8.1771270003052204E-3</c:v>
                </c:pt>
                <c:pt idx="271">
                  <c:v>-4.9242326637603511E-3</c:v>
                </c:pt>
                <c:pt idx="272">
                  <c:v>-1.6901947895201603E-3</c:v>
                </c:pt>
                <c:pt idx="273">
                  <c:v>-3.9039310970729756E-4</c:v>
                </c:pt>
                <c:pt idx="274">
                  <c:v>1.3011662946607936E-4</c:v>
                </c:pt>
                <c:pt idx="275">
                  <c:v>-2.9981295050577868E-3</c:v>
                </c:pt>
                <c:pt idx="276">
                  <c:v>5.3382764457714418E-3</c:v>
                </c:pt>
                <c:pt idx="277">
                  <c:v>-1.4123428452039575E-2</c:v>
                </c:pt>
                <c:pt idx="278">
                  <c:v>2.4992059125712313E-3</c:v>
                </c:pt>
                <c:pt idx="279">
                  <c:v>1.3051540450540196E-2</c:v>
                </c:pt>
                <c:pt idx="280">
                  <c:v>3.8896841317933711E-4</c:v>
                </c:pt>
                <c:pt idx="281">
                  <c:v>7.7738966811000576E-4</c:v>
                </c:pt>
                <c:pt idx="282">
                  <c:v>9.4103362418176892E-3</c:v>
                </c:pt>
                <c:pt idx="283">
                  <c:v>4.2250820000276721E-3</c:v>
                </c:pt>
                <c:pt idx="284">
                  <c:v>-6.3905328028369707E-4</c:v>
                </c:pt>
                <c:pt idx="285">
                  <c:v>1.0428728163099695E-2</c:v>
                </c:pt>
                <c:pt idx="286">
                  <c:v>0</c:v>
                </c:pt>
                <c:pt idx="287">
                  <c:v>2.7795076393428522E-3</c:v>
                </c:pt>
                <c:pt idx="288">
                  <c:v>-2.2735717913938873E-3</c:v>
                </c:pt>
                <c:pt idx="289">
                  <c:v>3.5344245817235786E-3</c:v>
                </c:pt>
                <c:pt idx="290">
                  <c:v>1.1650613793236921E-2</c:v>
                </c:pt>
                <c:pt idx="291">
                  <c:v>4.845614145795935E-3</c:v>
                </c:pt>
                <c:pt idx="292">
                  <c:v>5.1922897189813268E-3</c:v>
                </c:pt>
                <c:pt idx="293">
                  <c:v>-1.3572243954099125E-3</c:v>
                </c:pt>
                <c:pt idx="294">
                  <c:v>4.4350866601269414E-3</c:v>
                </c:pt>
                <c:pt idx="295">
                  <c:v>3.558507474494617E-3</c:v>
                </c:pt>
                <c:pt idx="296">
                  <c:v>7.3224657664758318E-3</c:v>
                </c:pt>
                <c:pt idx="297">
                  <c:v>5.6986764242781028E-3</c:v>
                </c:pt>
                <c:pt idx="298">
                  <c:v>6.5076301700023025E-3</c:v>
                </c:pt>
                <c:pt idx="299">
                  <c:v>-7.8383959772301785E-3</c:v>
                </c:pt>
                <c:pt idx="300">
                  <c:v>4.4694019849631462E-3</c:v>
                </c:pt>
                <c:pt idx="301">
                  <c:v>1.0908109967351353E-2</c:v>
                </c:pt>
                <c:pt idx="302">
                  <c:v>-8.7410178291295985E-3</c:v>
                </c:pt>
                <c:pt idx="303">
                  <c:v>-4.5804907129865877E-3</c:v>
                </c:pt>
                <c:pt idx="304">
                  <c:v>-4.4803133578912736E-3</c:v>
                </c:pt>
                <c:pt idx="305">
                  <c:v>-6.5748708022578383E-3</c:v>
                </c:pt>
                <c:pt idx="306">
                  <c:v>-1.2167615778928971E-2</c:v>
                </c:pt>
                <c:pt idx="307">
                  <c:v>8.0054972992780991E-3</c:v>
                </c:pt>
                <c:pt idx="308">
                  <c:v>1.1707484336918532E-2</c:v>
                </c:pt>
                <c:pt idx="309">
                  <c:v>-2.0632616912157737E-3</c:v>
                </c:pt>
                <c:pt idx="310">
                  <c:v>-5.2378187968200899E-3</c:v>
                </c:pt>
                <c:pt idx="311">
                  <c:v>8.5127396274226295E-3</c:v>
                </c:pt>
                <c:pt idx="312">
                  <c:v>-9.3680437780583655E-3</c:v>
                </c:pt>
                <c:pt idx="313">
                  <c:v>-3.919213047722369E-3</c:v>
                </c:pt>
                <c:pt idx="314">
                  <c:v>-1.5084361034029145E-2</c:v>
                </c:pt>
                <c:pt idx="315">
                  <c:v>1.3119012641646699E-2</c:v>
                </c:pt>
                <c:pt idx="316">
                  <c:v>1.9653483923823688E-3</c:v>
                </c:pt>
                <c:pt idx="317">
                  <c:v>-2.8264391392149096E-3</c:v>
                </c:pt>
                <c:pt idx="318">
                  <c:v>1.1866384465928609E-2</c:v>
                </c:pt>
                <c:pt idx="319">
                  <c:v>-1.7667043290072963E-2</c:v>
                </c:pt>
                <c:pt idx="320">
                  <c:v>1.9784494617048299E-3</c:v>
                </c:pt>
                <c:pt idx="321">
                  <c:v>1.1789437801846516E-2</c:v>
                </c:pt>
                <c:pt idx="322">
                  <c:v>7.9042531186794811E-3</c:v>
                </c:pt>
                <c:pt idx="323">
                  <c:v>-5.6944755238759387E-2</c:v>
                </c:pt>
                <c:pt idx="324">
                  <c:v>3.2004248800748705E-3</c:v>
                </c:pt>
                <c:pt idx="325">
                  <c:v>2.174548554533777E-2</c:v>
                </c:pt>
                <c:pt idx="326">
                  <c:v>-6.5506117641154007E-2</c:v>
                </c:pt>
                <c:pt idx="327">
                  <c:v>-5.6240314223013196E-3</c:v>
                </c:pt>
                <c:pt idx="328">
                  <c:v>7.8914626814598297E-3</c:v>
                </c:pt>
                <c:pt idx="329">
                  <c:v>1.0997149156653573E-2</c:v>
                </c:pt>
                <c:pt idx="330">
                  <c:v>1.7761959103922365E-2</c:v>
                </c:pt>
                <c:pt idx="331">
                  <c:v>2.606514486706403E-2</c:v>
                </c:pt>
                <c:pt idx="332">
                  <c:v>-5.0459552527439314E-4</c:v>
                </c:pt>
                <c:pt idx="333">
                  <c:v>1.1791354547675985E-2</c:v>
                </c:pt>
                <c:pt idx="334">
                  <c:v>-5.3766878173423654E-3</c:v>
                </c:pt>
                <c:pt idx="335">
                  <c:v>1.5303606504700909E-2</c:v>
                </c:pt>
                <c:pt idx="336">
                  <c:v>4.5615966550227115E-2</c:v>
                </c:pt>
                <c:pt idx="337">
                  <c:v>-1.7013078767532896E-2</c:v>
                </c:pt>
                <c:pt idx="338">
                  <c:v>1.2002440330042307E-4</c:v>
                </c:pt>
                <c:pt idx="339">
                  <c:v>-9.7655849169942504E-3</c:v>
                </c:pt>
                <c:pt idx="340">
                  <c:v>-5.5886749813539947E-3</c:v>
                </c:pt>
                <c:pt idx="341">
                  <c:v>-8.5648188900086381E-3</c:v>
                </c:pt>
                <c:pt idx="342">
                  <c:v>-1.4757145977822086E-3</c:v>
                </c:pt>
                <c:pt idx="343">
                  <c:v>-2.8343613943592814E-3</c:v>
                </c:pt>
                <c:pt idx="344">
                  <c:v>3.0805391733801915E-3</c:v>
                </c:pt>
                <c:pt idx="345">
                  <c:v>1.4049412759112093E-2</c:v>
                </c:pt>
                <c:pt idx="346">
                  <c:v>1.0499110166431172E-2</c:v>
                </c:pt>
                <c:pt idx="347">
                  <c:v>1.7611146856066576E-2</c:v>
                </c:pt>
                <c:pt idx="348">
                  <c:v>7.2864323107765102E-3</c:v>
                </c:pt>
                <c:pt idx="349">
                  <c:v>-2.3421528870058768E-4</c:v>
                </c:pt>
                <c:pt idx="350">
                  <c:v>-1.2967295375455951E-2</c:v>
                </c:pt>
                <c:pt idx="351">
                  <c:v>3.9078684995518939E-3</c:v>
                </c:pt>
                <c:pt idx="352">
                  <c:v>2.5899743833176173E-2</c:v>
                </c:pt>
                <c:pt idx="353">
                  <c:v>-9.2185288061201931E-4</c:v>
                </c:pt>
                <c:pt idx="354">
                  <c:v>-7.6371478845123839E-3</c:v>
                </c:pt>
                <c:pt idx="355">
                  <c:v>2.3192816788636845E-2</c:v>
                </c:pt>
                <c:pt idx="356">
                  <c:v>3.1727712019586317E-3</c:v>
                </c:pt>
                <c:pt idx="357">
                  <c:v>1.1307105273505658E-3</c:v>
                </c:pt>
                <c:pt idx="358">
                  <c:v>4.9600057207524395E-3</c:v>
                </c:pt>
                <c:pt idx="359">
                  <c:v>2.0220025450019543E-3</c:v>
                </c:pt>
                <c:pt idx="360">
                  <c:v>-8.3390103129654895E-3</c:v>
                </c:pt>
                <c:pt idx="361">
                  <c:v>7.9183722775079597E-4</c:v>
                </c:pt>
                <c:pt idx="362">
                  <c:v>-6.662121240013924E-2</c:v>
                </c:pt>
                <c:pt idx="363">
                  <c:v>-0.10088529512555604</c:v>
                </c:pt>
                <c:pt idx="364">
                  <c:v>-6.5180426941592734E-2</c:v>
                </c:pt>
                <c:pt idx="365">
                  <c:v>2.2853302228226815E-2</c:v>
                </c:pt>
                <c:pt idx="366">
                  <c:v>-2.0430432256532915E-2</c:v>
                </c:pt>
                <c:pt idx="367">
                  <c:v>9.2101660077010226E-3</c:v>
                </c:pt>
                <c:pt idx="368">
                  <c:v>-4.7958384893520695E-2</c:v>
                </c:pt>
                <c:pt idx="369">
                  <c:v>-5.1924927371174668E-3</c:v>
                </c:pt>
                <c:pt idx="370">
                  <c:v>-6.8657111515295043E-3</c:v>
                </c:pt>
                <c:pt idx="371">
                  <c:v>-1.7373313651684978E-2</c:v>
                </c:pt>
                <c:pt idx="372">
                  <c:v>2.5279720118385706E-2</c:v>
                </c:pt>
                <c:pt idx="373">
                  <c:v>1.0788462404461739E-2</c:v>
                </c:pt>
                <c:pt idx="374">
                  <c:v>3.9609913382999693E-3</c:v>
                </c:pt>
                <c:pt idx="375">
                  <c:v>2.2726594429810353E-2</c:v>
                </c:pt>
                <c:pt idx="376">
                  <c:v>-1.2095146901475709E-2</c:v>
                </c:pt>
                <c:pt idx="377">
                  <c:v>1.0949527721618925E-2</c:v>
                </c:pt>
                <c:pt idx="378">
                  <c:v>4.2981274210051001E-4</c:v>
                </c:pt>
                <c:pt idx="379">
                  <c:v>1.431204181219541E-3</c:v>
                </c:pt>
                <c:pt idx="380">
                  <c:v>9.1116725028304712E-3</c:v>
                </c:pt>
                <c:pt idx="381">
                  <c:v>1.7142473600162019E-2</c:v>
                </c:pt>
                <c:pt idx="382">
                  <c:v>8.4623073287228758E-3</c:v>
                </c:pt>
                <c:pt idx="383">
                  <c:v>4.8232600281330933E-3</c:v>
                </c:pt>
                <c:pt idx="384">
                  <c:v>2.1084906837202939E-2</c:v>
                </c:pt>
                <c:pt idx="385">
                  <c:v>1.4432973281008428E-2</c:v>
                </c:pt>
                <c:pt idx="386">
                  <c:v>-2.2949459374828188E-2</c:v>
                </c:pt>
                <c:pt idx="387">
                  <c:v>4.6052226552970553E-3</c:v>
                </c:pt>
                <c:pt idx="388">
                  <c:v>2.1391219551887983E-2</c:v>
                </c:pt>
                <c:pt idx="389">
                  <c:v>2.2237677661590096E-2</c:v>
                </c:pt>
                <c:pt idx="390">
                  <c:v>1.5511619254910155E-3</c:v>
                </c:pt>
                <c:pt idx="391">
                  <c:v>1.3598705853550051E-2</c:v>
                </c:pt>
                <c:pt idx="392">
                  <c:v>-8.959488559127279E-3</c:v>
                </c:pt>
                <c:pt idx="393">
                  <c:v>-5.6730578538775776E-3</c:v>
                </c:pt>
                <c:pt idx="394">
                  <c:v>6.1872107240862591E-3</c:v>
                </c:pt>
                <c:pt idx="395">
                  <c:v>-2.5734119673808242E-3</c:v>
                </c:pt>
                <c:pt idx="396">
                  <c:v>4.3707870017342361E-3</c:v>
                </c:pt>
                <c:pt idx="397">
                  <c:v>1.2821407185649225E-4</c:v>
                </c:pt>
                <c:pt idx="398">
                  <c:v>3.4568963450469989E-3</c:v>
                </c:pt>
                <c:pt idx="399">
                  <c:v>-2.9047708134290421E-2</c:v>
                </c:pt>
                <c:pt idx="400">
                  <c:v>-2.0471195765187113E-2</c:v>
                </c:pt>
                <c:pt idx="401">
                  <c:v>-1.7886630294771035E-2</c:v>
                </c:pt>
                <c:pt idx="402">
                  <c:v>2.6844445404246665E-2</c:v>
                </c:pt>
                <c:pt idx="403">
                  <c:v>-1.9488572508444338E-2</c:v>
                </c:pt>
                <c:pt idx="404">
                  <c:v>-2.1677259347111913E-2</c:v>
                </c:pt>
                <c:pt idx="405">
                  <c:v>1.5277930981293491E-2</c:v>
                </c:pt>
                <c:pt idx="406">
                  <c:v>-8.9181580802421591E-3</c:v>
                </c:pt>
                <c:pt idx="407">
                  <c:v>3.5767980232617826E-3</c:v>
                </c:pt>
                <c:pt idx="408">
                  <c:v>2.0577679252027424E-3</c:v>
                </c:pt>
                <c:pt idx="409">
                  <c:v>-2.1951494287567475E-3</c:v>
                </c:pt>
                <c:pt idx="410">
                  <c:v>-2.1097193943380183E-2</c:v>
                </c:pt>
                <c:pt idx="411">
                  <c:v>8.5201489769745429E-3</c:v>
                </c:pt>
                <c:pt idx="412">
                  <c:v>1.2302324569707731E-2</c:v>
                </c:pt>
                <c:pt idx="413">
                  <c:v>-1.1885122608565394E-2</c:v>
                </c:pt>
                <c:pt idx="414">
                  <c:v>1.0372834741679019E-2</c:v>
                </c:pt>
                <c:pt idx="415">
                  <c:v>3.0223664931397949E-3</c:v>
                </c:pt>
                <c:pt idx="416">
                  <c:v>1.9695027060884471E-2</c:v>
                </c:pt>
                <c:pt idx="417">
                  <c:v>1.3890985544195433E-2</c:v>
                </c:pt>
                <c:pt idx="418">
                  <c:v>5.291766636421536E-3</c:v>
                </c:pt>
                <c:pt idx="419">
                  <c:v>-2.525356217597308E-2</c:v>
                </c:pt>
                <c:pt idx="420">
                  <c:v>-1.6784229710539639E-2</c:v>
                </c:pt>
                <c:pt idx="421">
                  <c:v>5.7629600112878267E-3</c:v>
                </c:pt>
                <c:pt idx="422">
                  <c:v>-9.0709675534674118E-3</c:v>
                </c:pt>
                <c:pt idx="423">
                  <c:v>-9.0147323279595442E-3</c:v>
                </c:pt>
                <c:pt idx="424">
                  <c:v>1.6442543714351564E-2</c:v>
                </c:pt>
                <c:pt idx="425">
                  <c:v>-4.8080205138111183E-3</c:v>
                </c:pt>
                <c:pt idx="426">
                  <c:v>-1.1773794672076383E-2</c:v>
                </c:pt>
                <c:pt idx="427">
                  <c:v>-5.0286823914324208E-3</c:v>
                </c:pt>
                <c:pt idx="428">
                  <c:v>-9.9923937583331485E-3</c:v>
                </c:pt>
                <c:pt idx="429">
                  <c:v>7.0472730332035074E-3</c:v>
                </c:pt>
                <c:pt idx="430">
                  <c:v>2.4281500379233208E-2</c:v>
                </c:pt>
                <c:pt idx="431">
                  <c:v>-6.3256651139568347E-3</c:v>
                </c:pt>
                <c:pt idx="432">
                  <c:v>-6.6436547919121059E-3</c:v>
                </c:pt>
                <c:pt idx="433">
                  <c:v>9.8114766779514688E-3</c:v>
                </c:pt>
                <c:pt idx="434">
                  <c:v>2.6729778435140204E-2</c:v>
                </c:pt>
                <c:pt idx="435">
                  <c:v>-4.9661040449202149E-3</c:v>
                </c:pt>
                <c:pt idx="436">
                  <c:v>-8.9202688531983491E-3</c:v>
                </c:pt>
                <c:pt idx="437">
                  <c:v>3.5235760394700696E-3</c:v>
                </c:pt>
                <c:pt idx="438">
                  <c:v>4.0501806401884765E-3</c:v>
                </c:pt>
                <c:pt idx="439">
                  <c:v>1.3465121735398264E-3</c:v>
                </c:pt>
                <c:pt idx="440">
                  <c:v>5.8659789972622743E-2</c:v>
                </c:pt>
                <c:pt idx="441">
                  <c:v>2.0844565544285147E-2</c:v>
                </c:pt>
                <c:pt idx="442">
                  <c:v>3.7211213851770873E-3</c:v>
                </c:pt>
                <c:pt idx="443">
                  <c:v>1.3771272995099601E-2</c:v>
                </c:pt>
                <c:pt idx="444">
                  <c:v>9.4798591360488807E-3</c:v>
                </c:pt>
                <c:pt idx="445">
                  <c:v>-7.8936066249531579E-3</c:v>
                </c:pt>
                <c:pt idx="446">
                  <c:v>-1.8084999146903386E-2</c:v>
                </c:pt>
                <c:pt idx="447">
                  <c:v>6.0647093988282766E-3</c:v>
                </c:pt>
                <c:pt idx="448">
                  <c:v>-4.7000986654061943E-3</c:v>
                </c:pt>
                <c:pt idx="449">
                  <c:v>5.0642240685075647E-2</c:v>
                </c:pt>
                <c:pt idx="450">
                  <c:v>2.1191060494699155E-3</c:v>
                </c:pt>
                <c:pt idx="451">
                  <c:v>1.8872903116317417E-2</c:v>
                </c:pt>
                <c:pt idx="452">
                  <c:v>8.0460019978586209E-3</c:v>
                </c:pt>
                <c:pt idx="453">
                  <c:v>8.0953846225564237E-3</c:v>
                </c:pt>
                <c:pt idx="454">
                  <c:v>3.0614074158263976E-3</c:v>
                </c:pt>
                <c:pt idx="455">
                  <c:v>-7.8423108384640221E-3</c:v>
                </c:pt>
                <c:pt idx="456">
                  <c:v>-1.0668294272452476E-2</c:v>
                </c:pt>
                <c:pt idx="457">
                  <c:v>1.3744350482783598E-2</c:v>
                </c:pt>
                <c:pt idx="458">
                  <c:v>0</c:v>
                </c:pt>
                <c:pt idx="459">
                  <c:v>5.4452828692334492E-3</c:v>
                </c:pt>
                <c:pt idx="460">
                  <c:v>1.3261609188374201E-2</c:v>
                </c:pt>
                <c:pt idx="461">
                  <c:v>-6.3840400274682643E-3</c:v>
                </c:pt>
                <c:pt idx="462">
                  <c:v>2.2446501531638774E-3</c:v>
                </c:pt>
                <c:pt idx="463">
                  <c:v>-1.2339836945019428E-3</c:v>
                </c:pt>
                <c:pt idx="464">
                  <c:v>-3.4856740046832302E-3</c:v>
                </c:pt>
                <c:pt idx="465">
                  <c:v>-3.2279269609774369E-2</c:v>
                </c:pt>
                <c:pt idx="466">
                  <c:v>5.7997460882598748E-3</c:v>
                </c:pt>
                <c:pt idx="467">
                  <c:v>-2.8865075815672402E-2</c:v>
                </c:pt>
                <c:pt idx="468">
                  <c:v>1.5005925607196977E-2</c:v>
                </c:pt>
                <c:pt idx="469">
                  <c:v>-8.1248862190077143E-3</c:v>
                </c:pt>
                <c:pt idx="470">
                  <c:v>8.6262297601110566E-2</c:v>
                </c:pt>
                <c:pt idx="471">
                  <c:v>2.8125686225155083E-2</c:v>
                </c:pt>
                <c:pt idx="472">
                  <c:v>-1.0388000825197901E-2</c:v>
                </c:pt>
                <c:pt idx="473">
                  <c:v>-5.4490798309995269E-3</c:v>
                </c:pt>
                <c:pt idx="474">
                  <c:v>3.1021072209668405E-3</c:v>
                </c:pt>
                <c:pt idx="475">
                  <c:v>7.8723564529307316E-3</c:v>
                </c:pt>
                <c:pt idx="476">
                  <c:v>-2.9714213587920977E-3</c:v>
                </c:pt>
                <c:pt idx="477">
                  <c:v>1.0887459570391413E-2</c:v>
                </c:pt>
                <c:pt idx="478">
                  <c:v>-2.3155055684458397E-3</c:v>
                </c:pt>
                <c:pt idx="479">
                  <c:v>-1.2652855787366156E-3</c:v>
                </c:pt>
                <c:pt idx="480">
                  <c:v>8.4370792340225989E-4</c:v>
                </c:pt>
                <c:pt idx="481">
                  <c:v>2.2113405517347972E-3</c:v>
                </c:pt>
                <c:pt idx="482">
                  <c:v>-3.4771599968708325E-3</c:v>
                </c:pt>
                <c:pt idx="483">
                  <c:v>-4.4430576371273581E-3</c:v>
                </c:pt>
                <c:pt idx="484">
                  <c:v>-7.4492029562477696E-3</c:v>
                </c:pt>
                <c:pt idx="485">
                  <c:v>-5.5698684222060266E-3</c:v>
                </c:pt>
                <c:pt idx="486">
                  <c:v>7.4906543573700348E-3</c:v>
                </c:pt>
                <c:pt idx="487">
                  <c:v>6.3762188525318415E-3</c:v>
                </c:pt>
                <c:pt idx="488">
                  <c:v>-7.7631215140870503E-3</c:v>
                </c:pt>
                <c:pt idx="489">
                  <c:v>-1.0301577888694775E-2</c:v>
                </c:pt>
                <c:pt idx="490">
                  <c:v>-2.0515066917177853E-3</c:v>
                </c:pt>
                <c:pt idx="491">
                  <c:v>2.1593232259483211E-3</c:v>
                </c:pt>
                <c:pt idx="492">
                  <c:v>3.4453450700135395E-3</c:v>
                </c:pt>
                <c:pt idx="493">
                  <c:v>5.37210545820527E-4</c:v>
                </c:pt>
                <c:pt idx="494">
                  <c:v>3.7527433703326151E-3</c:v>
                </c:pt>
                <c:pt idx="495">
                  <c:v>2.778717248653857E-3</c:v>
                </c:pt>
                <c:pt idx="496">
                  <c:v>4.7910574653121938E-3</c:v>
                </c:pt>
                <c:pt idx="497">
                  <c:v>6.1414711180331856E-3</c:v>
                </c:pt>
                <c:pt idx="498">
                  <c:v>-2.1134578168601416E-3</c:v>
                </c:pt>
                <c:pt idx="499">
                  <c:v>-5.6225153667125447E-3</c:v>
                </c:pt>
                <c:pt idx="500">
                  <c:v>9.1073864847732618E-3</c:v>
                </c:pt>
                <c:pt idx="501">
                  <c:v>-1.8993209998875284E-3</c:v>
                </c:pt>
                <c:pt idx="502">
                  <c:v>9.4607728333165903E-3</c:v>
                </c:pt>
                <c:pt idx="503">
                  <c:v>-5.9814131812163203E-3</c:v>
                </c:pt>
                <c:pt idx="504">
                  <c:v>2.1047825206714195E-4</c:v>
                </c:pt>
                <c:pt idx="505">
                  <c:v>7.3628722573276675E-4</c:v>
                </c:pt>
                <c:pt idx="506">
                  <c:v>6.6027933530218739E-3</c:v>
                </c:pt>
                <c:pt idx="507">
                  <c:v>-4.3970082733692083E-3</c:v>
                </c:pt>
                <c:pt idx="508">
                  <c:v>3.1474511385869776E-4</c:v>
                </c:pt>
                <c:pt idx="509">
                  <c:v>7.3389405155767872E-4</c:v>
                </c:pt>
                <c:pt idx="510">
                  <c:v>-1.573333485873845E-3</c:v>
                </c:pt>
                <c:pt idx="511">
                  <c:v>8.4670218281082798E-3</c:v>
                </c:pt>
                <c:pt idx="512">
                  <c:v>5.8121687759408285E-3</c:v>
                </c:pt>
                <c:pt idx="513">
                  <c:v>-4.7717458285667421E-3</c:v>
                </c:pt>
                <c:pt idx="514">
                  <c:v>-2.0798298258077258E-4</c:v>
                </c:pt>
                <c:pt idx="515">
                  <c:v>-4.7956809216724893E-3</c:v>
                </c:pt>
                <c:pt idx="516">
                  <c:v>1.983630977126893E-3</c:v>
                </c:pt>
                <c:pt idx="517">
                  <c:v>3.9554026534803308E-3</c:v>
                </c:pt>
                <c:pt idx="518">
                  <c:v>6.1105668062620515E-3</c:v>
                </c:pt>
                <c:pt idx="519">
                  <c:v>-1.5500157698040641E-3</c:v>
                </c:pt>
                <c:pt idx="520">
                  <c:v>5.4658806407111224E-3</c:v>
                </c:pt>
                <c:pt idx="521">
                  <c:v>1.2334782914843363E-3</c:v>
                </c:pt>
                <c:pt idx="522">
                  <c:v>1.3265485399162035E-2</c:v>
                </c:pt>
                <c:pt idx="523">
                  <c:v>-1.3573730921004997E-2</c:v>
                </c:pt>
                <c:pt idx="524">
                  <c:v>-9.7058392545295146E-3</c:v>
                </c:pt>
                <c:pt idx="525">
                  <c:v>-9.5913608661590925E-3</c:v>
                </c:pt>
                <c:pt idx="526">
                  <c:v>5.2241465547337084E-3</c:v>
                </c:pt>
                <c:pt idx="527">
                  <c:v>2.4978940090311726E-3</c:v>
                </c:pt>
                <c:pt idx="528">
                  <c:v>0</c:v>
                </c:pt>
                <c:pt idx="529">
                  <c:v>7.7660353642982722E-3</c:v>
                </c:pt>
                <c:pt idx="530">
                  <c:v>-3.5131569542251498E-3</c:v>
                </c:pt>
                <c:pt idx="531">
                  <c:v>6.6027213985058618E-3</c:v>
                </c:pt>
                <c:pt idx="532">
                  <c:v>-1.3376128028938393E-3</c:v>
                </c:pt>
                <c:pt idx="533">
                  <c:v>-4.230498081118716E-3</c:v>
                </c:pt>
                <c:pt idx="534">
                  <c:v>5.1682946787467272E-4</c:v>
                </c:pt>
                <c:pt idx="535">
                  <c:v>-1.5514399823679257E-3</c:v>
                </c:pt>
                <c:pt idx="536">
                  <c:v>8.2771425698823246E-4</c:v>
                </c:pt>
                <c:pt idx="537">
                  <c:v>2.7885442404176879E-3</c:v>
                </c:pt>
                <c:pt idx="538">
                  <c:v>-1.4648778428053146E-2</c:v>
                </c:pt>
                <c:pt idx="539">
                  <c:v>-1.0203698713116154E-2</c:v>
                </c:pt>
                <c:pt idx="540">
                  <c:v>-2.2561754591003059E-2</c:v>
                </c:pt>
                <c:pt idx="541">
                  <c:v>-7.9258140159671128E-3</c:v>
                </c:pt>
                <c:pt idx="542">
                  <c:v>2.9641380940584161E-2</c:v>
                </c:pt>
                <c:pt idx="543">
                  <c:v>5.2770585090309227E-3</c:v>
                </c:pt>
                <c:pt idx="544">
                  <c:v>6.9233371602577644E-3</c:v>
                </c:pt>
                <c:pt idx="545">
                  <c:v>-5.8712779201300497E-3</c:v>
                </c:pt>
                <c:pt idx="546">
                  <c:v>-6.4349224581899366E-3</c:v>
                </c:pt>
                <c:pt idx="547">
                  <c:v>-7.5424143318273077E-3</c:v>
                </c:pt>
                <c:pt idx="548">
                  <c:v>9.8679744655474893E-3</c:v>
                </c:pt>
                <c:pt idx="549">
                  <c:v>-1.9618903551948199E-2</c:v>
                </c:pt>
                <c:pt idx="550">
                  <c:v>-3.3059036739234299E-2</c:v>
                </c:pt>
                <c:pt idx="551">
                  <c:v>1.1068124520173127E-2</c:v>
                </c:pt>
                <c:pt idx="552">
                  <c:v>-2.6546274770210446E-2</c:v>
                </c:pt>
                <c:pt idx="553">
                  <c:v>-1.9517808151094475E-2</c:v>
                </c:pt>
                <c:pt idx="554">
                  <c:v>2.1888680029645859E-2</c:v>
                </c:pt>
                <c:pt idx="555">
                  <c:v>1.909930034113053E-2</c:v>
                </c:pt>
                <c:pt idx="556">
                  <c:v>8.4825110849076416E-3</c:v>
                </c:pt>
                <c:pt idx="557">
                  <c:v>2.1944573776205349E-4</c:v>
                </c:pt>
                <c:pt idx="558">
                  <c:v>5.7958057290229178E-3</c:v>
                </c:pt>
                <c:pt idx="559">
                  <c:v>4.2435021345887817E-3</c:v>
                </c:pt>
                <c:pt idx="560">
                  <c:v>6.0662966140279377E-2</c:v>
                </c:pt>
                <c:pt idx="561">
                  <c:v>1.0773566784618872E-2</c:v>
                </c:pt>
                <c:pt idx="562">
                  <c:v>-8.833897674964274E-3</c:v>
                </c:pt>
                <c:pt idx="563">
                  <c:v>4.5789875041801114E-3</c:v>
                </c:pt>
                <c:pt idx="564">
                  <c:v>3.0691680866202758E-2</c:v>
                </c:pt>
                <c:pt idx="565">
                  <c:v>3.9762054060496071E-2</c:v>
                </c:pt>
                <c:pt idx="566">
                  <c:v>-5.9786962455104708E-3</c:v>
                </c:pt>
                <c:pt idx="567">
                  <c:v>-5.6316354421743512E-3</c:v>
                </c:pt>
                <c:pt idx="568">
                  <c:v>-1.1262598330054047E-2</c:v>
                </c:pt>
                <c:pt idx="569">
                  <c:v>-6.4096470596488094E-3</c:v>
                </c:pt>
                <c:pt idx="570">
                  <c:v>3.4041679833502073E-3</c:v>
                </c:pt>
                <c:pt idx="571">
                  <c:v>8.9894735061978714E-3</c:v>
                </c:pt>
                <c:pt idx="572">
                  <c:v>1.6321086515481933E-2</c:v>
                </c:pt>
                <c:pt idx="573">
                  <c:v>-9.2254110778834993E-3</c:v>
                </c:pt>
                <c:pt idx="574">
                  <c:v>1.8366491340018977E-2</c:v>
                </c:pt>
                <c:pt idx="575">
                  <c:v>-5.6444190581350639E-3</c:v>
                </c:pt>
                <c:pt idx="576">
                  <c:v>-4.9177475842653541E-3</c:v>
                </c:pt>
                <c:pt idx="577">
                  <c:v>4.7393699651193742E-4</c:v>
                </c:pt>
                <c:pt idx="578">
                  <c:v>-1.0191091946102872E-2</c:v>
                </c:pt>
                <c:pt idx="579">
                  <c:v>1.0948886626997823E-2</c:v>
                </c:pt>
                <c:pt idx="580">
                  <c:v>-1.5362149247798612E-2</c:v>
                </c:pt>
                <c:pt idx="581">
                  <c:v>1.0570798079968401E-3</c:v>
                </c:pt>
                <c:pt idx="582">
                  <c:v>5.9375755029007753E-3</c:v>
                </c:pt>
                <c:pt idx="583">
                  <c:v>2.6700125187268152E-3</c:v>
                </c:pt>
                <c:pt idx="584">
                  <c:v>4.655337799389753E-3</c:v>
                </c:pt>
                <c:pt idx="585">
                  <c:v>2.745046540542547E-3</c:v>
                </c:pt>
                <c:pt idx="586">
                  <c:v>-6.7340494835980225E-3</c:v>
                </c:pt>
                <c:pt idx="587">
                  <c:v>7.39554127259356E-3</c:v>
                </c:pt>
                <c:pt idx="588">
                  <c:v>-9.5867442080044794E-3</c:v>
                </c:pt>
                <c:pt idx="589">
                  <c:v>-1.3829067658410377E-2</c:v>
                </c:pt>
                <c:pt idx="590">
                  <c:v>-6.5974696502562125E-3</c:v>
                </c:pt>
                <c:pt idx="591">
                  <c:v>-0.24384702062612723</c:v>
                </c:pt>
                <c:pt idx="592">
                  <c:v>7.7956619159816479E-3</c:v>
                </c:pt>
                <c:pt idx="593">
                  <c:v>-1.4026235924226685E-2</c:v>
                </c:pt>
                <c:pt idx="594">
                  <c:v>2.5260533567224481E-2</c:v>
                </c:pt>
                <c:pt idx="595">
                  <c:v>7.2991011048299956E-2</c:v>
                </c:pt>
                <c:pt idx="596">
                  <c:v>-3.6466172698691721E-2</c:v>
                </c:pt>
                <c:pt idx="597">
                  <c:v>-4.3150282123800981E-2</c:v>
                </c:pt>
                <c:pt idx="598">
                  <c:v>1.9528848610100756E-2</c:v>
                </c:pt>
                <c:pt idx="599">
                  <c:v>6.4977486575199502E-3</c:v>
                </c:pt>
                <c:pt idx="600">
                  <c:v>1.1803957334265612E-2</c:v>
                </c:pt>
                <c:pt idx="601">
                  <c:v>1.492378520079786E-3</c:v>
                </c:pt>
                <c:pt idx="602">
                  <c:v>-3.7994367824686633E-2</c:v>
                </c:pt>
                <c:pt idx="603">
                  <c:v>-1.6060974284723629E-2</c:v>
                </c:pt>
                <c:pt idx="604">
                  <c:v>-3.8276747786410006E-2</c:v>
                </c:pt>
                <c:pt idx="605">
                  <c:v>4.8945210715653394E-3</c:v>
                </c:pt>
                <c:pt idx="606">
                  <c:v>-9.1089970875221898E-3</c:v>
                </c:pt>
                <c:pt idx="607">
                  <c:v>2.5253282789854965E-2</c:v>
                </c:pt>
                <c:pt idx="608">
                  <c:v>-8.2702289067147598E-3</c:v>
                </c:pt>
                <c:pt idx="609">
                  <c:v>1.6245706980071613E-2</c:v>
                </c:pt>
                <c:pt idx="610">
                  <c:v>1.2629802522391579E-2</c:v>
                </c:pt>
                <c:pt idx="611">
                  <c:v>7.5910167505310079E-3</c:v>
                </c:pt>
                <c:pt idx="612">
                  <c:v>2.090977491768806E-2</c:v>
                </c:pt>
                <c:pt idx="613">
                  <c:v>2.1334759835025325E-2</c:v>
                </c:pt>
                <c:pt idx="614">
                  <c:v>-1.066752101160089E-3</c:v>
                </c:pt>
                <c:pt idx="615">
                  <c:v>2.4250044912895084E-2</c:v>
                </c:pt>
                <c:pt idx="616">
                  <c:v>1.2216737509920838E-2</c:v>
                </c:pt>
                <c:pt idx="617">
                  <c:v>2.1580682355342894E-2</c:v>
                </c:pt>
                <c:pt idx="618">
                  <c:v>2.3488340032498074E-2</c:v>
                </c:pt>
                <c:pt idx="619">
                  <c:v>4.710469853899826E-3</c:v>
                </c:pt>
                <c:pt idx="620">
                  <c:v>-2.5487907391801819E-3</c:v>
                </c:pt>
                <c:pt idx="621">
                  <c:v>-9.8639586491890627E-3</c:v>
                </c:pt>
                <c:pt idx="622">
                  <c:v>2.0603161629359542E-2</c:v>
                </c:pt>
                <c:pt idx="623">
                  <c:v>1.0240607119962618E-2</c:v>
                </c:pt>
                <c:pt idx="624">
                  <c:v>2.9920770742817199E-2</c:v>
                </c:pt>
                <c:pt idx="625">
                  <c:v>6.5086794765020269E-3</c:v>
                </c:pt>
                <c:pt idx="626">
                  <c:v>7.9387473536135355E-3</c:v>
                </c:pt>
                <c:pt idx="627">
                  <c:v>1.1336727639032682E-2</c:v>
                </c:pt>
                <c:pt idx="628">
                  <c:v>7.2702656122161852E-4</c:v>
                </c:pt>
                <c:pt idx="629">
                  <c:v>9.0432880900019746E-3</c:v>
                </c:pt>
                <c:pt idx="630">
                  <c:v>0</c:v>
                </c:pt>
                <c:pt idx="631">
                  <c:v>1.1457321792402974E-2</c:v>
                </c:pt>
                <c:pt idx="632">
                  <c:v>8.1546100539993411E-3</c:v>
                </c:pt>
                <c:pt idx="633">
                  <c:v>1.5877396083787344E-3</c:v>
                </c:pt>
                <c:pt idx="634">
                  <c:v>-8.4971302539462341E-3</c:v>
                </c:pt>
                <c:pt idx="635">
                  <c:v>-7.6738129763534108E-3</c:v>
                </c:pt>
                <c:pt idx="636">
                  <c:v>1.4759794670339943E-2</c:v>
                </c:pt>
                <c:pt idx="637">
                  <c:v>-2.3396048419736172E-2</c:v>
                </c:pt>
                <c:pt idx="638">
                  <c:v>-3.9833657956120138E-3</c:v>
                </c:pt>
                <c:pt idx="639">
                  <c:v>-2.5541103822437811E-2</c:v>
                </c:pt>
                <c:pt idx="640">
                  <c:v>-1.1229745456120434E-2</c:v>
                </c:pt>
                <c:pt idx="641">
                  <c:v>-1.4789860172458005E-2</c:v>
                </c:pt>
                <c:pt idx="642">
                  <c:v>3.3806111269288799E-2</c:v>
                </c:pt>
                <c:pt idx="643">
                  <c:v>1.0105717328030761E-2</c:v>
                </c:pt>
                <c:pt idx="644">
                  <c:v>4.5599713385213658E-3</c:v>
                </c:pt>
                <c:pt idx="645">
                  <c:v>3.9780487846173426E-2</c:v>
                </c:pt>
                <c:pt idx="646">
                  <c:v>5.1966380161463856E-2</c:v>
                </c:pt>
                <c:pt idx="647">
                  <c:v>4.307528126508909E-3</c:v>
                </c:pt>
                <c:pt idx="648">
                  <c:v>-8.2697432293401976E-4</c:v>
                </c:pt>
                <c:pt idx="649">
                  <c:v>-1.3492300954107899E-2</c:v>
                </c:pt>
                <c:pt idx="650">
                  <c:v>1.7949592765495088E-2</c:v>
                </c:pt>
                <c:pt idx="651">
                  <c:v>-1.9292133661893966E-2</c:v>
                </c:pt>
                <c:pt idx="652">
                  <c:v>-3.869017313315825E-2</c:v>
                </c:pt>
                <c:pt idx="653">
                  <c:v>2.7545174100128151E-2</c:v>
                </c:pt>
                <c:pt idx="654">
                  <c:v>-2.3190904473051471E-2</c:v>
                </c:pt>
                <c:pt idx="655">
                  <c:v>-1.0833637417999547E-2</c:v>
                </c:pt>
                <c:pt idx="656">
                  <c:v>3.0622599446948735E-2</c:v>
                </c:pt>
                <c:pt idx="657">
                  <c:v>2.9216332841901893E-2</c:v>
                </c:pt>
                <c:pt idx="658">
                  <c:v>1.3804656364096059E-2</c:v>
                </c:pt>
                <c:pt idx="659">
                  <c:v>5.2091929613887721E-3</c:v>
                </c:pt>
                <c:pt idx="660">
                  <c:v>-2.0504285968036912E-2</c:v>
                </c:pt>
                <c:pt idx="661">
                  <c:v>3.0359782091389044E-2</c:v>
                </c:pt>
                <c:pt idx="662">
                  <c:v>4.6515601238065812E-3</c:v>
                </c:pt>
                <c:pt idx="663">
                  <c:v>-1.2236539540306065E-2</c:v>
                </c:pt>
                <c:pt idx="664">
                  <c:v>2.4957318181693784E-2</c:v>
                </c:pt>
                <c:pt idx="665">
                  <c:v>8.9658483583922519E-3</c:v>
                </c:pt>
                <c:pt idx="666">
                  <c:v>-5.4958606221111482E-3</c:v>
                </c:pt>
                <c:pt idx="667">
                  <c:v>5.8089966773840953E-3</c:v>
                </c:pt>
                <c:pt idx="668">
                  <c:v>-1.72104979490427E-2</c:v>
                </c:pt>
                <c:pt idx="669">
                  <c:v>-6.3726304022751988E-4</c:v>
                </c:pt>
                <c:pt idx="670">
                  <c:v>1.5923252025647622E-3</c:v>
                </c:pt>
                <c:pt idx="671">
                  <c:v>6.3442243931717442E-3</c:v>
                </c:pt>
                <c:pt idx="672">
                  <c:v>2.7292142288007554E-2</c:v>
                </c:pt>
                <c:pt idx="673">
                  <c:v>1.9048194970694411E-2</c:v>
                </c:pt>
                <c:pt idx="674">
                  <c:v>1.1257154524634468E-2</c:v>
                </c:pt>
                <c:pt idx="675">
                  <c:v>-2.4782153539341229E-2</c:v>
                </c:pt>
                <c:pt idx="676">
                  <c:v>2.902790124673451E-3</c:v>
                </c:pt>
                <c:pt idx="677">
                  <c:v>2.7980178227424615E-2</c:v>
                </c:pt>
                <c:pt idx="678">
                  <c:v>1.7207541994072179E-2</c:v>
                </c:pt>
                <c:pt idx="679">
                  <c:v>-6.4365786406422962E-3</c:v>
                </c:pt>
                <c:pt idx="680">
                  <c:v>8.1847580030276271E-3</c:v>
                </c:pt>
                <c:pt idx="681">
                  <c:v>-7.4511996978054353E-3</c:v>
                </c:pt>
                <c:pt idx="682">
                  <c:v>-1.0318546741080079E-2</c:v>
                </c:pt>
                <c:pt idx="683">
                  <c:v>-5.7953949499185186E-3</c:v>
                </c:pt>
                <c:pt idx="684">
                  <c:v>-1.4907221798550973E-4</c:v>
                </c:pt>
                <c:pt idx="685">
                  <c:v>1.0429498152088742E-3</c:v>
                </c:pt>
                <c:pt idx="686">
                  <c:v>-4.7569988024845473E-2</c:v>
                </c:pt>
                <c:pt idx="687">
                  <c:v>3.241701705152588E-2</c:v>
                </c:pt>
                <c:pt idx="688">
                  <c:v>2.6111143224450746E-2</c:v>
                </c:pt>
                <c:pt idx="689">
                  <c:v>2.7597988728537561E-2</c:v>
                </c:pt>
                <c:pt idx="690">
                  <c:v>-5.3150019830864974E-3</c:v>
                </c:pt>
                <c:pt idx="691">
                  <c:v>-2.0811345589075374E-2</c:v>
                </c:pt>
                <c:pt idx="692">
                  <c:v>2.3975023764711195E-2</c:v>
                </c:pt>
                <c:pt idx="693">
                  <c:v>-9.3762243435584671E-3</c:v>
                </c:pt>
                <c:pt idx="694">
                  <c:v>-4.9007624768796124E-2</c:v>
                </c:pt>
                <c:pt idx="695">
                  <c:v>6.3724384964098848E-3</c:v>
                </c:pt>
                <c:pt idx="696">
                  <c:v>4.3763894596400401E-3</c:v>
                </c:pt>
                <c:pt idx="697">
                  <c:v>-3.1672901587724484E-3</c:v>
                </c:pt>
                <c:pt idx="698">
                  <c:v>3.1672901587723847E-3</c:v>
                </c:pt>
                <c:pt idx="699">
                  <c:v>-0.10903142877581554</c:v>
                </c:pt>
                <c:pt idx="700">
                  <c:v>-6.3967700589769652E-2</c:v>
                </c:pt>
                <c:pt idx="701">
                  <c:v>3.2061914557765595E-2</c:v>
                </c:pt>
                <c:pt idx="702">
                  <c:v>-5.6709791307495219E-2</c:v>
                </c:pt>
                <c:pt idx="703">
                  <c:v>-2.3578554484532423E-2</c:v>
                </c:pt>
                <c:pt idx="704">
                  <c:v>1.9902061339017299E-2</c:v>
                </c:pt>
                <c:pt idx="705">
                  <c:v>-1.8432816278984143E-3</c:v>
                </c:pt>
                <c:pt idx="706">
                  <c:v>2.579677102416883E-3</c:v>
                </c:pt>
                <c:pt idx="707">
                  <c:v>-2.4402831706413948E-2</c:v>
                </c:pt>
                <c:pt idx="708">
                  <c:v>1.4973197435080823E-2</c:v>
                </c:pt>
                <c:pt idx="709">
                  <c:v>-4.7750429979432941E-2</c:v>
                </c:pt>
                <c:pt idx="710">
                  <c:v>-1.3536234014482385E-2</c:v>
                </c:pt>
                <c:pt idx="711">
                  <c:v>1.7231619017127695E-2</c:v>
                </c:pt>
                <c:pt idx="712">
                  <c:v>3.6409245492571823E-2</c:v>
                </c:pt>
                <c:pt idx="713">
                  <c:v>1.8362790255181193E-2</c:v>
                </c:pt>
                <c:pt idx="714">
                  <c:v>-7.7490792237419667E-3</c:v>
                </c:pt>
                <c:pt idx="715">
                  <c:v>-1.2862568864019265E-2</c:v>
                </c:pt>
                <c:pt idx="716">
                  <c:v>-1.8748735910749367E-2</c:v>
                </c:pt>
                <c:pt idx="717">
                  <c:v>1.7434570685342703E-2</c:v>
                </c:pt>
                <c:pt idx="718">
                  <c:v>-1.9348118915624012E-2</c:v>
                </c:pt>
                <c:pt idx="719">
                  <c:v>-2.7377693369645382E-2</c:v>
                </c:pt>
                <c:pt idx="720">
                  <c:v>1.4849862566469575E-2</c:v>
                </c:pt>
                <c:pt idx="721">
                  <c:v>1.1953082242716172E-2</c:v>
                </c:pt>
                <c:pt idx="722">
                  <c:v>1.4082021745276951E-2</c:v>
                </c:pt>
                <c:pt idx="723">
                  <c:v>-1.0447412257364754E-2</c:v>
                </c:pt>
                <c:pt idx="724">
                  <c:v>-2.0838068298339708E-2</c:v>
                </c:pt>
                <c:pt idx="725">
                  <c:v>-3.7113628274400533E-3</c:v>
                </c:pt>
                <c:pt idx="726">
                  <c:v>2.3020709253439676E-2</c:v>
                </c:pt>
                <c:pt idx="727">
                  <c:v>2.250258490958796E-2</c:v>
                </c:pt>
                <c:pt idx="728">
                  <c:v>5.5938800127030399E-3</c:v>
                </c:pt>
                <c:pt idx="729">
                  <c:v>2.6423592364943509E-2</c:v>
                </c:pt>
                <c:pt idx="730">
                  <c:v>1.4204985902442157E-2</c:v>
                </c:pt>
                <c:pt idx="731">
                  <c:v>8.7104276385641197E-3</c:v>
                </c:pt>
                <c:pt idx="732">
                  <c:v>1.5629416543237316E-2</c:v>
                </c:pt>
                <c:pt idx="733">
                  <c:v>-1.0333746574160918E-2</c:v>
                </c:pt>
                <c:pt idx="734">
                  <c:v>-6.7126379960447038E-3</c:v>
                </c:pt>
                <c:pt idx="735">
                  <c:v>-1.7161647968808459E-2</c:v>
                </c:pt>
                <c:pt idx="736">
                  <c:v>1.361056110903144E-2</c:v>
                </c:pt>
                <c:pt idx="737">
                  <c:v>-2.066747999125991E-2</c:v>
                </c:pt>
                <c:pt idx="738">
                  <c:v>3.8060580952991568E-3</c:v>
                </c:pt>
                <c:pt idx="739">
                  <c:v>1.2404689400293304E-2</c:v>
                </c:pt>
                <c:pt idx="740">
                  <c:v>2.2262385651028397E-2</c:v>
                </c:pt>
                <c:pt idx="741">
                  <c:v>8.8719724518100725E-3</c:v>
                </c:pt>
                <c:pt idx="742">
                  <c:v>-8.663779380496797E-4</c:v>
                </c:pt>
                <c:pt idx="743">
                  <c:v>-9.5986418120696415E-2</c:v>
                </c:pt>
                <c:pt idx="744">
                  <c:v>-3.8709530721100782E-2</c:v>
                </c:pt>
                <c:pt idx="745">
                  <c:v>6.9177468663289381E-3</c:v>
                </c:pt>
                <c:pt idx="746">
                  <c:v>-7.711338185692555E-3</c:v>
                </c:pt>
                <c:pt idx="747">
                  <c:v>1.8681124762169633E-2</c:v>
                </c:pt>
                <c:pt idx="748">
                  <c:v>-1.7689179447146219E-2</c:v>
                </c:pt>
                <c:pt idx="749">
                  <c:v>-1.8411607111182626E-2</c:v>
                </c:pt>
                <c:pt idx="750">
                  <c:v>2.0199939888937204E-4</c:v>
                </c:pt>
                <c:pt idx="751">
                  <c:v>-1.8753138622156905E-2</c:v>
                </c:pt>
                <c:pt idx="752">
                  <c:v>-3.5605771658027807E-2</c:v>
                </c:pt>
                <c:pt idx="753">
                  <c:v>3.2101738318981804E-2</c:v>
                </c:pt>
                <c:pt idx="754">
                  <c:v>1.272070920887434E-2</c:v>
                </c:pt>
                <c:pt idx="755">
                  <c:v>-1.189509513540926E-2</c:v>
                </c:pt>
                <c:pt idx="756">
                  <c:v>1.046698103541876E-2</c:v>
                </c:pt>
                <c:pt idx="757">
                  <c:v>1.2242604954512128E-3</c:v>
                </c:pt>
                <c:pt idx="758">
                  <c:v>-6.8133882291527351E-2</c:v>
                </c:pt>
                <c:pt idx="759">
                  <c:v>1.301252352513893E-2</c:v>
                </c:pt>
                <c:pt idx="760">
                  <c:v>-1.7607280592394126E-2</c:v>
                </c:pt>
                <c:pt idx="761">
                  <c:v>-6.6006622467574532E-3</c:v>
                </c:pt>
                <c:pt idx="762">
                  <c:v>3.1934961323862081E-2</c:v>
                </c:pt>
                <c:pt idx="763">
                  <c:v>9.6922171196166501E-2</c:v>
                </c:pt>
                <c:pt idx="764">
                  <c:v>-8.9669022744089024E-3</c:v>
                </c:pt>
                <c:pt idx="765">
                  <c:v>2.5423109171592941E-3</c:v>
                </c:pt>
                <c:pt idx="766">
                  <c:v>3.3041749877147454E-2</c:v>
                </c:pt>
                <c:pt idx="767">
                  <c:v>8.2801188941384624E-3</c:v>
                </c:pt>
                <c:pt idx="768">
                  <c:v>1.7278645988960128E-2</c:v>
                </c:pt>
                <c:pt idx="769">
                  <c:v>2.1682529109672801E-2</c:v>
                </c:pt>
                <c:pt idx="770">
                  <c:v>-3.2497050015244883E-3</c:v>
                </c:pt>
                <c:pt idx="771">
                  <c:v>-2.1014880063665999E-2</c:v>
                </c:pt>
                <c:pt idx="772">
                  <c:v>-1.1889495434419058E-2</c:v>
                </c:pt>
                <c:pt idx="773">
                  <c:v>1.0965633936837216E-2</c:v>
                </c:pt>
                <c:pt idx="774">
                  <c:v>-4.6317824216658863E-3</c:v>
                </c:pt>
                <c:pt idx="775">
                  <c:v>-1.9691194689370889E-2</c:v>
                </c:pt>
                <c:pt idx="776">
                  <c:v>4.5351929584804534E-3</c:v>
                </c:pt>
                <c:pt idx="777">
                  <c:v>-2.2691468628572777E-2</c:v>
                </c:pt>
                <c:pt idx="778">
                  <c:v>2.0804281806917006E-2</c:v>
                </c:pt>
                <c:pt idx="779">
                  <c:v>-1.4076663863965413E-2</c:v>
                </c:pt>
                <c:pt idx="780">
                  <c:v>2.9075126357889773E-2</c:v>
                </c:pt>
                <c:pt idx="781">
                  <c:v>-3.0033420605879119E-2</c:v>
                </c:pt>
                <c:pt idx="782">
                  <c:v>-2.3279440501872504E-2</c:v>
                </c:pt>
                <c:pt idx="783">
                  <c:v>1.7703020097383247E-2</c:v>
                </c:pt>
                <c:pt idx="784">
                  <c:v>-4.2512527795940166E-3</c:v>
                </c:pt>
                <c:pt idx="785">
                  <c:v>-1.6793990029868429E-2</c:v>
                </c:pt>
                <c:pt idx="786">
                  <c:v>5.4988748144000604E-3</c:v>
                </c:pt>
                <c:pt idx="787">
                  <c:v>-1.5592953693655782E-2</c:v>
                </c:pt>
                <c:pt idx="788">
                  <c:v>4.9608197778063896E-3</c:v>
                </c:pt>
                <c:pt idx="789">
                  <c:v>-3.4434067095629566E-2</c:v>
                </c:pt>
                <c:pt idx="790">
                  <c:v>1.3229011488250907E-2</c:v>
                </c:pt>
                <c:pt idx="791">
                  <c:v>-9.3439437642851633E-3</c:v>
                </c:pt>
                <c:pt idx="792">
                  <c:v>2.6184759114350989E-2</c:v>
                </c:pt>
                <c:pt idx="793">
                  <c:v>7.5262982279606337E-3</c:v>
                </c:pt>
                <c:pt idx="794">
                  <c:v>8.8400731969588715E-3</c:v>
                </c:pt>
                <c:pt idx="795">
                  <c:v>-1.1606306903541329E-2</c:v>
                </c:pt>
                <c:pt idx="796">
                  <c:v>-3.3693818418840385E-3</c:v>
                </c:pt>
                <c:pt idx="797">
                  <c:v>-9.9761403985764181E-3</c:v>
                </c:pt>
                <c:pt idx="798">
                  <c:v>2.4034259275842532E-3</c:v>
                </c:pt>
                <c:pt idx="799">
                  <c:v>-2.0010002667349592E-4</c:v>
                </c:pt>
                <c:pt idx="800">
                  <c:v>6.3821318181713155E-3</c:v>
                </c:pt>
                <c:pt idx="801">
                  <c:v>1.4016595501858454E-2</c:v>
                </c:pt>
                <c:pt idx="802">
                  <c:v>1.3049206747510356E-2</c:v>
                </c:pt>
                <c:pt idx="803">
                  <c:v>-1.7430042177878336E-3</c:v>
                </c:pt>
                <c:pt idx="804">
                  <c:v>3.1669949332975782E-2</c:v>
                </c:pt>
                <c:pt idx="805">
                  <c:v>9.345862418237599E-3</c:v>
                </c:pt>
                <c:pt idx="806">
                  <c:v>-1.6129400837049515E-2</c:v>
                </c:pt>
                <c:pt idx="807">
                  <c:v>6.5957649219276033E-3</c:v>
                </c:pt>
                <c:pt idx="808">
                  <c:v>1.1206654243822278E-2</c:v>
                </c:pt>
                <c:pt idx="809">
                  <c:v>1.0898787109636255E-2</c:v>
                </c:pt>
                <c:pt idx="810">
                  <c:v>-1.8388750706032156E-3</c:v>
                </c:pt>
                <c:pt idx="811">
                  <c:v>-3.6820691593634309E-4</c:v>
                </c:pt>
                <c:pt idx="812">
                  <c:v>0</c:v>
                </c:pt>
                <c:pt idx="813">
                  <c:v>3.859216368762759E-3</c:v>
                </c:pt>
                <c:pt idx="814">
                  <c:v>1.6553356603381409E-2</c:v>
                </c:pt>
                <c:pt idx="815">
                  <c:v>-1.1795817851618944E-2</c:v>
                </c:pt>
                <c:pt idx="816">
                  <c:v>4.9166994232900905E-3</c:v>
                </c:pt>
                <c:pt idx="817">
                  <c:v>1.0660504079175953E-2</c:v>
                </c:pt>
                <c:pt idx="818">
                  <c:v>-1.2588617907306331E-3</c:v>
                </c:pt>
                <c:pt idx="819">
                  <c:v>1.1451171931724846E-2</c:v>
                </c:pt>
                <c:pt idx="820">
                  <c:v>-1.6864393378383136E-2</c:v>
                </c:pt>
                <c:pt idx="821">
                  <c:v>-2.8631080546310573E-2</c:v>
                </c:pt>
                <c:pt idx="822">
                  <c:v>-1.8635488061786395E-3</c:v>
                </c:pt>
                <c:pt idx="823">
                  <c:v>2.6687881383783633E-2</c:v>
                </c:pt>
                <c:pt idx="824">
                  <c:v>-3.4553127922766512E-2</c:v>
                </c:pt>
                <c:pt idx="825">
                  <c:v>-5.5467777561514484E-2</c:v>
                </c:pt>
                <c:pt idx="826">
                  <c:v>-3.7044980029307409E-2</c:v>
                </c:pt>
                <c:pt idx="827">
                  <c:v>-1.6007014177588229E-2</c:v>
                </c:pt>
                <c:pt idx="828">
                  <c:v>-6.7283472901666459E-3</c:v>
                </c:pt>
                <c:pt idx="829">
                  <c:v>5.8897518619714546E-3</c:v>
                </c:pt>
                <c:pt idx="830">
                  <c:v>-7.1564186712563859E-3</c:v>
                </c:pt>
                <c:pt idx="831">
                  <c:v>-4.6580859649177327E-3</c:v>
                </c:pt>
                <c:pt idx="832">
                  <c:v>1.1185153952007889E-2</c:v>
                </c:pt>
                <c:pt idx="833">
                  <c:v>-6.104660382313205E-3</c:v>
                </c:pt>
                <c:pt idx="834">
                  <c:v>7.3629868774341837E-3</c:v>
                </c:pt>
                <c:pt idx="835">
                  <c:v>3.6831671006595616E-2</c:v>
                </c:pt>
                <c:pt idx="836">
                  <c:v>-3.0349442220039486E-3</c:v>
                </c:pt>
                <c:pt idx="837">
                  <c:v>2.832944023357604E-3</c:v>
                </c:pt>
                <c:pt idx="838">
                  <c:v>8.8513551365196497E-3</c:v>
                </c:pt>
                <c:pt idx="839">
                  <c:v>1.4009809156281432E-3</c:v>
                </c:pt>
                <c:pt idx="840">
                  <c:v>-2.202443599297243E-3</c:v>
                </c:pt>
                <c:pt idx="841">
                  <c:v>-5.4266037183582005E-3</c:v>
                </c:pt>
                <c:pt idx="842">
                  <c:v>1.6786965284743556E-2</c:v>
                </c:pt>
                <c:pt idx="843">
                  <c:v>7.3058474104185497E-3</c:v>
                </c:pt>
                <c:pt idx="844">
                  <c:v>2.2949198525184289E-2</c:v>
                </c:pt>
                <c:pt idx="845">
                  <c:v>-2.00025703828677E-2</c:v>
                </c:pt>
                <c:pt idx="846">
                  <c:v>-1.3740310337247012E-3</c:v>
                </c:pt>
                <c:pt idx="847">
                  <c:v>9.3842136308548724E-3</c:v>
                </c:pt>
                <c:pt idx="848">
                  <c:v>1.7361585779055111E-2</c:v>
                </c:pt>
                <c:pt idx="849">
                  <c:v>-3.3446652232262793E-2</c:v>
                </c:pt>
                <c:pt idx="850">
                  <c:v>1.003455522671404E-2</c:v>
                </c:pt>
                <c:pt idx="851">
                  <c:v>-2.5378106368319889E-2</c:v>
                </c:pt>
                <c:pt idx="852">
                  <c:v>4.008041477860368E-3</c:v>
                </c:pt>
                <c:pt idx="853">
                  <c:v>-7.6290473176554019E-3</c:v>
                </c:pt>
                <c:pt idx="854">
                  <c:v>-2.2193291330393542E-3</c:v>
                </c:pt>
                <c:pt idx="855">
                  <c:v>6.4426234523250296E-3</c:v>
                </c:pt>
                <c:pt idx="856">
                  <c:v>2.0459527226013734E-2</c:v>
                </c:pt>
                <c:pt idx="857">
                  <c:v>-5.1252428880627322E-3</c:v>
                </c:pt>
                <c:pt idx="858">
                  <c:v>1.4518638675267106E-2</c:v>
                </c:pt>
                <c:pt idx="859">
                  <c:v>-1.9670185735824495E-2</c:v>
                </c:pt>
                <c:pt idx="860">
                  <c:v>-2.107874870179283E-2</c:v>
                </c:pt>
                <c:pt idx="861">
                  <c:v>1.3101023822221156E-2</c:v>
                </c:pt>
                <c:pt idx="862">
                  <c:v>8.5734750768737527E-3</c:v>
                </c:pt>
                <c:pt idx="863">
                  <c:v>-7.7728144976655072E-3</c:v>
                </c:pt>
                <c:pt idx="864">
                  <c:v>-3.7301745625808611E-2</c:v>
                </c:pt>
                <c:pt idx="865">
                  <c:v>1.0947088338328645E-2</c:v>
                </c:pt>
                <c:pt idx="866">
                  <c:v>5.5311212862019718E-3</c:v>
                </c:pt>
                <c:pt idx="867">
                  <c:v>8.7461147626186741E-3</c:v>
                </c:pt>
                <c:pt idx="868">
                  <c:v>-1.2430134446185718E-2</c:v>
                </c:pt>
                <c:pt idx="869">
                  <c:v>8.371667066085161E-3</c:v>
                </c:pt>
                <c:pt idx="870">
                  <c:v>3.6926638691517452E-2</c:v>
                </c:pt>
                <c:pt idx="871">
                  <c:v>-4.7141709774954346E-3</c:v>
                </c:pt>
                <c:pt idx="872">
                  <c:v>3.9758169971225631E-2</c:v>
                </c:pt>
                <c:pt idx="873">
                  <c:v>-2.3548499555162809E-2</c:v>
                </c:pt>
                <c:pt idx="874">
                  <c:v>9.4477131931664012E-3</c:v>
                </c:pt>
                <c:pt idx="875">
                  <c:v>2.8743337109806452E-3</c:v>
                </c:pt>
                <c:pt idx="876">
                  <c:v>1.9705090587794339E-2</c:v>
                </c:pt>
                <c:pt idx="877">
                  <c:v>-1.4171234116608363E-2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D-46E9-A9D3-3DCD56814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63736"/>
        <c:axId val="211862168"/>
      </c:lineChart>
      <c:dateAx>
        <c:axId val="2118637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2168"/>
        <c:crosses val="autoZero"/>
        <c:auto val="1"/>
        <c:lblOffset val="100"/>
        <c:baseTimeUnit val="days"/>
      </c:dateAx>
      <c:valAx>
        <c:axId val="21186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DELL!$H$33</c:f>
              <c:strCache>
                <c:ptCount val="1"/>
                <c:pt idx="0">
                  <c:v>per.freq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DELL!$F$34:$F$52</c:f>
              <c:strCache>
                <c:ptCount val="19"/>
                <c:pt idx="0">
                  <c:v>-0.216392499121085--0.206392499121085</c:v>
                </c:pt>
                <c:pt idx="1">
                  <c:v>-0.106392499121085--0.0963924991210847</c:v>
                </c:pt>
                <c:pt idx="2">
                  <c:v>-0.0963924991210847--0.0863924991210847</c:v>
                </c:pt>
                <c:pt idx="3">
                  <c:v>-0.0663924991210847--0.0563924991210847</c:v>
                </c:pt>
                <c:pt idx="4">
                  <c:v>-0.0563924991210847--0.0463924991210847</c:v>
                </c:pt>
                <c:pt idx="5">
                  <c:v>-0.0463924991210847--0.0363924991210847</c:v>
                </c:pt>
                <c:pt idx="6">
                  <c:v>-0.0363924991210847--0.0263924991210847</c:v>
                </c:pt>
                <c:pt idx="7">
                  <c:v>-0.0263924991210847--0.0163924991210847</c:v>
                </c:pt>
                <c:pt idx="8">
                  <c:v>-0.0163924991210847--0.0063924991210847</c:v>
                </c:pt>
                <c:pt idx="9">
                  <c:v>-0.00639249912108472-0.00360750087891528</c:v>
                </c:pt>
                <c:pt idx="10">
                  <c:v>0.00360750087891529-0.0136075008789153</c:v>
                </c:pt>
                <c:pt idx="11">
                  <c:v>0.0136075008789153-0.0236075008789153</c:v>
                </c:pt>
                <c:pt idx="12">
                  <c:v>0.0236075008789153-0.0336075008789153</c:v>
                </c:pt>
                <c:pt idx="13">
                  <c:v>0.0336075008789153-0.0436075008789153</c:v>
                </c:pt>
                <c:pt idx="14">
                  <c:v>0.0436075008789153-0.0536075008789153</c:v>
                </c:pt>
                <c:pt idx="15">
                  <c:v>0.0536075008789153-0.0636075008789153</c:v>
                </c:pt>
                <c:pt idx="16">
                  <c:v>0.0736075008789153-0.0836075008789153</c:v>
                </c:pt>
                <c:pt idx="17">
                  <c:v>0.0836075008789153-0.0936075008789153</c:v>
                </c:pt>
                <c:pt idx="18">
                  <c:v>0.0936075008789153-0.103607500878915</c:v>
                </c:pt>
              </c:strCache>
            </c:strRef>
          </c:cat>
          <c:val>
            <c:numRef>
              <c:f>DELL!$H$34:$H$52</c:f>
              <c:numCache>
                <c:formatCode>General</c:formatCode>
                <c:ptCount val="19"/>
                <c:pt idx="0">
                  <c:v>1.1389521640091116E-3</c:v>
                </c:pt>
                <c:pt idx="1">
                  <c:v>1.1389521640091116E-3</c:v>
                </c:pt>
                <c:pt idx="2">
                  <c:v>2.2779043280182231E-3</c:v>
                </c:pt>
                <c:pt idx="3">
                  <c:v>5.6947608200455585E-3</c:v>
                </c:pt>
                <c:pt idx="4">
                  <c:v>7.972665148063782E-3</c:v>
                </c:pt>
                <c:pt idx="5">
                  <c:v>9.1116173120728925E-3</c:v>
                </c:pt>
                <c:pt idx="6">
                  <c:v>1.8223234624145785E-2</c:v>
                </c:pt>
                <c:pt idx="7">
                  <c:v>6.8337129840546698E-2</c:v>
                </c:pt>
                <c:pt idx="8">
                  <c:v>0.1366742596810934</c:v>
                </c:pt>
                <c:pt idx="9">
                  <c:v>0.3120728929384966</c:v>
                </c:pt>
                <c:pt idx="10">
                  <c:v>0.27334851936218679</c:v>
                </c:pt>
                <c:pt idx="11">
                  <c:v>9.1116173120728935E-2</c:v>
                </c:pt>
                <c:pt idx="12">
                  <c:v>4.6697038724373578E-2</c:v>
                </c:pt>
                <c:pt idx="13">
                  <c:v>1.0250569476082005E-2</c:v>
                </c:pt>
                <c:pt idx="14">
                  <c:v>6.8337129840546698E-3</c:v>
                </c:pt>
                <c:pt idx="15">
                  <c:v>4.5558086560364463E-3</c:v>
                </c:pt>
                <c:pt idx="16">
                  <c:v>2.2779043280182231E-3</c:v>
                </c:pt>
                <c:pt idx="17">
                  <c:v>1.1389521640091116E-3</c:v>
                </c:pt>
                <c:pt idx="18">
                  <c:v>1.1389521640091116E-3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F-4B0C-B16A-9F9A59BE5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11866480"/>
        <c:axId val="211868832"/>
      </c:barChart>
      <c:catAx>
        <c:axId val="2118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8832"/>
        <c:crosses val="autoZero"/>
        <c:auto val="1"/>
        <c:lblAlgn val="ctr"/>
        <c:lblOffset val="100"/>
        <c:noMultiLvlLbl val="0"/>
      </c:catAx>
      <c:valAx>
        <c:axId val="2118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</a:t>
            </a:r>
            <a:r>
              <a:rPr lang="en-US" baseline="0"/>
              <a:t> limit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VaR!$D$1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VaR!$D$2:$D$880</c:f>
              <c:numCache>
                <c:formatCode>General</c:formatCode>
                <c:ptCount val="879"/>
                <c:pt idx="1">
                  <c:v>-5.8139757093012608E-3</c:v>
                </c:pt>
                <c:pt idx="2">
                  <c:v>1.7543800357034584E-2</c:v>
                </c:pt>
                <c:pt idx="3">
                  <c:v>3.4483391400733305E-3</c:v>
                </c:pt>
                <c:pt idx="4">
                  <c:v>3.0927780027634851E-2</c:v>
                </c:pt>
                <c:pt idx="5">
                  <c:v>1.3333377212445346E-2</c:v>
                </c:pt>
                <c:pt idx="6">
                  <c:v>-4.1666716173243716E-3</c:v>
                </c:pt>
                <c:pt idx="7">
                  <c:v>7.487323498899124E-3</c:v>
                </c:pt>
                <c:pt idx="8">
                  <c:v>1.2021841270483018E-2</c:v>
                </c:pt>
                <c:pt idx="9">
                  <c:v>-2.4838000237627535E-2</c:v>
                </c:pt>
                <c:pt idx="10">
                  <c:v>-1.0409760000000006E-2</c:v>
                </c:pt>
                <c:pt idx="11">
                  <c:v>-2.6410042200901256E-2</c:v>
                </c:pt>
                <c:pt idx="12">
                  <c:v>-1.1953976641901114E-2</c:v>
                </c:pt>
                <c:pt idx="13">
                  <c:v>5.7468574634062318E-2</c:v>
                </c:pt>
                <c:pt idx="14">
                  <c:v>5.6105644920214796E-2</c:v>
                </c:pt>
                <c:pt idx="15">
                  <c:v>4.8124969476719785E-2</c:v>
                </c:pt>
                <c:pt idx="16">
                  <c:v>-2.4448451156674583E-2</c:v>
                </c:pt>
                <c:pt idx="17">
                  <c:v>6.520035506225842E-3</c:v>
                </c:pt>
                <c:pt idx="18">
                  <c:v>-1.8218627478076895E-2</c:v>
                </c:pt>
                <c:pt idx="19">
                  <c:v>-3.0928028147086208E-3</c:v>
                </c:pt>
                <c:pt idx="20">
                  <c:v>1.1168550335217596E-2</c:v>
                </c:pt>
                <c:pt idx="21">
                  <c:v>-8.5907455891249158E-3</c:v>
                </c:pt>
                <c:pt idx="22">
                  <c:v>5.983087761542211E-3</c:v>
                </c:pt>
                <c:pt idx="23">
                  <c:v>-6.1524747015548049E-4</c:v>
                </c:pt>
                <c:pt idx="24">
                  <c:v>-6.3615822546655579E-3</c:v>
                </c:pt>
                <c:pt idx="25">
                  <c:v>-8.0544915186816154E-3</c:v>
                </c:pt>
                <c:pt idx="26">
                  <c:v>-4.1639899100128999E-4</c:v>
                </c:pt>
                <c:pt idx="27">
                  <c:v>-2.4995475595847435E-3</c:v>
                </c:pt>
                <c:pt idx="28">
                  <c:v>-2.0880815158061368E-3</c:v>
                </c:pt>
                <c:pt idx="29">
                  <c:v>1.4647155064391657E-3</c:v>
                </c:pt>
                <c:pt idx="30">
                  <c:v>-6.0593452521537543E-3</c:v>
                </c:pt>
                <c:pt idx="31">
                  <c:v>4.8350080184200771E-3</c:v>
                </c:pt>
                <c:pt idx="32">
                  <c:v>2.7196924389542511E-3</c:v>
                </c:pt>
                <c:pt idx="33">
                  <c:v>-1.4605125060881729E-3</c:v>
                </c:pt>
                <c:pt idx="34">
                  <c:v>1.2745507612614684E-2</c:v>
                </c:pt>
                <c:pt idx="35">
                  <c:v>-1.6504761327051677E-3</c:v>
                </c:pt>
                <c:pt idx="36">
                  <c:v>-6.6129307957521859E-3</c:v>
                </c:pt>
                <c:pt idx="37">
                  <c:v>-1.1441669262455094E-2</c:v>
                </c:pt>
                <c:pt idx="38">
                  <c:v>-7.9966047807617253E-3</c:v>
                </c:pt>
                <c:pt idx="39">
                  <c:v>-6.3639086881207157E-4</c:v>
                </c:pt>
                <c:pt idx="40">
                  <c:v>4.2453074669877676E-4</c:v>
                </c:pt>
                <c:pt idx="41">
                  <c:v>2.3339282825266135E-3</c:v>
                </c:pt>
                <c:pt idx="42">
                  <c:v>3.1753334342867591E-3</c:v>
                </c:pt>
                <c:pt idx="43">
                  <c:v>6.1194396667022168E-3</c:v>
                </c:pt>
                <c:pt idx="44">
                  <c:v>6.2918340584532215E-4</c:v>
                </c:pt>
                <c:pt idx="45">
                  <c:v>-2.0959592766872908E-4</c:v>
                </c:pt>
                <c:pt idx="46">
                  <c:v>-9.6436610670446177E-3</c:v>
                </c:pt>
                <c:pt idx="47">
                  <c:v>1.4817993311453635E-2</c:v>
                </c:pt>
                <c:pt idx="48">
                  <c:v>-1.9816460826998072E-2</c:v>
                </c:pt>
                <c:pt idx="49">
                  <c:v>-5.7459164375826101E-3</c:v>
                </c:pt>
                <c:pt idx="50">
                  <c:v>3.4460660819741654E-2</c:v>
                </c:pt>
                <c:pt idx="51">
                  <c:v>1.117317204068425E-2</c:v>
                </c:pt>
                <c:pt idx="52">
                  <c:v>4.5017699871480969E-3</c:v>
                </c:pt>
                <c:pt idx="53">
                  <c:v>-1.262993247863322E-2</c:v>
                </c:pt>
                <c:pt idx="54">
                  <c:v>1.0934627940143476E-2</c:v>
                </c:pt>
                <c:pt idx="55">
                  <c:v>-4.6939045620407781E-3</c:v>
                </c:pt>
                <c:pt idx="56">
                  <c:v>-3.0756436286802856E-3</c:v>
                </c:pt>
                <c:pt idx="57">
                  <c:v>1.8510905814499188E-2</c:v>
                </c:pt>
                <c:pt idx="58">
                  <c:v>3.2310696771723196E-3</c:v>
                </c:pt>
                <c:pt idx="59">
                  <c:v>-6.2400059734682382E-3</c:v>
                </c:pt>
                <c:pt idx="60">
                  <c:v>-2.2280706984816284E-3</c:v>
                </c:pt>
                <c:pt idx="61">
                  <c:v>-2.233009420420283E-3</c:v>
                </c:pt>
                <c:pt idx="62">
                  <c:v>-3.2553930135175509E-3</c:v>
                </c:pt>
                <c:pt idx="63">
                  <c:v>2.2249485691808814E-2</c:v>
                </c:pt>
                <c:pt idx="64">
                  <c:v>1.1381766684854088E-2</c:v>
                </c:pt>
                <c:pt idx="65">
                  <c:v>2.2704861017512849E-2</c:v>
                </c:pt>
                <c:pt idx="66">
                  <c:v>3.6678883198904117E-3</c:v>
                </c:pt>
                <c:pt idx="67">
                  <c:v>8.655565457273055E-3</c:v>
                </c:pt>
                <c:pt idx="68">
                  <c:v>-6.6742789130043202E-3</c:v>
                </c:pt>
                <c:pt idx="69">
                  <c:v>-1.0558668354300664E-2</c:v>
                </c:pt>
                <c:pt idx="70">
                  <c:v>1.261154958374049E-2</c:v>
                </c:pt>
                <c:pt idx="71">
                  <c:v>-9.5802089803976448E-4</c:v>
                </c:pt>
                <c:pt idx="72">
                  <c:v>2.1672415570366154E-2</c:v>
                </c:pt>
                <c:pt idx="73">
                  <c:v>5.4439695195206833E-3</c:v>
                </c:pt>
                <c:pt idx="74">
                  <c:v>-3.1366706342917494E-2</c:v>
                </c:pt>
                <c:pt idx="75">
                  <c:v>1.6769482999771618E-2</c:v>
                </c:pt>
                <c:pt idx="76">
                  <c:v>5.8767753365108538E-3</c:v>
                </c:pt>
                <c:pt idx="77">
                  <c:v>5.842440625537665E-3</c:v>
                </c:pt>
                <c:pt idx="78">
                  <c:v>9.9306650983309718E-3</c:v>
                </c:pt>
                <c:pt idx="79">
                  <c:v>3.7105091207849595E-4</c:v>
                </c:pt>
                <c:pt idx="80">
                  <c:v>9.2728321091537229E-4</c:v>
                </c:pt>
                <c:pt idx="81">
                  <c:v>-1.2969938146923769E-3</c:v>
                </c:pt>
                <c:pt idx="82">
                  <c:v>-2.4118309285108787E-3</c:v>
                </c:pt>
                <c:pt idx="83">
                  <c:v>8.1829564927662791E-3</c:v>
                </c:pt>
                <c:pt idx="84">
                  <c:v>4.7039320994631872E-2</c:v>
                </c:pt>
                <c:pt idx="85">
                  <c:v>-5.6377680793133073E-3</c:v>
                </c:pt>
                <c:pt idx="86">
                  <c:v>-8.8588073776564417E-4</c:v>
                </c:pt>
                <c:pt idx="87">
                  <c:v>1.1704186243142249E-2</c:v>
                </c:pt>
                <c:pt idx="88">
                  <c:v>4.2068244449011329E-3</c:v>
                </c:pt>
                <c:pt idx="89">
                  <c:v>-2.5309817736174477E-2</c:v>
                </c:pt>
                <c:pt idx="90">
                  <c:v>4.4770946066159528E-3</c:v>
                </c:pt>
                <c:pt idx="91">
                  <c:v>-7.131912727154203E-4</c:v>
                </c:pt>
                <c:pt idx="92">
                  <c:v>-1.2667261620965846E-2</c:v>
                </c:pt>
                <c:pt idx="93">
                  <c:v>-1.4455832513632944E-3</c:v>
                </c:pt>
                <c:pt idx="94">
                  <c:v>-5.2479235003769671E-3</c:v>
                </c:pt>
                <c:pt idx="95">
                  <c:v>-7.2767310749715132E-3</c:v>
                </c:pt>
                <c:pt idx="96">
                  <c:v>7.87981286437308E-3</c:v>
                </c:pt>
                <c:pt idx="97">
                  <c:v>4.9091020495735261E-3</c:v>
                </c:pt>
                <c:pt idx="98">
                  <c:v>2.7501357359134639E-2</c:v>
                </c:pt>
                <c:pt idx="99">
                  <c:v>-5.2826215067662127E-3</c:v>
                </c:pt>
                <c:pt idx="100">
                  <c:v>8.8511263282443388E-3</c:v>
                </c:pt>
                <c:pt idx="101">
                  <c:v>1.0352699215757478E-2</c:v>
                </c:pt>
                <c:pt idx="102">
                  <c:v>1.0420099180073043E-3</c:v>
                </c:pt>
                <c:pt idx="103">
                  <c:v>9.1949651577356382E-3</c:v>
                </c:pt>
                <c:pt idx="104">
                  <c:v>-3.9539510652529825E-3</c:v>
                </c:pt>
                <c:pt idx="105">
                  <c:v>1.0873373738819471E-2</c:v>
                </c:pt>
                <c:pt idx="106">
                  <c:v>4.0976188489543798E-3</c:v>
                </c:pt>
                <c:pt idx="107">
                  <c:v>7.6518390507212212E-3</c:v>
                </c:pt>
                <c:pt idx="108">
                  <c:v>-1.6537333685187366E-2</c:v>
                </c:pt>
                <c:pt idx="109">
                  <c:v>2.5566242054204272E-2</c:v>
                </c:pt>
                <c:pt idx="110">
                  <c:v>4.8519367046098577E-3</c:v>
                </c:pt>
                <c:pt idx="111">
                  <c:v>-7.4924943951154514E-3</c:v>
                </c:pt>
                <c:pt idx="112">
                  <c:v>4.9320583779417768E-2</c:v>
                </c:pt>
                <c:pt idx="113">
                  <c:v>-1.7586195427041274E-3</c:v>
                </c:pt>
                <c:pt idx="114">
                  <c:v>8.8085018983971395E-3</c:v>
                </c:pt>
                <c:pt idx="115">
                  <c:v>1.7462491239150111E-3</c:v>
                </c:pt>
                <c:pt idx="116">
                  <c:v>1.3629204033957398E-2</c:v>
                </c:pt>
                <c:pt idx="117">
                  <c:v>6.0975370435412107E-3</c:v>
                </c:pt>
                <c:pt idx="118">
                  <c:v>4.3511549938398172E-3</c:v>
                </c:pt>
                <c:pt idx="119">
                  <c:v>3.5587395455006113E-3</c:v>
                </c:pt>
                <c:pt idx="120">
                  <c:v>-3.0835098216221851E-4</c:v>
                </c:pt>
                <c:pt idx="121">
                  <c:v>2.4676801472520238E-3</c:v>
                </c:pt>
                <c:pt idx="122">
                  <c:v>-4.1538554125347101E-3</c:v>
                </c:pt>
                <c:pt idx="123">
                  <c:v>1.5448790847740492E-3</c:v>
                </c:pt>
                <c:pt idx="124">
                  <c:v>3.0849365146308965E-4</c:v>
                </c:pt>
                <c:pt idx="125">
                  <c:v>4.1634634651220815E-3</c:v>
                </c:pt>
                <c:pt idx="126">
                  <c:v>0</c:v>
                </c:pt>
                <c:pt idx="127">
                  <c:v>-8.1388973699209177E-3</c:v>
                </c:pt>
                <c:pt idx="128">
                  <c:v>7.8960426201477672E-3</c:v>
                </c:pt>
                <c:pt idx="129">
                  <c:v>-5.069117226401354E-3</c:v>
                </c:pt>
                <c:pt idx="130">
                  <c:v>-1.003555424665249E-2</c:v>
                </c:pt>
                <c:pt idx="131">
                  <c:v>1.871457640287054E-3</c:v>
                </c:pt>
                <c:pt idx="132">
                  <c:v>-3.1132978280770151E-3</c:v>
                </c:pt>
                <c:pt idx="133">
                  <c:v>-8.5884268394725693E-3</c:v>
                </c:pt>
                <c:pt idx="134">
                  <c:v>9.2928646327408715E-3</c:v>
                </c:pt>
                <c:pt idx="135">
                  <c:v>-9.5194067211156527E-3</c:v>
                </c:pt>
                <c:pt idx="136">
                  <c:v>-4.725989496404415E-4</c:v>
                </c:pt>
                <c:pt idx="137">
                  <c:v>-1.1506958366405693E-2</c:v>
                </c:pt>
                <c:pt idx="138">
                  <c:v>5.421801510202909E-3</c:v>
                </c:pt>
                <c:pt idx="139">
                  <c:v>7.4543830330299401E-3</c:v>
                </c:pt>
                <c:pt idx="140">
                  <c:v>-6.1397745058876232E-3</c:v>
                </c:pt>
                <c:pt idx="141">
                  <c:v>5.5441023301948389E-3</c:v>
                </c:pt>
                <c:pt idx="142">
                  <c:v>3.1505425027076331E-4</c:v>
                </c:pt>
                <c:pt idx="143">
                  <c:v>-1.5753439306565544E-4</c:v>
                </c:pt>
                <c:pt idx="144">
                  <c:v>3.7801979841467046E-3</c:v>
                </c:pt>
                <c:pt idx="145">
                  <c:v>4.2366044140303401E-3</c:v>
                </c:pt>
                <c:pt idx="146">
                  <c:v>2.9687817945946078E-3</c:v>
                </c:pt>
                <c:pt idx="147">
                  <c:v>-1.8695292642468024E-3</c:v>
                </c:pt>
                <c:pt idx="148">
                  <c:v>-2.5440895018345996E-2</c:v>
                </c:pt>
                <c:pt idx="149">
                  <c:v>8.6482931520987291E-3</c:v>
                </c:pt>
                <c:pt idx="150">
                  <c:v>1.5878060987971443E-3</c:v>
                </c:pt>
                <c:pt idx="151">
                  <c:v>4.5973408682206621E-3</c:v>
                </c:pt>
                <c:pt idx="152">
                  <c:v>0</c:v>
                </c:pt>
                <c:pt idx="153">
                  <c:v>3.1561254108991156E-3</c:v>
                </c:pt>
                <c:pt idx="154">
                  <c:v>5.1911205032072151E-3</c:v>
                </c:pt>
                <c:pt idx="155">
                  <c:v>1.4083690602420677E-3</c:v>
                </c:pt>
                <c:pt idx="156">
                  <c:v>1.4065294622144114E-3</c:v>
                </c:pt>
                <c:pt idx="157">
                  <c:v>-3.5892840393792792E-3</c:v>
                </c:pt>
                <c:pt idx="158">
                  <c:v>5.1683562548724615E-3</c:v>
                </c:pt>
                <c:pt idx="159">
                  <c:v>-2.4929722736505675E-3</c:v>
                </c:pt>
                <c:pt idx="160">
                  <c:v>2.8115995300790186E-3</c:v>
                </c:pt>
                <c:pt idx="161">
                  <c:v>1.0436176577518514E-2</c:v>
                </c:pt>
                <c:pt idx="162">
                  <c:v>6.1660686431999666E-4</c:v>
                </c:pt>
                <c:pt idx="163">
                  <c:v>3.0811622960733539E-3</c:v>
                </c:pt>
                <c:pt idx="164">
                  <c:v>-1.8583881836615745E-2</c:v>
                </c:pt>
                <c:pt idx="165">
                  <c:v>3.1298346356931257E-4</c:v>
                </c:pt>
                <c:pt idx="166">
                  <c:v>5.1626960991164057E-3</c:v>
                </c:pt>
                <c:pt idx="167">
                  <c:v>2.1789776038856918E-3</c:v>
                </c:pt>
                <c:pt idx="168">
                  <c:v>2.1742119358228798E-3</c:v>
                </c:pt>
                <c:pt idx="169">
                  <c:v>5.7337493020046771E-3</c:v>
                </c:pt>
                <c:pt idx="170">
                  <c:v>-7.395890356371399E-3</c:v>
                </c:pt>
                <c:pt idx="171">
                  <c:v>2.7320696548535625E-2</c:v>
                </c:pt>
                <c:pt idx="172">
                  <c:v>2.5686514654851612E-3</c:v>
                </c:pt>
                <c:pt idx="173">
                  <c:v>1.0700884003703195E-2</c:v>
                </c:pt>
                <c:pt idx="174">
                  <c:v>5.5174296370309427E-3</c:v>
                </c:pt>
                <c:pt idx="175">
                  <c:v>-4.7456045540234248E-3</c:v>
                </c:pt>
                <c:pt idx="176">
                  <c:v>6.8543227338818142E-3</c:v>
                </c:pt>
                <c:pt idx="177">
                  <c:v>-9.4716512910762458E-3</c:v>
                </c:pt>
                <c:pt idx="178">
                  <c:v>-1.1355107457544415E-2</c:v>
                </c:pt>
                <c:pt idx="179">
                  <c:v>2.2669025647846647E-3</c:v>
                </c:pt>
                <c:pt idx="180">
                  <c:v>1.4626040090694322E-2</c:v>
                </c:pt>
                <c:pt idx="181">
                  <c:v>5.0528010096637559E-3</c:v>
                </c:pt>
                <c:pt idx="182">
                  <c:v>-5.7667556563808196E-3</c:v>
                </c:pt>
                <c:pt idx="183">
                  <c:v>-3.8667041940806386E-3</c:v>
                </c:pt>
                <c:pt idx="184">
                  <c:v>-1.3138286051526874E-2</c:v>
                </c:pt>
                <c:pt idx="185">
                  <c:v>-1.7397846242454197E-2</c:v>
                </c:pt>
                <c:pt idx="186">
                  <c:v>2.0169391400242258E-2</c:v>
                </c:pt>
                <c:pt idx="187">
                  <c:v>4.2257291704371185E-3</c:v>
                </c:pt>
                <c:pt idx="188">
                  <c:v>-2.479708080476821E-2</c:v>
                </c:pt>
                <c:pt idx="189">
                  <c:v>-3.5444802153107094E-3</c:v>
                </c:pt>
                <c:pt idx="190">
                  <c:v>4.0209894852310454E-3</c:v>
                </c:pt>
                <c:pt idx="191">
                  <c:v>3.7892869699096325E-2</c:v>
                </c:pt>
                <c:pt idx="192">
                  <c:v>0</c:v>
                </c:pt>
                <c:pt idx="193">
                  <c:v>1.0240378915837713E-2</c:v>
                </c:pt>
                <c:pt idx="194">
                  <c:v>8.6675797575067326E-3</c:v>
                </c:pt>
                <c:pt idx="195">
                  <c:v>2.0390229092913841E-3</c:v>
                </c:pt>
                <c:pt idx="196">
                  <c:v>-7.2670500181678101E-4</c:v>
                </c:pt>
                <c:pt idx="197">
                  <c:v>9.3090824800563746E-3</c:v>
                </c:pt>
                <c:pt idx="198">
                  <c:v>-1.5852666217062903E-3</c:v>
                </c:pt>
                <c:pt idx="199">
                  <c:v>-1.4867175452247564E-2</c:v>
                </c:pt>
                <c:pt idx="200">
                  <c:v>-2.4029325310971357E-2</c:v>
                </c:pt>
                <c:pt idx="201">
                  <c:v>7.8066592568521017E-3</c:v>
                </c:pt>
                <c:pt idx="202">
                  <c:v>1.0427504101096882E-2</c:v>
                </c:pt>
                <c:pt idx="203">
                  <c:v>-4.0247653371546198E-2</c:v>
                </c:pt>
                <c:pt idx="204">
                  <c:v>-3.9016977869676221E-2</c:v>
                </c:pt>
                <c:pt idx="205">
                  <c:v>-5.1150275690705245E-3</c:v>
                </c:pt>
                <c:pt idx="206">
                  <c:v>9.3187741415391503E-3</c:v>
                </c:pt>
                <c:pt idx="207">
                  <c:v>-1.0347068803423513E-2</c:v>
                </c:pt>
                <c:pt idx="208">
                  <c:v>-5.147114636789382E-3</c:v>
                </c:pt>
                <c:pt idx="209">
                  <c:v>4.3654098775962854E-3</c:v>
                </c:pt>
                <c:pt idx="210">
                  <c:v>8.8537604656851836E-3</c:v>
                </c:pt>
                <c:pt idx="211">
                  <c:v>-7.0209223965791252E-3</c:v>
                </c:pt>
                <c:pt idx="212">
                  <c:v>1.751573386506685E-2</c:v>
                </c:pt>
                <c:pt idx="213">
                  <c:v>3.7902325920870649E-3</c:v>
                </c:pt>
                <c:pt idx="214">
                  <c:v>9.4397313981293193E-4</c:v>
                </c:pt>
                <c:pt idx="215">
                  <c:v>-2.6721249767935069E-3</c:v>
                </c:pt>
                <c:pt idx="216">
                  <c:v>-2.3167864162836008E-2</c:v>
                </c:pt>
                <c:pt idx="217">
                  <c:v>1.1616735775745946E-2</c:v>
                </c:pt>
                <c:pt idx="218">
                  <c:v>-3.0303094893430183E-2</c:v>
                </c:pt>
                <c:pt idx="219">
                  <c:v>5.0986827546419889E-3</c:v>
                </c:pt>
                <c:pt idx="220">
                  <c:v>-1.2272880197444059E-2</c:v>
                </c:pt>
                <c:pt idx="221">
                  <c:v>7.2895256072598802E-3</c:v>
                </c:pt>
                <c:pt idx="222">
                  <c:v>6.5788305068347278E-4</c:v>
                </c:pt>
                <c:pt idx="223">
                  <c:v>1.1012533771222046E-2</c:v>
                </c:pt>
                <c:pt idx="224">
                  <c:v>-1.6251357619609006E-4</c:v>
                </c:pt>
                <c:pt idx="225">
                  <c:v>3.2519744571101415E-4</c:v>
                </c:pt>
                <c:pt idx="226">
                  <c:v>1.1377623308813753E-3</c:v>
                </c:pt>
                <c:pt idx="227">
                  <c:v>-4.708560883035764E-3</c:v>
                </c:pt>
                <c:pt idx="228">
                  <c:v>-1.6312923892595223E-3</c:v>
                </c:pt>
                <c:pt idx="229">
                  <c:v>2.7941121920847557E-2</c:v>
                </c:pt>
                <c:pt idx="230">
                  <c:v>-2.8611795669647279E-3</c:v>
                </c:pt>
                <c:pt idx="231">
                  <c:v>1.4347234927032586E-2</c:v>
                </c:pt>
                <c:pt idx="232">
                  <c:v>4.8719140724350915E-3</c:v>
                </c:pt>
                <c:pt idx="233">
                  <c:v>-4.8482936026052617E-3</c:v>
                </c:pt>
                <c:pt idx="234">
                  <c:v>6.2862308695775938E-4</c:v>
                </c:pt>
                <c:pt idx="235">
                  <c:v>6.2822816822713295E-4</c:v>
                </c:pt>
                <c:pt idx="236">
                  <c:v>4.8657965683165253E-3</c:v>
                </c:pt>
                <c:pt idx="237">
                  <c:v>-7.6538065568632248E-3</c:v>
                </c:pt>
                <c:pt idx="238">
                  <c:v>2.9906312298006092E-3</c:v>
                </c:pt>
                <c:pt idx="239">
                  <c:v>8.6315578782629847E-3</c:v>
                </c:pt>
                <c:pt idx="240">
                  <c:v>3.1118444514450657E-3</c:v>
                </c:pt>
                <c:pt idx="241">
                  <c:v>-9.616873076940511E-3</c:v>
                </c:pt>
                <c:pt idx="242">
                  <c:v>2.5058285574508675E-3</c:v>
                </c:pt>
                <c:pt idx="243">
                  <c:v>5.9366363413264579E-3</c:v>
                </c:pt>
                <c:pt idx="244">
                  <c:v>9.3180511535266271E-4</c:v>
                </c:pt>
                <c:pt idx="245">
                  <c:v>0</c:v>
                </c:pt>
                <c:pt idx="246">
                  <c:v>-5.1202412109867665E-3</c:v>
                </c:pt>
                <c:pt idx="247">
                  <c:v>-1.4815959812387798E-2</c:v>
                </c:pt>
                <c:pt idx="248">
                  <c:v>-2.0579594195777348E-3</c:v>
                </c:pt>
                <c:pt idx="249">
                  <c:v>7.4555828992539819E-2</c:v>
                </c:pt>
                <c:pt idx="250">
                  <c:v>-2.2586357874609303E-2</c:v>
                </c:pt>
                <c:pt idx="251">
                  <c:v>1.5254467476983443E-2</c:v>
                </c:pt>
                <c:pt idx="252">
                  <c:v>-1.2198694935233702E-2</c:v>
                </c:pt>
                <c:pt idx="253">
                  <c:v>6.1746703880058516E-3</c:v>
                </c:pt>
                <c:pt idx="254">
                  <c:v>3.8916718962094389E-3</c:v>
                </c:pt>
                <c:pt idx="255">
                  <c:v>2.4452006109972238E-2</c:v>
                </c:pt>
                <c:pt idx="256">
                  <c:v>7.1314791960543269E-3</c:v>
                </c:pt>
                <c:pt idx="257">
                  <c:v>1.0404595403422041E-2</c:v>
                </c:pt>
                <c:pt idx="258">
                  <c:v>2.6029749975675143E-2</c:v>
                </c:pt>
                <c:pt idx="259">
                  <c:v>1.4775592415957869E-2</c:v>
                </c:pt>
                <c:pt idx="260">
                  <c:v>1.9230426693792274E-3</c:v>
                </c:pt>
                <c:pt idx="261">
                  <c:v>1.7685801353465029E-2</c:v>
                </c:pt>
                <c:pt idx="262">
                  <c:v>9.4301275686080373E-3</c:v>
                </c:pt>
                <c:pt idx="263">
                  <c:v>-2.268792047256231E-3</c:v>
                </c:pt>
                <c:pt idx="264">
                  <c:v>5.3503596587716547E-4</c:v>
                </c:pt>
                <c:pt idx="265">
                  <c:v>-1.6042737108009051E-3</c:v>
                </c:pt>
                <c:pt idx="266">
                  <c:v>-2.8119962416432581E-3</c:v>
                </c:pt>
                <c:pt idx="267">
                  <c:v>-2.8199501139474269E-3</c:v>
                </c:pt>
                <c:pt idx="268">
                  <c:v>1.6159542037679643E-2</c:v>
                </c:pt>
                <c:pt idx="269">
                  <c:v>1.0469031529321474E-2</c:v>
                </c:pt>
                <c:pt idx="270">
                  <c:v>6.2950885680196841E-3</c:v>
                </c:pt>
                <c:pt idx="271">
                  <c:v>8.2106510177102892E-3</c:v>
                </c:pt>
                <c:pt idx="272">
                  <c:v>-4.9121285061431794E-3</c:v>
                </c:pt>
                <c:pt idx="273">
                  <c:v>-1.6887672147133661E-3</c:v>
                </c:pt>
                <c:pt idx="274">
                  <c:v>-3.9031691623274775E-4</c:v>
                </c:pt>
                <c:pt idx="275">
                  <c:v>1.3012509500194197E-4</c:v>
                </c:pt>
                <c:pt idx="276">
                  <c:v>-2.9936396030166936E-3</c:v>
                </c:pt>
                <c:pt idx="277">
                  <c:v>5.35255043166821E-3</c:v>
                </c:pt>
                <c:pt idx="278">
                  <c:v>-1.4024160719503149E-2</c:v>
                </c:pt>
                <c:pt idx="279">
                  <c:v>2.5023315309802958E-3</c:v>
                </c:pt>
                <c:pt idx="280">
                  <c:v>1.3137083555919965E-2</c:v>
                </c:pt>
                <c:pt idx="281">
                  <c:v>3.8904407120182217E-4</c:v>
                </c:pt>
                <c:pt idx="282">
                  <c:v>7.7769191377386165E-4</c:v>
                </c:pt>
                <c:pt idx="283">
                  <c:v>9.4547526710951554E-3</c:v>
                </c:pt>
                <c:pt idx="284">
                  <c:v>4.2340202428173285E-3</c:v>
                </c:pt>
                <c:pt idx="285">
                  <c:v>-6.3884912922628379E-4</c:v>
                </c:pt>
                <c:pt idx="286">
                  <c:v>1.0483296877776493E-2</c:v>
                </c:pt>
                <c:pt idx="287">
                  <c:v>0</c:v>
                </c:pt>
                <c:pt idx="288">
                  <c:v>2.7833740521127416E-3</c:v>
                </c:pt>
                <c:pt idx="289">
                  <c:v>-2.2709891846665682E-3</c:v>
                </c:pt>
                <c:pt idx="290">
                  <c:v>3.540678025556957E-3</c:v>
                </c:pt>
                <c:pt idx="291">
                  <c:v>1.1718746533104563E-2</c:v>
                </c:pt>
                <c:pt idx="292">
                  <c:v>4.8573731194988421E-3</c:v>
                </c:pt>
                <c:pt idx="293">
                  <c:v>5.2057930161385499E-3</c:v>
                </c:pt>
                <c:pt idx="294">
                  <c:v>-1.3563037829198404E-3</c:v>
                </c:pt>
                <c:pt idx="295">
                  <c:v>4.4449362127916767E-3</c:v>
                </c:pt>
                <c:pt idx="296">
                  <c:v>3.5648464791191081E-3</c:v>
                </c:pt>
                <c:pt idx="297">
                  <c:v>7.3493405755025382E-3</c:v>
                </c:pt>
                <c:pt idx="298">
                  <c:v>5.7149447687684903E-3</c:v>
                </c:pt>
                <c:pt idx="299">
                  <c:v>6.5288508022519126E-3</c:v>
                </c:pt>
                <c:pt idx="300">
                  <c:v>-7.8077558602044836E-3</c:v>
                </c:pt>
                <c:pt idx="301">
                  <c:v>4.4794046584523198E-3</c:v>
                </c:pt>
                <c:pt idx="302">
                  <c:v>1.0967820310379899E-2</c:v>
                </c:pt>
                <c:pt idx="303">
                  <c:v>-8.702926200118569E-3</c:v>
                </c:pt>
                <c:pt idx="304">
                  <c:v>-4.570016264208508E-3</c:v>
                </c:pt>
                <c:pt idx="305">
                  <c:v>-4.4702917262684199E-3</c:v>
                </c:pt>
                <c:pt idx="306">
                  <c:v>-6.5533036322300443E-3</c:v>
                </c:pt>
                <c:pt idx="307">
                  <c:v>-1.2093889668672218E-2</c:v>
                </c:pt>
                <c:pt idx="308">
                  <c:v>8.0376269735608439E-3</c:v>
                </c:pt>
                <c:pt idx="309">
                  <c:v>1.1776285164383784E-2</c:v>
                </c:pt>
                <c:pt idx="310">
                  <c:v>-2.0611346299586938E-3</c:v>
                </c:pt>
                <c:pt idx="311">
                  <c:v>-5.2241253423222101E-3</c:v>
                </c:pt>
                <c:pt idx="312">
                  <c:v>8.5490760296631756E-3</c:v>
                </c:pt>
                <c:pt idx="313">
                  <c:v>-9.3243003592689624E-3</c:v>
                </c:pt>
                <c:pt idx="314">
                  <c:v>-3.9115429557788619E-3</c:v>
                </c:pt>
                <c:pt idx="315">
                  <c:v>-1.4971161953480768E-2</c:v>
                </c:pt>
                <c:pt idx="316">
                  <c:v>1.3205444441042128E-2</c:v>
                </c:pt>
                <c:pt idx="317">
                  <c:v>1.9672809553799176E-3</c:v>
                </c:pt>
                <c:pt idx="318">
                  <c:v>-2.8224485207431673E-3</c:v>
                </c:pt>
                <c:pt idx="319">
                  <c:v>1.1937069320599202E-2</c:v>
                </c:pt>
                <c:pt idx="320">
                  <c:v>-1.75118960884342E-2</c:v>
                </c:pt>
                <c:pt idx="321">
                  <c:v>1.9804078841747174E-3</c:v>
                </c:pt>
                <c:pt idx="322">
                  <c:v>1.1859207134510115E-2</c:v>
                </c:pt>
                <c:pt idx="323">
                  <c:v>7.9355741962175205E-3</c:v>
                </c:pt>
                <c:pt idx="324">
                  <c:v>-5.5353745318175877E-2</c:v>
                </c:pt>
                <c:pt idx="325">
                  <c:v>3.2055517076645945E-3</c:v>
                </c:pt>
                <c:pt idx="326">
                  <c:v>2.1983641757546492E-2</c:v>
                </c:pt>
                <c:pt idx="327">
                  <c:v>-6.3406682999719077E-2</c:v>
                </c:pt>
                <c:pt idx="328">
                  <c:v>-5.6082461637090159E-3</c:v>
                </c:pt>
                <c:pt idx="329">
                  <c:v>7.9226823419806768E-3</c:v>
                </c:pt>
                <c:pt idx="330">
                  <c:v>1.10578400730947E-2</c:v>
                </c:pt>
                <c:pt idx="331">
                  <c:v>1.792064080657485E-2</c:v>
                </c:pt>
                <c:pt idx="332">
                  <c:v>2.6407811495960457E-2</c:v>
                </c:pt>
                <c:pt idx="333">
                  <c:v>-5.0446823836268646E-4</c:v>
                </c:pt>
                <c:pt idx="334">
                  <c:v>1.1861146613284138E-2</c:v>
                </c:pt>
                <c:pt idx="335">
                  <c:v>-5.3622593021892999E-3</c:v>
                </c:pt>
                <c:pt idx="336">
                  <c:v>1.5421306334871E-2</c:v>
                </c:pt>
                <c:pt idx="337">
                  <c:v>4.66723765609975E-2</c:v>
                </c:pt>
                <c:pt idx="338">
                  <c:v>-1.6869173588708104E-2</c:v>
                </c:pt>
                <c:pt idx="339">
                  <c:v>1.2003160651732305E-4</c:v>
                </c:pt>
                <c:pt idx="340">
                  <c:v>-9.7180564329155499E-3</c:v>
                </c:pt>
                <c:pt idx="341">
                  <c:v>-5.5730873888450872E-3</c:v>
                </c:pt>
                <c:pt idx="342">
                  <c:v>-8.5282453185202677E-3</c:v>
                </c:pt>
                <c:pt idx="343">
                  <c:v>-1.4746262664164446E-3</c:v>
                </c:pt>
                <c:pt idx="344">
                  <c:v>-2.8303483844378057E-3</c:v>
                </c:pt>
                <c:pt idx="345">
                  <c:v>3.0852889101773803E-3</c:v>
                </c:pt>
                <c:pt idx="346">
                  <c:v>1.4148569579402203E-2</c:v>
                </c:pt>
                <c:pt idx="347">
                  <c:v>1.0554419219380844E-2</c:v>
                </c:pt>
                <c:pt idx="348">
                  <c:v>1.7767137481977599E-2</c:v>
                </c:pt>
                <c:pt idx="349">
                  <c:v>7.3130429516335893E-3</c:v>
                </c:pt>
                <c:pt idx="350">
                  <c:v>-2.3418786244110108E-4</c:v>
                </c:pt>
                <c:pt idx="351">
                  <c:v>-1.2883582235788506E-2</c:v>
                </c:pt>
                <c:pt idx="352">
                  <c:v>3.9155141738424588E-3</c:v>
                </c:pt>
                <c:pt idx="353">
                  <c:v>2.6238056621951417E-2</c:v>
                </c:pt>
                <c:pt idx="354">
                  <c:v>-9.2142810478221542E-4</c:v>
                </c:pt>
                <c:pt idx="355">
                  <c:v>-7.6080589698267588E-3</c:v>
                </c:pt>
                <c:pt idx="356">
                  <c:v>2.3463861538177536E-2</c:v>
                </c:pt>
                <c:pt idx="357">
                  <c:v>3.1778097678383048E-3</c:v>
                </c:pt>
                <c:pt idx="358">
                  <c:v>1.1313500215038631E-3</c:v>
                </c:pt>
                <c:pt idx="359">
                  <c:v>4.9723269117639187E-3</c:v>
                </c:pt>
                <c:pt idx="360">
                  <c:v>2.0240481706690879E-3</c:v>
                </c:pt>
                <c:pt idx="361">
                  <c:v>-8.3043372131832542E-3</c:v>
                </c:pt>
                <c:pt idx="362">
                  <c:v>7.9215081361253838E-4</c:v>
                </c:pt>
                <c:pt idx="363">
                  <c:v>-6.4450491218110723E-2</c:v>
                </c:pt>
                <c:pt idx="364">
                  <c:v>-9.5963275642248075E-2</c:v>
                </c:pt>
                <c:pt idx="365">
                  <c:v>-6.3101593587405622E-2</c:v>
                </c:pt>
                <c:pt idx="366">
                  <c:v>2.3116439635866317E-2</c:v>
                </c:pt>
                <c:pt idx="367">
                  <c:v>-2.0223145031424507E-2</c:v>
                </c:pt>
                <c:pt idx="368">
                  <c:v>9.2527100990518075E-3</c:v>
                </c:pt>
                <c:pt idx="369">
                  <c:v>-4.6826547333118883E-2</c:v>
                </c:pt>
                <c:pt idx="370">
                  <c:v>-5.1790350497618459E-3</c:v>
                </c:pt>
                <c:pt idx="371">
                  <c:v>-6.842196003569001E-3</c:v>
                </c:pt>
                <c:pt idx="372">
                  <c:v>-1.7223267825689243E-2</c:v>
                </c:pt>
                <c:pt idx="373">
                  <c:v>2.5601961907107146E-2</c:v>
                </c:pt>
                <c:pt idx="374">
                  <c:v>1.0846867710506119E-2</c:v>
                </c:pt>
                <c:pt idx="375">
                  <c:v>3.9688464323865812E-3</c:v>
                </c:pt>
                <c:pt idx="376">
                  <c:v>2.2986811016928194E-2</c:v>
                </c:pt>
                <c:pt idx="377">
                  <c:v>-1.2022294627652447E-2</c:v>
                </c:pt>
                <c:pt idx="378">
                  <c:v>1.1009693194268321E-2</c:v>
                </c:pt>
                <c:pt idx="379">
                  <c:v>4.2990512483239817E-4</c:v>
                </c:pt>
                <c:pt idx="380">
                  <c:v>1.432228842698732E-3</c:v>
                </c:pt>
                <c:pt idx="381">
                  <c:v>9.1533101575386293E-3</c:v>
                </c:pt>
                <c:pt idx="382">
                  <c:v>1.7290249005068238E-2</c:v>
                </c:pt>
                <c:pt idx="383">
                  <c:v>8.4982138639662311E-3</c:v>
                </c:pt>
                <c:pt idx="384">
                  <c:v>4.8349106706108034E-3</c:v>
                </c:pt>
                <c:pt idx="385">
                  <c:v>2.1308764053201406E-2</c:v>
                </c:pt>
                <c:pt idx="386">
                  <c:v>1.4537631543665575E-2</c:v>
                </c:pt>
                <c:pt idx="387">
                  <c:v>-2.2688123521677483E-2</c:v>
                </c:pt>
                <c:pt idx="388">
                  <c:v>4.6158429898927053E-3</c:v>
                </c:pt>
                <c:pt idx="389">
                  <c:v>2.1621651831556274E-2</c:v>
                </c:pt>
                <c:pt idx="390">
                  <c:v>2.248677785861234E-2</c:v>
                </c:pt>
                <c:pt idx="391">
                  <c:v>1.5523655994344947E-3</c:v>
                </c:pt>
                <c:pt idx="392">
                  <c:v>1.3691588805757873E-2</c:v>
                </c:pt>
                <c:pt idx="393">
                  <c:v>-8.9194719401619275E-3</c:v>
                </c:pt>
                <c:pt idx="394">
                  <c:v>-5.6569964479525042E-3</c:v>
                </c:pt>
                <c:pt idx="395">
                  <c:v>6.2063910495258369E-3</c:v>
                </c:pt>
                <c:pt idx="396">
                  <c:v>-2.5701035813591342E-3</c:v>
                </c:pt>
                <c:pt idx="397">
                  <c:v>4.3803528228860081E-3</c:v>
                </c:pt>
                <c:pt idx="398">
                  <c:v>1.2822229163192702E-4</c:v>
                </c:pt>
                <c:pt idx="399">
                  <c:v>3.4628783022329695E-3</c:v>
                </c:pt>
                <c:pt idx="400">
                  <c:v>-2.8629878895047402E-2</c:v>
                </c:pt>
                <c:pt idx="401">
                  <c:v>-2.0263083359712466E-2</c:v>
                </c:pt>
                <c:pt idx="402">
                  <c:v>-1.7727614023029199E-2</c:v>
                </c:pt>
                <c:pt idx="403">
                  <c:v>2.720800340932476E-2</c:v>
                </c:pt>
                <c:pt idx="404">
                  <c:v>-1.9299897933232127E-2</c:v>
                </c:pt>
                <c:pt idx="405">
                  <c:v>-2.144399610366745E-2</c:v>
                </c:pt>
                <c:pt idx="406">
                  <c:v>1.5395235196048133E-2</c:v>
                </c:pt>
                <c:pt idx="407">
                  <c:v>-8.8785092608257704E-3</c:v>
                </c:pt>
                <c:pt idx="408">
                  <c:v>3.583202398754164E-3</c:v>
                </c:pt>
                <c:pt idx="409">
                  <c:v>2.0598865826056685E-3</c:v>
                </c:pt>
                <c:pt idx="410">
                  <c:v>-2.1927418502365077E-3</c:v>
                </c:pt>
                <c:pt idx="411">
                  <c:v>-2.0876204958113837E-2</c:v>
                </c:pt>
                <c:pt idx="412">
                  <c:v>8.556548749991651E-3</c:v>
                </c:pt>
                <c:pt idx="413">
                  <c:v>1.2378309441760793E-2</c:v>
                </c:pt>
                <c:pt idx="414">
                  <c:v>-1.1814773517196115E-2</c:v>
                </c:pt>
                <c:pt idx="415">
                  <c:v>1.04268190874089E-2</c:v>
                </c:pt>
                <c:pt idx="416">
                  <c:v>3.0269384476296663E-3</c:v>
                </c:pt>
                <c:pt idx="417">
                  <c:v>1.9890253664470593E-2</c:v>
                </c:pt>
                <c:pt idx="418">
                  <c:v>1.3987913572489873E-2</c:v>
                </c:pt>
                <c:pt idx="419">
                  <c:v>5.3057927635718838E-3</c:v>
                </c:pt>
                <c:pt idx="420">
                  <c:v>-2.4937358324680168E-2</c:v>
                </c:pt>
                <c:pt idx="421">
                  <c:v>-1.6644159280008754E-2</c:v>
                </c:pt>
                <c:pt idx="422">
                  <c:v>5.7795978109700368E-3</c:v>
                </c:pt>
                <c:pt idx="423">
                  <c:v>-9.0299504426096158E-3</c:v>
                </c:pt>
                <c:pt idx="424">
                  <c:v>-8.9742214514496165E-3</c:v>
                </c:pt>
                <c:pt idx="425">
                  <c:v>1.6578466285303396E-2</c:v>
                </c:pt>
                <c:pt idx="426">
                  <c:v>-4.796480485486079E-3</c:v>
                </c:pt>
                <c:pt idx="427">
                  <c:v>-1.1704754771096436E-2</c:v>
                </c:pt>
                <c:pt idx="428">
                  <c:v>-5.0160597354417672E-3</c:v>
                </c:pt>
                <c:pt idx="429">
                  <c:v>-9.9426356638945609E-3</c:v>
                </c:pt>
                <c:pt idx="430">
                  <c:v>7.0721634974175666E-3</c:v>
                </c:pt>
                <c:pt idx="431">
                  <c:v>2.4578696591005044E-2</c:v>
                </c:pt>
                <c:pt idx="432">
                  <c:v>-6.3057002136626275E-3</c:v>
                </c:pt>
                <c:pt idx="433">
                  <c:v>-6.6216345094529967E-3</c:v>
                </c:pt>
                <c:pt idx="434">
                  <c:v>9.859767019224001E-3</c:v>
                </c:pt>
                <c:pt idx="435">
                  <c:v>2.7090223333802968E-2</c:v>
                </c:pt>
                <c:pt idx="436">
                  <c:v>-4.9537933374099417E-3</c:v>
                </c:pt>
                <c:pt idx="437">
                  <c:v>-8.8806012910567847E-3</c:v>
                </c:pt>
                <c:pt idx="438">
                  <c:v>3.5297911311617377E-3</c:v>
                </c:pt>
                <c:pt idx="439">
                  <c:v>4.0583937061878144E-3</c:v>
                </c:pt>
                <c:pt idx="440">
                  <c:v>1.3474191280859551E-3</c:v>
                </c:pt>
                <c:pt idx="441">
                  <c:v>6.0414415748086106E-2</c:v>
                </c:pt>
                <c:pt idx="442">
                  <c:v>2.1063330879425281E-2</c:v>
                </c:pt>
                <c:pt idx="443">
                  <c:v>3.7280533529229251E-3</c:v>
                </c:pt>
                <c:pt idx="444">
                  <c:v>1.386653376009216E-2</c:v>
                </c:pt>
                <c:pt idx="445">
                  <c:v>9.5249353267185602E-3</c:v>
                </c:pt>
                <c:pt idx="446">
                  <c:v>-7.8625339244889399E-3</c:v>
                </c:pt>
                <c:pt idx="447">
                  <c:v>-1.7922446943686447E-2</c:v>
                </c:pt>
                <c:pt idx="448">
                  <c:v>6.0831369826865227E-3</c:v>
                </c:pt>
                <c:pt idx="449">
                  <c:v>-4.6890704862824571E-3</c:v>
                </c:pt>
                <c:pt idx="450">
                  <c:v>5.1946482302105967E-2</c:v>
                </c:pt>
                <c:pt idx="451">
                  <c:v>2.1213529415483072E-3</c:v>
                </c:pt>
                <c:pt idx="452">
                  <c:v>1.9052122037349031E-2</c:v>
                </c:pt>
                <c:pt idx="453">
                  <c:v>8.0784580607190775E-3</c:v>
                </c:pt>
                <c:pt idx="454">
                  <c:v>8.128240850071744E-3</c:v>
                </c:pt>
                <c:pt idx="455">
                  <c:v>3.066098309199598E-3</c:v>
                </c:pt>
                <c:pt idx="456">
                  <c:v>-7.8116401475542751E-3</c:v>
                </c:pt>
                <c:pt idx="457">
                  <c:v>-1.0611589846751682E-2</c:v>
                </c:pt>
                <c:pt idx="458">
                  <c:v>1.383923829328302E-2</c:v>
                </c:pt>
                <c:pt idx="459">
                  <c:v>0</c:v>
                </c:pt>
                <c:pt idx="460">
                  <c:v>5.4601353684454595E-3</c:v>
                </c:pt>
                <c:pt idx="461">
                  <c:v>1.3349934340180497E-2</c:v>
                </c:pt>
                <c:pt idx="462">
                  <c:v>-6.3637053394309017E-3</c:v>
                </c:pt>
                <c:pt idx="463">
                  <c:v>2.2471712663050306E-3</c:v>
                </c:pt>
                <c:pt idx="464">
                  <c:v>-1.2332226496939609E-3</c:v>
                </c:pt>
                <c:pt idx="465">
                  <c:v>-3.4796060953484736E-3</c:v>
                </c:pt>
                <c:pt idx="466">
                  <c:v>-3.1763854611911363E-2</c:v>
                </c:pt>
                <c:pt idx="467">
                  <c:v>5.8165971771985342E-3</c:v>
                </c:pt>
                <c:pt idx="468">
                  <c:v>-2.8452459116794195E-2</c:v>
                </c:pt>
                <c:pt idx="469">
                  <c:v>1.5119079794822169E-2</c:v>
                </c:pt>
                <c:pt idx="470">
                  <c:v>-8.0919685420939719E-3</c:v>
                </c:pt>
                <c:pt idx="471">
                  <c:v>9.0092219383351074E-2</c:v>
                </c:pt>
                <c:pt idx="472">
                  <c:v>2.8524947716103394E-2</c:v>
                </c:pt>
                <c:pt idx="473">
                  <c:v>-1.0334231889603028E-2</c:v>
                </c:pt>
                <c:pt idx="474">
                  <c:v>-5.434260524909619E-3</c:v>
                </c:pt>
                <c:pt idx="475">
                  <c:v>3.1069237347315661E-3</c:v>
                </c:pt>
                <c:pt idx="476">
                  <c:v>7.9034249248410675E-3</c:v>
                </c:pt>
                <c:pt idx="477">
                  <c:v>-2.967011055717372E-3</c:v>
                </c:pt>
                <c:pt idx="478">
                  <c:v>1.0946943639133257E-2</c:v>
                </c:pt>
                <c:pt idx="479">
                  <c:v>-2.312826853352502E-3</c:v>
                </c:pt>
                <c:pt idx="480">
                  <c:v>-1.2644854424412894E-3</c:v>
                </c:pt>
                <c:pt idx="481">
                  <c:v>8.4406394505126482E-4</c:v>
                </c:pt>
                <c:pt idx="482">
                  <c:v>2.2137873685019118E-3</c:v>
                </c:pt>
                <c:pt idx="483">
                  <c:v>-3.4711216768114209E-3</c:v>
                </c:pt>
                <c:pt idx="484">
                  <c:v>-4.4332018585442785E-3</c:v>
                </c:pt>
                <c:pt idx="485">
                  <c:v>-7.4215264092841347E-3</c:v>
                </c:pt>
                <c:pt idx="486">
                  <c:v>-5.5543854644358424E-3</c:v>
                </c:pt>
                <c:pt idx="487">
                  <c:v>7.5187794900787568E-3</c:v>
                </c:pt>
                <c:pt idx="488">
                  <c:v>6.3965902103554611E-3</c:v>
                </c:pt>
                <c:pt idx="489">
                  <c:v>-7.7330663106194063E-3</c:v>
                </c:pt>
                <c:pt idx="490">
                  <c:v>-1.0248698371790691E-2</c:v>
                </c:pt>
                <c:pt idx="491">
                  <c:v>-2.0494037901494107E-3</c:v>
                </c:pt>
                <c:pt idx="492">
                  <c:v>2.1616562432893514E-3</c:v>
                </c:pt>
                <c:pt idx="493">
                  <c:v>3.4512870934867304E-3</c:v>
                </c:pt>
                <c:pt idx="494">
                  <c:v>5.3735486924874956E-4</c:v>
                </c:pt>
                <c:pt idx="495">
                  <c:v>3.7597937283704338E-3</c:v>
                </c:pt>
                <c:pt idx="496">
                  <c:v>2.7825814617841939E-3</c:v>
                </c:pt>
                <c:pt idx="497">
                  <c:v>4.8025529322790481E-3</c:v>
                </c:pt>
                <c:pt idx="498">
                  <c:v>6.1603686181230443E-3</c:v>
                </c:pt>
                <c:pt idx="499">
                  <c:v>-2.1112260374224223E-3</c:v>
                </c:pt>
                <c:pt idx="500">
                  <c:v>-5.6067386093903854E-3</c:v>
                </c:pt>
                <c:pt idx="501">
                  <c:v>9.1489849174980192E-3</c:v>
                </c:pt>
                <c:pt idx="502">
                  <c:v>-1.8975184311567439E-3</c:v>
                </c:pt>
                <c:pt idx="503">
                  <c:v>9.5056674120644526E-3</c:v>
                </c:pt>
                <c:pt idx="504">
                  <c:v>-5.9635601425965115E-3</c:v>
                </c:pt>
                <c:pt idx="505">
                  <c:v>2.1050040416863771E-4</c:v>
                </c:pt>
                <c:pt idx="506">
                  <c:v>7.3655835171030802E-4</c:v>
                </c:pt>
                <c:pt idx="507">
                  <c:v>6.624639849218141E-3</c:v>
                </c:pt>
                <c:pt idx="508">
                  <c:v>-4.3873555853233487E-3</c:v>
                </c:pt>
                <c:pt idx="509">
                  <c:v>3.1479465129911574E-4</c:v>
                </c:pt>
                <c:pt idx="510">
                  <c:v>7.3416341768848203E-4</c:v>
                </c:pt>
                <c:pt idx="511">
                  <c:v>-1.5720964455889835E-3</c:v>
                </c:pt>
                <c:pt idx="512">
                  <c:v>8.5029684393834442E-3</c:v>
                </c:pt>
                <c:pt idx="513">
                  <c:v>5.8290922002603327E-3</c:v>
                </c:pt>
                <c:pt idx="514">
                  <c:v>-4.7603791362829861E-3</c:v>
                </c:pt>
                <c:pt idx="515">
                  <c:v>-2.0796135561960247E-4</c:v>
                </c:pt>
                <c:pt idx="516">
                  <c:v>-4.7842000041924621E-3</c:v>
                </c:pt>
                <c:pt idx="517">
                  <c:v>1.9855996745614586E-3</c:v>
                </c:pt>
                <c:pt idx="518">
                  <c:v>3.9632355826137592E-3</c:v>
                </c:pt>
                <c:pt idx="519">
                  <c:v>6.1292744048746586E-3</c:v>
                </c:pt>
                <c:pt idx="520">
                  <c:v>-1.5488151157851311E-3</c:v>
                </c:pt>
                <c:pt idx="521">
                  <c:v>5.4808458198373922E-3</c:v>
                </c:pt>
                <c:pt idx="522">
                  <c:v>1.234239338711643E-3</c:v>
                </c:pt>
                <c:pt idx="523">
                  <c:v>1.3353862305740462E-2</c:v>
                </c:pt>
                <c:pt idx="524">
                  <c:v>-1.34820232428261E-2</c:v>
                </c:pt>
                <c:pt idx="525">
                  <c:v>-9.6588896147075231E-3</c:v>
                </c:pt>
                <c:pt idx="526">
                  <c:v>-9.545510470846591E-3</c:v>
                </c:pt>
                <c:pt idx="527">
                  <c:v>5.2378162020599982E-3</c:v>
                </c:pt>
                <c:pt idx="528">
                  <c:v>2.5010163454852832E-3</c:v>
                </c:pt>
                <c:pt idx="529">
                  <c:v>0</c:v>
                </c:pt>
                <c:pt idx="530">
                  <c:v>7.7962692320226248E-3</c:v>
                </c:pt>
                <c:pt idx="531">
                  <c:v>-3.5069930387129685E-3</c:v>
                </c:pt>
                <c:pt idx="532">
                  <c:v>6.6245674180319741E-3</c:v>
                </c:pt>
                <c:pt idx="533">
                  <c:v>-1.3367185976331871E-3</c:v>
                </c:pt>
                <c:pt idx="534">
                  <c:v>-4.2215621297277579E-3</c:v>
                </c:pt>
                <c:pt idx="535">
                  <c:v>5.1696304723568905E-4</c:v>
                </c:pt>
                <c:pt idx="536">
                  <c:v>-1.5502371214943533E-3</c:v>
                </c:pt>
                <c:pt idx="537">
                  <c:v>8.2805690696598157E-4</c:v>
                </c:pt>
                <c:pt idx="538">
                  <c:v>2.7924358463724008E-3</c:v>
                </c:pt>
                <c:pt idx="539">
                  <c:v>-1.4542007065826186E-2</c:v>
                </c:pt>
                <c:pt idx="540">
                  <c:v>-1.0151817589131243E-2</c:v>
                </c:pt>
                <c:pt idx="541">
                  <c:v>-2.2309141570067179E-2</c:v>
                </c:pt>
                <c:pt idx="542">
                  <c:v>-7.89448756922396E-3</c:v>
                </c:pt>
                <c:pt idx="543">
                  <c:v>3.0085059572016987E-2</c:v>
                </c:pt>
                <c:pt idx="544">
                  <c:v>5.2910067066431164E-3</c:v>
                </c:pt>
                <c:pt idx="545">
                  <c:v>6.9473588637606193E-3</c:v>
                </c:pt>
                <c:pt idx="546">
                  <c:v>-5.8540756508226226E-3</c:v>
                </c:pt>
                <c:pt idx="547">
                  <c:v>-6.4142626831053392E-3</c:v>
                </c:pt>
                <c:pt idx="548">
                  <c:v>-7.5140417023724058E-3</c:v>
                </c:pt>
                <c:pt idx="549">
                  <c:v>9.9168234736093271E-3</c:v>
                </c:pt>
                <c:pt idx="550">
                  <c:v>-1.9427705272086072E-2</c:v>
                </c:pt>
                <c:pt idx="551">
                  <c:v>-3.2518559046543952E-2</c:v>
                </c:pt>
                <c:pt idx="552">
                  <c:v>1.1129602817496514E-2</c:v>
                </c:pt>
                <c:pt idx="553">
                  <c:v>-2.6197019716252566E-2</c:v>
                </c:pt>
                <c:pt idx="554">
                  <c:v>-1.9328568911853871E-2</c:v>
                </c:pt>
                <c:pt idx="555">
                  <c:v>2.2129994656313264E-2</c:v>
                </c:pt>
                <c:pt idx="556">
                  <c:v>1.928285872780577E-2</c:v>
                </c:pt>
                <c:pt idx="557">
                  <c:v>8.5185895218235254E-3</c:v>
                </c:pt>
                <c:pt idx="558">
                  <c:v>2.1946981773930687E-4</c:v>
                </c:pt>
                <c:pt idx="559">
                  <c:v>5.8126339062877013E-3</c:v>
                </c:pt>
                <c:pt idx="560">
                  <c:v>4.2525185389709194E-3</c:v>
                </c:pt>
                <c:pt idx="561">
                  <c:v>6.254074162518479E-2</c:v>
                </c:pt>
                <c:pt idx="562">
                  <c:v>1.0831810631987876E-2</c:v>
                </c:pt>
                <c:pt idx="563">
                  <c:v>-8.7949934438476211E-3</c:v>
                </c:pt>
                <c:pt idx="564">
                  <c:v>4.5894870871646502E-3</c:v>
                </c:pt>
                <c:pt idx="565">
                  <c:v>3.1167526191262739E-2</c:v>
                </c:pt>
                <c:pt idx="566">
                  <c:v>4.0563146956993167E-2</c:v>
                </c:pt>
                <c:pt idx="567">
                  <c:v>-5.9608594058312685E-3</c:v>
                </c:pt>
                <c:pt idx="568">
                  <c:v>-5.6158075096184156E-3</c:v>
                </c:pt>
                <c:pt idx="569">
                  <c:v>-1.1199412703393849E-2</c:v>
                </c:pt>
                <c:pt idx="570">
                  <c:v>-6.3891490902331753E-3</c:v>
                </c:pt>
                <c:pt idx="571">
                  <c:v>3.4099687435661208E-3</c:v>
                </c:pt>
                <c:pt idx="572">
                  <c:v>9.0300001699207526E-3</c:v>
                </c:pt>
                <c:pt idx="573">
                  <c:v>1.6455003010260757E-2</c:v>
                </c:pt>
                <c:pt idx="574">
                  <c:v>-9.1829875315560631E-3</c:v>
                </c:pt>
                <c:pt idx="575">
                  <c:v>1.8536192689461977E-2</c:v>
                </c:pt>
                <c:pt idx="576">
                  <c:v>-5.6285192540014746E-3</c:v>
                </c:pt>
                <c:pt idx="577">
                  <c:v>-4.9056752612672179E-3</c:v>
                </c:pt>
                <c:pt idx="578">
                  <c:v>4.740493223947211E-4</c:v>
                </c:pt>
                <c:pt idx="579">
                  <c:v>-1.0139338725058157E-2</c:v>
                </c:pt>
                <c:pt idx="580">
                  <c:v>1.100904504159974E-2</c:v>
                </c:pt>
                <c:pt idx="581">
                  <c:v>-1.5244753352920767E-2</c:v>
                </c:pt>
                <c:pt idx="582">
                  <c:v>1.057638713775843E-3</c:v>
                </c:pt>
                <c:pt idx="583">
                  <c:v>5.9552378441851527E-3</c:v>
                </c:pt>
                <c:pt idx="584">
                  <c:v>2.6735801766758311E-3</c:v>
                </c:pt>
                <c:pt idx="585">
                  <c:v>4.6661907192034292E-3</c:v>
                </c:pt>
                <c:pt idx="586">
                  <c:v>2.7488176306138838E-3</c:v>
                </c:pt>
                <c:pt idx="587">
                  <c:v>-6.711426582104431E-3</c:v>
                </c:pt>
                <c:pt idx="588">
                  <c:v>7.4229558281055374E-3</c:v>
                </c:pt>
                <c:pt idx="589">
                  <c:v>-9.5409378704957304E-3</c:v>
                </c:pt>
                <c:pt idx="590">
                  <c:v>-1.3733885368207977E-2</c:v>
                </c:pt>
                <c:pt idx="591">
                  <c:v>-6.5757541294371152E-3</c:v>
                </c:pt>
                <c:pt idx="592">
                  <c:v>-0.21639249912108471</c:v>
                </c:pt>
                <c:pt idx="593">
                  <c:v>7.8261272025713768E-3</c:v>
                </c:pt>
                <c:pt idx="594">
                  <c:v>-1.3928326578215341E-2</c:v>
                </c:pt>
                <c:pt idx="595">
                  <c:v>2.5582284331366917E-2</c:v>
                </c:pt>
                <c:pt idx="596">
                  <c:v>7.5720867268324901E-2</c:v>
                </c:pt>
                <c:pt idx="597">
                  <c:v>-3.5809290685682234E-2</c:v>
                </c:pt>
                <c:pt idx="598">
                  <c:v>-4.2232556074544909E-2</c:v>
                </c:pt>
                <c:pt idx="599">
                  <c:v>1.9720783963643233E-2</c:v>
                </c:pt>
                <c:pt idx="600">
                  <c:v>6.5189048239895075E-3</c:v>
                </c:pt>
                <c:pt idx="601">
                  <c:v>1.1873898963730563E-2</c:v>
                </c:pt>
                <c:pt idx="602">
                  <c:v>1.4934926710794315E-3</c:v>
                </c:pt>
                <c:pt idx="603">
                  <c:v>-3.7281636925471602E-2</c:v>
                </c:pt>
                <c:pt idx="604">
                  <c:v>-1.5932684574744001E-2</c:v>
                </c:pt>
                <c:pt idx="605">
                  <c:v>-3.7553450920767992E-2</c:v>
                </c:pt>
                <c:pt idx="606">
                  <c:v>4.906518806227154E-3</c:v>
                </c:pt>
                <c:pt idx="607">
                  <c:v>-9.0676358552726054E-3</c:v>
                </c:pt>
                <c:pt idx="608">
                  <c:v>2.5574848089508481E-2</c:v>
                </c:pt>
                <c:pt idx="609">
                  <c:v>-8.2361246450727201E-3</c:v>
                </c:pt>
                <c:pt idx="610">
                  <c:v>1.6378385992082408E-2</c:v>
                </c:pt>
                <c:pt idx="611">
                  <c:v>1.2709895308445414E-2</c:v>
                </c:pt>
                <c:pt idx="612">
                  <c:v>7.6199015602847371E-3</c:v>
                </c:pt>
                <c:pt idx="613">
                  <c:v>2.1129915950398336E-2</c:v>
                </c:pt>
                <c:pt idx="614">
                  <c:v>2.156397299063394E-2</c:v>
                </c:pt>
                <c:pt idx="615">
                  <c:v>-1.0661833234037234E-3</c:v>
                </c:pt>
                <c:pt idx="616">
                  <c:v>2.4546468497181166E-2</c:v>
                </c:pt>
                <c:pt idx="617">
                  <c:v>1.2291666666666737E-2</c:v>
                </c:pt>
                <c:pt idx="618">
                  <c:v>2.1815229471084528E-2</c:v>
                </c:pt>
                <c:pt idx="619">
                  <c:v>2.3766363594506998E-2</c:v>
                </c:pt>
                <c:pt idx="620">
                  <c:v>4.721581557285792E-3</c:v>
                </c:pt>
                <c:pt idx="621">
                  <c:v>-2.5455453299392996E-3</c:v>
                </c:pt>
                <c:pt idx="622">
                  <c:v>-9.8154693721136509E-3</c:v>
                </c:pt>
                <c:pt idx="623">
                  <c:v>2.0816871943236889E-2</c:v>
                </c:pt>
                <c:pt idx="624">
                  <c:v>1.0293221585037154E-2</c:v>
                </c:pt>
                <c:pt idx="625">
                  <c:v>3.0372895040369014E-2</c:v>
                </c:pt>
                <c:pt idx="626">
                  <c:v>6.529906960071173E-3</c:v>
                </c:pt>
                <c:pt idx="627">
                  <c:v>7.9703427623662084E-3</c:v>
                </c:pt>
                <c:pt idx="628">
                  <c:v>1.1401231860955647E-2</c:v>
                </c:pt>
                <c:pt idx="629">
                  <c:v>7.2729090909084764E-4</c:v>
                </c:pt>
                <c:pt idx="630">
                  <c:v>9.0843021605323017E-3</c:v>
                </c:pt>
                <c:pt idx="631">
                  <c:v>0</c:v>
                </c:pt>
                <c:pt idx="632">
                  <c:v>1.1523208290903759E-2</c:v>
                </c:pt>
                <c:pt idx="633">
                  <c:v>8.1879494482022669E-3</c:v>
                </c:pt>
                <c:pt idx="634">
                  <c:v>1.5890007342689708E-3</c:v>
                </c:pt>
                <c:pt idx="635">
                  <c:v>-8.4611316763616596E-3</c:v>
                </c:pt>
                <c:pt idx="636">
                  <c:v>-7.6444444444444398E-3</c:v>
                </c:pt>
                <c:pt idx="637">
                  <c:v>1.4869258330347551E-2</c:v>
                </c:pt>
                <c:pt idx="638">
                  <c:v>-2.3124482855269753E-2</c:v>
                </c:pt>
                <c:pt idx="639">
                  <c:v>-3.9754427177449122E-3</c:v>
                </c:pt>
                <c:pt idx="640">
                  <c:v>-2.5217689136750585E-2</c:v>
                </c:pt>
                <c:pt idx="641">
                  <c:v>-1.1166927228736216E-2</c:v>
                </c:pt>
                <c:pt idx="642">
                  <c:v>-1.4681027391661458E-2</c:v>
                </c:pt>
                <c:pt idx="643">
                  <c:v>3.4384031877135915E-2</c:v>
                </c:pt>
                <c:pt idx="644">
                  <c:v>1.0156952533445883E-2</c:v>
                </c:pt>
                <c:pt idx="645">
                  <c:v>4.5703838286949936E-3</c:v>
                </c:pt>
                <c:pt idx="646">
                  <c:v>4.0582328651822944E-2</c:v>
                </c:pt>
                <c:pt idx="647">
                  <c:v>5.334032878628886E-2</c:v>
                </c:pt>
                <c:pt idx="648">
                  <c:v>4.3168188610327096E-3</c:v>
                </c:pt>
                <c:pt idx="649">
                  <c:v>-8.2663247390860875E-4</c:v>
                </c:pt>
                <c:pt idx="650">
                  <c:v>-1.3401687845825414E-2</c:v>
                </c:pt>
                <c:pt idx="651">
                  <c:v>1.8111654903376628E-2</c:v>
                </c:pt>
                <c:pt idx="652">
                  <c:v>-1.9107231413395404E-2</c:v>
                </c:pt>
                <c:pt idx="653">
                  <c:v>-3.7951268479450406E-2</c:v>
                </c:pt>
                <c:pt idx="654">
                  <c:v>2.7928049783067843E-2</c:v>
                </c:pt>
                <c:pt idx="655">
                  <c:v>-2.2924062199423816E-2</c:v>
                </c:pt>
                <c:pt idx="656">
                  <c:v>-1.0775164915273411E-2</c:v>
                </c:pt>
                <c:pt idx="657">
                  <c:v>3.1096294135498751E-2</c:v>
                </c:pt>
                <c:pt idx="658">
                  <c:v>2.9647316913397791E-2</c:v>
                </c:pt>
                <c:pt idx="659">
                  <c:v>1.3900380605659497E-2</c:v>
                </c:pt>
                <c:pt idx="660">
                  <c:v>5.2227843969316189E-3</c:v>
                </c:pt>
                <c:pt idx="661">
                  <c:v>-2.0295502516642312E-2</c:v>
                </c:pt>
                <c:pt idx="662">
                  <c:v>3.082533974146498E-2</c:v>
                </c:pt>
                <c:pt idx="663">
                  <c:v>4.6623954234341026E-3</c:v>
                </c:pt>
                <c:pt idx="664">
                  <c:v>-1.2161977527221077E-2</c:v>
                </c:pt>
                <c:pt idx="665">
                  <c:v>2.5271359144662237E-2</c:v>
                </c:pt>
                <c:pt idx="666">
                  <c:v>9.0061619686180802E-3</c:v>
                </c:pt>
                <c:pt idx="667">
                  <c:v>-5.4807860087567779E-3</c:v>
                </c:pt>
                <c:pt idx="668">
                  <c:v>5.8259016163092455E-3</c:v>
                </c:pt>
                <c:pt idx="669">
                  <c:v>-1.7063243314601753E-2</c:v>
                </c:pt>
                <c:pt idx="670">
                  <c:v>-6.3706003126193017E-4</c:v>
                </c:pt>
                <c:pt idx="671">
                  <c:v>1.5935936254979979E-3</c:v>
                </c:pt>
                <c:pt idx="672">
                  <c:v>6.3643916106409524E-3</c:v>
                </c:pt>
                <c:pt idx="673">
                  <c:v>2.766798418972332E-2</c:v>
                </c:pt>
                <c:pt idx="674">
                  <c:v>1.9230769230769232E-2</c:v>
                </c:pt>
                <c:pt idx="675">
                  <c:v>1.1320754716981131E-2</c:v>
                </c:pt>
                <c:pt idx="676">
                  <c:v>-2.4477597014925419E-2</c:v>
                </c:pt>
                <c:pt idx="677">
                  <c:v>2.907007299464498E-3</c:v>
                </c:pt>
                <c:pt idx="678">
                  <c:v>2.8375299998079279E-2</c:v>
                </c:pt>
                <c:pt idx="679">
                  <c:v>1.735644460130862E-2</c:v>
                </c:pt>
                <c:pt idx="680">
                  <c:v>-6.4159082410057411E-3</c:v>
                </c:pt>
                <c:pt idx="681">
                  <c:v>8.2183447052881983E-3</c:v>
                </c:pt>
                <c:pt idx="682">
                  <c:v>-7.4235083299929311E-3</c:v>
                </c:pt>
                <c:pt idx="683">
                  <c:v>-1.0265493173031538E-2</c:v>
                </c:pt>
                <c:pt idx="684">
                  <c:v>-5.7786340429288588E-3</c:v>
                </c:pt>
                <c:pt idx="685">
                  <c:v>-1.4906110727454965E-4</c:v>
                </c:pt>
                <c:pt idx="686">
                  <c:v>1.0434938764939173E-3</c:v>
                </c:pt>
                <c:pt idx="687">
                  <c:v>-4.6456265845368279E-2</c:v>
                </c:pt>
                <c:pt idx="688">
                  <c:v>3.2948172502370775E-2</c:v>
                </c:pt>
                <c:pt idx="689">
                  <c:v>2.645502565517685E-2</c:v>
                </c:pt>
                <c:pt idx="690">
                  <c:v>2.7982340854717548E-2</c:v>
                </c:pt>
                <c:pt idx="691">
                  <c:v>-5.3009023509640388E-3</c:v>
                </c:pt>
                <c:pt idx="692">
                  <c:v>-2.0596284027077728E-2</c:v>
                </c:pt>
                <c:pt idx="693">
                  <c:v>2.4264735294117656E-2</c:v>
                </c:pt>
                <c:pt idx="694">
                  <c:v>-9.3324046135705874E-3</c:v>
                </c:pt>
                <c:pt idx="695">
                  <c:v>-4.7826130434782663E-2</c:v>
                </c:pt>
                <c:pt idx="696">
                  <c:v>6.3927856800358876E-3</c:v>
                </c:pt>
                <c:pt idx="697">
                  <c:v>4.3859798372967969E-3</c:v>
                </c:pt>
                <c:pt idx="698">
                  <c:v>-3.1622795866719793E-3</c:v>
                </c:pt>
                <c:pt idx="699">
                  <c:v>3.1723113220081338E-3</c:v>
                </c:pt>
                <c:pt idx="700">
                  <c:v>-0.10329776519814697</c:v>
                </c:pt>
                <c:pt idx="701">
                  <c:v>-6.1964702971699509E-2</c:v>
                </c:pt>
                <c:pt idx="702">
                  <c:v>3.2581435148918148E-2</c:v>
                </c:pt>
                <c:pt idx="703">
                  <c:v>-5.513176144244105E-2</c:v>
                </c:pt>
                <c:pt idx="704">
                  <c:v>-2.330275229357804E-2</c:v>
                </c:pt>
                <c:pt idx="705">
                  <c:v>2.0101427766297256E-2</c:v>
                </c:pt>
                <c:pt idx="706">
                  <c:v>-1.8415838276534659E-3</c:v>
                </c:pt>
                <c:pt idx="707">
                  <c:v>2.5830073324168961E-3</c:v>
                </c:pt>
                <c:pt idx="708">
                  <c:v>-2.4107489878542634E-2</c:v>
                </c:pt>
                <c:pt idx="709">
                  <c:v>1.508585734651822E-2</c:v>
                </c:pt>
                <c:pt idx="710">
                  <c:v>-4.6628309618119652E-2</c:v>
                </c:pt>
                <c:pt idx="711">
                  <c:v>-1.3445031176929077E-2</c:v>
                </c:pt>
                <c:pt idx="712">
                  <c:v>1.7380939810765616E-2</c:v>
                </c:pt>
                <c:pt idx="713">
                  <c:v>3.7080180045823266E-2</c:v>
                </c:pt>
                <c:pt idx="714">
                  <c:v>1.8532423007578489E-2</c:v>
                </c:pt>
                <c:pt idx="715">
                  <c:v>-7.7191325124058019E-3</c:v>
                </c:pt>
                <c:pt idx="716">
                  <c:v>-1.278019956361545E-2</c:v>
                </c:pt>
                <c:pt idx="717">
                  <c:v>-1.8574071643040743E-2</c:v>
                </c:pt>
                <c:pt idx="718">
                  <c:v>1.7587439923772839E-2</c:v>
                </c:pt>
                <c:pt idx="719">
                  <c:v>-1.9162145406725409E-2</c:v>
                </c:pt>
                <c:pt idx="720">
                  <c:v>-2.7006321145495591E-2</c:v>
                </c:pt>
                <c:pt idx="721">
                  <c:v>1.4960669585839954E-2</c:v>
                </c:pt>
                <c:pt idx="722">
                  <c:v>1.202480581798282E-2</c:v>
                </c:pt>
                <c:pt idx="723">
                  <c:v>1.4181640475277884E-2</c:v>
                </c:pt>
                <c:pt idx="724">
                  <c:v>-1.0393027603666949E-2</c:v>
                </c:pt>
                <c:pt idx="725">
                  <c:v>-2.062245599813747E-2</c:v>
                </c:pt>
                <c:pt idx="726">
                  <c:v>-3.7044842327064349E-3</c:v>
                </c:pt>
                <c:pt idx="727">
                  <c:v>2.3287730852748708E-2</c:v>
                </c:pt>
                <c:pt idx="728">
                  <c:v>2.2757677897156672E-2</c:v>
                </c:pt>
                <c:pt idx="729">
                  <c:v>5.6095549738219841E-3</c:v>
                </c:pt>
                <c:pt idx="730">
                  <c:v>2.677579075447746E-2</c:v>
                </c:pt>
                <c:pt idx="731">
                  <c:v>1.4306356133532115E-2</c:v>
                </c:pt>
                <c:pt idx="732">
                  <c:v>8.7484737992669977E-3</c:v>
                </c:pt>
                <c:pt idx="733">
                  <c:v>1.575219469026554E-2</c:v>
                </c:pt>
                <c:pt idx="734">
                  <c:v>-1.028053685799861E-2</c:v>
                </c:pt>
                <c:pt idx="735">
                  <c:v>-6.6901585684887082E-3</c:v>
                </c:pt>
                <c:pt idx="736">
                  <c:v>-1.7015225700646005E-2</c:v>
                </c:pt>
                <c:pt idx="737">
                  <c:v>1.3703606449758501E-2</c:v>
                </c:pt>
                <c:pt idx="738">
                  <c:v>-2.0455371389979219E-2</c:v>
                </c:pt>
                <c:pt idx="739">
                  <c:v>3.8133103323042721E-3</c:v>
                </c:pt>
                <c:pt idx="740">
                  <c:v>1.2481946680209001E-2</c:v>
                </c:pt>
                <c:pt idx="741">
                  <c:v>2.2512041763229438E-2</c:v>
                </c:pt>
                <c:pt idx="742">
                  <c:v>8.9114450463043879E-3</c:v>
                </c:pt>
                <c:pt idx="743">
                  <c:v>-8.660027410459163E-4</c:v>
                </c:pt>
                <c:pt idx="744">
                  <c:v>-9.1523645198884535E-2</c:v>
                </c:pt>
                <c:pt idx="745">
                  <c:v>-3.7969891242129308E-2</c:v>
                </c:pt>
                <c:pt idx="746">
                  <c:v>6.9417297477878418E-3</c:v>
                </c:pt>
                <c:pt idx="747">
                  <c:v>-7.6816820957258825E-3</c:v>
                </c:pt>
                <c:pt idx="748">
                  <c:v>1.8856708637222941E-2</c:v>
                </c:pt>
                <c:pt idx="749">
                  <c:v>-1.7533644358712488E-2</c:v>
                </c:pt>
                <c:pt idx="750">
                  <c:v>-1.8243148919294006E-2</c:v>
                </c:pt>
                <c:pt idx="751">
                  <c:v>2.0201980214178288E-4</c:v>
                </c:pt>
                <c:pt idx="752">
                  <c:v>-1.8578392568659202E-2</c:v>
                </c:pt>
                <c:pt idx="753">
                  <c:v>-3.497934300326512E-2</c:v>
                </c:pt>
                <c:pt idx="754">
                  <c:v>3.262255724424061E-2</c:v>
                </c:pt>
                <c:pt idx="755">
                  <c:v>1.2801961594053272E-2</c:v>
                </c:pt>
                <c:pt idx="756">
                  <c:v>-1.1824628171755849E-2</c:v>
                </c:pt>
                <c:pt idx="757">
                  <c:v>1.0521951505633214E-2</c:v>
                </c:pt>
                <c:pt idx="758">
                  <c:v>1.2250102082482595E-3</c:v>
                </c:pt>
                <c:pt idx="759">
                  <c:v>-6.5864598983185113E-2</c:v>
                </c:pt>
                <c:pt idx="760">
                  <c:v>1.3097554833059201E-2</c:v>
                </c:pt>
                <c:pt idx="761">
                  <c:v>-1.7453178194354605E-2</c:v>
                </c:pt>
                <c:pt idx="762">
                  <c:v>-6.5789257271458585E-3</c:v>
                </c:pt>
                <c:pt idx="763">
                  <c:v>3.2450353917226435E-2</c:v>
                </c:pt>
                <c:pt idx="764">
                  <c:v>0.10177462048321559</c:v>
                </c:pt>
                <c:pt idx="765">
                  <c:v>-8.926819501781794E-3</c:v>
                </c:pt>
                <c:pt idx="766">
                  <c:v>2.5455453299392996E-3</c:v>
                </c:pt>
                <c:pt idx="767">
                  <c:v>3.3593690750123216E-2</c:v>
                </c:pt>
                <c:pt idx="768">
                  <c:v>8.3144938894366034E-3</c:v>
                </c:pt>
                <c:pt idx="769">
                  <c:v>1.7428785280569986E-2</c:v>
                </c:pt>
                <c:pt idx="770">
                  <c:v>2.1919303335433727E-2</c:v>
                </c:pt>
                <c:pt idx="771">
                  <c:v>-3.2444304253784642E-3</c:v>
                </c:pt>
                <c:pt idx="772">
                  <c:v>-2.0795606162669171E-2</c:v>
                </c:pt>
                <c:pt idx="773">
                  <c:v>-1.1819094669654815E-2</c:v>
                </c:pt>
                <c:pt idx="774">
                  <c:v>1.1025976865108391E-2</c:v>
                </c:pt>
                <c:pt idx="775">
                  <c:v>-4.6210722595590482E-3</c:v>
                </c:pt>
                <c:pt idx="776">
                  <c:v>-1.9498589396419286E-2</c:v>
                </c:pt>
                <c:pt idx="777">
                  <c:v>4.5454925103312399E-3</c:v>
                </c:pt>
                <c:pt idx="778">
                  <c:v>-2.2435953573982724E-2</c:v>
                </c:pt>
                <c:pt idx="779">
                  <c:v>2.1022199460837027E-2</c:v>
                </c:pt>
                <c:pt idx="780">
                  <c:v>-1.3978050887382902E-2</c:v>
                </c:pt>
                <c:pt idx="781">
                  <c:v>2.9501934300729164E-2</c:v>
                </c:pt>
                <c:pt idx="782">
                  <c:v>-2.9586898787238535E-2</c:v>
                </c:pt>
                <c:pt idx="783">
                  <c:v>-2.3010564793458692E-2</c:v>
                </c:pt>
                <c:pt idx="784">
                  <c:v>1.7860647343264952E-2</c:v>
                </c:pt>
                <c:pt idx="785">
                  <c:v>-4.2422289964860168E-3</c:v>
                </c:pt>
                <c:pt idx="786">
                  <c:v>-1.6653757100189071E-2</c:v>
                </c:pt>
                <c:pt idx="787">
                  <c:v>5.5140213768023749E-3</c:v>
                </c:pt>
                <c:pt idx="788">
                  <c:v>-1.5472013014649112E-2</c:v>
                </c:pt>
                <c:pt idx="789">
                  <c:v>4.9731450169086923E-3</c:v>
                </c:pt>
                <c:pt idx="790">
                  <c:v>-3.3847961203483837E-2</c:v>
                </c:pt>
                <c:pt idx="791">
                  <c:v>1.3316902001292801E-2</c:v>
                </c:pt>
                <c:pt idx="792">
                  <c:v>-9.3004247735630433E-3</c:v>
                </c:pt>
                <c:pt idx="793">
                  <c:v>2.6530591836734688E-2</c:v>
                </c:pt>
                <c:pt idx="794">
                  <c:v>7.5546919990992448E-3</c:v>
                </c:pt>
                <c:pt idx="795">
                  <c:v>8.8792620363062416E-3</c:v>
                </c:pt>
                <c:pt idx="796">
                  <c:v>-1.1539213543140815E-2</c:v>
                </c:pt>
                <c:pt idx="797">
                  <c:v>-3.3637118448018367E-3</c:v>
                </c:pt>
                <c:pt idx="798">
                  <c:v>-9.9265437745988446E-3</c:v>
                </c:pt>
                <c:pt idx="799">
                  <c:v>2.406316470950741E-3</c:v>
                </c:pt>
                <c:pt idx="800">
                  <c:v>-2.0008000799840071E-4</c:v>
                </c:pt>
                <c:pt idx="801">
                  <c:v>6.4025410164066194E-3</c:v>
                </c:pt>
                <c:pt idx="802">
                  <c:v>1.411528855099984E-2</c:v>
                </c:pt>
                <c:pt idx="803">
                  <c:v>1.3134719197597237E-2</c:v>
                </c:pt>
                <c:pt idx="804">
                  <c:v>-1.7414860681113837E-3</c:v>
                </c:pt>
                <c:pt idx="805">
                  <c:v>3.2176778445435095E-2</c:v>
                </c:pt>
                <c:pt idx="806">
                  <c:v>9.3896713615023476E-3</c:v>
                </c:pt>
                <c:pt idx="807">
                  <c:v>-1.6000018604651105E-2</c:v>
                </c:pt>
                <c:pt idx="808">
                  <c:v>6.6175648821621995E-3</c:v>
                </c:pt>
                <c:pt idx="809">
                  <c:v>1.1269684024429722E-2</c:v>
                </c:pt>
                <c:pt idx="810">
                  <c:v>1.0958395245170807E-2</c:v>
                </c:pt>
                <c:pt idx="811">
                  <c:v>-1.837185375711912E-3</c:v>
                </c:pt>
                <c:pt idx="812">
                  <c:v>-3.6813913608912811E-4</c:v>
                </c:pt>
                <c:pt idx="813">
                  <c:v>0</c:v>
                </c:pt>
                <c:pt idx="814">
                  <c:v>3.8666727330755046E-3</c:v>
                </c:pt>
                <c:pt idx="815">
                  <c:v>1.6691122523844398E-2</c:v>
                </c:pt>
                <c:pt idx="816">
                  <c:v>-1.1726519935053277E-2</c:v>
                </c:pt>
                <c:pt idx="817">
                  <c:v>4.9288062236000248E-3</c:v>
                </c:pt>
                <c:pt idx="818">
                  <c:v>1.0717529713306688E-2</c:v>
                </c:pt>
                <c:pt idx="819">
                  <c:v>-1.258069756615251E-3</c:v>
                </c:pt>
                <c:pt idx="820">
                  <c:v>1.1516987583228416E-2</c:v>
                </c:pt>
                <c:pt idx="821">
                  <c:v>-1.6722985531453224E-2</c:v>
                </c:pt>
                <c:pt idx="822">
                  <c:v>-2.8225094988239545E-2</c:v>
                </c:pt>
                <c:pt idx="823">
                  <c:v>-1.8618134772262138E-3</c:v>
                </c:pt>
                <c:pt idx="824">
                  <c:v>2.7047192183413744E-2</c:v>
                </c:pt>
                <c:pt idx="825">
                  <c:v>-3.3962985216800114E-2</c:v>
                </c:pt>
                <c:pt idx="826">
                  <c:v>-5.3957493024205543E-2</c:v>
                </c:pt>
                <c:pt idx="827">
                  <c:v>-3.6367209856915807E-2</c:v>
                </c:pt>
                <c:pt idx="828">
                  <c:v>-1.5879582764298371E-2</c:v>
                </c:pt>
                <c:pt idx="829">
                  <c:v>-6.7057626423772032E-3</c:v>
                </c:pt>
                <c:pt idx="830">
                  <c:v>5.9071305524417295E-3</c:v>
                </c:pt>
                <c:pt idx="831">
                  <c:v>-7.1308724832213994E-3</c:v>
                </c:pt>
                <c:pt idx="832">
                  <c:v>-4.6472539079003682E-3</c:v>
                </c:pt>
                <c:pt idx="833">
                  <c:v>1.1247941664854464E-2</c:v>
                </c:pt>
                <c:pt idx="834">
                  <c:v>-6.0860648022638851E-3</c:v>
                </c:pt>
                <c:pt idx="835">
                  <c:v>7.3901603169308737E-3</c:v>
                </c:pt>
                <c:pt idx="836">
                  <c:v>3.7518361717006038E-2</c:v>
                </c:pt>
                <c:pt idx="837">
                  <c:v>-3.0303434343434471E-3</c:v>
                </c:pt>
                <c:pt idx="838">
                  <c:v>2.8369606012952132E-3</c:v>
                </c:pt>
                <c:pt idx="839">
                  <c:v>8.890644215371073E-3</c:v>
                </c:pt>
                <c:pt idx="840">
                  <c:v>1.4019627478469915E-3</c:v>
                </c:pt>
                <c:pt idx="841">
                  <c:v>-2.200019999999938E-3</c:v>
                </c:pt>
                <c:pt idx="842">
                  <c:v>-5.4119063021028143E-3</c:v>
                </c:pt>
                <c:pt idx="843">
                  <c:v>1.6928658140440579E-2</c:v>
                </c:pt>
                <c:pt idx="844">
                  <c:v>7.3326002245857544E-3</c:v>
                </c:pt>
                <c:pt idx="845">
                  <c:v>2.3214557418274401E-2</c:v>
                </c:pt>
                <c:pt idx="846">
                  <c:v>-1.9803846175883454E-2</c:v>
                </c:pt>
                <c:pt idx="847">
                  <c:v>-1.373087485288354E-3</c:v>
                </c:pt>
                <c:pt idx="848">
                  <c:v>9.4283834217247404E-3</c:v>
                </c:pt>
                <c:pt idx="849">
                  <c:v>1.7513174110005206E-2</c:v>
                </c:pt>
                <c:pt idx="850">
                  <c:v>-3.2893497171667611E-2</c:v>
                </c:pt>
                <c:pt idx="851">
                  <c:v>1.0085070199723158E-2</c:v>
                </c:pt>
                <c:pt idx="852">
                  <c:v>-2.5058789151965983E-2</c:v>
                </c:pt>
                <c:pt idx="853">
                  <c:v>4.0160844179936697E-3</c:v>
                </c:pt>
                <c:pt idx="854">
                  <c:v>-7.6000200000000007E-3</c:v>
                </c:pt>
                <c:pt idx="855">
                  <c:v>-2.2168682429839813E-3</c:v>
                </c:pt>
                <c:pt idx="856">
                  <c:v>6.4634217920993909E-3</c:v>
                </c:pt>
                <c:pt idx="857">
                  <c:v>2.0670258050561517E-2</c:v>
                </c:pt>
                <c:pt idx="858">
                  <c:v>-5.1121312404220666E-3</c:v>
                </c:pt>
                <c:pt idx="859">
                  <c:v>1.4624546032590833E-2</c:v>
                </c:pt>
                <c:pt idx="860">
                  <c:v>-1.9477989871445264E-2</c:v>
                </c:pt>
                <c:pt idx="861">
                  <c:v>-2.0858144616607205E-2</c:v>
                </c:pt>
                <c:pt idx="862">
                  <c:v>1.3187218235195485E-2</c:v>
                </c:pt>
                <c:pt idx="863">
                  <c:v>8.6103325712921959E-3</c:v>
                </c:pt>
                <c:pt idx="864">
                  <c:v>-7.7426842910996102E-3</c:v>
                </c:pt>
                <c:pt idx="865">
                  <c:v>-3.6614605842336861E-2</c:v>
                </c:pt>
                <c:pt idx="866">
                  <c:v>1.100722695712451E-2</c:v>
                </c:pt>
                <c:pt idx="867">
                  <c:v>5.5464461791290181E-3</c:v>
                </c:pt>
                <c:pt idx="868">
                  <c:v>8.7844737735551775E-3</c:v>
                </c:pt>
                <c:pt idx="869">
                  <c:v>-1.2353199425816069E-2</c:v>
                </c:pt>
                <c:pt idx="870">
                  <c:v>8.4068074636046049E-3</c:v>
                </c:pt>
                <c:pt idx="871">
                  <c:v>3.7616897112647353E-2</c:v>
                </c:pt>
                <c:pt idx="872">
                  <c:v>-4.7030767137581165E-3</c:v>
                </c:pt>
                <c:pt idx="873">
                  <c:v>4.0559105324687886E-2</c:v>
                </c:pt>
                <c:pt idx="874">
                  <c:v>-2.3273397285653624E-2</c:v>
                </c:pt>
                <c:pt idx="875">
                  <c:v>9.4924837174056691E-3</c:v>
                </c:pt>
                <c:pt idx="876">
                  <c:v>2.8784685688262829E-3</c:v>
                </c:pt>
                <c:pt idx="877">
                  <c:v>1.990051740912804E-2</c:v>
                </c:pt>
                <c:pt idx="878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4-40C0-8286-ECBB11147F4C}"/>
            </c:ext>
          </c:extLst>
        </c:ser>
        <c:ser>
          <c:idx val="1"/>
          <c:order val="1"/>
          <c:tx>
            <c:strRef>
              <c:f>VaR!$F$1</c:f>
              <c:strCache>
                <c:ptCount val="1"/>
                <c:pt idx="0">
                  <c:v>VaR_ra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VaR!$F$2:$F$772</c:f>
              <c:numCache>
                <c:formatCode>General</c:formatCode>
                <c:ptCount val="771"/>
                <c:pt idx="1">
                  <c:v>-3.0783811696970302E-2</c:v>
                </c:pt>
                <c:pt idx="2">
                  <c:v>-3.0783811696970302E-2</c:v>
                </c:pt>
                <c:pt idx="3">
                  <c:v>-3.0783811696970302E-2</c:v>
                </c:pt>
                <c:pt idx="4">
                  <c:v>-3.0783811696970302E-2</c:v>
                </c:pt>
                <c:pt idx="5">
                  <c:v>-3.0783811696970302E-2</c:v>
                </c:pt>
                <c:pt idx="6">
                  <c:v>-3.0783811696970302E-2</c:v>
                </c:pt>
                <c:pt idx="7">
                  <c:v>-3.0783811696970302E-2</c:v>
                </c:pt>
                <c:pt idx="8">
                  <c:v>-3.0783811696970302E-2</c:v>
                </c:pt>
                <c:pt idx="9">
                  <c:v>-3.0783811696970302E-2</c:v>
                </c:pt>
                <c:pt idx="10">
                  <c:v>-3.0783811696970302E-2</c:v>
                </c:pt>
                <c:pt idx="11">
                  <c:v>-3.0783811696970302E-2</c:v>
                </c:pt>
                <c:pt idx="12">
                  <c:v>-3.0783811696970302E-2</c:v>
                </c:pt>
                <c:pt idx="13">
                  <c:v>-3.0783811696970302E-2</c:v>
                </c:pt>
                <c:pt idx="14">
                  <c:v>-3.0783811696970302E-2</c:v>
                </c:pt>
                <c:pt idx="15">
                  <c:v>-3.0783811696970302E-2</c:v>
                </c:pt>
                <c:pt idx="16">
                  <c:v>-3.0783811696970302E-2</c:v>
                </c:pt>
                <c:pt idx="17">
                  <c:v>-3.0783811696970302E-2</c:v>
                </c:pt>
                <c:pt idx="18">
                  <c:v>-3.0783811696970302E-2</c:v>
                </c:pt>
                <c:pt idx="19">
                  <c:v>-3.0783811696970302E-2</c:v>
                </c:pt>
                <c:pt idx="20">
                  <c:v>-3.0783811696970302E-2</c:v>
                </c:pt>
                <c:pt idx="21">
                  <c:v>-3.0783811696970302E-2</c:v>
                </c:pt>
                <c:pt idx="22">
                  <c:v>-3.0783811696970302E-2</c:v>
                </c:pt>
                <c:pt idx="23">
                  <c:v>-3.0783811696970302E-2</c:v>
                </c:pt>
                <c:pt idx="24">
                  <c:v>-3.0783811696970302E-2</c:v>
                </c:pt>
                <c:pt idx="25">
                  <c:v>-3.0783811696970302E-2</c:v>
                </c:pt>
                <c:pt idx="26">
                  <c:v>-3.0783811696970302E-2</c:v>
                </c:pt>
                <c:pt idx="27">
                  <c:v>-3.0783811696970302E-2</c:v>
                </c:pt>
                <c:pt idx="28">
                  <c:v>-3.0783811696970302E-2</c:v>
                </c:pt>
                <c:pt idx="29">
                  <c:v>-3.0783811696970302E-2</c:v>
                </c:pt>
                <c:pt idx="30">
                  <c:v>-3.0783811696970302E-2</c:v>
                </c:pt>
                <c:pt idx="31">
                  <c:v>-3.0783811696970302E-2</c:v>
                </c:pt>
                <c:pt idx="32">
                  <c:v>-3.0783811696970302E-2</c:v>
                </c:pt>
                <c:pt idx="33">
                  <c:v>-3.0783811696970302E-2</c:v>
                </c:pt>
                <c:pt idx="34">
                  <c:v>-3.0783811696970302E-2</c:v>
                </c:pt>
                <c:pt idx="35">
                  <c:v>-3.0783811696970302E-2</c:v>
                </c:pt>
                <c:pt idx="36">
                  <c:v>-3.0783811696970302E-2</c:v>
                </c:pt>
                <c:pt idx="37">
                  <c:v>-3.0783811696970302E-2</c:v>
                </c:pt>
                <c:pt idx="38">
                  <c:v>-3.0783811696970302E-2</c:v>
                </c:pt>
                <c:pt idx="39">
                  <c:v>-3.0783811696970302E-2</c:v>
                </c:pt>
                <c:pt idx="40">
                  <c:v>-3.0783811696970302E-2</c:v>
                </c:pt>
                <c:pt idx="41">
                  <c:v>-3.0783811696970302E-2</c:v>
                </c:pt>
                <c:pt idx="42">
                  <c:v>-3.0783811696970302E-2</c:v>
                </c:pt>
                <c:pt idx="43">
                  <c:v>-3.0783811696970302E-2</c:v>
                </c:pt>
                <c:pt idx="44">
                  <c:v>-3.0783811696970302E-2</c:v>
                </c:pt>
                <c:pt idx="45">
                  <c:v>-3.0783811696970302E-2</c:v>
                </c:pt>
                <c:pt idx="46">
                  <c:v>-3.0783811696970302E-2</c:v>
                </c:pt>
                <c:pt idx="47">
                  <c:v>-3.0783811696970302E-2</c:v>
                </c:pt>
                <c:pt idx="48">
                  <c:v>-3.0783811696970302E-2</c:v>
                </c:pt>
                <c:pt idx="49">
                  <c:v>-3.0783811696970302E-2</c:v>
                </c:pt>
                <c:pt idx="50">
                  <c:v>-3.0783811696970302E-2</c:v>
                </c:pt>
                <c:pt idx="51">
                  <c:v>-3.0783811696970302E-2</c:v>
                </c:pt>
                <c:pt idx="52">
                  <c:v>-3.0783811696970302E-2</c:v>
                </c:pt>
                <c:pt idx="53">
                  <c:v>-3.0783811696970302E-2</c:v>
                </c:pt>
                <c:pt idx="54">
                  <c:v>-3.0783811696970302E-2</c:v>
                </c:pt>
                <c:pt idx="55">
                  <c:v>-3.0783811696970302E-2</c:v>
                </c:pt>
                <c:pt idx="56">
                  <c:v>-3.0783811696970302E-2</c:v>
                </c:pt>
                <c:pt idx="57">
                  <c:v>-3.0783811696970302E-2</c:v>
                </c:pt>
                <c:pt idx="58">
                  <c:v>-3.0783811696970302E-2</c:v>
                </c:pt>
                <c:pt idx="59">
                  <c:v>-3.0783811696970302E-2</c:v>
                </c:pt>
                <c:pt idx="60">
                  <c:v>-3.0783811696970302E-2</c:v>
                </c:pt>
                <c:pt idx="61">
                  <c:v>-3.0783811696970302E-2</c:v>
                </c:pt>
                <c:pt idx="62">
                  <c:v>-3.0783811696970302E-2</c:v>
                </c:pt>
                <c:pt idx="63">
                  <c:v>-3.0783811696970302E-2</c:v>
                </c:pt>
                <c:pt idx="64">
                  <c:v>-3.0783811696970302E-2</c:v>
                </c:pt>
                <c:pt idx="65">
                  <c:v>-3.0783811696970302E-2</c:v>
                </c:pt>
                <c:pt idx="66">
                  <c:v>-3.0783811696970302E-2</c:v>
                </c:pt>
                <c:pt idx="67">
                  <c:v>-3.0783811696970302E-2</c:v>
                </c:pt>
                <c:pt idx="68">
                  <c:v>-3.0783811696970302E-2</c:v>
                </c:pt>
                <c:pt idx="69">
                  <c:v>-3.0783811696970302E-2</c:v>
                </c:pt>
                <c:pt idx="70">
                  <c:v>-3.0783811696970302E-2</c:v>
                </c:pt>
                <c:pt idx="71">
                  <c:v>-3.0783811696970302E-2</c:v>
                </c:pt>
                <c:pt idx="72">
                  <c:v>-3.0783811696970302E-2</c:v>
                </c:pt>
                <c:pt idx="73">
                  <c:v>-3.0783811696970302E-2</c:v>
                </c:pt>
                <c:pt idx="74">
                  <c:v>-3.0783811696970302E-2</c:v>
                </c:pt>
                <c:pt idx="75">
                  <c:v>-3.0783811696970302E-2</c:v>
                </c:pt>
                <c:pt idx="76">
                  <c:v>-3.0783811696970302E-2</c:v>
                </c:pt>
                <c:pt idx="77">
                  <c:v>-3.0783811696970302E-2</c:v>
                </c:pt>
                <c:pt idx="78">
                  <c:v>-3.0783811696970302E-2</c:v>
                </c:pt>
                <c:pt idx="79">
                  <c:v>-3.0783811696970302E-2</c:v>
                </c:pt>
                <c:pt idx="80">
                  <c:v>-3.0783811696970302E-2</c:v>
                </c:pt>
                <c:pt idx="81">
                  <c:v>-3.0783811696970302E-2</c:v>
                </c:pt>
                <c:pt idx="82">
                  <c:v>-3.0783811696970302E-2</c:v>
                </c:pt>
                <c:pt idx="83">
                  <c:v>-3.0783811696970302E-2</c:v>
                </c:pt>
                <c:pt idx="84">
                  <c:v>-3.0783811696970302E-2</c:v>
                </c:pt>
                <c:pt idx="85">
                  <c:v>-3.0783811696970302E-2</c:v>
                </c:pt>
                <c:pt idx="86">
                  <c:v>-3.0783811696970302E-2</c:v>
                </c:pt>
                <c:pt idx="87">
                  <c:v>-3.0783811696970302E-2</c:v>
                </c:pt>
                <c:pt idx="88">
                  <c:v>-3.0783811696970302E-2</c:v>
                </c:pt>
                <c:pt idx="89">
                  <c:v>-3.0783811696970302E-2</c:v>
                </c:pt>
                <c:pt idx="90">
                  <c:v>-3.0783811696970302E-2</c:v>
                </c:pt>
                <c:pt idx="91">
                  <c:v>-3.0783811696970302E-2</c:v>
                </c:pt>
                <c:pt idx="92">
                  <c:v>-3.0783811696970302E-2</c:v>
                </c:pt>
                <c:pt idx="93">
                  <c:v>-3.0783811696970302E-2</c:v>
                </c:pt>
                <c:pt idx="94">
                  <c:v>-3.0783811696970302E-2</c:v>
                </c:pt>
                <c:pt idx="95">
                  <c:v>-3.0783811696970302E-2</c:v>
                </c:pt>
                <c:pt idx="96">
                  <c:v>-3.0783811696970302E-2</c:v>
                </c:pt>
                <c:pt idx="97">
                  <c:v>-3.0783811696970302E-2</c:v>
                </c:pt>
                <c:pt idx="98">
                  <c:v>-3.0783811696970302E-2</c:v>
                </c:pt>
                <c:pt idx="99">
                  <c:v>-3.0783811696970302E-2</c:v>
                </c:pt>
                <c:pt idx="100">
                  <c:v>-3.0783811696970302E-2</c:v>
                </c:pt>
                <c:pt idx="101">
                  <c:v>-3.0783811696970302E-2</c:v>
                </c:pt>
                <c:pt idx="102">
                  <c:v>-3.0783811696970302E-2</c:v>
                </c:pt>
                <c:pt idx="103">
                  <c:v>-3.0783811696970302E-2</c:v>
                </c:pt>
                <c:pt idx="104">
                  <c:v>-3.0783811696970302E-2</c:v>
                </c:pt>
                <c:pt idx="105">
                  <c:v>-3.0783811696970302E-2</c:v>
                </c:pt>
                <c:pt idx="106">
                  <c:v>-3.0783811696970302E-2</c:v>
                </c:pt>
                <c:pt idx="107">
                  <c:v>-3.0783811696970302E-2</c:v>
                </c:pt>
                <c:pt idx="108">
                  <c:v>-3.0783811696970302E-2</c:v>
                </c:pt>
                <c:pt idx="109">
                  <c:v>-3.0783811696970302E-2</c:v>
                </c:pt>
                <c:pt idx="110">
                  <c:v>-3.0783811696970302E-2</c:v>
                </c:pt>
                <c:pt idx="111">
                  <c:v>-3.0783811696970302E-2</c:v>
                </c:pt>
                <c:pt idx="112">
                  <c:v>-3.0783811696970302E-2</c:v>
                </c:pt>
                <c:pt idx="113">
                  <c:v>-3.0783811696970302E-2</c:v>
                </c:pt>
                <c:pt idx="114">
                  <c:v>-3.0783811696970302E-2</c:v>
                </c:pt>
                <c:pt idx="115">
                  <c:v>-3.0783811696970302E-2</c:v>
                </c:pt>
                <c:pt idx="116">
                  <c:v>-3.0783811696970302E-2</c:v>
                </c:pt>
                <c:pt idx="117">
                  <c:v>-3.0783811696970302E-2</c:v>
                </c:pt>
                <c:pt idx="118">
                  <c:v>-3.0783811696970302E-2</c:v>
                </c:pt>
                <c:pt idx="119">
                  <c:v>-3.0783811696970302E-2</c:v>
                </c:pt>
                <c:pt idx="120">
                  <c:v>-3.0783811696970302E-2</c:v>
                </c:pt>
                <c:pt idx="121">
                  <c:v>-3.0783811696970302E-2</c:v>
                </c:pt>
                <c:pt idx="122">
                  <c:v>-3.0783811696970302E-2</c:v>
                </c:pt>
                <c:pt idx="123">
                  <c:v>-3.0783811696970302E-2</c:v>
                </c:pt>
                <c:pt idx="124">
                  <c:v>-3.0783811696970302E-2</c:v>
                </c:pt>
                <c:pt idx="125">
                  <c:v>-3.0783811696970302E-2</c:v>
                </c:pt>
                <c:pt idx="126">
                  <c:v>-3.0783811696970302E-2</c:v>
                </c:pt>
                <c:pt idx="127">
                  <c:v>-3.0783811696970302E-2</c:v>
                </c:pt>
                <c:pt idx="128">
                  <c:v>-3.0783811696970302E-2</c:v>
                </c:pt>
                <c:pt idx="129">
                  <c:v>-3.0783811696970302E-2</c:v>
                </c:pt>
                <c:pt idx="130">
                  <c:v>-3.0783811696970302E-2</c:v>
                </c:pt>
                <c:pt idx="131">
                  <c:v>-3.0783811696970302E-2</c:v>
                </c:pt>
                <c:pt idx="132">
                  <c:v>-3.0783811696970302E-2</c:v>
                </c:pt>
                <c:pt idx="133">
                  <c:v>-3.0783811696970302E-2</c:v>
                </c:pt>
                <c:pt idx="134">
                  <c:v>-3.0783811696970302E-2</c:v>
                </c:pt>
                <c:pt idx="135">
                  <c:v>-3.0783811696970302E-2</c:v>
                </c:pt>
                <c:pt idx="136">
                  <c:v>-3.0783811696970302E-2</c:v>
                </c:pt>
                <c:pt idx="137">
                  <c:v>-3.0783811696970302E-2</c:v>
                </c:pt>
                <c:pt idx="138">
                  <c:v>-3.0783811696970302E-2</c:v>
                </c:pt>
                <c:pt idx="139">
                  <c:v>-3.0783811696970302E-2</c:v>
                </c:pt>
                <c:pt idx="140">
                  <c:v>-3.0783811696970302E-2</c:v>
                </c:pt>
                <c:pt idx="141">
                  <c:v>-3.0783811696970302E-2</c:v>
                </c:pt>
                <c:pt idx="142">
                  <c:v>-3.0783811696970302E-2</c:v>
                </c:pt>
                <c:pt idx="143">
                  <c:v>-3.0783811696970302E-2</c:v>
                </c:pt>
                <c:pt idx="144">
                  <c:v>-3.0783811696970302E-2</c:v>
                </c:pt>
                <c:pt idx="145">
                  <c:v>-3.0783811696970302E-2</c:v>
                </c:pt>
                <c:pt idx="146">
                  <c:v>-3.0783811696970302E-2</c:v>
                </c:pt>
                <c:pt idx="147">
                  <c:v>-3.0783811696970302E-2</c:v>
                </c:pt>
                <c:pt idx="148">
                  <c:v>-3.0783811696970302E-2</c:v>
                </c:pt>
                <c:pt idx="149">
                  <c:v>-3.0783811696970302E-2</c:v>
                </c:pt>
                <c:pt idx="150">
                  <c:v>-3.0783811696970302E-2</c:v>
                </c:pt>
                <c:pt idx="151">
                  <c:v>-3.0783811696970302E-2</c:v>
                </c:pt>
                <c:pt idx="152">
                  <c:v>-3.0783811696970302E-2</c:v>
                </c:pt>
                <c:pt idx="153">
                  <c:v>-3.0783811696970302E-2</c:v>
                </c:pt>
                <c:pt idx="154">
                  <c:v>-3.0783811696970302E-2</c:v>
                </c:pt>
                <c:pt idx="155">
                  <c:v>-3.0783811696970302E-2</c:v>
                </c:pt>
                <c:pt idx="156">
                  <c:v>-3.0783811696970302E-2</c:v>
                </c:pt>
                <c:pt idx="157">
                  <c:v>-3.0783811696970302E-2</c:v>
                </c:pt>
                <c:pt idx="158">
                  <c:v>-3.0783811696970302E-2</c:v>
                </c:pt>
                <c:pt idx="159">
                  <c:v>-3.0783811696970302E-2</c:v>
                </c:pt>
                <c:pt idx="160">
                  <c:v>-3.0783811696970302E-2</c:v>
                </c:pt>
                <c:pt idx="161">
                  <c:v>-3.0783811696970302E-2</c:v>
                </c:pt>
                <c:pt idx="162">
                  <c:v>-3.0783811696970302E-2</c:v>
                </c:pt>
                <c:pt idx="163">
                  <c:v>-3.0783811696970302E-2</c:v>
                </c:pt>
                <c:pt idx="164">
                  <c:v>-3.0783811696970302E-2</c:v>
                </c:pt>
                <c:pt idx="165">
                  <c:v>-3.0783811696970302E-2</c:v>
                </c:pt>
                <c:pt idx="166">
                  <c:v>-3.0783811696970302E-2</c:v>
                </c:pt>
                <c:pt idx="167">
                  <c:v>-3.0783811696970302E-2</c:v>
                </c:pt>
                <c:pt idx="168">
                  <c:v>-3.0783811696970302E-2</c:v>
                </c:pt>
                <c:pt idx="169">
                  <c:v>-3.0783811696970302E-2</c:v>
                </c:pt>
                <c:pt idx="170">
                  <c:v>-3.0783811696970302E-2</c:v>
                </c:pt>
                <c:pt idx="171">
                  <c:v>-3.0783811696970302E-2</c:v>
                </c:pt>
                <c:pt idx="172">
                  <c:v>-3.0783811696970302E-2</c:v>
                </c:pt>
                <c:pt idx="173">
                  <c:v>-3.0783811696970302E-2</c:v>
                </c:pt>
                <c:pt idx="174">
                  <c:v>-3.0783811696970302E-2</c:v>
                </c:pt>
                <c:pt idx="175">
                  <c:v>-3.0783811696970302E-2</c:v>
                </c:pt>
                <c:pt idx="176">
                  <c:v>-3.0783811696970302E-2</c:v>
                </c:pt>
                <c:pt idx="177">
                  <c:v>-3.0783811696970302E-2</c:v>
                </c:pt>
                <c:pt idx="178">
                  <c:v>-3.0783811696970302E-2</c:v>
                </c:pt>
                <c:pt idx="179">
                  <c:v>-3.0783811696970302E-2</c:v>
                </c:pt>
                <c:pt idx="180">
                  <c:v>-3.0783811696970302E-2</c:v>
                </c:pt>
                <c:pt idx="181">
                  <c:v>-3.0783811696970302E-2</c:v>
                </c:pt>
                <c:pt idx="182">
                  <c:v>-3.0783811696970302E-2</c:v>
                </c:pt>
                <c:pt idx="183">
                  <c:v>-3.0783811696970302E-2</c:v>
                </c:pt>
                <c:pt idx="184">
                  <c:v>-3.0783811696970302E-2</c:v>
                </c:pt>
                <c:pt idx="185">
                  <c:v>-3.0783811696970302E-2</c:v>
                </c:pt>
                <c:pt idx="186">
                  <c:v>-3.0783811696970302E-2</c:v>
                </c:pt>
                <c:pt idx="187">
                  <c:v>-3.0783811696970302E-2</c:v>
                </c:pt>
                <c:pt idx="188">
                  <c:v>-3.0783811696970302E-2</c:v>
                </c:pt>
                <c:pt idx="189">
                  <c:v>-3.0783811696970302E-2</c:v>
                </c:pt>
                <c:pt idx="190">
                  <c:v>-3.0783811696970302E-2</c:v>
                </c:pt>
                <c:pt idx="191">
                  <c:v>-3.0783811696970302E-2</c:v>
                </c:pt>
                <c:pt idx="192">
                  <c:v>-3.0783811696970302E-2</c:v>
                </c:pt>
                <c:pt idx="193">
                  <c:v>-3.0783811696970302E-2</c:v>
                </c:pt>
                <c:pt idx="194">
                  <c:v>-3.0783811696970302E-2</c:v>
                </c:pt>
                <c:pt idx="195">
                  <c:v>-3.0783811696970302E-2</c:v>
                </c:pt>
                <c:pt idx="196">
                  <c:v>-3.0783811696970302E-2</c:v>
                </c:pt>
                <c:pt idx="197">
                  <c:v>-3.0783811696970302E-2</c:v>
                </c:pt>
                <c:pt idx="198">
                  <c:v>-3.0783811696970302E-2</c:v>
                </c:pt>
                <c:pt idx="199">
                  <c:v>-3.0783811696970302E-2</c:v>
                </c:pt>
                <c:pt idx="200">
                  <c:v>-3.0783811696970302E-2</c:v>
                </c:pt>
                <c:pt idx="201">
                  <c:v>-3.0783811696970302E-2</c:v>
                </c:pt>
                <c:pt idx="202">
                  <c:v>-3.0783811696970302E-2</c:v>
                </c:pt>
                <c:pt idx="203">
                  <c:v>-3.0783811696970302E-2</c:v>
                </c:pt>
                <c:pt idx="204">
                  <c:v>-3.0783811696970302E-2</c:v>
                </c:pt>
                <c:pt idx="205">
                  <c:v>-3.0783811696970302E-2</c:v>
                </c:pt>
                <c:pt idx="206">
                  <c:v>-3.0783811696970302E-2</c:v>
                </c:pt>
                <c:pt idx="207">
                  <c:v>-3.0783811696970302E-2</c:v>
                </c:pt>
                <c:pt idx="208">
                  <c:v>-3.0783811696970302E-2</c:v>
                </c:pt>
                <c:pt idx="209">
                  <c:v>-3.0783811696970302E-2</c:v>
                </c:pt>
                <c:pt idx="210">
                  <c:v>-3.0783811696970302E-2</c:v>
                </c:pt>
                <c:pt idx="211">
                  <c:v>-3.0783811696970302E-2</c:v>
                </c:pt>
                <c:pt idx="212">
                  <c:v>-3.0783811696970302E-2</c:v>
                </c:pt>
                <c:pt idx="213">
                  <c:v>-3.0783811696970302E-2</c:v>
                </c:pt>
                <c:pt idx="214">
                  <c:v>-3.0783811696970302E-2</c:v>
                </c:pt>
                <c:pt idx="215">
                  <c:v>-3.0783811696970302E-2</c:v>
                </c:pt>
                <c:pt idx="216">
                  <c:v>-3.0783811696970302E-2</c:v>
                </c:pt>
                <c:pt idx="217">
                  <c:v>-3.0783811696970302E-2</c:v>
                </c:pt>
                <c:pt idx="218">
                  <c:v>-3.0783811696970302E-2</c:v>
                </c:pt>
                <c:pt idx="219">
                  <c:v>-3.0783811696970302E-2</c:v>
                </c:pt>
                <c:pt idx="220">
                  <c:v>-3.0783811696970302E-2</c:v>
                </c:pt>
                <c:pt idx="221">
                  <c:v>-3.0783811696970302E-2</c:v>
                </c:pt>
                <c:pt idx="222">
                  <c:v>-3.0783811696970302E-2</c:v>
                </c:pt>
                <c:pt idx="223">
                  <c:v>-3.0783811696970302E-2</c:v>
                </c:pt>
                <c:pt idx="224">
                  <c:v>-3.0783811696970302E-2</c:v>
                </c:pt>
                <c:pt idx="225">
                  <c:v>-3.0783811696970302E-2</c:v>
                </c:pt>
                <c:pt idx="226">
                  <c:v>-3.0783811696970302E-2</c:v>
                </c:pt>
                <c:pt idx="227">
                  <c:v>-3.0783811696970302E-2</c:v>
                </c:pt>
                <c:pt idx="228">
                  <c:v>-3.0783811696970302E-2</c:v>
                </c:pt>
                <c:pt idx="229">
                  <c:v>-3.0783811696970302E-2</c:v>
                </c:pt>
                <c:pt idx="230">
                  <c:v>-3.0783811696970302E-2</c:v>
                </c:pt>
                <c:pt idx="231">
                  <c:v>-3.0783811696970302E-2</c:v>
                </c:pt>
                <c:pt idx="232">
                  <c:v>-3.0783811696970302E-2</c:v>
                </c:pt>
                <c:pt idx="233">
                  <c:v>-3.0783811696970302E-2</c:v>
                </c:pt>
                <c:pt idx="234">
                  <c:v>-3.0783811696970302E-2</c:v>
                </c:pt>
                <c:pt idx="235">
                  <c:v>-3.0783811696970302E-2</c:v>
                </c:pt>
                <c:pt idx="236">
                  <c:v>-3.0783811696970302E-2</c:v>
                </c:pt>
                <c:pt idx="237">
                  <c:v>-3.0783811696970302E-2</c:v>
                </c:pt>
                <c:pt idx="238">
                  <c:v>-3.0783811696970302E-2</c:v>
                </c:pt>
                <c:pt idx="239">
                  <c:v>-3.0783811696970302E-2</c:v>
                </c:pt>
                <c:pt idx="240">
                  <c:v>-3.0783811696970302E-2</c:v>
                </c:pt>
                <c:pt idx="241">
                  <c:v>-3.0783811696970302E-2</c:v>
                </c:pt>
                <c:pt idx="242">
                  <c:v>-3.0783811696970302E-2</c:v>
                </c:pt>
                <c:pt idx="243">
                  <c:v>-3.0783811696970302E-2</c:v>
                </c:pt>
                <c:pt idx="244">
                  <c:v>-3.0783811696970302E-2</c:v>
                </c:pt>
                <c:pt idx="245">
                  <c:v>-3.0783811696970302E-2</c:v>
                </c:pt>
                <c:pt idx="246">
                  <c:v>-3.0783811696970302E-2</c:v>
                </c:pt>
                <c:pt idx="247">
                  <c:v>-3.0783811696970302E-2</c:v>
                </c:pt>
                <c:pt idx="248">
                  <c:v>-3.0783811696970302E-2</c:v>
                </c:pt>
                <c:pt idx="249">
                  <c:v>-3.0783811696970302E-2</c:v>
                </c:pt>
                <c:pt idx="250">
                  <c:v>-3.0783811696970302E-2</c:v>
                </c:pt>
                <c:pt idx="251">
                  <c:v>-3.0783811696970302E-2</c:v>
                </c:pt>
                <c:pt idx="252">
                  <c:v>-3.0783811696970302E-2</c:v>
                </c:pt>
                <c:pt idx="253">
                  <c:v>-3.0783811696970302E-2</c:v>
                </c:pt>
                <c:pt idx="254">
                  <c:v>-3.0783811696970302E-2</c:v>
                </c:pt>
                <c:pt idx="255">
                  <c:v>-3.0783811696970302E-2</c:v>
                </c:pt>
                <c:pt idx="256">
                  <c:v>-3.0783811696970302E-2</c:v>
                </c:pt>
                <c:pt idx="257">
                  <c:v>-3.0783811696970302E-2</c:v>
                </c:pt>
                <c:pt idx="258">
                  <c:v>-3.0783811696970302E-2</c:v>
                </c:pt>
                <c:pt idx="259">
                  <c:v>-3.0783811696970302E-2</c:v>
                </c:pt>
                <c:pt idx="260">
                  <c:v>-3.0783811696970302E-2</c:v>
                </c:pt>
                <c:pt idx="261">
                  <c:v>-3.0783811696970302E-2</c:v>
                </c:pt>
                <c:pt idx="262">
                  <c:v>-3.0783811696970302E-2</c:v>
                </c:pt>
                <c:pt idx="263">
                  <c:v>-3.0783811696970302E-2</c:v>
                </c:pt>
                <c:pt idx="264">
                  <c:v>-3.0783811696970302E-2</c:v>
                </c:pt>
                <c:pt idx="265">
                  <c:v>-3.0783811696970302E-2</c:v>
                </c:pt>
                <c:pt idx="266">
                  <c:v>-3.0783811696970302E-2</c:v>
                </c:pt>
                <c:pt idx="267">
                  <c:v>-3.0783811696970302E-2</c:v>
                </c:pt>
                <c:pt idx="268">
                  <c:v>-3.0783811696970302E-2</c:v>
                </c:pt>
                <c:pt idx="269">
                  <c:v>-3.0783811696970302E-2</c:v>
                </c:pt>
                <c:pt idx="270">
                  <c:v>-3.0783811696970302E-2</c:v>
                </c:pt>
                <c:pt idx="271">
                  <c:v>-3.0783811696970302E-2</c:v>
                </c:pt>
                <c:pt idx="272">
                  <c:v>-3.0783811696970302E-2</c:v>
                </c:pt>
                <c:pt idx="273">
                  <c:v>-3.0783811696970302E-2</c:v>
                </c:pt>
                <c:pt idx="274">
                  <c:v>-3.0783811696970302E-2</c:v>
                </c:pt>
                <c:pt idx="275">
                  <c:v>-3.0783811696970302E-2</c:v>
                </c:pt>
                <c:pt idx="276">
                  <c:v>-3.0783811696970302E-2</c:v>
                </c:pt>
                <c:pt idx="277">
                  <c:v>-3.0783811696970302E-2</c:v>
                </c:pt>
                <c:pt idx="278">
                  <c:v>-3.0783811696970302E-2</c:v>
                </c:pt>
                <c:pt idx="279">
                  <c:v>-3.0783811696970302E-2</c:v>
                </c:pt>
                <c:pt idx="280">
                  <c:v>-3.0783811696970302E-2</c:v>
                </c:pt>
                <c:pt idx="281">
                  <c:v>-3.0783811696970302E-2</c:v>
                </c:pt>
                <c:pt idx="282">
                  <c:v>-3.0783811696970302E-2</c:v>
                </c:pt>
                <c:pt idx="283">
                  <c:v>-3.0783811696970302E-2</c:v>
                </c:pt>
                <c:pt idx="284">
                  <c:v>-3.0783811696970302E-2</c:v>
                </c:pt>
                <c:pt idx="285">
                  <c:v>-3.0783811696970302E-2</c:v>
                </c:pt>
                <c:pt idx="286">
                  <c:v>-3.0783811696970302E-2</c:v>
                </c:pt>
                <c:pt idx="287">
                  <c:v>-3.0783811696970302E-2</c:v>
                </c:pt>
                <c:pt idx="288">
                  <c:v>-3.0783811696970302E-2</c:v>
                </c:pt>
                <c:pt idx="289">
                  <c:v>-3.0783811696970302E-2</c:v>
                </c:pt>
                <c:pt idx="290">
                  <c:v>-3.0783811696970302E-2</c:v>
                </c:pt>
                <c:pt idx="291">
                  <c:v>-3.0783811696970302E-2</c:v>
                </c:pt>
                <c:pt idx="292">
                  <c:v>-3.0783811696970302E-2</c:v>
                </c:pt>
                <c:pt idx="293">
                  <c:v>-3.0783811696970302E-2</c:v>
                </c:pt>
                <c:pt idx="294">
                  <c:v>-3.0783811696970302E-2</c:v>
                </c:pt>
                <c:pt idx="295">
                  <c:v>-3.0783811696970302E-2</c:v>
                </c:pt>
                <c:pt idx="296">
                  <c:v>-3.0783811696970302E-2</c:v>
                </c:pt>
                <c:pt idx="297">
                  <c:v>-3.0783811696970302E-2</c:v>
                </c:pt>
                <c:pt idx="298">
                  <c:v>-3.0783811696970302E-2</c:v>
                </c:pt>
                <c:pt idx="299">
                  <c:v>-3.0783811696970302E-2</c:v>
                </c:pt>
                <c:pt idx="300">
                  <c:v>-3.0783811696970302E-2</c:v>
                </c:pt>
                <c:pt idx="301">
                  <c:v>-3.0783811696970302E-2</c:v>
                </c:pt>
                <c:pt idx="302">
                  <c:v>-3.0783811696970302E-2</c:v>
                </c:pt>
                <c:pt idx="303">
                  <c:v>-3.0783811696970302E-2</c:v>
                </c:pt>
                <c:pt idx="304">
                  <c:v>-3.0783811696970302E-2</c:v>
                </c:pt>
                <c:pt idx="305">
                  <c:v>-3.0783811696970302E-2</c:v>
                </c:pt>
                <c:pt idx="306">
                  <c:v>-3.0783811696970302E-2</c:v>
                </c:pt>
                <c:pt idx="307">
                  <c:v>-3.0783811696970302E-2</c:v>
                </c:pt>
                <c:pt idx="308">
                  <c:v>-3.0783811696970302E-2</c:v>
                </c:pt>
                <c:pt idx="309">
                  <c:v>-3.0783811696970302E-2</c:v>
                </c:pt>
                <c:pt idx="310">
                  <c:v>-3.0783811696970302E-2</c:v>
                </c:pt>
                <c:pt idx="311">
                  <c:v>-3.0783811696970302E-2</c:v>
                </c:pt>
                <c:pt idx="312">
                  <c:v>-3.0783811696970302E-2</c:v>
                </c:pt>
                <c:pt idx="313">
                  <c:v>-3.0783811696970302E-2</c:v>
                </c:pt>
                <c:pt idx="314">
                  <c:v>-3.0783811696970302E-2</c:v>
                </c:pt>
                <c:pt idx="315">
                  <c:v>-3.0783811696970302E-2</c:v>
                </c:pt>
                <c:pt idx="316">
                  <c:v>-3.0783811696970302E-2</c:v>
                </c:pt>
                <c:pt idx="317">
                  <c:v>-3.0783811696970302E-2</c:v>
                </c:pt>
                <c:pt idx="318">
                  <c:v>-3.0783811696970302E-2</c:v>
                </c:pt>
                <c:pt idx="319">
                  <c:v>-3.0783811696970302E-2</c:v>
                </c:pt>
                <c:pt idx="320">
                  <c:v>-3.0783811696970302E-2</c:v>
                </c:pt>
                <c:pt idx="321">
                  <c:v>-3.0783811696970302E-2</c:v>
                </c:pt>
                <c:pt idx="322">
                  <c:v>-3.0783811696970302E-2</c:v>
                </c:pt>
                <c:pt idx="323">
                  <c:v>-3.0783811696970302E-2</c:v>
                </c:pt>
                <c:pt idx="324">
                  <c:v>-3.0783811696970302E-2</c:v>
                </c:pt>
                <c:pt idx="325">
                  <c:v>-3.0783811696970302E-2</c:v>
                </c:pt>
                <c:pt idx="326">
                  <c:v>-3.0783811696970302E-2</c:v>
                </c:pt>
                <c:pt idx="327">
                  <c:v>-3.0783811696970302E-2</c:v>
                </c:pt>
                <c:pt idx="328">
                  <c:v>-3.0783811696970302E-2</c:v>
                </c:pt>
                <c:pt idx="329">
                  <c:v>-3.0783811696970302E-2</c:v>
                </c:pt>
                <c:pt idx="330">
                  <c:v>-3.0783811696970302E-2</c:v>
                </c:pt>
                <c:pt idx="331">
                  <c:v>-3.0783811696970302E-2</c:v>
                </c:pt>
                <c:pt idx="332">
                  <c:v>-3.0783811696970302E-2</c:v>
                </c:pt>
                <c:pt idx="333">
                  <c:v>-3.0783811696970302E-2</c:v>
                </c:pt>
                <c:pt idx="334">
                  <c:v>-3.0783811696970302E-2</c:v>
                </c:pt>
                <c:pt idx="335">
                  <c:v>-3.0783811696970302E-2</c:v>
                </c:pt>
                <c:pt idx="336">
                  <c:v>-3.0783811696970302E-2</c:v>
                </c:pt>
                <c:pt idx="337">
                  <c:v>-3.0783811696970302E-2</c:v>
                </c:pt>
                <c:pt idx="338">
                  <c:v>-3.0783811696970302E-2</c:v>
                </c:pt>
                <c:pt idx="339">
                  <c:v>-3.0783811696970302E-2</c:v>
                </c:pt>
                <c:pt idx="340">
                  <c:v>-3.0783811696970302E-2</c:v>
                </c:pt>
                <c:pt idx="341">
                  <c:v>-3.0783811696970302E-2</c:v>
                </c:pt>
                <c:pt idx="342">
                  <c:v>-3.0783811696970302E-2</c:v>
                </c:pt>
                <c:pt idx="343">
                  <c:v>-3.0783811696970302E-2</c:v>
                </c:pt>
                <c:pt idx="344">
                  <c:v>-3.0783811696970302E-2</c:v>
                </c:pt>
                <c:pt idx="345">
                  <c:v>-3.0783811696970302E-2</c:v>
                </c:pt>
                <c:pt idx="346">
                  <c:v>-3.0783811696970302E-2</c:v>
                </c:pt>
                <c:pt idx="347">
                  <c:v>-3.0783811696970302E-2</c:v>
                </c:pt>
                <c:pt idx="348">
                  <c:v>-3.0783811696970302E-2</c:v>
                </c:pt>
                <c:pt idx="349">
                  <c:v>-3.0783811696970302E-2</c:v>
                </c:pt>
                <c:pt idx="350">
                  <c:v>-3.0783811696970302E-2</c:v>
                </c:pt>
                <c:pt idx="351">
                  <c:v>-3.0783811696970302E-2</c:v>
                </c:pt>
                <c:pt idx="352">
                  <c:v>-3.0783811696970302E-2</c:v>
                </c:pt>
                <c:pt idx="353">
                  <c:v>-3.0783811696970302E-2</c:v>
                </c:pt>
                <c:pt idx="354">
                  <c:v>-3.0783811696970302E-2</c:v>
                </c:pt>
                <c:pt idx="355">
                  <c:v>-3.0783811696970302E-2</c:v>
                </c:pt>
                <c:pt idx="356">
                  <c:v>-3.0783811696970302E-2</c:v>
                </c:pt>
                <c:pt idx="357">
                  <c:v>-3.0783811696970302E-2</c:v>
                </c:pt>
                <c:pt idx="358">
                  <c:v>-3.0783811696970302E-2</c:v>
                </c:pt>
                <c:pt idx="359">
                  <c:v>-3.0783811696970302E-2</c:v>
                </c:pt>
                <c:pt idx="360">
                  <c:v>-3.0783811696970302E-2</c:v>
                </c:pt>
                <c:pt idx="361">
                  <c:v>-3.0783811696970302E-2</c:v>
                </c:pt>
                <c:pt idx="362">
                  <c:v>-3.0783811696970302E-2</c:v>
                </c:pt>
                <c:pt idx="363">
                  <c:v>-3.0783811696970302E-2</c:v>
                </c:pt>
                <c:pt idx="364">
                  <c:v>-3.0783811696970302E-2</c:v>
                </c:pt>
                <c:pt idx="365">
                  <c:v>-3.0783811696970302E-2</c:v>
                </c:pt>
                <c:pt idx="366">
                  <c:v>-3.0783811696970302E-2</c:v>
                </c:pt>
                <c:pt idx="367">
                  <c:v>-3.0783811696970302E-2</c:v>
                </c:pt>
                <c:pt idx="368">
                  <c:v>-3.0783811696970302E-2</c:v>
                </c:pt>
                <c:pt idx="369">
                  <c:v>-3.0783811696970302E-2</c:v>
                </c:pt>
                <c:pt idx="370">
                  <c:v>-3.0783811696970302E-2</c:v>
                </c:pt>
                <c:pt idx="371">
                  <c:v>-3.0783811696970302E-2</c:v>
                </c:pt>
                <c:pt idx="372">
                  <c:v>-3.0783811696970302E-2</c:v>
                </c:pt>
                <c:pt idx="373">
                  <c:v>-3.0783811696970302E-2</c:v>
                </c:pt>
                <c:pt idx="374">
                  <c:v>-3.0783811696970302E-2</c:v>
                </c:pt>
                <c:pt idx="375">
                  <c:v>-3.0783811696970302E-2</c:v>
                </c:pt>
                <c:pt idx="376">
                  <c:v>-3.0783811696970302E-2</c:v>
                </c:pt>
                <c:pt idx="377">
                  <c:v>-3.0783811696970302E-2</c:v>
                </c:pt>
                <c:pt idx="378">
                  <c:v>-3.0783811696970302E-2</c:v>
                </c:pt>
                <c:pt idx="379">
                  <c:v>-3.0783811696970302E-2</c:v>
                </c:pt>
                <c:pt idx="380">
                  <c:v>-3.0783811696970302E-2</c:v>
                </c:pt>
                <c:pt idx="381">
                  <c:v>-3.0783811696970302E-2</c:v>
                </c:pt>
                <c:pt idx="382">
                  <c:v>-3.0783811696970302E-2</c:v>
                </c:pt>
                <c:pt idx="383">
                  <c:v>-3.0783811696970302E-2</c:v>
                </c:pt>
                <c:pt idx="384">
                  <c:v>-3.0783811696970302E-2</c:v>
                </c:pt>
                <c:pt idx="385">
                  <c:v>-3.0783811696970302E-2</c:v>
                </c:pt>
                <c:pt idx="386">
                  <c:v>-3.0783811696970302E-2</c:v>
                </c:pt>
                <c:pt idx="387">
                  <c:v>-3.0783811696970302E-2</c:v>
                </c:pt>
                <c:pt idx="388">
                  <c:v>-3.0783811696970302E-2</c:v>
                </c:pt>
                <c:pt idx="389">
                  <c:v>-3.0783811696970302E-2</c:v>
                </c:pt>
                <c:pt idx="390">
                  <c:v>-3.0783811696970302E-2</c:v>
                </c:pt>
                <c:pt idx="391">
                  <c:v>-3.0783811696970302E-2</c:v>
                </c:pt>
                <c:pt idx="392">
                  <c:v>-3.0783811696970302E-2</c:v>
                </c:pt>
                <c:pt idx="393">
                  <c:v>-3.0783811696970302E-2</c:v>
                </c:pt>
                <c:pt idx="394">
                  <c:v>-3.0783811696970302E-2</c:v>
                </c:pt>
                <c:pt idx="395">
                  <c:v>-3.0783811696970302E-2</c:v>
                </c:pt>
                <c:pt idx="396">
                  <c:v>-3.0783811696970302E-2</c:v>
                </c:pt>
                <c:pt idx="397">
                  <c:v>-3.0783811696970302E-2</c:v>
                </c:pt>
                <c:pt idx="398">
                  <c:v>-3.0783811696970302E-2</c:v>
                </c:pt>
                <c:pt idx="399">
                  <c:v>-3.0783811696970302E-2</c:v>
                </c:pt>
                <c:pt idx="400">
                  <c:v>-3.0783811696970302E-2</c:v>
                </c:pt>
                <c:pt idx="401">
                  <c:v>-3.0783811696970302E-2</c:v>
                </c:pt>
                <c:pt idx="402">
                  <c:v>-3.0783811696970302E-2</c:v>
                </c:pt>
                <c:pt idx="403">
                  <c:v>-3.0783811696970302E-2</c:v>
                </c:pt>
                <c:pt idx="404">
                  <c:v>-3.0783811696970302E-2</c:v>
                </c:pt>
                <c:pt idx="405">
                  <c:v>-3.0783811696970302E-2</c:v>
                </c:pt>
                <c:pt idx="406">
                  <c:v>-3.0783811696970302E-2</c:v>
                </c:pt>
                <c:pt idx="407">
                  <c:v>-3.0783811696970302E-2</c:v>
                </c:pt>
                <c:pt idx="408">
                  <c:v>-3.0783811696970302E-2</c:v>
                </c:pt>
                <c:pt idx="409">
                  <c:v>-3.0783811696970302E-2</c:v>
                </c:pt>
                <c:pt idx="410">
                  <c:v>-3.0783811696970302E-2</c:v>
                </c:pt>
                <c:pt idx="411">
                  <c:v>-3.0783811696970302E-2</c:v>
                </c:pt>
                <c:pt idx="412">
                  <c:v>-3.0783811696970302E-2</c:v>
                </c:pt>
                <c:pt idx="413">
                  <c:v>-3.0783811696970302E-2</c:v>
                </c:pt>
                <c:pt idx="414">
                  <c:v>-3.0783811696970302E-2</c:v>
                </c:pt>
                <c:pt idx="415">
                  <c:v>-3.0783811696970302E-2</c:v>
                </c:pt>
                <c:pt idx="416">
                  <c:v>-3.0783811696970302E-2</c:v>
                </c:pt>
                <c:pt idx="417">
                  <c:v>-3.0783811696970302E-2</c:v>
                </c:pt>
                <c:pt idx="418">
                  <c:v>-3.0783811696970302E-2</c:v>
                </c:pt>
                <c:pt idx="419">
                  <c:v>-3.0783811696970302E-2</c:v>
                </c:pt>
                <c:pt idx="420">
                  <c:v>-3.0783811696970302E-2</c:v>
                </c:pt>
                <c:pt idx="421">
                  <c:v>-3.0783811696970302E-2</c:v>
                </c:pt>
                <c:pt idx="422">
                  <c:v>-3.0783811696970302E-2</c:v>
                </c:pt>
                <c:pt idx="423">
                  <c:v>-3.0783811696970302E-2</c:v>
                </c:pt>
                <c:pt idx="424">
                  <c:v>-3.0783811696970302E-2</c:v>
                </c:pt>
                <c:pt idx="425">
                  <c:v>-3.0783811696970302E-2</c:v>
                </c:pt>
                <c:pt idx="426">
                  <c:v>-3.0783811696970302E-2</c:v>
                </c:pt>
                <c:pt idx="427">
                  <c:v>-3.0783811696970302E-2</c:v>
                </c:pt>
                <c:pt idx="428">
                  <c:v>-3.0783811696970302E-2</c:v>
                </c:pt>
                <c:pt idx="429">
                  <c:v>-3.0783811696970302E-2</c:v>
                </c:pt>
                <c:pt idx="430">
                  <c:v>-3.0783811696970302E-2</c:v>
                </c:pt>
                <c:pt idx="431">
                  <c:v>-3.0783811696970302E-2</c:v>
                </c:pt>
                <c:pt idx="432">
                  <c:v>-3.0783811696970302E-2</c:v>
                </c:pt>
                <c:pt idx="433">
                  <c:v>-3.0783811696970302E-2</c:v>
                </c:pt>
                <c:pt idx="434">
                  <c:v>-3.0783811696970302E-2</c:v>
                </c:pt>
                <c:pt idx="435">
                  <c:v>-3.0783811696970302E-2</c:v>
                </c:pt>
                <c:pt idx="436">
                  <c:v>-3.0783811696970302E-2</c:v>
                </c:pt>
                <c:pt idx="437">
                  <c:v>-3.0783811696970302E-2</c:v>
                </c:pt>
                <c:pt idx="438">
                  <c:v>-3.0783811696970302E-2</c:v>
                </c:pt>
                <c:pt idx="439">
                  <c:v>-3.0783811696970302E-2</c:v>
                </c:pt>
                <c:pt idx="440">
                  <c:v>-3.0783811696970302E-2</c:v>
                </c:pt>
                <c:pt idx="441">
                  <c:v>-3.0783811696970302E-2</c:v>
                </c:pt>
                <c:pt idx="442">
                  <c:v>-3.0783811696970302E-2</c:v>
                </c:pt>
                <c:pt idx="443">
                  <c:v>-3.0783811696970302E-2</c:v>
                </c:pt>
                <c:pt idx="444">
                  <c:v>-3.0783811696970302E-2</c:v>
                </c:pt>
                <c:pt idx="445">
                  <c:v>-3.0783811696970302E-2</c:v>
                </c:pt>
                <c:pt idx="446">
                  <c:v>-3.0783811696970302E-2</c:v>
                </c:pt>
                <c:pt idx="447">
                  <c:v>-3.0783811696970302E-2</c:v>
                </c:pt>
                <c:pt idx="448">
                  <c:v>-3.0783811696970302E-2</c:v>
                </c:pt>
                <c:pt idx="449">
                  <c:v>-3.0783811696970302E-2</c:v>
                </c:pt>
                <c:pt idx="450">
                  <c:v>-3.0783811696970302E-2</c:v>
                </c:pt>
                <c:pt idx="451">
                  <c:v>-3.0783811696970302E-2</c:v>
                </c:pt>
                <c:pt idx="452">
                  <c:v>-3.0783811696970302E-2</c:v>
                </c:pt>
                <c:pt idx="453">
                  <c:v>-3.0783811696970302E-2</c:v>
                </c:pt>
                <c:pt idx="454">
                  <c:v>-3.0783811696970302E-2</c:v>
                </c:pt>
                <c:pt idx="455">
                  <c:v>-3.0783811696970302E-2</c:v>
                </c:pt>
                <c:pt idx="456">
                  <c:v>-3.0783811696970302E-2</c:v>
                </c:pt>
                <c:pt idx="457">
                  <c:v>-3.0783811696970302E-2</c:v>
                </c:pt>
                <c:pt idx="458">
                  <c:v>-3.0783811696970302E-2</c:v>
                </c:pt>
                <c:pt idx="459">
                  <c:v>-3.0783811696970302E-2</c:v>
                </c:pt>
                <c:pt idx="460">
                  <c:v>-3.0783811696970302E-2</c:v>
                </c:pt>
                <c:pt idx="461">
                  <c:v>-3.0783811696970302E-2</c:v>
                </c:pt>
                <c:pt idx="462">
                  <c:v>-3.0783811696970302E-2</c:v>
                </c:pt>
                <c:pt idx="463">
                  <c:v>-3.0783811696970302E-2</c:v>
                </c:pt>
                <c:pt idx="464">
                  <c:v>-3.0783811696970302E-2</c:v>
                </c:pt>
                <c:pt idx="465">
                  <c:v>-3.0783811696970302E-2</c:v>
                </c:pt>
                <c:pt idx="466">
                  <c:v>-3.0783811696970302E-2</c:v>
                </c:pt>
                <c:pt idx="467">
                  <c:v>-3.0783811696970302E-2</c:v>
                </c:pt>
                <c:pt idx="468">
                  <c:v>-3.0783811696970302E-2</c:v>
                </c:pt>
                <c:pt idx="469">
                  <c:v>-3.0783811696970302E-2</c:v>
                </c:pt>
                <c:pt idx="470">
                  <c:v>-3.0783811696970302E-2</c:v>
                </c:pt>
                <c:pt idx="471">
                  <c:v>-3.0783811696970302E-2</c:v>
                </c:pt>
                <c:pt idx="472">
                  <c:v>-3.0783811696970302E-2</c:v>
                </c:pt>
                <c:pt idx="473">
                  <c:v>-3.0783811696970302E-2</c:v>
                </c:pt>
                <c:pt idx="474">
                  <c:v>-3.0783811696970302E-2</c:v>
                </c:pt>
                <c:pt idx="475">
                  <c:v>-3.0783811696970302E-2</c:v>
                </c:pt>
                <c:pt idx="476">
                  <c:v>-3.0783811696970302E-2</c:v>
                </c:pt>
                <c:pt idx="477">
                  <c:v>-3.0783811696970302E-2</c:v>
                </c:pt>
                <c:pt idx="478">
                  <c:v>-3.0783811696970302E-2</c:v>
                </c:pt>
                <c:pt idx="479">
                  <c:v>-3.0783811696970302E-2</c:v>
                </c:pt>
                <c:pt idx="480">
                  <c:v>-3.0783811696970302E-2</c:v>
                </c:pt>
                <c:pt idx="481">
                  <c:v>-3.0783811696970302E-2</c:v>
                </c:pt>
                <c:pt idx="482">
                  <c:v>-3.0783811696970302E-2</c:v>
                </c:pt>
                <c:pt idx="483">
                  <c:v>-3.0783811696970302E-2</c:v>
                </c:pt>
                <c:pt idx="484">
                  <c:v>-3.0783811696970302E-2</c:v>
                </c:pt>
                <c:pt idx="485">
                  <c:v>-3.0783811696970302E-2</c:v>
                </c:pt>
                <c:pt idx="486">
                  <c:v>-3.0783811696970302E-2</c:v>
                </c:pt>
                <c:pt idx="487">
                  <c:v>-3.0783811696970302E-2</c:v>
                </c:pt>
                <c:pt idx="488">
                  <c:v>-3.0783811696970302E-2</c:v>
                </c:pt>
                <c:pt idx="489">
                  <c:v>-3.0783811696970302E-2</c:v>
                </c:pt>
                <c:pt idx="490">
                  <c:v>-3.0783811696970302E-2</c:v>
                </c:pt>
                <c:pt idx="491">
                  <c:v>-3.0783811696970302E-2</c:v>
                </c:pt>
                <c:pt idx="492">
                  <c:v>-3.0783811696970302E-2</c:v>
                </c:pt>
                <c:pt idx="493">
                  <c:v>-3.0783811696970302E-2</c:v>
                </c:pt>
                <c:pt idx="494">
                  <c:v>-3.0783811696970302E-2</c:v>
                </c:pt>
                <c:pt idx="495">
                  <c:v>-3.0783811696970302E-2</c:v>
                </c:pt>
                <c:pt idx="496">
                  <c:v>-3.0783811696970302E-2</c:v>
                </c:pt>
                <c:pt idx="497">
                  <c:v>-3.0783811696970302E-2</c:v>
                </c:pt>
                <c:pt idx="498">
                  <c:v>-3.0783811696970302E-2</c:v>
                </c:pt>
                <c:pt idx="499">
                  <c:v>-3.0783811696970302E-2</c:v>
                </c:pt>
                <c:pt idx="500">
                  <c:v>-3.0783811696970302E-2</c:v>
                </c:pt>
                <c:pt idx="501">
                  <c:v>-3.0783811696970302E-2</c:v>
                </c:pt>
                <c:pt idx="502">
                  <c:v>-3.0783811696970302E-2</c:v>
                </c:pt>
                <c:pt idx="503">
                  <c:v>-3.0783811696970302E-2</c:v>
                </c:pt>
                <c:pt idx="504">
                  <c:v>-3.0783811696970302E-2</c:v>
                </c:pt>
                <c:pt idx="505">
                  <c:v>-3.0783811696970302E-2</c:v>
                </c:pt>
                <c:pt idx="506">
                  <c:v>-3.0783811696970302E-2</c:v>
                </c:pt>
                <c:pt idx="507">
                  <c:v>-3.0783811696970302E-2</c:v>
                </c:pt>
                <c:pt idx="508">
                  <c:v>-3.0783811696970302E-2</c:v>
                </c:pt>
                <c:pt idx="509">
                  <c:v>-3.0783811696970302E-2</c:v>
                </c:pt>
                <c:pt idx="510">
                  <c:v>-3.0783811696970302E-2</c:v>
                </c:pt>
                <c:pt idx="511">
                  <c:v>-3.0783811696970302E-2</c:v>
                </c:pt>
                <c:pt idx="512">
                  <c:v>-3.0783811696970302E-2</c:v>
                </c:pt>
                <c:pt idx="513">
                  <c:v>-3.0783811696970302E-2</c:v>
                </c:pt>
                <c:pt idx="514">
                  <c:v>-3.0783811696970302E-2</c:v>
                </c:pt>
                <c:pt idx="515">
                  <c:v>-3.0783811696970302E-2</c:v>
                </c:pt>
                <c:pt idx="516">
                  <c:v>-3.0783811696970302E-2</c:v>
                </c:pt>
                <c:pt idx="517">
                  <c:v>-3.0783811696970302E-2</c:v>
                </c:pt>
                <c:pt idx="518">
                  <c:v>-3.0783811696970302E-2</c:v>
                </c:pt>
                <c:pt idx="519">
                  <c:v>-3.0783811696970302E-2</c:v>
                </c:pt>
                <c:pt idx="520">
                  <c:v>-3.0783811696970302E-2</c:v>
                </c:pt>
                <c:pt idx="521">
                  <c:v>-3.0783811696970302E-2</c:v>
                </c:pt>
                <c:pt idx="522">
                  <c:v>-3.0783811696970302E-2</c:v>
                </c:pt>
                <c:pt idx="523">
                  <c:v>-3.0783811696970302E-2</c:v>
                </c:pt>
                <c:pt idx="524">
                  <c:v>-3.0783811696970302E-2</c:v>
                </c:pt>
                <c:pt idx="525">
                  <c:v>-3.0783811696970302E-2</c:v>
                </c:pt>
                <c:pt idx="526">
                  <c:v>-3.0783811696970302E-2</c:v>
                </c:pt>
                <c:pt idx="527">
                  <c:v>-3.0783811696970302E-2</c:v>
                </c:pt>
                <c:pt idx="528">
                  <c:v>-3.0783811696970302E-2</c:v>
                </c:pt>
                <c:pt idx="529">
                  <c:v>-3.0783811696970302E-2</c:v>
                </c:pt>
                <c:pt idx="530">
                  <c:v>-3.0783811696970302E-2</c:v>
                </c:pt>
                <c:pt idx="531">
                  <c:v>-3.0783811696970302E-2</c:v>
                </c:pt>
                <c:pt idx="532">
                  <c:v>-3.0783811696970302E-2</c:v>
                </c:pt>
                <c:pt idx="533">
                  <c:v>-3.0783811696970302E-2</c:v>
                </c:pt>
                <c:pt idx="534">
                  <c:v>-3.0783811696970302E-2</c:v>
                </c:pt>
                <c:pt idx="535">
                  <c:v>-3.0783811696970302E-2</c:v>
                </c:pt>
                <c:pt idx="536">
                  <c:v>-3.0783811696970302E-2</c:v>
                </c:pt>
                <c:pt idx="537">
                  <c:v>-3.0783811696970302E-2</c:v>
                </c:pt>
                <c:pt idx="538">
                  <c:v>-3.0783811696970302E-2</c:v>
                </c:pt>
                <c:pt idx="539">
                  <c:v>-3.0783811696970302E-2</c:v>
                </c:pt>
                <c:pt idx="540">
                  <c:v>-3.0783811696970302E-2</c:v>
                </c:pt>
                <c:pt idx="541">
                  <c:v>-3.0783811696970302E-2</c:v>
                </c:pt>
                <c:pt idx="542">
                  <c:v>-3.0783811696970302E-2</c:v>
                </c:pt>
                <c:pt idx="543">
                  <c:v>-3.0783811696970302E-2</c:v>
                </c:pt>
                <c:pt idx="544">
                  <c:v>-3.0783811696970302E-2</c:v>
                </c:pt>
                <c:pt idx="545">
                  <c:v>-3.0783811696970302E-2</c:v>
                </c:pt>
                <c:pt idx="546">
                  <c:v>-3.0783811696970302E-2</c:v>
                </c:pt>
                <c:pt idx="547">
                  <c:v>-3.0783811696970302E-2</c:v>
                </c:pt>
                <c:pt idx="548">
                  <c:v>-3.0783811696970302E-2</c:v>
                </c:pt>
                <c:pt idx="549">
                  <c:v>-3.0783811696970302E-2</c:v>
                </c:pt>
                <c:pt idx="550">
                  <c:v>-3.0783811696970302E-2</c:v>
                </c:pt>
                <c:pt idx="551">
                  <c:v>-3.0783811696970302E-2</c:v>
                </c:pt>
                <c:pt idx="552">
                  <c:v>-3.0783811696970302E-2</c:v>
                </c:pt>
                <c:pt idx="553">
                  <c:v>-3.0783811696970302E-2</c:v>
                </c:pt>
                <c:pt idx="554">
                  <c:v>-3.0783811696970302E-2</c:v>
                </c:pt>
                <c:pt idx="555">
                  <c:v>-3.0783811696970302E-2</c:v>
                </c:pt>
                <c:pt idx="556">
                  <c:v>-3.0783811696970302E-2</c:v>
                </c:pt>
                <c:pt idx="557">
                  <c:v>-3.0783811696970302E-2</c:v>
                </c:pt>
                <c:pt idx="558">
                  <c:v>-3.0783811696970302E-2</c:v>
                </c:pt>
                <c:pt idx="559">
                  <c:v>-3.0783811696970302E-2</c:v>
                </c:pt>
                <c:pt idx="560">
                  <c:v>-3.0783811696970302E-2</c:v>
                </c:pt>
                <c:pt idx="561">
                  <c:v>-3.0783811696970302E-2</c:v>
                </c:pt>
                <c:pt idx="562">
                  <c:v>-3.0783811696970302E-2</c:v>
                </c:pt>
                <c:pt idx="563">
                  <c:v>-3.0783811696970302E-2</c:v>
                </c:pt>
                <c:pt idx="564">
                  <c:v>-3.0783811696970302E-2</c:v>
                </c:pt>
                <c:pt idx="565">
                  <c:v>-3.0783811696970302E-2</c:v>
                </c:pt>
                <c:pt idx="566">
                  <c:v>-3.0783811696970302E-2</c:v>
                </c:pt>
                <c:pt idx="567">
                  <c:v>-3.0783811696970302E-2</c:v>
                </c:pt>
                <c:pt idx="568">
                  <c:v>-3.0783811696970302E-2</c:v>
                </c:pt>
                <c:pt idx="569">
                  <c:v>-3.0783811696970302E-2</c:v>
                </c:pt>
                <c:pt idx="570">
                  <c:v>-3.0783811696970302E-2</c:v>
                </c:pt>
                <c:pt idx="571">
                  <c:v>-3.0783811696970302E-2</c:v>
                </c:pt>
                <c:pt idx="572">
                  <c:v>-3.0783811696970302E-2</c:v>
                </c:pt>
                <c:pt idx="573">
                  <c:v>-3.0783811696970302E-2</c:v>
                </c:pt>
                <c:pt idx="574">
                  <c:v>-3.0783811696970302E-2</c:v>
                </c:pt>
                <c:pt idx="575">
                  <c:v>-3.0783811696970302E-2</c:v>
                </c:pt>
                <c:pt idx="576">
                  <c:v>-3.0783811696970302E-2</c:v>
                </c:pt>
                <c:pt idx="577">
                  <c:v>-3.0783811696970302E-2</c:v>
                </c:pt>
                <c:pt idx="578">
                  <c:v>-3.0783811696970302E-2</c:v>
                </c:pt>
                <c:pt idx="579">
                  <c:v>-3.0783811696970302E-2</c:v>
                </c:pt>
                <c:pt idx="580">
                  <c:v>-3.0783811696970302E-2</c:v>
                </c:pt>
                <c:pt idx="581">
                  <c:v>-3.0783811696970302E-2</c:v>
                </c:pt>
                <c:pt idx="582">
                  <c:v>-3.0783811696970302E-2</c:v>
                </c:pt>
                <c:pt idx="583">
                  <c:v>-3.0783811696970302E-2</c:v>
                </c:pt>
                <c:pt idx="584">
                  <c:v>-3.0783811696970302E-2</c:v>
                </c:pt>
                <c:pt idx="585">
                  <c:v>-3.0783811696970302E-2</c:v>
                </c:pt>
                <c:pt idx="586">
                  <c:v>-3.0783811696970302E-2</c:v>
                </c:pt>
                <c:pt idx="587">
                  <c:v>-3.0783811696970302E-2</c:v>
                </c:pt>
                <c:pt idx="588">
                  <c:v>-3.0783811696970302E-2</c:v>
                </c:pt>
                <c:pt idx="589">
                  <c:v>-3.0783811696970302E-2</c:v>
                </c:pt>
                <c:pt idx="590">
                  <c:v>-3.0783811696970302E-2</c:v>
                </c:pt>
                <c:pt idx="591">
                  <c:v>-3.0783811696970302E-2</c:v>
                </c:pt>
                <c:pt idx="592">
                  <c:v>-3.0783811696970302E-2</c:v>
                </c:pt>
                <c:pt idx="593">
                  <c:v>-3.0783811696970302E-2</c:v>
                </c:pt>
                <c:pt idx="594">
                  <c:v>-3.0783811696970302E-2</c:v>
                </c:pt>
                <c:pt idx="595">
                  <c:v>-3.0783811696970302E-2</c:v>
                </c:pt>
                <c:pt idx="596">
                  <c:v>-3.0783811696970302E-2</c:v>
                </c:pt>
                <c:pt idx="597">
                  <c:v>-3.0783811696970302E-2</c:v>
                </c:pt>
                <c:pt idx="598">
                  <c:v>-3.0783811696970302E-2</c:v>
                </c:pt>
                <c:pt idx="599">
                  <c:v>-3.0783811696970302E-2</c:v>
                </c:pt>
                <c:pt idx="600">
                  <c:v>-3.0783811696970302E-2</c:v>
                </c:pt>
                <c:pt idx="601">
                  <c:v>-3.0783811696970302E-2</c:v>
                </c:pt>
                <c:pt idx="602">
                  <c:v>-3.0783811696970302E-2</c:v>
                </c:pt>
                <c:pt idx="603">
                  <c:v>-3.0783811696970302E-2</c:v>
                </c:pt>
                <c:pt idx="604">
                  <c:v>-3.0783811696970302E-2</c:v>
                </c:pt>
                <c:pt idx="605">
                  <c:v>-3.0783811696970302E-2</c:v>
                </c:pt>
                <c:pt idx="606">
                  <c:v>-3.0783811696970302E-2</c:v>
                </c:pt>
                <c:pt idx="607">
                  <c:v>-3.0783811696970302E-2</c:v>
                </c:pt>
                <c:pt idx="608">
                  <c:v>-3.0783811696970302E-2</c:v>
                </c:pt>
                <c:pt idx="609">
                  <c:v>-3.0783811696970302E-2</c:v>
                </c:pt>
                <c:pt idx="610">
                  <c:v>-3.0783811696970302E-2</c:v>
                </c:pt>
                <c:pt idx="611">
                  <c:v>-3.0783811696970302E-2</c:v>
                </c:pt>
                <c:pt idx="612">
                  <c:v>-3.0783811696970302E-2</c:v>
                </c:pt>
                <c:pt idx="613">
                  <c:v>-3.0783811696970302E-2</c:v>
                </c:pt>
                <c:pt idx="614">
                  <c:v>-3.0783811696970302E-2</c:v>
                </c:pt>
                <c:pt idx="615">
                  <c:v>-3.0783811696970302E-2</c:v>
                </c:pt>
                <c:pt idx="616">
                  <c:v>-3.0783811696970302E-2</c:v>
                </c:pt>
                <c:pt idx="617">
                  <c:v>-3.0783811696970302E-2</c:v>
                </c:pt>
                <c:pt idx="618">
                  <c:v>-3.0783811696970302E-2</c:v>
                </c:pt>
                <c:pt idx="619">
                  <c:v>-3.0783811696970302E-2</c:v>
                </c:pt>
                <c:pt idx="620">
                  <c:v>-3.0783811696970302E-2</c:v>
                </c:pt>
                <c:pt idx="621">
                  <c:v>-3.0783811696970302E-2</c:v>
                </c:pt>
                <c:pt idx="622">
                  <c:v>-3.0783811696970302E-2</c:v>
                </c:pt>
                <c:pt idx="623">
                  <c:v>-3.0783811696970302E-2</c:v>
                </c:pt>
                <c:pt idx="624">
                  <c:v>-3.0783811696970302E-2</c:v>
                </c:pt>
                <c:pt idx="625">
                  <c:v>-3.0783811696970302E-2</c:v>
                </c:pt>
                <c:pt idx="626">
                  <c:v>-3.0783811696970302E-2</c:v>
                </c:pt>
                <c:pt idx="627">
                  <c:v>-3.0783811696970302E-2</c:v>
                </c:pt>
                <c:pt idx="628">
                  <c:v>-3.0783811696970302E-2</c:v>
                </c:pt>
                <c:pt idx="629">
                  <c:v>-3.0783811696970302E-2</c:v>
                </c:pt>
                <c:pt idx="630">
                  <c:v>-3.0783811696970302E-2</c:v>
                </c:pt>
                <c:pt idx="631">
                  <c:v>-3.0783811696970302E-2</c:v>
                </c:pt>
                <c:pt idx="632">
                  <c:v>-3.0783811696970302E-2</c:v>
                </c:pt>
                <c:pt idx="633">
                  <c:v>-3.0783811696970302E-2</c:v>
                </c:pt>
                <c:pt idx="634">
                  <c:v>-3.0783811696970302E-2</c:v>
                </c:pt>
                <c:pt idx="635">
                  <c:v>-3.0783811696970302E-2</c:v>
                </c:pt>
                <c:pt idx="636">
                  <c:v>-3.0783811696970302E-2</c:v>
                </c:pt>
                <c:pt idx="637">
                  <c:v>-3.0783811696970302E-2</c:v>
                </c:pt>
                <c:pt idx="638">
                  <c:v>-3.0783811696970302E-2</c:v>
                </c:pt>
                <c:pt idx="639">
                  <c:v>-3.0783811696970302E-2</c:v>
                </c:pt>
                <c:pt idx="640">
                  <c:v>-3.0783811696970302E-2</c:v>
                </c:pt>
                <c:pt idx="641">
                  <c:v>-3.0783811696970302E-2</c:v>
                </c:pt>
                <c:pt idx="642">
                  <c:v>-3.0783811696970302E-2</c:v>
                </c:pt>
                <c:pt idx="643">
                  <c:v>-3.0783811696970302E-2</c:v>
                </c:pt>
                <c:pt idx="644">
                  <c:v>-3.0783811696970302E-2</c:v>
                </c:pt>
                <c:pt idx="645">
                  <c:v>-3.0783811696970302E-2</c:v>
                </c:pt>
                <c:pt idx="646">
                  <c:v>-3.0783811696970302E-2</c:v>
                </c:pt>
                <c:pt idx="647">
                  <c:v>-3.0783811696970302E-2</c:v>
                </c:pt>
                <c:pt idx="648">
                  <c:v>-3.0783811696970302E-2</c:v>
                </c:pt>
                <c:pt idx="649">
                  <c:v>-3.0783811696970302E-2</c:v>
                </c:pt>
                <c:pt idx="650">
                  <c:v>-3.0783811696970302E-2</c:v>
                </c:pt>
                <c:pt idx="651">
                  <c:v>-3.0783811696970302E-2</c:v>
                </c:pt>
                <c:pt idx="652">
                  <c:v>-3.0783811696970302E-2</c:v>
                </c:pt>
                <c:pt idx="653">
                  <c:v>-3.0783811696970302E-2</c:v>
                </c:pt>
                <c:pt idx="654">
                  <c:v>-3.0783811696970302E-2</c:v>
                </c:pt>
                <c:pt idx="655">
                  <c:v>-3.0783811696970302E-2</c:v>
                </c:pt>
                <c:pt idx="656">
                  <c:v>-3.0783811696970302E-2</c:v>
                </c:pt>
                <c:pt idx="657">
                  <c:v>-3.0783811696970302E-2</c:v>
                </c:pt>
                <c:pt idx="658">
                  <c:v>-3.0783811696970302E-2</c:v>
                </c:pt>
                <c:pt idx="659">
                  <c:v>-3.0783811696970302E-2</c:v>
                </c:pt>
                <c:pt idx="660">
                  <c:v>-3.0783811696970302E-2</c:v>
                </c:pt>
                <c:pt idx="661">
                  <c:v>-3.0783811696970302E-2</c:v>
                </c:pt>
                <c:pt idx="662">
                  <c:v>-3.0783811696970302E-2</c:v>
                </c:pt>
                <c:pt idx="663">
                  <c:v>-3.0783811696970302E-2</c:v>
                </c:pt>
                <c:pt idx="664">
                  <c:v>-3.0783811696970302E-2</c:v>
                </c:pt>
                <c:pt idx="665">
                  <c:v>-3.0783811696970302E-2</c:v>
                </c:pt>
                <c:pt idx="666">
                  <c:v>-3.0783811696970302E-2</c:v>
                </c:pt>
                <c:pt idx="667">
                  <c:v>-3.0783811696970302E-2</c:v>
                </c:pt>
                <c:pt idx="668">
                  <c:v>-3.0783811696970302E-2</c:v>
                </c:pt>
                <c:pt idx="669">
                  <c:v>-3.0783811696970302E-2</c:v>
                </c:pt>
                <c:pt idx="670">
                  <c:v>-3.0783811696970302E-2</c:v>
                </c:pt>
                <c:pt idx="671">
                  <c:v>-3.0783811696970302E-2</c:v>
                </c:pt>
                <c:pt idx="672">
                  <c:v>-3.0783811696970302E-2</c:v>
                </c:pt>
                <c:pt idx="673">
                  <c:v>-3.0783811696970302E-2</c:v>
                </c:pt>
                <c:pt idx="674">
                  <c:v>-3.0783811696970302E-2</c:v>
                </c:pt>
                <c:pt idx="675">
                  <c:v>-3.0783811696970302E-2</c:v>
                </c:pt>
                <c:pt idx="676">
                  <c:v>-3.0783811696970302E-2</c:v>
                </c:pt>
                <c:pt idx="677">
                  <c:v>-3.0783811696970302E-2</c:v>
                </c:pt>
                <c:pt idx="678">
                  <c:v>-3.0783811696970302E-2</c:v>
                </c:pt>
                <c:pt idx="679">
                  <c:v>-3.0783811696970302E-2</c:v>
                </c:pt>
                <c:pt idx="680">
                  <c:v>-3.0783811696970302E-2</c:v>
                </c:pt>
                <c:pt idx="681">
                  <c:v>-3.0783811696970302E-2</c:v>
                </c:pt>
                <c:pt idx="682">
                  <c:v>-3.0783811696970302E-2</c:v>
                </c:pt>
                <c:pt idx="683">
                  <c:v>-3.0783811696970302E-2</c:v>
                </c:pt>
                <c:pt idx="684">
                  <c:v>-3.0783811696970302E-2</c:v>
                </c:pt>
                <c:pt idx="685">
                  <c:v>-3.0783811696970302E-2</c:v>
                </c:pt>
                <c:pt idx="686">
                  <c:v>-3.0783811696970302E-2</c:v>
                </c:pt>
                <c:pt idx="687">
                  <c:v>-3.0783811696970302E-2</c:v>
                </c:pt>
                <c:pt idx="688">
                  <c:v>-3.0783811696970302E-2</c:v>
                </c:pt>
                <c:pt idx="689">
                  <c:v>-3.0783811696970302E-2</c:v>
                </c:pt>
                <c:pt idx="690">
                  <c:v>-3.0783811696970302E-2</c:v>
                </c:pt>
                <c:pt idx="691">
                  <c:v>-3.0783811696970302E-2</c:v>
                </c:pt>
                <c:pt idx="692">
                  <c:v>-3.0783811696970302E-2</c:v>
                </c:pt>
                <c:pt idx="693">
                  <c:v>-3.0783811696970302E-2</c:v>
                </c:pt>
                <c:pt idx="694">
                  <c:v>-3.0783811696970302E-2</c:v>
                </c:pt>
                <c:pt idx="695">
                  <c:v>-3.0783811696970302E-2</c:v>
                </c:pt>
                <c:pt idx="696">
                  <c:v>-3.0783811696970302E-2</c:v>
                </c:pt>
                <c:pt idx="697">
                  <c:v>-3.0783811696970302E-2</c:v>
                </c:pt>
                <c:pt idx="698">
                  <c:v>-3.0783811696970302E-2</c:v>
                </c:pt>
                <c:pt idx="699">
                  <c:v>-3.0783811696970302E-2</c:v>
                </c:pt>
                <c:pt idx="700">
                  <c:v>-3.0783811696970302E-2</c:v>
                </c:pt>
                <c:pt idx="701">
                  <c:v>-3.0783811696970302E-2</c:v>
                </c:pt>
                <c:pt idx="702">
                  <c:v>-3.0783811696970302E-2</c:v>
                </c:pt>
                <c:pt idx="703">
                  <c:v>-3.0783811696970302E-2</c:v>
                </c:pt>
                <c:pt idx="704">
                  <c:v>-3.0783811696970302E-2</c:v>
                </c:pt>
                <c:pt idx="705">
                  <c:v>-3.0783811696970302E-2</c:v>
                </c:pt>
                <c:pt idx="706">
                  <c:v>-3.0783811696970302E-2</c:v>
                </c:pt>
                <c:pt idx="707">
                  <c:v>-3.0783811696970302E-2</c:v>
                </c:pt>
                <c:pt idx="708">
                  <c:v>-3.0783811696970302E-2</c:v>
                </c:pt>
                <c:pt idx="709">
                  <c:v>-3.0783811696970302E-2</c:v>
                </c:pt>
                <c:pt idx="710">
                  <c:v>-3.0783811696970302E-2</c:v>
                </c:pt>
                <c:pt idx="711">
                  <c:v>-3.0783811696970302E-2</c:v>
                </c:pt>
                <c:pt idx="712">
                  <c:v>-3.0783811696970302E-2</c:v>
                </c:pt>
                <c:pt idx="713">
                  <c:v>-3.0783811696970302E-2</c:v>
                </c:pt>
                <c:pt idx="714">
                  <c:v>-3.0783811696970302E-2</c:v>
                </c:pt>
                <c:pt idx="715">
                  <c:v>-3.0783811696970302E-2</c:v>
                </c:pt>
                <c:pt idx="716">
                  <c:v>-3.0783811696970302E-2</c:v>
                </c:pt>
                <c:pt idx="717">
                  <c:v>-3.0783811696970302E-2</c:v>
                </c:pt>
                <c:pt idx="718">
                  <c:v>-3.0783811696970302E-2</c:v>
                </c:pt>
                <c:pt idx="719">
                  <c:v>-3.0783811696970302E-2</c:v>
                </c:pt>
                <c:pt idx="720">
                  <c:v>-3.0783811696970302E-2</c:v>
                </c:pt>
                <c:pt idx="721">
                  <c:v>-3.0783811696970302E-2</c:v>
                </c:pt>
                <c:pt idx="722">
                  <c:v>-3.0783811696970302E-2</c:v>
                </c:pt>
                <c:pt idx="723">
                  <c:v>-3.0783811696970302E-2</c:v>
                </c:pt>
                <c:pt idx="724">
                  <c:v>-3.0783811696970302E-2</c:v>
                </c:pt>
                <c:pt idx="725">
                  <c:v>-3.0783811696970302E-2</c:v>
                </c:pt>
                <c:pt idx="726">
                  <c:v>-3.0783811696970302E-2</c:v>
                </c:pt>
                <c:pt idx="727">
                  <c:v>-3.0783811696970302E-2</c:v>
                </c:pt>
                <c:pt idx="728">
                  <c:v>-3.0783811696970302E-2</c:v>
                </c:pt>
                <c:pt idx="729">
                  <c:v>-3.0783811696970302E-2</c:v>
                </c:pt>
                <c:pt idx="730">
                  <c:v>-3.0783811696970302E-2</c:v>
                </c:pt>
                <c:pt idx="731">
                  <c:v>-3.0783811696970302E-2</c:v>
                </c:pt>
                <c:pt idx="732">
                  <c:v>-3.0783811696970302E-2</c:v>
                </c:pt>
                <c:pt idx="733">
                  <c:v>-3.0783811696970302E-2</c:v>
                </c:pt>
                <c:pt idx="734">
                  <c:v>-3.0783811696970302E-2</c:v>
                </c:pt>
                <c:pt idx="735">
                  <c:v>-3.0783811696970302E-2</c:v>
                </c:pt>
                <c:pt idx="736">
                  <c:v>-3.0783811696970302E-2</c:v>
                </c:pt>
                <c:pt idx="737">
                  <c:v>-3.0783811696970302E-2</c:v>
                </c:pt>
                <c:pt idx="738">
                  <c:v>-3.0783811696970302E-2</c:v>
                </c:pt>
                <c:pt idx="739">
                  <c:v>-3.0783811696970302E-2</c:v>
                </c:pt>
                <c:pt idx="740">
                  <c:v>-3.0783811696970302E-2</c:v>
                </c:pt>
                <c:pt idx="741">
                  <c:v>-3.0783811696970302E-2</c:v>
                </c:pt>
                <c:pt idx="742">
                  <c:v>-3.0783811696970302E-2</c:v>
                </c:pt>
                <c:pt idx="743">
                  <c:v>-3.0783811696970302E-2</c:v>
                </c:pt>
                <c:pt idx="744">
                  <c:v>-3.0783811696970302E-2</c:v>
                </c:pt>
                <c:pt idx="745">
                  <c:v>-3.0783811696970302E-2</c:v>
                </c:pt>
                <c:pt idx="746">
                  <c:v>-3.0783811696970302E-2</c:v>
                </c:pt>
                <c:pt idx="747">
                  <c:v>-3.0783811696970302E-2</c:v>
                </c:pt>
                <c:pt idx="748">
                  <c:v>-3.0783811696970302E-2</c:v>
                </c:pt>
                <c:pt idx="749">
                  <c:v>-3.0783811696970302E-2</c:v>
                </c:pt>
                <c:pt idx="750">
                  <c:v>-3.0783811696970302E-2</c:v>
                </c:pt>
                <c:pt idx="751">
                  <c:v>-3.0783811696970302E-2</c:v>
                </c:pt>
                <c:pt idx="752">
                  <c:v>-3.0783811696970302E-2</c:v>
                </c:pt>
                <c:pt idx="753">
                  <c:v>-3.0783811696970302E-2</c:v>
                </c:pt>
                <c:pt idx="754">
                  <c:v>-3.0783811696970302E-2</c:v>
                </c:pt>
                <c:pt idx="755">
                  <c:v>-3.0783811696970302E-2</c:v>
                </c:pt>
                <c:pt idx="756">
                  <c:v>-3.0783811696970302E-2</c:v>
                </c:pt>
                <c:pt idx="757">
                  <c:v>-3.0783811696970302E-2</c:v>
                </c:pt>
                <c:pt idx="758">
                  <c:v>-3.0783811696970302E-2</c:v>
                </c:pt>
                <c:pt idx="759">
                  <c:v>-3.0783811696970302E-2</c:v>
                </c:pt>
                <c:pt idx="760">
                  <c:v>-3.0783811696970302E-2</c:v>
                </c:pt>
                <c:pt idx="761">
                  <c:v>-3.0783811696970302E-2</c:v>
                </c:pt>
                <c:pt idx="762">
                  <c:v>-3.0783811696970302E-2</c:v>
                </c:pt>
                <c:pt idx="763">
                  <c:v>-3.0783811696970302E-2</c:v>
                </c:pt>
                <c:pt idx="764">
                  <c:v>-3.0783811696970302E-2</c:v>
                </c:pt>
                <c:pt idx="765">
                  <c:v>-3.0783811696970302E-2</c:v>
                </c:pt>
                <c:pt idx="766">
                  <c:v>-3.0783811696970302E-2</c:v>
                </c:pt>
                <c:pt idx="767">
                  <c:v>-3.0783811696970302E-2</c:v>
                </c:pt>
                <c:pt idx="768">
                  <c:v>-3.0783811696970302E-2</c:v>
                </c:pt>
                <c:pt idx="769">
                  <c:v>-3.0783811696970302E-2</c:v>
                </c:pt>
                <c:pt idx="770">
                  <c:v>-3.0783811696970302E-2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4-40C0-8286-ECBB1114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68048"/>
        <c:axId val="2118660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VaR!$F$773</c15:sqref>
                        </c15:formulaRef>
                      </c:ext>
                    </c:extLst>
                    <c:strCache>
                      <c:ptCount val="1"/>
                      <c:pt idx="0">
                        <c:v>-0.030783812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VaR!$F$774:$F$880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-3.0783811696970302E-2</c:v>
                      </c:pt>
                      <c:pt idx="1">
                        <c:v>-3.0783811696970302E-2</c:v>
                      </c:pt>
                      <c:pt idx="2">
                        <c:v>-3.0783811696970302E-2</c:v>
                      </c:pt>
                      <c:pt idx="3">
                        <c:v>-3.0783811696970302E-2</c:v>
                      </c:pt>
                      <c:pt idx="4">
                        <c:v>-3.0783811696970302E-2</c:v>
                      </c:pt>
                      <c:pt idx="5">
                        <c:v>-3.0783811696970302E-2</c:v>
                      </c:pt>
                      <c:pt idx="6">
                        <c:v>-3.0783811696970302E-2</c:v>
                      </c:pt>
                      <c:pt idx="7">
                        <c:v>-3.0783811696970302E-2</c:v>
                      </c:pt>
                      <c:pt idx="8">
                        <c:v>-3.0783811696970302E-2</c:v>
                      </c:pt>
                      <c:pt idx="9">
                        <c:v>-3.0783811696970302E-2</c:v>
                      </c:pt>
                      <c:pt idx="10">
                        <c:v>-3.0783811696970302E-2</c:v>
                      </c:pt>
                      <c:pt idx="11">
                        <c:v>-3.0783811696970302E-2</c:v>
                      </c:pt>
                      <c:pt idx="12">
                        <c:v>-3.0783811696970302E-2</c:v>
                      </c:pt>
                      <c:pt idx="13">
                        <c:v>-3.0783811696970302E-2</c:v>
                      </c:pt>
                      <c:pt idx="14">
                        <c:v>-3.0783811696970302E-2</c:v>
                      </c:pt>
                      <c:pt idx="15">
                        <c:v>-3.0783811696970302E-2</c:v>
                      </c:pt>
                      <c:pt idx="16">
                        <c:v>-3.0783811696970302E-2</c:v>
                      </c:pt>
                      <c:pt idx="17">
                        <c:v>-3.0783811696970302E-2</c:v>
                      </c:pt>
                      <c:pt idx="18">
                        <c:v>-3.0783811696970302E-2</c:v>
                      </c:pt>
                      <c:pt idx="19">
                        <c:v>-3.0783811696970302E-2</c:v>
                      </c:pt>
                      <c:pt idx="20">
                        <c:v>-3.0783811696970302E-2</c:v>
                      </c:pt>
                      <c:pt idx="21">
                        <c:v>-3.0783811696970302E-2</c:v>
                      </c:pt>
                      <c:pt idx="22">
                        <c:v>-3.0783811696970302E-2</c:v>
                      </c:pt>
                      <c:pt idx="23">
                        <c:v>-3.0783811696970302E-2</c:v>
                      </c:pt>
                      <c:pt idx="24">
                        <c:v>-3.0783811696970302E-2</c:v>
                      </c:pt>
                      <c:pt idx="25">
                        <c:v>-3.0783811696970302E-2</c:v>
                      </c:pt>
                      <c:pt idx="26">
                        <c:v>-3.0783811696970302E-2</c:v>
                      </c:pt>
                      <c:pt idx="27">
                        <c:v>-3.0783811696970302E-2</c:v>
                      </c:pt>
                      <c:pt idx="28">
                        <c:v>-3.0783811696970302E-2</c:v>
                      </c:pt>
                      <c:pt idx="29">
                        <c:v>-3.0783811696970302E-2</c:v>
                      </c:pt>
                      <c:pt idx="30">
                        <c:v>-3.0783811696970302E-2</c:v>
                      </c:pt>
                      <c:pt idx="31">
                        <c:v>-3.0783811696970302E-2</c:v>
                      </c:pt>
                      <c:pt idx="32">
                        <c:v>-3.0783811696970302E-2</c:v>
                      </c:pt>
                      <c:pt idx="33">
                        <c:v>-3.0783811696970302E-2</c:v>
                      </c:pt>
                      <c:pt idx="34">
                        <c:v>-3.0783811696970302E-2</c:v>
                      </c:pt>
                      <c:pt idx="35">
                        <c:v>-3.0783811696970302E-2</c:v>
                      </c:pt>
                      <c:pt idx="36">
                        <c:v>-3.0783811696970302E-2</c:v>
                      </c:pt>
                      <c:pt idx="37">
                        <c:v>-3.0783811696970302E-2</c:v>
                      </c:pt>
                      <c:pt idx="38">
                        <c:v>-3.0783811696970302E-2</c:v>
                      </c:pt>
                      <c:pt idx="39">
                        <c:v>-3.0783811696970302E-2</c:v>
                      </c:pt>
                      <c:pt idx="40">
                        <c:v>-3.0783811696970302E-2</c:v>
                      </c:pt>
                      <c:pt idx="41">
                        <c:v>-3.0783811696970302E-2</c:v>
                      </c:pt>
                      <c:pt idx="42">
                        <c:v>-3.0783811696970302E-2</c:v>
                      </c:pt>
                      <c:pt idx="43">
                        <c:v>-3.0783811696970302E-2</c:v>
                      </c:pt>
                      <c:pt idx="44">
                        <c:v>-3.0783811696970302E-2</c:v>
                      </c:pt>
                      <c:pt idx="45">
                        <c:v>-3.0783811696970302E-2</c:v>
                      </c:pt>
                      <c:pt idx="46">
                        <c:v>-3.0783811696970302E-2</c:v>
                      </c:pt>
                      <c:pt idx="47">
                        <c:v>-3.0783811696970302E-2</c:v>
                      </c:pt>
                      <c:pt idx="48">
                        <c:v>-3.0783811696970302E-2</c:v>
                      </c:pt>
                      <c:pt idx="49">
                        <c:v>-3.0783811696970302E-2</c:v>
                      </c:pt>
                      <c:pt idx="50">
                        <c:v>-3.0783811696970302E-2</c:v>
                      </c:pt>
                      <c:pt idx="51">
                        <c:v>-3.0783811696970302E-2</c:v>
                      </c:pt>
                      <c:pt idx="52">
                        <c:v>-3.0783811696970302E-2</c:v>
                      </c:pt>
                      <c:pt idx="53">
                        <c:v>-3.0783811696970302E-2</c:v>
                      </c:pt>
                      <c:pt idx="54">
                        <c:v>-3.0783811696970302E-2</c:v>
                      </c:pt>
                      <c:pt idx="55">
                        <c:v>-3.0783811696970302E-2</c:v>
                      </c:pt>
                      <c:pt idx="56">
                        <c:v>-3.0783811696970302E-2</c:v>
                      </c:pt>
                      <c:pt idx="57">
                        <c:v>-3.0783811696970302E-2</c:v>
                      </c:pt>
                      <c:pt idx="58">
                        <c:v>-3.0783811696970302E-2</c:v>
                      </c:pt>
                      <c:pt idx="59">
                        <c:v>-3.0783811696970302E-2</c:v>
                      </c:pt>
                      <c:pt idx="60">
                        <c:v>-3.0783811696970302E-2</c:v>
                      </c:pt>
                      <c:pt idx="61">
                        <c:v>-3.0783811696970302E-2</c:v>
                      </c:pt>
                      <c:pt idx="62">
                        <c:v>-3.0783811696970302E-2</c:v>
                      </c:pt>
                      <c:pt idx="63">
                        <c:v>-3.0783811696970302E-2</c:v>
                      </c:pt>
                      <c:pt idx="64">
                        <c:v>-3.0783811696970302E-2</c:v>
                      </c:pt>
                      <c:pt idx="65">
                        <c:v>-3.0783811696970302E-2</c:v>
                      </c:pt>
                      <c:pt idx="66">
                        <c:v>-3.0783811696970302E-2</c:v>
                      </c:pt>
                      <c:pt idx="67">
                        <c:v>-3.0783811696970302E-2</c:v>
                      </c:pt>
                      <c:pt idx="68">
                        <c:v>-3.0783811696970302E-2</c:v>
                      </c:pt>
                      <c:pt idx="69">
                        <c:v>-3.0783811696970302E-2</c:v>
                      </c:pt>
                      <c:pt idx="70">
                        <c:v>-3.0783811696970302E-2</c:v>
                      </c:pt>
                      <c:pt idx="71">
                        <c:v>-3.0783811696970302E-2</c:v>
                      </c:pt>
                      <c:pt idx="72">
                        <c:v>-3.0783811696970302E-2</c:v>
                      </c:pt>
                      <c:pt idx="73">
                        <c:v>-3.0783811696970302E-2</c:v>
                      </c:pt>
                      <c:pt idx="74">
                        <c:v>-3.0783811696970302E-2</c:v>
                      </c:pt>
                      <c:pt idx="75">
                        <c:v>-3.0783811696970302E-2</c:v>
                      </c:pt>
                      <c:pt idx="76">
                        <c:v>-3.0783811696970302E-2</c:v>
                      </c:pt>
                      <c:pt idx="77">
                        <c:v>-3.0783811696970302E-2</c:v>
                      </c:pt>
                      <c:pt idx="78">
                        <c:v>-3.0783811696970302E-2</c:v>
                      </c:pt>
                      <c:pt idx="79">
                        <c:v>-3.0783811696970302E-2</c:v>
                      </c:pt>
                      <c:pt idx="80">
                        <c:v>-3.0783811696970302E-2</c:v>
                      </c:pt>
                      <c:pt idx="81">
                        <c:v>-3.0783811696970302E-2</c:v>
                      </c:pt>
                      <c:pt idx="82">
                        <c:v>-3.0783811696970302E-2</c:v>
                      </c:pt>
                      <c:pt idx="83">
                        <c:v>-3.0783811696970302E-2</c:v>
                      </c:pt>
                      <c:pt idx="84">
                        <c:v>-3.0783811696970302E-2</c:v>
                      </c:pt>
                      <c:pt idx="85">
                        <c:v>-3.0783811696970302E-2</c:v>
                      </c:pt>
                      <c:pt idx="86">
                        <c:v>-3.0783811696970302E-2</c:v>
                      </c:pt>
                      <c:pt idx="87">
                        <c:v>-3.0783811696970302E-2</c:v>
                      </c:pt>
                      <c:pt idx="88">
                        <c:v>-3.0783811696970302E-2</c:v>
                      </c:pt>
                      <c:pt idx="89">
                        <c:v>-3.0783811696970302E-2</c:v>
                      </c:pt>
                      <c:pt idx="90">
                        <c:v>-3.0783811696970302E-2</c:v>
                      </c:pt>
                      <c:pt idx="91">
                        <c:v>-3.0783811696970302E-2</c:v>
                      </c:pt>
                      <c:pt idx="92">
                        <c:v>-3.0783811696970302E-2</c:v>
                      </c:pt>
                      <c:pt idx="93">
                        <c:v>-3.0783811696970302E-2</c:v>
                      </c:pt>
                      <c:pt idx="94">
                        <c:v>-3.0783811696970302E-2</c:v>
                      </c:pt>
                      <c:pt idx="95">
                        <c:v>-3.0783811696970302E-2</c:v>
                      </c:pt>
                      <c:pt idx="96">
                        <c:v>-3.0783811696970302E-2</c:v>
                      </c:pt>
                      <c:pt idx="97">
                        <c:v>-3.0783811696970302E-2</c:v>
                      </c:pt>
                      <c:pt idx="98">
                        <c:v>-3.0783811696970302E-2</c:v>
                      </c:pt>
                      <c:pt idx="99">
                        <c:v>-3.0783811696970302E-2</c:v>
                      </c:pt>
                      <c:pt idx="100">
                        <c:v>-3.0783811696970302E-2</c:v>
                      </c:pt>
                      <c:pt idx="101">
                        <c:v>-3.0783811696970302E-2</c:v>
                      </c:pt>
                      <c:pt idx="102">
                        <c:v>-3.0783811696970302E-2</c:v>
                      </c:pt>
                      <c:pt idx="103">
                        <c:v>-3.0783811696970302E-2</c:v>
                      </c:pt>
                      <c:pt idx="104">
                        <c:v>-3.0783811696970302E-2</c:v>
                      </c:pt>
                      <c:pt idx="105">
                        <c:v>-3.0783811696970302E-2</c:v>
                      </c:pt>
                      <c:pt idx="106">
                        <c:v>-3.0783811696970302E-2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234-40C0-8286-ECBB11147F4C}"/>
                  </c:ext>
                </c:extLst>
              </c15:ser>
            </c15:filteredLineSeries>
          </c:ext>
        </c:extLst>
      </c:lineChart>
      <c:catAx>
        <c:axId val="21186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6088"/>
        <c:crosses val="autoZero"/>
        <c:auto val="1"/>
        <c:lblAlgn val="ctr"/>
        <c:lblOffset val="100"/>
        <c:noMultiLvlLbl val="0"/>
      </c:catAx>
      <c:valAx>
        <c:axId val="21186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VaR!$E$1</c:f>
              <c:strCache>
                <c:ptCount val="1"/>
                <c:pt idx="0">
                  <c:v>rg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VaR!$E$2:$E$880</c:f>
              <c:numCache>
                <c:formatCode>General</c:formatCode>
                <c:ptCount val="879"/>
                <c:pt idx="1">
                  <c:v>-5.8309426616696223E-3</c:v>
                </c:pt>
                <c:pt idx="2">
                  <c:v>1.7391684442056576E-2</c:v>
                </c:pt>
                <c:pt idx="3">
                  <c:v>3.4424072515249152E-3</c:v>
                </c:pt>
                <c:pt idx="4">
                  <c:v>3.045915411151293E-2</c:v>
                </c:pt>
                <c:pt idx="5">
                  <c:v>1.3245270051774949E-2</c:v>
                </c:pt>
                <c:pt idx="6">
                  <c:v>-4.1753763818524556E-3</c:v>
                </c:pt>
                <c:pt idx="7">
                  <c:v>7.4594326244574512E-3</c:v>
                </c:pt>
                <c:pt idx="8">
                  <c:v>1.1950152915465761E-2</c:v>
                </c:pt>
                <c:pt idx="9">
                  <c:v>-2.5151668183837531E-2</c:v>
                </c:pt>
                <c:pt idx="10">
                  <c:v>-1.0464320523230076E-2</c:v>
                </c:pt>
                <c:pt idx="11">
                  <c:v>-2.6765051865816122E-2</c:v>
                </c:pt>
                <c:pt idx="12">
                  <c:v>-1.202599997293911E-2</c:v>
                </c:pt>
                <c:pt idx="13">
                  <c:v>5.5877914838650337E-2</c:v>
                </c:pt>
                <c:pt idx="14">
                  <c:v>5.4588222818231003E-2</c:v>
                </c:pt>
                <c:pt idx="15">
                  <c:v>4.7002824473541996E-2</c:v>
                </c:pt>
                <c:pt idx="16">
                  <c:v>-2.475227680583687E-2</c:v>
                </c:pt>
                <c:pt idx="17">
                  <c:v>6.4988720160537869E-3</c:v>
                </c:pt>
                <c:pt idx="18">
                  <c:v>-1.83866303208929E-2</c:v>
                </c:pt>
                <c:pt idx="19">
                  <c:v>-3.0975954135938574E-3</c:v>
                </c:pt>
                <c:pt idx="20">
                  <c:v>1.1106642596911962E-2</c:v>
                </c:pt>
                <c:pt idx="21">
                  <c:v>-8.6278587500292075E-3</c:v>
                </c:pt>
                <c:pt idx="22">
                  <c:v>5.9652601659983193E-3</c:v>
                </c:pt>
                <c:pt idx="23">
                  <c:v>-6.1543681254587826E-4</c:v>
                </c:pt>
                <c:pt idx="24">
                  <c:v>-6.3819033477711161E-3</c:v>
                </c:pt>
                <c:pt idx="25">
                  <c:v>-8.0871041724380009E-3</c:v>
                </c:pt>
                <c:pt idx="26">
                  <c:v>-4.1648570913490555E-4</c:v>
                </c:pt>
                <c:pt idx="27">
                  <c:v>-2.5026766438702198E-3</c:v>
                </c:pt>
                <c:pt idx="28">
                  <c:v>-2.0902645975121722E-3</c:v>
                </c:pt>
                <c:pt idx="29">
                  <c:v>1.4636438569951267E-3</c:v>
                </c:pt>
                <c:pt idx="30">
                  <c:v>-6.0777775808780431E-3</c:v>
                </c:pt>
                <c:pt idx="31">
                  <c:v>4.8233569075344955E-3</c:v>
                </c:pt>
                <c:pt idx="32">
                  <c:v>2.7160007674323248E-3</c:v>
                </c:pt>
                <c:pt idx="33">
                  <c:v>-1.461580094088725E-3</c:v>
                </c:pt>
                <c:pt idx="34">
                  <c:v>1.2664967260278636E-2</c:v>
                </c:pt>
                <c:pt idx="35">
                  <c:v>-1.6518396689667464E-3</c:v>
                </c:pt>
                <c:pt idx="36">
                  <c:v>-6.634893099616854E-3</c:v>
                </c:pt>
                <c:pt idx="37">
                  <c:v>-1.1507628767435761E-2</c:v>
                </c:pt>
                <c:pt idx="38">
                  <c:v>-8.0287491030827281E-3</c:v>
                </c:pt>
                <c:pt idx="39">
                  <c:v>-6.3659345143339801E-4</c:v>
                </c:pt>
                <c:pt idx="40">
                  <c:v>4.2444065901710483E-4</c:v>
                </c:pt>
                <c:pt idx="41">
                  <c:v>2.3312089023162182E-3</c:v>
                </c:pt>
                <c:pt idx="42">
                  <c:v>3.1703027097493312E-3</c:v>
                </c:pt>
                <c:pt idx="43">
                  <c:v>6.1007919329038891E-3</c:v>
                </c:pt>
                <c:pt idx="44">
                  <c:v>6.2898555295244965E-4</c:v>
                </c:pt>
                <c:pt idx="45">
                  <c:v>-2.0961789596492689E-4</c:v>
                </c:pt>
                <c:pt idx="46">
                  <c:v>-9.6904622996407848E-3</c:v>
                </c:pt>
                <c:pt idx="47">
                  <c:v>1.470927948001848E-2</c:v>
                </c:pt>
                <c:pt idx="48">
                  <c:v>-2.0015439982731247E-2</c:v>
                </c:pt>
                <c:pt idx="49">
                  <c:v>-5.7624877240765836E-3</c:v>
                </c:pt>
                <c:pt idx="50">
                  <c:v>3.3880190239944527E-2</c:v>
                </c:pt>
                <c:pt idx="51">
                  <c:v>1.1111213244310894E-2</c:v>
                </c:pt>
                <c:pt idx="52">
                  <c:v>4.4916673291872655E-3</c:v>
                </c:pt>
                <c:pt idx="53">
                  <c:v>-1.2710368057451044E-2</c:v>
                </c:pt>
                <c:pt idx="54">
                  <c:v>1.0875277156581417E-2</c:v>
                </c:pt>
                <c:pt idx="55">
                  <c:v>-4.7049555270704613E-3</c:v>
                </c:pt>
                <c:pt idx="56">
                  <c:v>-3.0803831410745391E-3</c:v>
                </c:pt>
                <c:pt idx="57">
                  <c:v>1.8341664349044925E-2</c:v>
                </c:pt>
                <c:pt idx="58">
                  <c:v>3.2258609882848915E-3</c:v>
                </c:pt>
                <c:pt idx="59">
                  <c:v>-6.2595561821209046E-3</c:v>
                </c:pt>
                <c:pt idx="60">
                  <c:v>-2.2305565411088251E-3</c:v>
                </c:pt>
                <c:pt idx="61">
                  <c:v>-2.2355063036911898E-3</c:v>
                </c:pt>
                <c:pt idx="62">
                  <c:v>-3.2607033332708764E-3</c:v>
                </c:pt>
                <c:pt idx="63">
                  <c:v>2.2005577148581236E-2</c:v>
                </c:pt>
                <c:pt idx="64">
                  <c:v>1.1317481702997031E-2</c:v>
                </c:pt>
                <c:pt idx="65">
                  <c:v>2.2450941940185418E-2</c:v>
                </c:pt>
                <c:pt idx="66">
                  <c:v>3.6611780209393368E-3</c:v>
                </c:pt>
                <c:pt idx="67">
                  <c:v>8.618320811917983E-3</c:v>
                </c:pt>
                <c:pt idx="68">
                  <c:v>-6.6966515153993574E-3</c:v>
                </c:pt>
                <c:pt idx="69">
                  <c:v>-1.0614806606135545E-2</c:v>
                </c:pt>
                <c:pt idx="70">
                  <c:v>1.2532686358406509E-2</c:v>
                </c:pt>
                <c:pt idx="71">
                  <c:v>-9.5848009336286784E-4</c:v>
                </c:pt>
                <c:pt idx="72">
                  <c:v>2.1440907689910201E-2</c:v>
                </c:pt>
                <c:pt idx="73">
                  <c:v>5.4292046794424363E-3</c:v>
                </c:pt>
                <c:pt idx="74">
                  <c:v>-3.1869176635458518E-2</c:v>
                </c:pt>
                <c:pt idx="75">
                  <c:v>1.663042765728141E-2</c:v>
                </c:pt>
                <c:pt idx="76">
                  <c:v>5.8595744499300188E-3</c:v>
                </c:pt>
                <c:pt idx="77">
                  <c:v>5.8254397548851726E-3</c:v>
                </c:pt>
                <c:pt idx="78">
                  <c:v>9.8816800792636376E-3</c:v>
                </c:pt>
                <c:pt idx="79">
                  <c:v>3.7098208971264986E-4</c:v>
                </c:pt>
                <c:pt idx="80">
                  <c:v>9.2685354943006996E-4</c:v>
                </c:pt>
                <c:pt idx="81">
                  <c:v>-1.2978356391428658E-3</c:v>
                </c:pt>
                <c:pt idx="82">
                  <c:v>-2.4147440776828371E-3</c:v>
                </c:pt>
                <c:pt idx="83">
                  <c:v>8.1496576363451409E-3</c:v>
                </c:pt>
                <c:pt idx="84">
                  <c:v>4.5966487051994118E-2</c:v>
                </c:pt>
                <c:pt idx="85">
                  <c:v>-5.6537202785578843E-3</c:v>
                </c:pt>
                <c:pt idx="86">
                  <c:v>-8.8627336200236247E-4</c:v>
                </c:pt>
                <c:pt idx="87">
                  <c:v>1.1636222051671891E-2</c:v>
                </c:pt>
                <c:pt idx="88">
                  <c:v>4.1980004974883304E-3</c:v>
                </c:pt>
                <c:pt idx="89">
                  <c:v>-2.5635620261953894E-2</c:v>
                </c:pt>
                <c:pt idx="90">
                  <c:v>4.4671022319945474E-3</c:v>
                </c:pt>
                <c:pt idx="91">
                  <c:v>-7.1344571459549134E-4</c:v>
                </c:pt>
                <c:pt idx="92">
                  <c:v>-1.2748175409752953E-2</c:v>
                </c:pt>
                <c:pt idx="93">
                  <c:v>-1.4466291148750219E-3</c:v>
                </c:pt>
                <c:pt idx="94">
                  <c:v>-5.2617422184961186E-3</c:v>
                </c:pt>
                <c:pt idx="95">
                  <c:v>-7.3033356238734783E-3</c:v>
                </c:pt>
                <c:pt idx="96">
                  <c:v>7.8489292708544024E-3</c:v>
                </c:pt>
                <c:pt idx="97">
                  <c:v>4.8970916987607282E-3</c:v>
                </c:pt>
                <c:pt idx="98">
                  <c:v>2.7129988418168115E-2</c:v>
                </c:pt>
                <c:pt idx="99">
                  <c:v>-5.2966238863756234E-3</c:v>
                </c:pt>
                <c:pt idx="100">
                  <c:v>8.8121847256089729E-3</c:v>
                </c:pt>
                <c:pt idx="101">
                  <c:v>1.0299477038858598E-2</c:v>
                </c:pt>
                <c:pt idx="102">
                  <c:v>1.0414674025109904E-3</c:v>
                </c:pt>
                <c:pt idx="103">
                  <c:v>9.1529488283410773E-3</c:v>
                </c:pt>
                <c:pt idx="104">
                  <c:v>-3.9617885960633236E-3</c:v>
                </c:pt>
                <c:pt idx="105">
                  <c:v>1.0814683666703316E-2</c:v>
                </c:pt>
                <c:pt idx="106">
                  <c:v>4.0892464722516253E-3</c:v>
                </c:pt>
                <c:pt idx="107">
                  <c:v>7.6227122184875989E-3</c:v>
                </c:pt>
                <c:pt idx="108">
                  <c:v>-1.6675601899133256E-2</c:v>
                </c:pt>
                <c:pt idx="109">
                  <c:v>2.5244891328784273E-2</c:v>
                </c:pt>
                <c:pt idx="110">
                  <c:v>4.8402039953205755E-3</c:v>
                </c:pt>
                <c:pt idx="111">
                  <c:v>-7.5207041270839818E-3</c:v>
                </c:pt>
                <c:pt idx="112">
                  <c:v>4.8142891666554048E-2</c:v>
                </c:pt>
                <c:pt idx="113">
                  <c:v>-1.7601677294327156E-3</c:v>
                </c:pt>
                <c:pt idx="114">
                  <c:v>8.7699333673946622E-3</c:v>
                </c:pt>
                <c:pt idx="115">
                  <c:v>1.7447262035881236E-3</c:v>
                </c:pt>
                <c:pt idx="116">
                  <c:v>1.3537161797927029E-2</c:v>
                </c:pt>
                <c:pt idx="117">
                  <c:v>6.0790222893562004E-3</c:v>
                </c:pt>
                <c:pt idx="118">
                  <c:v>4.3417160891361627E-3</c:v>
                </c:pt>
                <c:pt idx="119">
                  <c:v>3.5524222153096642E-3</c:v>
                </c:pt>
                <c:pt idx="120">
                  <c:v>-3.0839853210126272E-4</c:v>
                </c:pt>
                <c:pt idx="121">
                  <c:v>2.4646404242798601E-3</c:v>
                </c:pt>
                <c:pt idx="122">
                  <c:v>-4.1625066355264256E-3</c:v>
                </c:pt>
                <c:pt idx="123">
                  <c:v>1.5436869866877908E-3</c:v>
                </c:pt>
                <c:pt idx="124">
                  <c:v>3.084460770805308E-4</c:v>
                </c:pt>
                <c:pt idx="125">
                  <c:v>4.1548202333239418E-3</c:v>
                </c:pt>
                <c:pt idx="126">
                  <c:v>0</c:v>
                </c:pt>
                <c:pt idx="127">
                  <c:v>-8.172199010631832E-3</c:v>
                </c:pt>
                <c:pt idx="128">
                  <c:v>7.8650320093913654E-3</c:v>
                </c:pt>
                <c:pt idx="129">
                  <c:v>-5.0820087854649013E-3</c:v>
                </c:pt>
                <c:pt idx="130">
                  <c:v>-1.0086249878859378E-2</c:v>
                </c:pt>
                <c:pt idx="131">
                  <c:v>1.8697086452107547E-3</c:v>
                </c:pt>
                <c:pt idx="132">
                  <c:v>-3.1181542219799762E-3</c:v>
                </c:pt>
                <c:pt idx="133">
                  <c:v>-8.6255199107149894E-3</c:v>
                </c:pt>
                <c:pt idx="134">
                  <c:v>9.2499516178917943E-3</c:v>
                </c:pt>
                <c:pt idx="135">
                  <c:v>-9.5650058886951085E-3</c:v>
                </c:pt>
                <c:pt idx="136">
                  <c:v>-4.7271065972149986E-4</c:v>
                </c:pt>
                <c:pt idx="137">
                  <c:v>-1.1573675714810812E-2</c:v>
                </c:pt>
                <c:pt idx="138">
                  <c:v>5.4071564555997235E-3</c:v>
                </c:pt>
                <c:pt idx="139">
                  <c:v>7.4267364270784991E-3</c:v>
                </c:pt>
                <c:pt idx="140">
                  <c:v>-6.1587004284098957E-3</c:v>
                </c:pt>
                <c:pt idx="141">
                  <c:v>5.5287903628768028E-3</c:v>
                </c:pt>
                <c:pt idx="142">
                  <c:v>3.1500463110202499E-4</c:v>
                </c:pt>
                <c:pt idx="143">
                  <c:v>-1.5754680291148507E-4</c:v>
                </c:pt>
                <c:pt idx="144">
                  <c:v>3.7730709910637123E-3</c:v>
                </c:pt>
                <c:pt idx="145">
                  <c:v>4.2276552726275233E-3</c:v>
                </c:pt>
                <c:pt idx="146">
                  <c:v>2.964383664498315E-3</c:v>
                </c:pt>
                <c:pt idx="147">
                  <c:v>-1.8712790152289164E-3</c:v>
                </c:pt>
                <c:pt idx="148">
                  <c:v>-2.5770110276367948E-2</c:v>
                </c:pt>
                <c:pt idx="149">
                  <c:v>8.6111108865086078E-3</c:v>
                </c:pt>
                <c:pt idx="150">
                  <c:v>1.5865468674606043E-3</c:v>
                </c:pt>
                <c:pt idx="151">
                  <c:v>4.5868053745214158E-3</c:v>
                </c:pt>
                <c:pt idx="152">
                  <c:v>0</c:v>
                </c:pt>
                <c:pt idx="153">
                  <c:v>3.1511553018736048E-3</c:v>
                </c:pt>
                <c:pt idx="154">
                  <c:v>5.1776930860148555E-3</c:v>
                </c:pt>
                <c:pt idx="155">
                  <c:v>1.4073782387228882E-3</c:v>
                </c:pt>
                <c:pt idx="156">
                  <c:v>1.4055412261971235E-3</c:v>
                </c:pt>
                <c:pt idx="157">
                  <c:v>-3.5957409744832745E-3</c:v>
                </c:pt>
                <c:pt idx="158">
                  <c:v>5.155046142919617E-3</c:v>
                </c:pt>
                <c:pt idx="159">
                  <c:v>-2.4960849032381015E-3</c:v>
                </c:pt>
                <c:pt idx="160">
                  <c:v>2.8076543771836087E-3</c:v>
                </c:pt>
                <c:pt idx="161">
                  <c:v>1.0382095626884798E-2</c:v>
                </c:pt>
                <c:pt idx="162">
                  <c:v>6.1641684041686582E-4</c:v>
                </c:pt>
                <c:pt idx="163">
                  <c:v>3.0764252434502919E-3</c:v>
                </c:pt>
                <c:pt idx="164">
                  <c:v>-1.8758731818053796E-2</c:v>
                </c:pt>
                <c:pt idx="165">
                  <c:v>3.1293449446251852E-4</c:v>
                </c:pt>
                <c:pt idx="166">
                  <c:v>5.1494150745943473E-3</c:v>
                </c:pt>
                <c:pt idx="167">
                  <c:v>2.1766070751146915E-3</c:v>
                </c:pt>
                <c:pt idx="168">
                  <c:v>2.1718517574513922E-3</c:v>
                </c:pt>
                <c:pt idx="169">
                  <c:v>5.7173739265232101E-3</c:v>
                </c:pt>
                <c:pt idx="170">
                  <c:v>-7.4233755556543353E-3</c:v>
                </c:pt>
                <c:pt idx="171">
                  <c:v>2.6954147584923076E-2</c:v>
                </c:pt>
                <c:pt idx="172">
                  <c:v>2.5653581187440864E-3</c:v>
                </c:pt>
                <c:pt idx="173">
                  <c:v>1.0644034743099088E-2</c:v>
                </c:pt>
                <c:pt idx="174">
                  <c:v>5.5022643787221628E-3</c:v>
                </c:pt>
                <c:pt idx="175">
                  <c:v>-4.7569006874722836E-3</c:v>
                </c:pt>
                <c:pt idx="176">
                  <c:v>6.8309386576692211E-3</c:v>
                </c:pt>
                <c:pt idx="177">
                  <c:v>-9.5167926484250754E-3</c:v>
                </c:pt>
                <c:pt idx="178">
                  <c:v>-1.1420068921339285E-2</c:v>
                </c:pt>
                <c:pt idx="179">
                  <c:v>2.2643370176641279E-3</c:v>
                </c:pt>
                <c:pt idx="180">
                  <c:v>1.4520111197304232E-2</c:v>
                </c:pt>
                <c:pt idx="181">
                  <c:v>5.0400784490233774E-3</c:v>
                </c:pt>
                <c:pt idx="182">
                  <c:v>-5.7834475949357653E-3</c:v>
                </c:pt>
                <c:pt idx="183">
                  <c:v>-3.8741992216845046E-3</c:v>
                </c:pt>
                <c:pt idx="184">
                  <c:v>-1.3225356812976397E-2</c:v>
                </c:pt>
                <c:pt idx="185">
                  <c:v>-1.7550967353445711E-2</c:v>
                </c:pt>
                <c:pt idx="186">
                  <c:v>1.9968683508321296E-2</c:v>
                </c:pt>
                <c:pt idx="187">
                  <c:v>4.2168258501270577E-3</c:v>
                </c:pt>
                <c:pt idx="188">
                  <c:v>-2.5109707387201377E-2</c:v>
                </c:pt>
                <c:pt idx="189">
                  <c:v>-3.5507767683840468E-3</c:v>
                </c:pt>
                <c:pt idx="190">
                  <c:v>4.0129269127968312E-3</c:v>
                </c:pt>
                <c:pt idx="191">
                  <c:v>3.7192571034971839E-2</c:v>
                </c:pt>
                <c:pt idx="192">
                  <c:v>0</c:v>
                </c:pt>
                <c:pt idx="193">
                  <c:v>1.0188301462488357E-2</c:v>
                </c:pt>
                <c:pt idx="194">
                  <c:v>8.6302319430247732E-3</c:v>
                </c:pt>
                <c:pt idx="195">
                  <c:v>2.0369469235884535E-3</c:v>
                </c:pt>
                <c:pt idx="196">
                  <c:v>-7.2696917989075697E-4</c:v>
                </c:pt>
                <c:pt idx="197">
                  <c:v>9.2660200134851711E-3</c:v>
                </c:pt>
                <c:pt idx="198">
                  <c:v>-1.5865244863802956E-3</c:v>
                </c:pt>
                <c:pt idx="199">
                  <c:v>-1.4978799644520776E-2</c:v>
                </c:pt>
                <c:pt idx="200">
                  <c:v>-2.4322739445623003E-2</c:v>
                </c:pt>
                <c:pt idx="201">
                  <c:v>7.7763449591920358E-3</c:v>
                </c:pt>
                <c:pt idx="202">
                  <c:v>1.0373512686328603E-2</c:v>
                </c:pt>
                <c:pt idx="203">
                  <c:v>-4.108000006285021E-2</c:v>
                </c:pt>
                <c:pt idx="204">
                  <c:v>-3.9798537045820537E-2</c:v>
                </c:pt>
                <c:pt idx="205">
                  <c:v>-5.1281541034422133E-3</c:v>
                </c:pt>
                <c:pt idx="206">
                  <c:v>9.2756222405139775E-3</c:v>
                </c:pt>
                <c:pt idx="207">
                  <c:v>-1.0400971868037191E-2</c:v>
                </c:pt>
                <c:pt idx="208">
                  <c:v>-5.1604066613316216E-3</c:v>
                </c:pt>
                <c:pt idx="209">
                  <c:v>4.3559091156746329E-3</c:v>
                </c:pt>
                <c:pt idx="210">
                  <c:v>8.8147957491120435E-3</c:v>
                </c:pt>
                <c:pt idx="211">
                  <c:v>-7.0456850447172216E-3</c:v>
                </c:pt>
                <c:pt idx="212">
                  <c:v>1.7364101473109052E-2</c:v>
                </c:pt>
                <c:pt idx="213">
                  <c:v>3.7830677590850069E-3</c:v>
                </c:pt>
                <c:pt idx="214">
                  <c:v>9.4352787735702708E-4</c:v>
                </c:pt>
                <c:pt idx="215">
                  <c:v>-2.6757014753941927E-3</c:v>
                </c:pt>
                <c:pt idx="216">
                  <c:v>-2.3440457630609788E-2</c:v>
                </c:pt>
                <c:pt idx="217">
                  <c:v>1.1549779543714807E-2</c:v>
                </c:pt>
                <c:pt idx="218">
                  <c:v>-3.0771725275605795E-2</c:v>
                </c:pt>
                <c:pt idx="219">
                  <c:v>5.0857284862039212E-3</c:v>
                </c:pt>
                <c:pt idx="220">
                  <c:v>-1.2348813914829433E-2</c:v>
                </c:pt>
                <c:pt idx="221">
                  <c:v>7.2630854286253963E-3</c:v>
                </c:pt>
                <c:pt idx="222">
                  <c:v>6.5766674049518893E-4</c:v>
                </c:pt>
                <c:pt idx="223">
                  <c:v>1.0952337361311305E-2</c:v>
                </c:pt>
                <c:pt idx="224">
                  <c:v>-1.6252678295821711E-4</c:v>
                </c:pt>
                <c:pt idx="225">
                  <c:v>3.2514458048245543E-4</c:v>
                </c:pt>
                <c:pt idx="226">
                  <c:v>1.1371155698477651E-3</c:v>
                </c:pt>
                <c:pt idx="227">
                  <c:v>-4.7196810762995742E-3</c:v>
                </c:pt>
                <c:pt idx="228">
                  <c:v>-1.6326243954806502E-3</c:v>
                </c:pt>
                <c:pt idx="229">
                  <c:v>2.7557890996669901E-2</c:v>
                </c:pt>
                <c:pt idx="230">
                  <c:v>-2.865280565552168E-3</c:v>
                </c:pt>
                <c:pt idx="231">
                  <c:v>1.4245287305980073E-2</c:v>
                </c:pt>
                <c:pt idx="232">
                  <c:v>4.8600847046212725E-3</c:v>
                </c:pt>
                <c:pt idx="233">
                  <c:v>-4.8600847046212587E-3</c:v>
                </c:pt>
                <c:pt idx="234">
                  <c:v>6.2842558622960712E-4</c:v>
                </c:pt>
                <c:pt idx="235">
                  <c:v>6.2803091552018919E-4</c:v>
                </c:pt>
                <c:pt idx="236">
                  <c:v>4.8539968414277454E-3</c:v>
                </c:pt>
                <c:pt idx="237">
                  <c:v>-7.6832472527362944E-3</c:v>
                </c:pt>
                <c:pt idx="238">
                  <c:v>2.9861681882179872E-3</c:v>
                </c:pt>
                <c:pt idx="239">
                  <c:v>8.5945189656329111E-3</c:v>
                </c:pt>
                <c:pt idx="240">
                  <c:v>3.1070126847093506E-3</c:v>
                </c:pt>
                <c:pt idx="241">
                  <c:v>-9.6634138255051981E-3</c:v>
                </c:pt>
                <c:pt idx="242">
                  <c:v>2.5026942040807E-3</c:v>
                </c:pt>
                <c:pt idx="243">
                  <c:v>5.9190839496538923E-3</c:v>
                </c:pt>
                <c:pt idx="244">
                  <c:v>9.3137125446107326E-4</c:v>
                </c:pt>
                <c:pt idx="245">
                  <c:v>0</c:v>
                </c:pt>
                <c:pt idx="246">
                  <c:v>-5.1333945641202014E-3</c:v>
                </c:pt>
                <c:pt idx="247">
                  <c:v>-1.4926812432932672E-2</c:v>
                </c:pt>
                <c:pt idx="248">
                  <c:v>-2.0600799278435271E-3</c:v>
                </c:pt>
                <c:pt idx="249">
                  <c:v>7.1907393863765046E-2</c:v>
                </c:pt>
                <c:pt idx="250">
                  <c:v>-2.2845336677097365E-2</c:v>
                </c:pt>
                <c:pt idx="251">
                  <c:v>1.5139287945909317E-2</c:v>
                </c:pt>
                <c:pt idx="252">
                  <c:v>-1.2273709693284028E-2</c:v>
                </c:pt>
                <c:pt idx="253">
                  <c:v>6.1556852221518743E-3</c:v>
                </c:pt>
                <c:pt idx="254">
                  <c:v>3.8841189305697573E-3</c:v>
                </c:pt>
                <c:pt idx="255">
                  <c:v>2.4157841440372699E-2</c:v>
                </c:pt>
                <c:pt idx="256">
                  <c:v>7.1061704529049698E-3</c:v>
                </c:pt>
                <c:pt idx="257">
                  <c:v>1.0350840146950938E-2</c:v>
                </c:pt>
                <c:pt idx="258">
                  <c:v>2.5696742405855795E-2</c:v>
                </c:pt>
                <c:pt idx="259">
                  <c:v>1.4667496833679699E-2</c:v>
                </c:pt>
                <c:pt idx="260">
                  <c:v>1.9211959899416925E-3</c:v>
                </c:pt>
                <c:pt idx="261">
                  <c:v>1.7531227417003147E-2</c:v>
                </c:pt>
                <c:pt idx="262">
                  <c:v>9.3859414853564617E-3</c:v>
                </c:pt>
                <c:pt idx="263">
                  <c:v>-2.2713696553756609E-3</c:v>
                </c:pt>
                <c:pt idx="264">
                  <c:v>5.3489288516800197E-4</c:v>
                </c:pt>
                <c:pt idx="265">
                  <c:v>-1.6055619358318212E-3</c:v>
                </c:pt>
                <c:pt idx="266">
                  <c:v>-2.8159573305288842E-3</c:v>
                </c:pt>
                <c:pt idx="267">
                  <c:v>-2.8239336639740882E-3</c:v>
                </c:pt>
                <c:pt idx="268">
                  <c:v>1.6030366393083941E-2</c:v>
                </c:pt>
                <c:pt idx="269">
                  <c:v>1.0414610711386574E-2</c:v>
                </c:pt>
                <c:pt idx="270">
                  <c:v>6.2753572615667956E-3</c:v>
                </c:pt>
                <c:pt idx="271">
                  <c:v>8.1771270003052204E-3</c:v>
                </c:pt>
                <c:pt idx="272">
                  <c:v>-4.9242326637603511E-3</c:v>
                </c:pt>
                <c:pt idx="273">
                  <c:v>-1.6901947895201603E-3</c:v>
                </c:pt>
                <c:pt idx="274">
                  <c:v>-3.9039310970729756E-4</c:v>
                </c:pt>
                <c:pt idx="275">
                  <c:v>1.3011662946607936E-4</c:v>
                </c:pt>
                <c:pt idx="276">
                  <c:v>-2.9981295050577868E-3</c:v>
                </c:pt>
                <c:pt idx="277">
                  <c:v>5.3382764457714418E-3</c:v>
                </c:pt>
                <c:pt idx="278">
                  <c:v>-1.4123428452039575E-2</c:v>
                </c:pt>
                <c:pt idx="279">
                  <c:v>2.4992059125712313E-3</c:v>
                </c:pt>
                <c:pt idx="280">
                  <c:v>1.3051540450540196E-2</c:v>
                </c:pt>
                <c:pt idx="281">
                  <c:v>3.8896841317933711E-4</c:v>
                </c:pt>
                <c:pt idx="282">
                  <c:v>7.7738966811000576E-4</c:v>
                </c:pt>
                <c:pt idx="283">
                  <c:v>9.4103362418176892E-3</c:v>
                </c:pt>
                <c:pt idx="284">
                  <c:v>4.2250820000276721E-3</c:v>
                </c:pt>
                <c:pt idx="285">
                  <c:v>-6.3905328028369707E-4</c:v>
                </c:pt>
                <c:pt idx="286">
                  <c:v>1.0428728163099695E-2</c:v>
                </c:pt>
                <c:pt idx="287">
                  <c:v>0</c:v>
                </c:pt>
                <c:pt idx="288">
                  <c:v>2.7795076393428522E-3</c:v>
                </c:pt>
                <c:pt idx="289">
                  <c:v>-2.2735717913938873E-3</c:v>
                </c:pt>
                <c:pt idx="290">
                  <c:v>3.5344245817235786E-3</c:v>
                </c:pt>
                <c:pt idx="291">
                  <c:v>1.1650613793236921E-2</c:v>
                </c:pt>
                <c:pt idx="292">
                  <c:v>4.845614145795935E-3</c:v>
                </c:pt>
                <c:pt idx="293">
                  <c:v>5.1922897189813268E-3</c:v>
                </c:pt>
                <c:pt idx="294">
                  <c:v>-1.3572243954099125E-3</c:v>
                </c:pt>
                <c:pt idx="295">
                  <c:v>4.4350866601269414E-3</c:v>
                </c:pt>
                <c:pt idx="296">
                  <c:v>3.558507474494617E-3</c:v>
                </c:pt>
                <c:pt idx="297">
                  <c:v>7.3224657664758318E-3</c:v>
                </c:pt>
                <c:pt idx="298">
                  <c:v>5.6986764242781028E-3</c:v>
                </c:pt>
                <c:pt idx="299">
                  <c:v>6.5076301700023025E-3</c:v>
                </c:pt>
                <c:pt idx="300">
                  <c:v>-7.8383959772301785E-3</c:v>
                </c:pt>
                <c:pt idx="301">
                  <c:v>4.4694019849631462E-3</c:v>
                </c:pt>
                <c:pt idx="302">
                  <c:v>1.0908109967351353E-2</c:v>
                </c:pt>
                <c:pt idx="303">
                  <c:v>-8.7410178291295985E-3</c:v>
                </c:pt>
                <c:pt idx="304">
                  <c:v>-4.5804907129865877E-3</c:v>
                </c:pt>
                <c:pt idx="305">
                  <c:v>-4.4803133578912736E-3</c:v>
                </c:pt>
                <c:pt idx="306">
                  <c:v>-6.5748708022578383E-3</c:v>
                </c:pt>
                <c:pt idx="307">
                  <c:v>-1.2167615778928971E-2</c:v>
                </c:pt>
                <c:pt idx="308">
                  <c:v>8.0054972992780991E-3</c:v>
                </c:pt>
                <c:pt idx="309">
                  <c:v>1.1707484336918532E-2</c:v>
                </c:pt>
                <c:pt idx="310">
                  <c:v>-2.0632616912157737E-3</c:v>
                </c:pt>
                <c:pt idx="311">
                  <c:v>-5.2378187968200899E-3</c:v>
                </c:pt>
                <c:pt idx="312">
                  <c:v>8.5127396274226295E-3</c:v>
                </c:pt>
                <c:pt idx="313">
                  <c:v>-9.3680437780583655E-3</c:v>
                </c:pt>
                <c:pt idx="314">
                  <c:v>-3.919213047722369E-3</c:v>
                </c:pt>
                <c:pt idx="315">
                  <c:v>-1.5084361034029145E-2</c:v>
                </c:pt>
                <c:pt idx="316">
                  <c:v>1.3119012641646699E-2</c:v>
                </c:pt>
                <c:pt idx="317">
                  <c:v>1.9653483923823688E-3</c:v>
                </c:pt>
                <c:pt idx="318">
                  <c:v>-2.8264391392149096E-3</c:v>
                </c:pt>
                <c:pt idx="319">
                  <c:v>1.1866384465928609E-2</c:v>
                </c:pt>
                <c:pt idx="320">
                  <c:v>-1.7667043290072963E-2</c:v>
                </c:pt>
                <c:pt idx="321">
                  <c:v>1.9784494617048299E-3</c:v>
                </c:pt>
                <c:pt idx="322">
                  <c:v>1.1789437801846516E-2</c:v>
                </c:pt>
                <c:pt idx="323">
                  <c:v>7.9042531186794811E-3</c:v>
                </c:pt>
                <c:pt idx="324">
                  <c:v>-5.6944755238759387E-2</c:v>
                </c:pt>
                <c:pt idx="325">
                  <c:v>3.2004248800748705E-3</c:v>
                </c:pt>
                <c:pt idx="326">
                  <c:v>2.174548554533777E-2</c:v>
                </c:pt>
                <c:pt idx="327">
                  <c:v>-6.5506117641154007E-2</c:v>
                </c:pt>
                <c:pt idx="328">
                  <c:v>-5.6240314223013196E-3</c:v>
                </c:pt>
                <c:pt idx="329">
                  <c:v>7.8914626814598297E-3</c:v>
                </c:pt>
                <c:pt idx="330">
                  <c:v>1.0997149156653573E-2</c:v>
                </c:pt>
                <c:pt idx="331">
                  <c:v>1.7761959103922365E-2</c:v>
                </c:pt>
                <c:pt idx="332">
                  <c:v>2.606514486706403E-2</c:v>
                </c:pt>
                <c:pt idx="333">
                  <c:v>-5.0459552527439314E-4</c:v>
                </c:pt>
                <c:pt idx="334">
                  <c:v>1.1791354547675985E-2</c:v>
                </c:pt>
                <c:pt idx="335">
                  <c:v>-5.3766878173423654E-3</c:v>
                </c:pt>
                <c:pt idx="336">
                  <c:v>1.5303606504700909E-2</c:v>
                </c:pt>
                <c:pt idx="337">
                  <c:v>4.5615966550227115E-2</c:v>
                </c:pt>
                <c:pt idx="338">
                  <c:v>-1.7013078767532896E-2</c:v>
                </c:pt>
                <c:pt idx="339">
                  <c:v>1.2002440330042307E-4</c:v>
                </c:pt>
                <c:pt idx="340">
                  <c:v>-9.7655849169942504E-3</c:v>
                </c:pt>
                <c:pt idx="341">
                  <c:v>-5.5886749813539947E-3</c:v>
                </c:pt>
                <c:pt idx="342">
                  <c:v>-8.5648188900086381E-3</c:v>
                </c:pt>
                <c:pt idx="343">
                  <c:v>-1.4757145977822086E-3</c:v>
                </c:pt>
                <c:pt idx="344">
                  <c:v>-2.8343613943592814E-3</c:v>
                </c:pt>
                <c:pt idx="345">
                  <c:v>3.0805391733801915E-3</c:v>
                </c:pt>
                <c:pt idx="346">
                  <c:v>1.4049412759112093E-2</c:v>
                </c:pt>
                <c:pt idx="347">
                  <c:v>1.0499110166431172E-2</c:v>
                </c:pt>
                <c:pt idx="348">
                  <c:v>1.7611146856066576E-2</c:v>
                </c:pt>
                <c:pt idx="349">
                  <c:v>7.2864323107765102E-3</c:v>
                </c:pt>
                <c:pt idx="350">
                  <c:v>-2.3421528870058768E-4</c:v>
                </c:pt>
                <c:pt idx="351">
                  <c:v>-1.2967295375455951E-2</c:v>
                </c:pt>
                <c:pt idx="352">
                  <c:v>3.9078684995518939E-3</c:v>
                </c:pt>
                <c:pt idx="353">
                  <c:v>2.5899743833176173E-2</c:v>
                </c:pt>
                <c:pt idx="354">
                  <c:v>-9.2185288061201931E-4</c:v>
                </c:pt>
                <c:pt idx="355">
                  <c:v>-7.6371478845123839E-3</c:v>
                </c:pt>
                <c:pt idx="356">
                  <c:v>2.3192816788636845E-2</c:v>
                </c:pt>
                <c:pt idx="357">
                  <c:v>3.1727712019586317E-3</c:v>
                </c:pt>
                <c:pt idx="358">
                  <c:v>1.1307105273505658E-3</c:v>
                </c:pt>
                <c:pt idx="359">
                  <c:v>4.9600057207524395E-3</c:v>
                </c:pt>
                <c:pt idx="360">
                  <c:v>2.0220025450019543E-3</c:v>
                </c:pt>
                <c:pt idx="361">
                  <c:v>-8.3390103129654895E-3</c:v>
                </c:pt>
                <c:pt idx="362">
                  <c:v>7.9183722775079597E-4</c:v>
                </c:pt>
                <c:pt idx="363">
                  <c:v>-6.662121240013924E-2</c:v>
                </c:pt>
                <c:pt idx="364">
                  <c:v>-0.10088529512555604</c:v>
                </c:pt>
                <c:pt idx="365">
                  <c:v>-6.5180426941592734E-2</c:v>
                </c:pt>
                <c:pt idx="366">
                  <c:v>2.2853302228226815E-2</c:v>
                </c:pt>
                <c:pt idx="367">
                  <c:v>-2.0430432256532915E-2</c:v>
                </c:pt>
                <c:pt idx="368">
                  <c:v>9.2101660077010226E-3</c:v>
                </c:pt>
                <c:pt idx="369">
                  <c:v>-4.7958384893520695E-2</c:v>
                </c:pt>
                <c:pt idx="370">
                  <c:v>-5.1924927371174668E-3</c:v>
                </c:pt>
                <c:pt idx="371">
                  <c:v>-6.8657111515295043E-3</c:v>
                </c:pt>
                <c:pt idx="372">
                  <c:v>-1.7373313651684978E-2</c:v>
                </c:pt>
                <c:pt idx="373">
                  <c:v>2.5279720118385706E-2</c:v>
                </c:pt>
                <c:pt idx="374">
                  <c:v>1.0788462404461739E-2</c:v>
                </c:pt>
                <c:pt idx="375">
                  <c:v>3.9609913382999693E-3</c:v>
                </c:pt>
                <c:pt idx="376">
                  <c:v>2.2726594429810353E-2</c:v>
                </c:pt>
                <c:pt idx="377">
                  <c:v>-1.2095146901475709E-2</c:v>
                </c:pt>
                <c:pt idx="378">
                  <c:v>1.0949527721618925E-2</c:v>
                </c:pt>
                <c:pt idx="379">
                  <c:v>4.2981274210051001E-4</c:v>
                </c:pt>
                <c:pt idx="380">
                  <c:v>1.431204181219541E-3</c:v>
                </c:pt>
                <c:pt idx="381">
                  <c:v>9.1116725028304712E-3</c:v>
                </c:pt>
                <c:pt idx="382">
                  <c:v>1.7142473600162019E-2</c:v>
                </c:pt>
                <c:pt idx="383">
                  <c:v>8.4623073287228758E-3</c:v>
                </c:pt>
                <c:pt idx="384">
                  <c:v>4.8232600281330933E-3</c:v>
                </c:pt>
                <c:pt idx="385">
                  <c:v>2.1084906837202939E-2</c:v>
                </c:pt>
                <c:pt idx="386">
                  <c:v>1.4432973281008428E-2</c:v>
                </c:pt>
                <c:pt idx="387">
                  <c:v>-2.2949459374828188E-2</c:v>
                </c:pt>
                <c:pt idx="388">
                  <c:v>4.6052226552970553E-3</c:v>
                </c:pt>
                <c:pt idx="389">
                  <c:v>2.1391219551887983E-2</c:v>
                </c:pt>
                <c:pt idx="390">
                  <c:v>2.2237677661590096E-2</c:v>
                </c:pt>
                <c:pt idx="391">
                  <c:v>1.5511619254910155E-3</c:v>
                </c:pt>
                <c:pt idx="392">
                  <c:v>1.3598705853550051E-2</c:v>
                </c:pt>
                <c:pt idx="393">
                  <c:v>-8.959488559127279E-3</c:v>
                </c:pt>
                <c:pt idx="394">
                  <c:v>-5.6730578538775776E-3</c:v>
                </c:pt>
                <c:pt idx="395">
                  <c:v>6.1872107240862591E-3</c:v>
                </c:pt>
                <c:pt idx="396">
                  <c:v>-2.5734119673808242E-3</c:v>
                </c:pt>
                <c:pt idx="397">
                  <c:v>4.3707870017342361E-3</c:v>
                </c:pt>
                <c:pt idx="398">
                  <c:v>1.2821407185649225E-4</c:v>
                </c:pt>
                <c:pt idx="399">
                  <c:v>3.4568963450469989E-3</c:v>
                </c:pt>
                <c:pt idx="400">
                  <c:v>-2.9047708134290421E-2</c:v>
                </c:pt>
                <c:pt idx="401">
                  <c:v>-2.0471195765187113E-2</c:v>
                </c:pt>
                <c:pt idx="402">
                  <c:v>-1.7886630294771035E-2</c:v>
                </c:pt>
                <c:pt idx="403">
                  <c:v>2.6844445404246665E-2</c:v>
                </c:pt>
                <c:pt idx="404">
                  <c:v>-1.9488572508444338E-2</c:v>
                </c:pt>
                <c:pt idx="405">
                  <c:v>-2.1677259347111913E-2</c:v>
                </c:pt>
                <c:pt idx="406">
                  <c:v>1.5277930981293491E-2</c:v>
                </c:pt>
                <c:pt idx="407">
                  <c:v>-8.9181580802421591E-3</c:v>
                </c:pt>
                <c:pt idx="408">
                  <c:v>3.5767980232617826E-3</c:v>
                </c:pt>
                <c:pt idx="409">
                  <c:v>2.0577679252027424E-3</c:v>
                </c:pt>
                <c:pt idx="410">
                  <c:v>-2.1951494287567475E-3</c:v>
                </c:pt>
                <c:pt idx="411">
                  <c:v>-2.1097193943380183E-2</c:v>
                </c:pt>
                <c:pt idx="412">
                  <c:v>8.5201489769745429E-3</c:v>
                </c:pt>
                <c:pt idx="413">
                  <c:v>1.2302324569707731E-2</c:v>
                </c:pt>
                <c:pt idx="414">
                  <c:v>-1.1885122608565394E-2</c:v>
                </c:pt>
                <c:pt idx="415">
                  <c:v>1.0372834741679019E-2</c:v>
                </c:pt>
                <c:pt idx="416">
                  <c:v>3.0223664931397949E-3</c:v>
                </c:pt>
                <c:pt idx="417">
                  <c:v>1.9695027060884471E-2</c:v>
                </c:pt>
                <c:pt idx="418">
                  <c:v>1.3890985544195433E-2</c:v>
                </c:pt>
                <c:pt idx="419">
                  <c:v>5.291766636421536E-3</c:v>
                </c:pt>
                <c:pt idx="420">
                  <c:v>-2.525356217597308E-2</c:v>
                </c:pt>
                <c:pt idx="421">
                  <c:v>-1.6784229710539639E-2</c:v>
                </c:pt>
                <c:pt idx="422">
                  <c:v>5.7629600112878267E-3</c:v>
                </c:pt>
                <c:pt idx="423">
                  <c:v>-9.0709675534674118E-3</c:v>
                </c:pt>
                <c:pt idx="424">
                  <c:v>-9.0147323279595442E-3</c:v>
                </c:pt>
                <c:pt idx="425">
                  <c:v>1.6442543714351564E-2</c:v>
                </c:pt>
                <c:pt idx="426">
                  <c:v>-4.8080205138111183E-3</c:v>
                </c:pt>
                <c:pt idx="427">
                  <c:v>-1.1773794672076383E-2</c:v>
                </c:pt>
                <c:pt idx="428">
                  <c:v>-5.0286823914324208E-3</c:v>
                </c:pt>
                <c:pt idx="429">
                  <c:v>-9.9923937583331485E-3</c:v>
                </c:pt>
                <c:pt idx="430">
                  <c:v>7.0472730332035074E-3</c:v>
                </c:pt>
                <c:pt idx="431">
                  <c:v>2.4281500379233208E-2</c:v>
                </c:pt>
                <c:pt idx="432">
                  <c:v>-6.3256651139568347E-3</c:v>
                </c:pt>
                <c:pt idx="433">
                  <c:v>-6.6436547919121059E-3</c:v>
                </c:pt>
                <c:pt idx="434">
                  <c:v>9.8114766779514688E-3</c:v>
                </c:pt>
                <c:pt idx="435">
                  <c:v>2.6729778435140204E-2</c:v>
                </c:pt>
                <c:pt idx="436">
                  <c:v>-4.9661040449202149E-3</c:v>
                </c:pt>
                <c:pt idx="437">
                  <c:v>-8.9202688531983491E-3</c:v>
                </c:pt>
                <c:pt idx="438">
                  <c:v>3.5235760394700696E-3</c:v>
                </c:pt>
                <c:pt idx="439">
                  <c:v>4.0501806401884765E-3</c:v>
                </c:pt>
                <c:pt idx="440">
                  <c:v>1.3465121735398264E-3</c:v>
                </c:pt>
                <c:pt idx="441">
                  <c:v>5.8659789972622743E-2</c:v>
                </c:pt>
                <c:pt idx="442">
                  <c:v>2.0844565544285147E-2</c:v>
                </c:pt>
                <c:pt idx="443">
                  <c:v>3.7211213851770873E-3</c:v>
                </c:pt>
                <c:pt idx="444">
                  <c:v>1.3771272995099601E-2</c:v>
                </c:pt>
                <c:pt idx="445">
                  <c:v>9.4798591360488807E-3</c:v>
                </c:pt>
                <c:pt idx="446">
                  <c:v>-7.8936066249531579E-3</c:v>
                </c:pt>
                <c:pt idx="447">
                  <c:v>-1.8084999146903386E-2</c:v>
                </c:pt>
                <c:pt idx="448">
                  <c:v>6.0647093988282766E-3</c:v>
                </c:pt>
                <c:pt idx="449">
                  <c:v>-4.7000986654061943E-3</c:v>
                </c:pt>
                <c:pt idx="450">
                  <c:v>5.0642240685075647E-2</c:v>
                </c:pt>
                <c:pt idx="451">
                  <c:v>2.1191060494699155E-3</c:v>
                </c:pt>
                <c:pt idx="452">
                  <c:v>1.8872903116317417E-2</c:v>
                </c:pt>
                <c:pt idx="453">
                  <c:v>8.0460019978586209E-3</c:v>
                </c:pt>
                <c:pt idx="454">
                  <c:v>8.0953846225564237E-3</c:v>
                </c:pt>
                <c:pt idx="455">
                  <c:v>3.0614074158263976E-3</c:v>
                </c:pt>
                <c:pt idx="456">
                  <c:v>-7.8423108384640221E-3</c:v>
                </c:pt>
                <c:pt idx="457">
                  <c:v>-1.0668294272452476E-2</c:v>
                </c:pt>
                <c:pt idx="458">
                  <c:v>1.3744350482783598E-2</c:v>
                </c:pt>
                <c:pt idx="459">
                  <c:v>0</c:v>
                </c:pt>
                <c:pt idx="460">
                  <c:v>5.4452828692334492E-3</c:v>
                </c:pt>
                <c:pt idx="461">
                  <c:v>1.3261609188374201E-2</c:v>
                </c:pt>
                <c:pt idx="462">
                  <c:v>-6.3840400274682643E-3</c:v>
                </c:pt>
                <c:pt idx="463">
                  <c:v>2.2446501531638774E-3</c:v>
                </c:pt>
                <c:pt idx="464">
                  <c:v>-1.2339836945019428E-3</c:v>
                </c:pt>
                <c:pt idx="465">
                  <c:v>-3.4856740046832302E-3</c:v>
                </c:pt>
                <c:pt idx="466">
                  <c:v>-3.2279269609774369E-2</c:v>
                </c:pt>
                <c:pt idx="467">
                  <c:v>5.7997460882598748E-3</c:v>
                </c:pt>
                <c:pt idx="468">
                  <c:v>-2.8865075815672402E-2</c:v>
                </c:pt>
                <c:pt idx="469">
                  <c:v>1.5005925607196977E-2</c:v>
                </c:pt>
                <c:pt idx="470">
                  <c:v>-8.1248862190077143E-3</c:v>
                </c:pt>
                <c:pt idx="471">
                  <c:v>8.6262297601110566E-2</c:v>
                </c:pt>
                <c:pt idx="472">
                  <c:v>2.8125686225155083E-2</c:v>
                </c:pt>
                <c:pt idx="473">
                  <c:v>-1.0388000825197901E-2</c:v>
                </c:pt>
                <c:pt idx="474">
                  <c:v>-5.4490798309995269E-3</c:v>
                </c:pt>
                <c:pt idx="475">
                  <c:v>3.1021072209668405E-3</c:v>
                </c:pt>
                <c:pt idx="476">
                  <c:v>7.8723564529307316E-3</c:v>
                </c:pt>
                <c:pt idx="477">
                  <c:v>-2.9714213587920977E-3</c:v>
                </c:pt>
                <c:pt idx="478">
                  <c:v>1.0887459570391413E-2</c:v>
                </c:pt>
                <c:pt idx="479">
                  <c:v>-2.3155055684458397E-3</c:v>
                </c:pt>
                <c:pt idx="480">
                  <c:v>-1.2652855787366156E-3</c:v>
                </c:pt>
                <c:pt idx="481">
                  <c:v>8.4370792340225989E-4</c:v>
                </c:pt>
                <c:pt idx="482">
                  <c:v>2.2113405517347972E-3</c:v>
                </c:pt>
                <c:pt idx="483">
                  <c:v>-3.4771599968708325E-3</c:v>
                </c:pt>
                <c:pt idx="484">
                  <c:v>-4.4430576371273581E-3</c:v>
                </c:pt>
                <c:pt idx="485">
                  <c:v>-7.4492029562477696E-3</c:v>
                </c:pt>
                <c:pt idx="486">
                  <c:v>-5.5698684222060266E-3</c:v>
                </c:pt>
                <c:pt idx="487">
                  <c:v>7.4906543573700348E-3</c:v>
                </c:pt>
                <c:pt idx="488">
                  <c:v>6.3762188525318415E-3</c:v>
                </c:pt>
                <c:pt idx="489">
                  <c:v>-7.7631215140870503E-3</c:v>
                </c:pt>
                <c:pt idx="490">
                  <c:v>-1.0301577888694775E-2</c:v>
                </c:pt>
                <c:pt idx="491">
                  <c:v>-2.0515066917177853E-3</c:v>
                </c:pt>
                <c:pt idx="492">
                  <c:v>2.1593232259483211E-3</c:v>
                </c:pt>
                <c:pt idx="493">
                  <c:v>3.4453450700135395E-3</c:v>
                </c:pt>
                <c:pt idx="494">
                  <c:v>5.37210545820527E-4</c:v>
                </c:pt>
                <c:pt idx="495">
                  <c:v>3.7527433703326151E-3</c:v>
                </c:pt>
                <c:pt idx="496">
                  <c:v>2.778717248653857E-3</c:v>
                </c:pt>
                <c:pt idx="497">
                  <c:v>4.7910574653121938E-3</c:v>
                </c:pt>
                <c:pt idx="498">
                  <c:v>6.1414711180331856E-3</c:v>
                </c:pt>
                <c:pt idx="499">
                  <c:v>-2.1134578168601416E-3</c:v>
                </c:pt>
                <c:pt idx="500">
                  <c:v>-5.6225153667125447E-3</c:v>
                </c:pt>
                <c:pt idx="501">
                  <c:v>9.1073864847732618E-3</c:v>
                </c:pt>
                <c:pt idx="502">
                  <c:v>-1.8993209998875284E-3</c:v>
                </c:pt>
                <c:pt idx="503">
                  <c:v>9.4607728333165903E-3</c:v>
                </c:pt>
                <c:pt idx="504">
                  <c:v>-5.9814131812163203E-3</c:v>
                </c:pt>
                <c:pt idx="505">
                  <c:v>2.1047825206714195E-4</c:v>
                </c:pt>
                <c:pt idx="506">
                  <c:v>7.3628722573276675E-4</c:v>
                </c:pt>
                <c:pt idx="507">
                  <c:v>6.6027933530218739E-3</c:v>
                </c:pt>
                <c:pt idx="508">
                  <c:v>-4.3970082733692083E-3</c:v>
                </c:pt>
                <c:pt idx="509">
                  <c:v>3.1474511385869776E-4</c:v>
                </c:pt>
                <c:pt idx="510">
                  <c:v>7.3389405155767872E-4</c:v>
                </c:pt>
                <c:pt idx="511">
                  <c:v>-1.573333485873845E-3</c:v>
                </c:pt>
                <c:pt idx="512">
                  <c:v>8.4670218281082798E-3</c:v>
                </c:pt>
                <c:pt idx="513">
                  <c:v>5.8121687759408285E-3</c:v>
                </c:pt>
                <c:pt idx="514">
                  <c:v>-4.7717458285667421E-3</c:v>
                </c:pt>
                <c:pt idx="515">
                  <c:v>-2.0798298258077258E-4</c:v>
                </c:pt>
                <c:pt idx="516">
                  <c:v>-4.7956809216724893E-3</c:v>
                </c:pt>
                <c:pt idx="517">
                  <c:v>1.983630977126893E-3</c:v>
                </c:pt>
                <c:pt idx="518">
                  <c:v>3.9554026534803308E-3</c:v>
                </c:pt>
                <c:pt idx="519">
                  <c:v>6.1105668062620515E-3</c:v>
                </c:pt>
                <c:pt idx="520">
                  <c:v>-1.5500157698040641E-3</c:v>
                </c:pt>
                <c:pt idx="521">
                  <c:v>5.4658806407111224E-3</c:v>
                </c:pt>
                <c:pt idx="522">
                  <c:v>1.2334782914843363E-3</c:v>
                </c:pt>
                <c:pt idx="523">
                  <c:v>1.3265485399162035E-2</c:v>
                </c:pt>
                <c:pt idx="524">
                  <c:v>-1.3573730921004997E-2</c:v>
                </c:pt>
                <c:pt idx="525">
                  <c:v>-9.7058392545295146E-3</c:v>
                </c:pt>
                <c:pt idx="526">
                  <c:v>-9.5913608661590925E-3</c:v>
                </c:pt>
                <c:pt idx="527">
                  <c:v>5.2241465547337084E-3</c:v>
                </c:pt>
                <c:pt idx="528">
                  <c:v>2.4978940090311726E-3</c:v>
                </c:pt>
                <c:pt idx="529">
                  <c:v>0</c:v>
                </c:pt>
                <c:pt idx="530">
                  <c:v>7.7660353642982722E-3</c:v>
                </c:pt>
                <c:pt idx="531">
                  <c:v>-3.5131569542251498E-3</c:v>
                </c:pt>
                <c:pt idx="532">
                  <c:v>6.6027213985058618E-3</c:v>
                </c:pt>
                <c:pt idx="533">
                  <c:v>-1.3376128028938393E-3</c:v>
                </c:pt>
                <c:pt idx="534">
                  <c:v>-4.230498081118716E-3</c:v>
                </c:pt>
                <c:pt idx="535">
                  <c:v>5.1682946787467272E-4</c:v>
                </c:pt>
                <c:pt idx="536">
                  <c:v>-1.5514399823679257E-3</c:v>
                </c:pt>
                <c:pt idx="537">
                  <c:v>8.2771425698823246E-4</c:v>
                </c:pt>
                <c:pt idx="538">
                  <c:v>2.7885442404176879E-3</c:v>
                </c:pt>
                <c:pt idx="539">
                  <c:v>-1.4648778428053146E-2</c:v>
                </c:pt>
                <c:pt idx="540">
                  <c:v>-1.0203698713116154E-2</c:v>
                </c:pt>
                <c:pt idx="541">
                  <c:v>-2.2561754591003059E-2</c:v>
                </c:pt>
                <c:pt idx="542">
                  <c:v>-7.9258140159671128E-3</c:v>
                </c:pt>
                <c:pt idx="543">
                  <c:v>2.9641380940584161E-2</c:v>
                </c:pt>
                <c:pt idx="544">
                  <c:v>5.2770585090309227E-3</c:v>
                </c:pt>
                <c:pt idx="545">
                  <c:v>6.9233371602577644E-3</c:v>
                </c:pt>
                <c:pt idx="546">
                  <c:v>-5.8712779201300497E-3</c:v>
                </c:pt>
                <c:pt idx="547">
                  <c:v>-6.4349224581899366E-3</c:v>
                </c:pt>
                <c:pt idx="548">
                  <c:v>-7.5424143318273077E-3</c:v>
                </c:pt>
                <c:pt idx="549">
                  <c:v>9.8679744655474893E-3</c:v>
                </c:pt>
                <c:pt idx="550">
                  <c:v>-1.9618903551948199E-2</c:v>
                </c:pt>
                <c:pt idx="551">
                  <c:v>-3.3059036739234299E-2</c:v>
                </c:pt>
                <c:pt idx="552">
                  <c:v>1.1068124520173127E-2</c:v>
                </c:pt>
                <c:pt idx="553">
                  <c:v>-2.6546274770210446E-2</c:v>
                </c:pt>
                <c:pt idx="554">
                  <c:v>-1.9517808151094475E-2</c:v>
                </c:pt>
                <c:pt idx="555">
                  <c:v>2.1888680029645859E-2</c:v>
                </c:pt>
                <c:pt idx="556">
                  <c:v>1.909930034113053E-2</c:v>
                </c:pt>
                <c:pt idx="557">
                  <c:v>8.4825110849076416E-3</c:v>
                </c:pt>
                <c:pt idx="558">
                  <c:v>2.1944573776205349E-4</c:v>
                </c:pt>
                <c:pt idx="559">
                  <c:v>5.7958057290229178E-3</c:v>
                </c:pt>
                <c:pt idx="560">
                  <c:v>4.2435021345887817E-3</c:v>
                </c:pt>
                <c:pt idx="561">
                  <c:v>6.0662966140279377E-2</c:v>
                </c:pt>
                <c:pt idx="562">
                  <c:v>1.0773566784618872E-2</c:v>
                </c:pt>
                <c:pt idx="563">
                  <c:v>-8.833897674964274E-3</c:v>
                </c:pt>
                <c:pt idx="564">
                  <c:v>4.5789875041801114E-3</c:v>
                </c:pt>
                <c:pt idx="565">
                  <c:v>3.0691680866202758E-2</c:v>
                </c:pt>
                <c:pt idx="566">
                  <c:v>3.9762054060496071E-2</c:v>
                </c:pt>
                <c:pt idx="567">
                  <c:v>-5.9786962455104708E-3</c:v>
                </c:pt>
                <c:pt idx="568">
                  <c:v>-5.6316354421743512E-3</c:v>
                </c:pt>
                <c:pt idx="569">
                  <c:v>-1.1262598330054047E-2</c:v>
                </c:pt>
                <c:pt idx="570">
                  <c:v>-6.4096470596488094E-3</c:v>
                </c:pt>
                <c:pt idx="571">
                  <c:v>3.4041679833502073E-3</c:v>
                </c:pt>
                <c:pt idx="572">
                  <c:v>8.9894735061978714E-3</c:v>
                </c:pt>
                <c:pt idx="573">
                  <c:v>1.6321086515481933E-2</c:v>
                </c:pt>
                <c:pt idx="574">
                  <c:v>-9.2254110778834993E-3</c:v>
                </c:pt>
                <c:pt idx="575">
                  <c:v>1.8366491340018977E-2</c:v>
                </c:pt>
                <c:pt idx="576">
                  <c:v>-5.6444190581350639E-3</c:v>
                </c:pt>
                <c:pt idx="577">
                  <c:v>-4.9177475842653541E-3</c:v>
                </c:pt>
                <c:pt idx="578">
                  <c:v>4.7393699651193742E-4</c:v>
                </c:pt>
                <c:pt idx="579">
                  <c:v>-1.0191091946102872E-2</c:v>
                </c:pt>
                <c:pt idx="580">
                  <c:v>1.0948886626997823E-2</c:v>
                </c:pt>
                <c:pt idx="581">
                  <c:v>-1.5362149247798612E-2</c:v>
                </c:pt>
                <c:pt idx="582">
                  <c:v>1.0570798079968401E-3</c:v>
                </c:pt>
                <c:pt idx="583">
                  <c:v>5.9375755029007753E-3</c:v>
                </c:pt>
                <c:pt idx="584">
                  <c:v>2.6700125187268152E-3</c:v>
                </c:pt>
                <c:pt idx="585">
                  <c:v>4.655337799389753E-3</c:v>
                </c:pt>
                <c:pt idx="586">
                  <c:v>2.745046540542547E-3</c:v>
                </c:pt>
                <c:pt idx="587">
                  <c:v>-6.7340494835980225E-3</c:v>
                </c:pt>
                <c:pt idx="588">
                  <c:v>7.39554127259356E-3</c:v>
                </c:pt>
                <c:pt idx="589">
                  <c:v>-9.5867442080044794E-3</c:v>
                </c:pt>
                <c:pt idx="590">
                  <c:v>-1.3829067658410377E-2</c:v>
                </c:pt>
                <c:pt idx="591">
                  <c:v>-6.5974696502562125E-3</c:v>
                </c:pt>
                <c:pt idx="592">
                  <c:v>-0.24384702062612723</c:v>
                </c:pt>
                <c:pt idx="593">
                  <c:v>7.7956619159816479E-3</c:v>
                </c:pt>
                <c:pt idx="594">
                  <c:v>-1.4026235924226685E-2</c:v>
                </c:pt>
                <c:pt idx="595">
                  <c:v>2.5260533567224481E-2</c:v>
                </c:pt>
                <c:pt idx="596">
                  <c:v>7.2991011048299956E-2</c:v>
                </c:pt>
                <c:pt idx="597">
                  <c:v>-3.6466172698691721E-2</c:v>
                </c:pt>
                <c:pt idx="598">
                  <c:v>-4.3150282123800981E-2</c:v>
                </c:pt>
                <c:pt idx="599">
                  <c:v>1.9528848610100756E-2</c:v>
                </c:pt>
                <c:pt idx="600">
                  <c:v>6.4977486575199502E-3</c:v>
                </c:pt>
                <c:pt idx="601">
                  <c:v>1.1803957334265612E-2</c:v>
                </c:pt>
                <c:pt idx="602">
                  <c:v>1.492378520079786E-3</c:v>
                </c:pt>
                <c:pt idx="603">
                  <c:v>-3.7994367824686633E-2</c:v>
                </c:pt>
                <c:pt idx="604">
                  <c:v>-1.6060974284723629E-2</c:v>
                </c:pt>
                <c:pt idx="605">
                  <c:v>-3.8276747786410006E-2</c:v>
                </c:pt>
                <c:pt idx="606">
                  <c:v>4.8945210715653394E-3</c:v>
                </c:pt>
                <c:pt idx="607">
                  <c:v>-9.1089970875221898E-3</c:v>
                </c:pt>
                <c:pt idx="608">
                  <c:v>2.5253282789854965E-2</c:v>
                </c:pt>
                <c:pt idx="609">
                  <c:v>-8.2702289067147598E-3</c:v>
                </c:pt>
                <c:pt idx="610">
                  <c:v>1.6245706980071613E-2</c:v>
                </c:pt>
                <c:pt idx="611">
                  <c:v>1.2629802522391579E-2</c:v>
                </c:pt>
                <c:pt idx="612">
                  <c:v>7.5910167505310079E-3</c:v>
                </c:pt>
                <c:pt idx="613">
                  <c:v>2.090977491768806E-2</c:v>
                </c:pt>
                <c:pt idx="614">
                  <c:v>2.1334759835025325E-2</c:v>
                </c:pt>
                <c:pt idx="615">
                  <c:v>-1.066752101160089E-3</c:v>
                </c:pt>
                <c:pt idx="616">
                  <c:v>2.4250044912895084E-2</c:v>
                </c:pt>
                <c:pt idx="617">
                  <c:v>1.2216737509920838E-2</c:v>
                </c:pt>
                <c:pt idx="618">
                  <c:v>2.1580682355342894E-2</c:v>
                </c:pt>
                <c:pt idx="619">
                  <c:v>2.3488340032498074E-2</c:v>
                </c:pt>
                <c:pt idx="620">
                  <c:v>4.710469853899826E-3</c:v>
                </c:pt>
                <c:pt idx="621">
                  <c:v>-2.5487907391801819E-3</c:v>
                </c:pt>
                <c:pt idx="622">
                  <c:v>-9.8639586491890627E-3</c:v>
                </c:pt>
                <c:pt idx="623">
                  <c:v>2.0603161629359542E-2</c:v>
                </c:pt>
                <c:pt idx="624">
                  <c:v>1.0240607119962618E-2</c:v>
                </c:pt>
                <c:pt idx="625">
                  <c:v>2.9920770742817199E-2</c:v>
                </c:pt>
                <c:pt idx="626">
                  <c:v>6.5086794765020269E-3</c:v>
                </c:pt>
                <c:pt idx="627">
                  <c:v>7.9387473536135355E-3</c:v>
                </c:pt>
                <c:pt idx="628">
                  <c:v>1.1336727639032682E-2</c:v>
                </c:pt>
                <c:pt idx="629">
                  <c:v>7.2702656122161852E-4</c:v>
                </c:pt>
                <c:pt idx="630">
                  <c:v>9.0432880900019746E-3</c:v>
                </c:pt>
                <c:pt idx="631">
                  <c:v>0</c:v>
                </c:pt>
                <c:pt idx="632">
                  <c:v>1.1457321792402974E-2</c:v>
                </c:pt>
                <c:pt idx="633">
                  <c:v>8.1546100539993411E-3</c:v>
                </c:pt>
                <c:pt idx="634">
                  <c:v>1.5877396083787344E-3</c:v>
                </c:pt>
                <c:pt idx="635">
                  <c:v>-8.4971302539462341E-3</c:v>
                </c:pt>
                <c:pt idx="636">
                  <c:v>-7.6738129763534108E-3</c:v>
                </c:pt>
                <c:pt idx="637">
                  <c:v>1.4759794670339943E-2</c:v>
                </c:pt>
                <c:pt idx="638">
                  <c:v>-2.3396048419736172E-2</c:v>
                </c:pt>
                <c:pt idx="639">
                  <c:v>-3.9833657956120138E-3</c:v>
                </c:pt>
                <c:pt idx="640">
                  <c:v>-2.5541103822437811E-2</c:v>
                </c:pt>
                <c:pt idx="641">
                  <c:v>-1.1229745456120434E-2</c:v>
                </c:pt>
                <c:pt idx="642">
                  <c:v>-1.4789860172458005E-2</c:v>
                </c:pt>
                <c:pt idx="643">
                  <c:v>3.3806111269288799E-2</c:v>
                </c:pt>
                <c:pt idx="644">
                  <c:v>1.0105717328030761E-2</c:v>
                </c:pt>
                <c:pt idx="645">
                  <c:v>4.5599713385213658E-3</c:v>
                </c:pt>
                <c:pt idx="646">
                  <c:v>3.9780487846173426E-2</c:v>
                </c:pt>
                <c:pt idx="647">
                  <c:v>5.1966380161463856E-2</c:v>
                </c:pt>
                <c:pt idx="648">
                  <c:v>4.307528126508909E-3</c:v>
                </c:pt>
                <c:pt idx="649">
                  <c:v>-8.2697432293401976E-4</c:v>
                </c:pt>
                <c:pt idx="650">
                  <c:v>-1.3492300954107899E-2</c:v>
                </c:pt>
                <c:pt idx="651">
                  <c:v>1.7949592765495088E-2</c:v>
                </c:pt>
                <c:pt idx="652">
                  <c:v>-1.9292133661893966E-2</c:v>
                </c:pt>
                <c:pt idx="653">
                  <c:v>-3.869017313315825E-2</c:v>
                </c:pt>
                <c:pt idx="654">
                  <c:v>2.7545174100128151E-2</c:v>
                </c:pt>
                <c:pt idx="655">
                  <c:v>-2.3190904473051471E-2</c:v>
                </c:pt>
                <c:pt idx="656">
                  <c:v>-1.0833637417999547E-2</c:v>
                </c:pt>
                <c:pt idx="657">
                  <c:v>3.0622599446948735E-2</c:v>
                </c:pt>
                <c:pt idx="658">
                  <c:v>2.9216332841901893E-2</c:v>
                </c:pt>
                <c:pt idx="659">
                  <c:v>1.3804656364096059E-2</c:v>
                </c:pt>
                <c:pt idx="660">
                  <c:v>5.2091929613887721E-3</c:v>
                </c:pt>
                <c:pt idx="661">
                  <c:v>-2.0504285968036912E-2</c:v>
                </c:pt>
                <c:pt idx="662">
                  <c:v>3.0359782091389044E-2</c:v>
                </c:pt>
                <c:pt idx="663">
                  <c:v>4.6515601238065812E-3</c:v>
                </c:pt>
                <c:pt idx="664">
                  <c:v>-1.2236539540306065E-2</c:v>
                </c:pt>
                <c:pt idx="665">
                  <c:v>2.4957318181693784E-2</c:v>
                </c:pt>
                <c:pt idx="666">
                  <c:v>8.9658483583922519E-3</c:v>
                </c:pt>
                <c:pt idx="667">
                  <c:v>-5.4958606221111482E-3</c:v>
                </c:pt>
                <c:pt idx="668">
                  <c:v>5.8089966773840953E-3</c:v>
                </c:pt>
                <c:pt idx="669">
                  <c:v>-1.72104979490427E-2</c:v>
                </c:pt>
                <c:pt idx="670">
                  <c:v>-6.3726304022751988E-4</c:v>
                </c:pt>
                <c:pt idx="671">
                  <c:v>1.5923252025647622E-3</c:v>
                </c:pt>
                <c:pt idx="672">
                  <c:v>6.3442243931717442E-3</c:v>
                </c:pt>
                <c:pt idx="673">
                  <c:v>2.7292142288007554E-2</c:v>
                </c:pt>
                <c:pt idx="674">
                  <c:v>1.9048194970694411E-2</c:v>
                </c:pt>
                <c:pt idx="675">
                  <c:v>1.1257154524634468E-2</c:v>
                </c:pt>
                <c:pt idx="676">
                  <c:v>-2.4782153539341229E-2</c:v>
                </c:pt>
                <c:pt idx="677">
                  <c:v>2.902790124673451E-3</c:v>
                </c:pt>
                <c:pt idx="678">
                  <c:v>2.7980178227424615E-2</c:v>
                </c:pt>
                <c:pt idx="679">
                  <c:v>1.7207541994072179E-2</c:v>
                </c:pt>
                <c:pt idx="680">
                  <c:v>-6.4365786406422962E-3</c:v>
                </c:pt>
                <c:pt idx="681">
                  <c:v>8.1847580030276271E-3</c:v>
                </c:pt>
                <c:pt idx="682">
                  <c:v>-7.4511996978054353E-3</c:v>
                </c:pt>
                <c:pt idx="683">
                  <c:v>-1.0318546741080079E-2</c:v>
                </c:pt>
                <c:pt idx="684">
                  <c:v>-5.7953949499185186E-3</c:v>
                </c:pt>
                <c:pt idx="685">
                  <c:v>-1.4907221798550973E-4</c:v>
                </c:pt>
                <c:pt idx="686">
                  <c:v>1.0429498152088742E-3</c:v>
                </c:pt>
                <c:pt idx="687">
                  <c:v>-4.7569988024845473E-2</c:v>
                </c:pt>
                <c:pt idx="688">
                  <c:v>3.241701705152588E-2</c:v>
                </c:pt>
                <c:pt idx="689">
                  <c:v>2.6111143224450746E-2</c:v>
                </c:pt>
                <c:pt idx="690">
                  <c:v>2.7597988728537561E-2</c:v>
                </c:pt>
                <c:pt idx="691">
                  <c:v>-5.3150019830864974E-3</c:v>
                </c:pt>
                <c:pt idx="692">
                  <c:v>-2.0811345589075374E-2</c:v>
                </c:pt>
                <c:pt idx="693">
                  <c:v>2.3975023764711195E-2</c:v>
                </c:pt>
                <c:pt idx="694">
                  <c:v>-9.3762243435584671E-3</c:v>
                </c:pt>
                <c:pt idx="695">
                  <c:v>-4.9007624768796124E-2</c:v>
                </c:pt>
                <c:pt idx="696">
                  <c:v>6.3724384964098848E-3</c:v>
                </c:pt>
                <c:pt idx="697">
                  <c:v>4.3763894596400401E-3</c:v>
                </c:pt>
                <c:pt idx="698">
                  <c:v>-3.1672901587724484E-3</c:v>
                </c:pt>
                <c:pt idx="699">
                  <c:v>3.1672901587723847E-3</c:v>
                </c:pt>
                <c:pt idx="700">
                  <c:v>-0.10903142877581554</c:v>
                </c:pt>
                <c:pt idx="701">
                  <c:v>-6.3967700589769652E-2</c:v>
                </c:pt>
                <c:pt idx="702">
                  <c:v>3.2061914557765595E-2</c:v>
                </c:pt>
                <c:pt idx="703">
                  <c:v>-5.6709791307495219E-2</c:v>
                </c:pt>
                <c:pt idx="704">
                  <c:v>-2.3578554484532423E-2</c:v>
                </c:pt>
                <c:pt idx="705">
                  <c:v>1.9902061339017299E-2</c:v>
                </c:pt>
                <c:pt idx="706">
                  <c:v>-1.8432816278984143E-3</c:v>
                </c:pt>
                <c:pt idx="707">
                  <c:v>2.579677102416883E-3</c:v>
                </c:pt>
                <c:pt idx="708">
                  <c:v>-2.4402831706413948E-2</c:v>
                </c:pt>
                <c:pt idx="709">
                  <c:v>1.4973197435080823E-2</c:v>
                </c:pt>
                <c:pt idx="710">
                  <c:v>-4.7750429979432941E-2</c:v>
                </c:pt>
                <c:pt idx="711">
                  <c:v>-1.3536234014482385E-2</c:v>
                </c:pt>
                <c:pt idx="712">
                  <c:v>1.7231619017127695E-2</c:v>
                </c:pt>
                <c:pt idx="713">
                  <c:v>3.6409245492571823E-2</c:v>
                </c:pt>
                <c:pt idx="714">
                  <c:v>1.8362790255181193E-2</c:v>
                </c:pt>
                <c:pt idx="715">
                  <c:v>-7.7490792237419667E-3</c:v>
                </c:pt>
                <c:pt idx="716">
                  <c:v>-1.2862568864019265E-2</c:v>
                </c:pt>
                <c:pt idx="717">
                  <c:v>-1.8748735910749367E-2</c:v>
                </c:pt>
                <c:pt idx="718">
                  <c:v>1.7434570685342703E-2</c:v>
                </c:pt>
                <c:pt idx="719">
                  <c:v>-1.9348118915624012E-2</c:v>
                </c:pt>
                <c:pt idx="720">
                  <c:v>-2.7377693369645382E-2</c:v>
                </c:pt>
                <c:pt idx="721">
                  <c:v>1.4849862566469575E-2</c:v>
                </c:pt>
                <c:pt idx="722">
                  <c:v>1.1953082242716172E-2</c:v>
                </c:pt>
                <c:pt idx="723">
                  <c:v>1.4082021745276951E-2</c:v>
                </c:pt>
                <c:pt idx="724">
                  <c:v>-1.0447412257364754E-2</c:v>
                </c:pt>
                <c:pt idx="725">
                  <c:v>-2.0838068298339708E-2</c:v>
                </c:pt>
                <c:pt idx="726">
                  <c:v>-3.7113628274400533E-3</c:v>
                </c:pt>
                <c:pt idx="727">
                  <c:v>2.3020709253439676E-2</c:v>
                </c:pt>
                <c:pt idx="728">
                  <c:v>2.250258490958796E-2</c:v>
                </c:pt>
                <c:pt idx="729">
                  <c:v>5.5938800127030399E-3</c:v>
                </c:pt>
                <c:pt idx="730">
                  <c:v>2.6423592364943509E-2</c:v>
                </c:pt>
                <c:pt idx="731">
                  <c:v>1.4204985902442157E-2</c:v>
                </c:pt>
                <c:pt idx="732">
                  <c:v>8.7104276385641197E-3</c:v>
                </c:pt>
                <c:pt idx="733">
                  <c:v>1.5629416543237316E-2</c:v>
                </c:pt>
                <c:pt idx="734">
                  <c:v>-1.0333746574160918E-2</c:v>
                </c:pt>
                <c:pt idx="735">
                  <c:v>-6.7126379960447038E-3</c:v>
                </c:pt>
                <c:pt idx="736">
                  <c:v>-1.7161647968808459E-2</c:v>
                </c:pt>
                <c:pt idx="737">
                  <c:v>1.361056110903144E-2</c:v>
                </c:pt>
                <c:pt idx="738">
                  <c:v>-2.066747999125991E-2</c:v>
                </c:pt>
                <c:pt idx="739">
                  <c:v>3.8060580952991568E-3</c:v>
                </c:pt>
                <c:pt idx="740">
                  <c:v>1.2404689400293304E-2</c:v>
                </c:pt>
                <c:pt idx="741">
                  <c:v>2.2262385651028397E-2</c:v>
                </c:pt>
                <c:pt idx="742">
                  <c:v>8.8719724518100725E-3</c:v>
                </c:pt>
                <c:pt idx="743">
                  <c:v>-8.663779380496797E-4</c:v>
                </c:pt>
                <c:pt idx="744">
                  <c:v>-9.5986418120696415E-2</c:v>
                </c:pt>
                <c:pt idx="745">
                  <c:v>-3.8709530721100782E-2</c:v>
                </c:pt>
                <c:pt idx="746">
                  <c:v>6.9177468663289381E-3</c:v>
                </c:pt>
                <c:pt idx="747">
                  <c:v>-7.711338185692555E-3</c:v>
                </c:pt>
                <c:pt idx="748">
                  <c:v>1.8681124762169633E-2</c:v>
                </c:pt>
                <c:pt idx="749">
                  <c:v>-1.7689179447146219E-2</c:v>
                </c:pt>
                <c:pt idx="750">
                  <c:v>-1.8411607111182626E-2</c:v>
                </c:pt>
                <c:pt idx="751">
                  <c:v>2.0199939888937204E-4</c:v>
                </c:pt>
                <c:pt idx="752">
                  <c:v>-1.8753138622156905E-2</c:v>
                </c:pt>
                <c:pt idx="753">
                  <c:v>-3.5605771658027807E-2</c:v>
                </c:pt>
                <c:pt idx="754">
                  <c:v>3.2101738318981804E-2</c:v>
                </c:pt>
                <c:pt idx="755">
                  <c:v>1.272070920887434E-2</c:v>
                </c:pt>
                <c:pt idx="756">
                  <c:v>-1.189509513540926E-2</c:v>
                </c:pt>
                <c:pt idx="757">
                  <c:v>1.046698103541876E-2</c:v>
                </c:pt>
                <c:pt idx="758">
                  <c:v>1.2242604954512128E-3</c:v>
                </c:pt>
                <c:pt idx="759">
                  <c:v>-6.8133882291527351E-2</c:v>
                </c:pt>
                <c:pt idx="760">
                  <c:v>1.301252352513893E-2</c:v>
                </c:pt>
                <c:pt idx="761">
                  <c:v>-1.7607280592394126E-2</c:v>
                </c:pt>
                <c:pt idx="762">
                  <c:v>-6.6006622467574532E-3</c:v>
                </c:pt>
                <c:pt idx="763">
                  <c:v>3.1934961323862081E-2</c:v>
                </c:pt>
                <c:pt idx="764">
                  <c:v>9.6922171196166501E-2</c:v>
                </c:pt>
                <c:pt idx="765">
                  <c:v>-8.9669022744089024E-3</c:v>
                </c:pt>
                <c:pt idx="766">
                  <c:v>2.5423109171592941E-3</c:v>
                </c:pt>
                <c:pt idx="767">
                  <c:v>3.3041749877147454E-2</c:v>
                </c:pt>
                <c:pt idx="768">
                  <c:v>8.2801188941384624E-3</c:v>
                </c:pt>
                <c:pt idx="769">
                  <c:v>1.7278645988960128E-2</c:v>
                </c:pt>
                <c:pt idx="770">
                  <c:v>2.1682529109672801E-2</c:v>
                </c:pt>
                <c:pt idx="771">
                  <c:v>-3.2497050015244883E-3</c:v>
                </c:pt>
                <c:pt idx="772">
                  <c:v>-2.1014880063665999E-2</c:v>
                </c:pt>
                <c:pt idx="773">
                  <c:v>-1.1889495434419058E-2</c:v>
                </c:pt>
                <c:pt idx="774">
                  <c:v>1.0965633936837216E-2</c:v>
                </c:pt>
                <c:pt idx="775">
                  <c:v>-4.6317824216658863E-3</c:v>
                </c:pt>
                <c:pt idx="776">
                  <c:v>-1.9691194689370889E-2</c:v>
                </c:pt>
                <c:pt idx="777">
                  <c:v>4.5351929584804534E-3</c:v>
                </c:pt>
                <c:pt idx="778">
                  <c:v>-2.2691468628572777E-2</c:v>
                </c:pt>
                <c:pt idx="779">
                  <c:v>2.0804281806917006E-2</c:v>
                </c:pt>
                <c:pt idx="780">
                  <c:v>-1.4076663863965413E-2</c:v>
                </c:pt>
                <c:pt idx="781">
                  <c:v>2.9075126357889773E-2</c:v>
                </c:pt>
                <c:pt idx="782">
                  <c:v>-3.0033420605879119E-2</c:v>
                </c:pt>
                <c:pt idx="783">
                  <c:v>-2.3279440501872504E-2</c:v>
                </c:pt>
                <c:pt idx="784">
                  <c:v>1.7703020097383247E-2</c:v>
                </c:pt>
                <c:pt idx="785">
                  <c:v>-4.2512527795940166E-3</c:v>
                </c:pt>
                <c:pt idx="786">
                  <c:v>-1.6793990029868429E-2</c:v>
                </c:pt>
                <c:pt idx="787">
                  <c:v>5.4988748144000604E-3</c:v>
                </c:pt>
                <c:pt idx="788">
                  <c:v>-1.5592953693655782E-2</c:v>
                </c:pt>
                <c:pt idx="789">
                  <c:v>4.9608197778063896E-3</c:v>
                </c:pt>
                <c:pt idx="790">
                  <c:v>-3.4434067095629566E-2</c:v>
                </c:pt>
                <c:pt idx="791">
                  <c:v>1.3229011488250907E-2</c:v>
                </c:pt>
                <c:pt idx="792">
                  <c:v>-9.3439437642851633E-3</c:v>
                </c:pt>
                <c:pt idx="793">
                  <c:v>2.6184759114350989E-2</c:v>
                </c:pt>
                <c:pt idx="794">
                  <c:v>7.5262982279606337E-3</c:v>
                </c:pt>
                <c:pt idx="795">
                  <c:v>8.8400731969588715E-3</c:v>
                </c:pt>
                <c:pt idx="796">
                  <c:v>-1.1606306903541329E-2</c:v>
                </c:pt>
                <c:pt idx="797">
                  <c:v>-3.3693818418840385E-3</c:v>
                </c:pt>
                <c:pt idx="798">
                  <c:v>-9.9761403985764181E-3</c:v>
                </c:pt>
                <c:pt idx="799">
                  <c:v>2.4034259275842532E-3</c:v>
                </c:pt>
                <c:pt idx="800">
                  <c:v>-2.0010002667349592E-4</c:v>
                </c:pt>
                <c:pt idx="801">
                  <c:v>6.3821318181713155E-3</c:v>
                </c:pt>
                <c:pt idx="802">
                  <c:v>1.4016595501858454E-2</c:v>
                </c:pt>
                <c:pt idx="803">
                  <c:v>1.3049206747510356E-2</c:v>
                </c:pt>
                <c:pt idx="804">
                  <c:v>-1.7430042177878336E-3</c:v>
                </c:pt>
                <c:pt idx="805">
                  <c:v>3.1669949332975782E-2</c:v>
                </c:pt>
                <c:pt idx="806">
                  <c:v>9.345862418237599E-3</c:v>
                </c:pt>
                <c:pt idx="807">
                  <c:v>-1.6129400837049515E-2</c:v>
                </c:pt>
                <c:pt idx="808">
                  <c:v>6.5957649219276033E-3</c:v>
                </c:pt>
                <c:pt idx="809">
                  <c:v>1.1206654243822278E-2</c:v>
                </c:pt>
                <c:pt idx="810">
                  <c:v>1.0898787109636255E-2</c:v>
                </c:pt>
                <c:pt idx="811">
                  <c:v>-1.8388750706032156E-3</c:v>
                </c:pt>
                <c:pt idx="812">
                  <c:v>-3.6820691593634309E-4</c:v>
                </c:pt>
                <c:pt idx="813">
                  <c:v>0</c:v>
                </c:pt>
                <c:pt idx="814">
                  <c:v>3.859216368762759E-3</c:v>
                </c:pt>
                <c:pt idx="815">
                  <c:v>1.6553356603381409E-2</c:v>
                </c:pt>
                <c:pt idx="816">
                  <c:v>-1.1795817851618944E-2</c:v>
                </c:pt>
                <c:pt idx="817">
                  <c:v>4.9166994232900905E-3</c:v>
                </c:pt>
                <c:pt idx="818">
                  <c:v>1.0660504079175953E-2</c:v>
                </c:pt>
                <c:pt idx="819">
                  <c:v>-1.2588617907306331E-3</c:v>
                </c:pt>
                <c:pt idx="820">
                  <c:v>1.1451171931724846E-2</c:v>
                </c:pt>
                <c:pt idx="821">
                  <c:v>-1.6864393378383136E-2</c:v>
                </c:pt>
                <c:pt idx="822">
                  <c:v>-2.8631080546310573E-2</c:v>
                </c:pt>
                <c:pt idx="823">
                  <c:v>-1.8635488061786395E-3</c:v>
                </c:pt>
                <c:pt idx="824">
                  <c:v>2.6687881383783633E-2</c:v>
                </c:pt>
                <c:pt idx="825">
                  <c:v>-3.4553127922766512E-2</c:v>
                </c:pt>
                <c:pt idx="826">
                  <c:v>-5.5467777561514484E-2</c:v>
                </c:pt>
                <c:pt idx="827">
                  <c:v>-3.7044980029307409E-2</c:v>
                </c:pt>
                <c:pt idx="828">
                  <c:v>-1.6007014177588229E-2</c:v>
                </c:pt>
                <c:pt idx="829">
                  <c:v>-6.7283472901666459E-3</c:v>
                </c:pt>
                <c:pt idx="830">
                  <c:v>5.8897518619714546E-3</c:v>
                </c:pt>
                <c:pt idx="831">
                  <c:v>-7.1564186712563859E-3</c:v>
                </c:pt>
                <c:pt idx="832">
                  <c:v>-4.6580859649177327E-3</c:v>
                </c:pt>
                <c:pt idx="833">
                  <c:v>1.1185153952007889E-2</c:v>
                </c:pt>
                <c:pt idx="834">
                  <c:v>-6.104660382313205E-3</c:v>
                </c:pt>
                <c:pt idx="835">
                  <c:v>7.3629868774341837E-3</c:v>
                </c:pt>
                <c:pt idx="836">
                  <c:v>3.6831671006595616E-2</c:v>
                </c:pt>
                <c:pt idx="837">
                  <c:v>-3.0349442220039486E-3</c:v>
                </c:pt>
                <c:pt idx="838">
                  <c:v>2.832944023357604E-3</c:v>
                </c:pt>
                <c:pt idx="839">
                  <c:v>8.8513551365196497E-3</c:v>
                </c:pt>
                <c:pt idx="840">
                  <c:v>1.4009809156281432E-3</c:v>
                </c:pt>
                <c:pt idx="841">
                  <c:v>-2.202443599297243E-3</c:v>
                </c:pt>
                <c:pt idx="842">
                  <c:v>-5.4266037183582005E-3</c:v>
                </c:pt>
                <c:pt idx="843">
                  <c:v>1.6786965284743556E-2</c:v>
                </c:pt>
                <c:pt idx="844">
                  <c:v>7.3058474104185497E-3</c:v>
                </c:pt>
                <c:pt idx="845">
                  <c:v>2.2949198525184289E-2</c:v>
                </c:pt>
                <c:pt idx="846">
                  <c:v>-2.00025703828677E-2</c:v>
                </c:pt>
                <c:pt idx="847">
                  <c:v>-1.3740310337247012E-3</c:v>
                </c:pt>
                <c:pt idx="848">
                  <c:v>9.3842136308548724E-3</c:v>
                </c:pt>
                <c:pt idx="849">
                  <c:v>1.7361585779055111E-2</c:v>
                </c:pt>
                <c:pt idx="850">
                  <c:v>-3.3446652232262793E-2</c:v>
                </c:pt>
                <c:pt idx="851">
                  <c:v>1.003455522671404E-2</c:v>
                </c:pt>
                <c:pt idx="852">
                  <c:v>-2.5378106368319889E-2</c:v>
                </c:pt>
                <c:pt idx="853">
                  <c:v>4.008041477860368E-3</c:v>
                </c:pt>
                <c:pt idx="854">
                  <c:v>-7.6290473176554019E-3</c:v>
                </c:pt>
                <c:pt idx="855">
                  <c:v>-2.2193291330393542E-3</c:v>
                </c:pt>
                <c:pt idx="856">
                  <c:v>6.4426234523250296E-3</c:v>
                </c:pt>
                <c:pt idx="857">
                  <c:v>2.0459527226013734E-2</c:v>
                </c:pt>
                <c:pt idx="858">
                  <c:v>-5.1252428880627322E-3</c:v>
                </c:pt>
                <c:pt idx="859">
                  <c:v>1.4518638675267106E-2</c:v>
                </c:pt>
                <c:pt idx="860">
                  <c:v>-1.9670185735824495E-2</c:v>
                </c:pt>
                <c:pt idx="861">
                  <c:v>-2.107874870179283E-2</c:v>
                </c:pt>
                <c:pt idx="862">
                  <c:v>1.3101023822221156E-2</c:v>
                </c:pt>
                <c:pt idx="863">
                  <c:v>8.5734750768737527E-3</c:v>
                </c:pt>
                <c:pt idx="864">
                  <c:v>-7.7728144976655072E-3</c:v>
                </c:pt>
                <c:pt idx="865">
                  <c:v>-3.7301745625808611E-2</c:v>
                </c:pt>
                <c:pt idx="866">
                  <c:v>1.0947088338328645E-2</c:v>
                </c:pt>
                <c:pt idx="867">
                  <c:v>5.5311212862019718E-3</c:v>
                </c:pt>
                <c:pt idx="868">
                  <c:v>8.7461147626186741E-3</c:v>
                </c:pt>
                <c:pt idx="869">
                  <c:v>-1.2430134446185718E-2</c:v>
                </c:pt>
                <c:pt idx="870">
                  <c:v>8.371667066085161E-3</c:v>
                </c:pt>
                <c:pt idx="871">
                  <c:v>3.6926638691517452E-2</c:v>
                </c:pt>
                <c:pt idx="872">
                  <c:v>-4.7141709774954346E-3</c:v>
                </c:pt>
                <c:pt idx="873">
                  <c:v>3.9758169971225631E-2</c:v>
                </c:pt>
                <c:pt idx="874">
                  <c:v>-2.3548499555162809E-2</c:v>
                </c:pt>
                <c:pt idx="875">
                  <c:v>9.4477131931664012E-3</c:v>
                </c:pt>
                <c:pt idx="876">
                  <c:v>2.8743337109806452E-3</c:v>
                </c:pt>
                <c:pt idx="877">
                  <c:v>1.9705090587794339E-2</c:v>
                </c:pt>
                <c:pt idx="878">
                  <c:v>-1.4171234116608363E-2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B-4012-89C6-65109481A43D}"/>
            </c:ext>
          </c:extLst>
        </c:ser>
        <c:ser>
          <c:idx val="1"/>
          <c:order val="1"/>
          <c:tx>
            <c:strRef>
              <c:f>VaR!$G$1</c:f>
              <c:strCache>
                <c:ptCount val="1"/>
                <c:pt idx="0">
                  <c:v>VaR_rg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VaR!$G$2:$G$880</c:f>
              <c:numCache>
                <c:formatCode>General</c:formatCode>
                <c:ptCount val="879"/>
                <c:pt idx="1">
                  <c:v>-3.1651784680255542E-2</c:v>
                </c:pt>
                <c:pt idx="2">
                  <c:v>-3.1651784680255542E-2</c:v>
                </c:pt>
                <c:pt idx="3">
                  <c:v>-3.1651784680255542E-2</c:v>
                </c:pt>
                <c:pt idx="4">
                  <c:v>-3.1651784680255542E-2</c:v>
                </c:pt>
                <c:pt idx="5">
                  <c:v>-3.1651784680255542E-2</c:v>
                </c:pt>
                <c:pt idx="6">
                  <c:v>-3.1651784680255542E-2</c:v>
                </c:pt>
                <c:pt idx="7">
                  <c:v>-3.1651784680255542E-2</c:v>
                </c:pt>
                <c:pt idx="8">
                  <c:v>-3.1651784680255542E-2</c:v>
                </c:pt>
                <c:pt idx="9">
                  <c:v>-3.1651784680255542E-2</c:v>
                </c:pt>
                <c:pt idx="10">
                  <c:v>-3.1651784680255542E-2</c:v>
                </c:pt>
                <c:pt idx="11">
                  <c:v>-3.1651784680255542E-2</c:v>
                </c:pt>
                <c:pt idx="12">
                  <c:v>-3.1651784680255542E-2</c:v>
                </c:pt>
                <c:pt idx="13">
                  <c:v>-3.1651784680255542E-2</c:v>
                </c:pt>
                <c:pt idx="14">
                  <c:v>-3.1651784680255542E-2</c:v>
                </c:pt>
                <c:pt idx="15">
                  <c:v>-3.1651784680255542E-2</c:v>
                </c:pt>
                <c:pt idx="16">
                  <c:v>-3.1651784680255542E-2</c:v>
                </c:pt>
                <c:pt idx="17">
                  <c:v>-3.1651784680255542E-2</c:v>
                </c:pt>
                <c:pt idx="18">
                  <c:v>-3.1651784680255542E-2</c:v>
                </c:pt>
                <c:pt idx="19">
                  <c:v>-3.1651784680255542E-2</c:v>
                </c:pt>
                <c:pt idx="20">
                  <c:v>-3.1651784680255542E-2</c:v>
                </c:pt>
                <c:pt idx="21">
                  <c:v>-3.1651784680255542E-2</c:v>
                </c:pt>
                <c:pt idx="22">
                  <c:v>-3.1651784680255542E-2</c:v>
                </c:pt>
                <c:pt idx="23">
                  <c:v>-3.1651784680255542E-2</c:v>
                </c:pt>
                <c:pt idx="24">
                  <c:v>-3.1651784680255542E-2</c:v>
                </c:pt>
                <c:pt idx="25">
                  <c:v>-3.1651784680255542E-2</c:v>
                </c:pt>
                <c:pt idx="26">
                  <c:v>-3.1651784680255542E-2</c:v>
                </c:pt>
                <c:pt idx="27">
                  <c:v>-3.1651784680255542E-2</c:v>
                </c:pt>
                <c:pt idx="28">
                  <c:v>-3.1651784680255542E-2</c:v>
                </c:pt>
                <c:pt idx="29">
                  <c:v>-3.1651784680255542E-2</c:v>
                </c:pt>
                <c:pt idx="30">
                  <c:v>-3.1651784680255542E-2</c:v>
                </c:pt>
                <c:pt idx="31">
                  <c:v>-3.1651784680255542E-2</c:v>
                </c:pt>
                <c:pt idx="32">
                  <c:v>-3.1651784680255542E-2</c:v>
                </c:pt>
                <c:pt idx="33">
                  <c:v>-3.1651784680255542E-2</c:v>
                </c:pt>
                <c:pt idx="34">
                  <c:v>-3.1651784680255542E-2</c:v>
                </c:pt>
                <c:pt idx="35">
                  <c:v>-3.1651784680255542E-2</c:v>
                </c:pt>
                <c:pt idx="36">
                  <c:v>-3.1651784680255542E-2</c:v>
                </c:pt>
                <c:pt idx="37">
                  <c:v>-3.1651784680255542E-2</c:v>
                </c:pt>
                <c:pt idx="38">
                  <c:v>-3.1651784680255542E-2</c:v>
                </c:pt>
                <c:pt idx="39">
                  <c:v>-3.1651784680255542E-2</c:v>
                </c:pt>
                <c:pt idx="40">
                  <c:v>-3.1651784680255542E-2</c:v>
                </c:pt>
                <c:pt idx="41">
                  <c:v>-3.1651784680255542E-2</c:v>
                </c:pt>
                <c:pt idx="42">
                  <c:v>-3.1651784680255542E-2</c:v>
                </c:pt>
                <c:pt idx="43">
                  <c:v>-3.1651784680255542E-2</c:v>
                </c:pt>
                <c:pt idx="44">
                  <c:v>-3.1651784680255542E-2</c:v>
                </c:pt>
                <c:pt idx="45">
                  <c:v>-3.1651784680255542E-2</c:v>
                </c:pt>
                <c:pt idx="46">
                  <c:v>-3.1651784680255542E-2</c:v>
                </c:pt>
                <c:pt idx="47">
                  <c:v>-3.1651784680255542E-2</c:v>
                </c:pt>
                <c:pt idx="48">
                  <c:v>-3.1651784680255542E-2</c:v>
                </c:pt>
                <c:pt idx="49">
                  <c:v>-3.1651784680255542E-2</c:v>
                </c:pt>
                <c:pt idx="50">
                  <c:v>-3.1651784680255542E-2</c:v>
                </c:pt>
                <c:pt idx="51">
                  <c:v>-3.1651784680255542E-2</c:v>
                </c:pt>
                <c:pt idx="52">
                  <c:v>-3.1651784680255542E-2</c:v>
                </c:pt>
                <c:pt idx="53">
                  <c:v>-3.1651784680255542E-2</c:v>
                </c:pt>
                <c:pt idx="54">
                  <c:v>-3.1651784680255542E-2</c:v>
                </c:pt>
                <c:pt idx="55">
                  <c:v>-3.1651784680255542E-2</c:v>
                </c:pt>
                <c:pt idx="56">
                  <c:v>-3.1651784680255542E-2</c:v>
                </c:pt>
                <c:pt idx="57">
                  <c:v>-3.1651784680255542E-2</c:v>
                </c:pt>
                <c:pt idx="58">
                  <c:v>-3.1651784680255542E-2</c:v>
                </c:pt>
                <c:pt idx="59">
                  <c:v>-3.1651784680255542E-2</c:v>
                </c:pt>
                <c:pt idx="60">
                  <c:v>-3.1651784680255542E-2</c:v>
                </c:pt>
                <c:pt idx="61">
                  <c:v>-3.1651784680255542E-2</c:v>
                </c:pt>
                <c:pt idx="62">
                  <c:v>-3.1651784680255542E-2</c:v>
                </c:pt>
                <c:pt idx="63">
                  <c:v>-3.1651784680255542E-2</c:v>
                </c:pt>
                <c:pt idx="64">
                  <c:v>-3.1651784680255542E-2</c:v>
                </c:pt>
                <c:pt idx="65">
                  <c:v>-3.1651784680255542E-2</c:v>
                </c:pt>
                <c:pt idx="66">
                  <c:v>-3.1651784680255542E-2</c:v>
                </c:pt>
                <c:pt idx="67">
                  <c:v>-3.1651784680255542E-2</c:v>
                </c:pt>
                <c:pt idx="68">
                  <c:v>-3.1651784680255542E-2</c:v>
                </c:pt>
                <c:pt idx="69">
                  <c:v>-3.1651784680255542E-2</c:v>
                </c:pt>
                <c:pt idx="70">
                  <c:v>-3.1651784680255542E-2</c:v>
                </c:pt>
                <c:pt idx="71">
                  <c:v>-3.1651784680255542E-2</c:v>
                </c:pt>
                <c:pt idx="72">
                  <c:v>-3.1651784680255542E-2</c:v>
                </c:pt>
                <c:pt idx="73">
                  <c:v>-3.1651784680255542E-2</c:v>
                </c:pt>
                <c:pt idx="74">
                  <c:v>-3.1651784680255542E-2</c:v>
                </c:pt>
                <c:pt idx="75">
                  <c:v>-3.1651784680255542E-2</c:v>
                </c:pt>
                <c:pt idx="76">
                  <c:v>-3.1651784680255542E-2</c:v>
                </c:pt>
                <c:pt idx="77">
                  <c:v>-3.1651784680255542E-2</c:v>
                </c:pt>
                <c:pt idx="78">
                  <c:v>-3.1651784680255542E-2</c:v>
                </c:pt>
                <c:pt idx="79">
                  <c:v>-3.1651784680255542E-2</c:v>
                </c:pt>
                <c:pt idx="80">
                  <c:v>-3.1651784680255542E-2</c:v>
                </c:pt>
                <c:pt idx="81">
                  <c:v>-3.1651784680255542E-2</c:v>
                </c:pt>
                <c:pt idx="82">
                  <c:v>-3.1651784680255542E-2</c:v>
                </c:pt>
                <c:pt idx="83">
                  <c:v>-3.1651784680255542E-2</c:v>
                </c:pt>
                <c:pt idx="84">
                  <c:v>-3.1651784680255542E-2</c:v>
                </c:pt>
                <c:pt idx="85">
                  <c:v>-3.1651784680255542E-2</c:v>
                </c:pt>
                <c:pt idx="86">
                  <c:v>-3.1651784680255542E-2</c:v>
                </c:pt>
                <c:pt idx="87">
                  <c:v>-3.1651784680255542E-2</c:v>
                </c:pt>
                <c:pt idx="88">
                  <c:v>-3.1651784680255542E-2</c:v>
                </c:pt>
                <c:pt idx="89">
                  <c:v>-3.1651784680255542E-2</c:v>
                </c:pt>
                <c:pt idx="90">
                  <c:v>-3.1651784680255542E-2</c:v>
                </c:pt>
                <c:pt idx="91">
                  <c:v>-3.1651784680255542E-2</c:v>
                </c:pt>
                <c:pt idx="92">
                  <c:v>-3.1651784680255542E-2</c:v>
                </c:pt>
                <c:pt idx="93">
                  <c:v>-3.1651784680255542E-2</c:v>
                </c:pt>
                <c:pt idx="94">
                  <c:v>-3.1651784680255542E-2</c:v>
                </c:pt>
                <c:pt idx="95">
                  <c:v>-3.1651784680255542E-2</c:v>
                </c:pt>
                <c:pt idx="96">
                  <c:v>-3.1651784680255542E-2</c:v>
                </c:pt>
                <c:pt idx="97">
                  <c:v>-3.1651784680255542E-2</c:v>
                </c:pt>
                <c:pt idx="98">
                  <c:v>-3.1651784680255542E-2</c:v>
                </c:pt>
                <c:pt idx="99">
                  <c:v>-3.1651784680255542E-2</c:v>
                </c:pt>
                <c:pt idx="100">
                  <c:v>-3.1651784680255542E-2</c:v>
                </c:pt>
                <c:pt idx="101">
                  <c:v>-3.1651784680255542E-2</c:v>
                </c:pt>
                <c:pt idx="102">
                  <c:v>-3.1651784680255542E-2</c:v>
                </c:pt>
                <c:pt idx="103">
                  <c:v>-3.1651784680255542E-2</c:v>
                </c:pt>
                <c:pt idx="104">
                  <c:v>-3.1651784680255542E-2</c:v>
                </c:pt>
                <c:pt idx="105">
                  <c:v>-3.1651784680255542E-2</c:v>
                </c:pt>
                <c:pt idx="106">
                  <c:v>-3.1651784680255542E-2</c:v>
                </c:pt>
                <c:pt idx="107">
                  <c:v>-3.1651784680255542E-2</c:v>
                </c:pt>
                <c:pt idx="108">
                  <c:v>-3.1651784680255542E-2</c:v>
                </c:pt>
                <c:pt idx="109">
                  <c:v>-3.1651784680255542E-2</c:v>
                </c:pt>
                <c:pt idx="110">
                  <c:v>-3.1651784680255542E-2</c:v>
                </c:pt>
                <c:pt idx="111">
                  <c:v>-3.1651784680255542E-2</c:v>
                </c:pt>
                <c:pt idx="112">
                  <c:v>-3.1651784680255542E-2</c:v>
                </c:pt>
                <c:pt idx="113">
                  <c:v>-3.1651784680255542E-2</c:v>
                </c:pt>
                <c:pt idx="114">
                  <c:v>-3.1651784680255542E-2</c:v>
                </c:pt>
                <c:pt idx="115">
                  <c:v>-3.1651784680255542E-2</c:v>
                </c:pt>
                <c:pt idx="116">
                  <c:v>-3.1651784680255542E-2</c:v>
                </c:pt>
                <c:pt idx="117">
                  <c:v>-3.1651784680255542E-2</c:v>
                </c:pt>
                <c:pt idx="118">
                  <c:v>-3.1651784680255542E-2</c:v>
                </c:pt>
                <c:pt idx="119">
                  <c:v>-3.1651784680255542E-2</c:v>
                </c:pt>
                <c:pt idx="120">
                  <c:v>-3.1651784680255542E-2</c:v>
                </c:pt>
                <c:pt idx="121">
                  <c:v>-3.1651784680255542E-2</c:v>
                </c:pt>
                <c:pt idx="122">
                  <c:v>-3.1651784680255542E-2</c:v>
                </c:pt>
                <c:pt idx="123">
                  <c:v>-3.1651784680255542E-2</c:v>
                </c:pt>
                <c:pt idx="124">
                  <c:v>-3.1651784680255542E-2</c:v>
                </c:pt>
                <c:pt idx="125">
                  <c:v>-3.1651784680255542E-2</c:v>
                </c:pt>
                <c:pt idx="126">
                  <c:v>-3.1651784680255542E-2</c:v>
                </c:pt>
                <c:pt idx="127">
                  <c:v>-3.1651784680255542E-2</c:v>
                </c:pt>
                <c:pt idx="128">
                  <c:v>-3.1651784680255542E-2</c:v>
                </c:pt>
                <c:pt idx="129">
                  <c:v>-3.1651784680255542E-2</c:v>
                </c:pt>
                <c:pt idx="130">
                  <c:v>-3.1651784680255542E-2</c:v>
                </c:pt>
                <c:pt idx="131">
                  <c:v>-3.1651784680255542E-2</c:v>
                </c:pt>
                <c:pt idx="132">
                  <c:v>-3.1651784680255542E-2</c:v>
                </c:pt>
                <c:pt idx="133">
                  <c:v>-3.1651784680255542E-2</c:v>
                </c:pt>
                <c:pt idx="134">
                  <c:v>-3.1651784680255542E-2</c:v>
                </c:pt>
                <c:pt idx="135">
                  <c:v>-3.1651784680255542E-2</c:v>
                </c:pt>
                <c:pt idx="136">
                  <c:v>-3.1651784680255542E-2</c:v>
                </c:pt>
                <c:pt idx="137">
                  <c:v>-3.1651784680255542E-2</c:v>
                </c:pt>
                <c:pt idx="138">
                  <c:v>-3.1651784680255542E-2</c:v>
                </c:pt>
                <c:pt idx="139">
                  <c:v>-3.1651784680255542E-2</c:v>
                </c:pt>
                <c:pt idx="140">
                  <c:v>-3.1651784680255542E-2</c:v>
                </c:pt>
                <c:pt idx="141">
                  <c:v>-3.1651784680255542E-2</c:v>
                </c:pt>
                <c:pt idx="142">
                  <c:v>-3.1651784680255542E-2</c:v>
                </c:pt>
                <c:pt idx="143">
                  <c:v>-3.1651784680255542E-2</c:v>
                </c:pt>
                <c:pt idx="144">
                  <c:v>-3.1651784680255542E-2</c:v>
                </c:pt>
                <c:pt idx="145">
                  <c:v>-3.1651784680255542E-2</c:v>
                </c:pt>
                <c:pt idx="146">
                  <c:v>-3.1651784680255542E-2</c:v>
                </c:pt>
                <c:pt idx="147">
                  <c:v>-3.1651784680255542E-2</c:v>
                </c:pt>
                <c:pt idx="148">
                  <c:v>-3.1651784680255542E-2</c:v>
                </c:pt>
                <c:pt idx="149">
                  <c:v>-3.1651784680255542E-2</c:v>
                </c:pt>
                <c:pt idx="150">
                  <c:v>-3.1651784680255542E-2</c:v>
                </c:pt>
                <c:pt idx="151">
                  <c:v>-3.1651784680255542E-2</c:v>
                </c:pt>
                <c:pt idx="152">
                  <c:v>-3.1651784680255542E-2</c:v>
                </c:pt>
                <c:pt idx="153">
                  <c:v>-3.1651784680255542E-2</c:v>
                </c:pt>
                <c:pt idx="154">
                  <c:v>-3.1651784680255542E-2</c:v>
                </c:pt>
                <c:pt idx="155">
                  <c:v>-3.1651784680255542E-2</c:v>
                </c:pt>
                <c:pt idx="156">
                  <c:v>-3.1651784680255542E-2</c:v>
                </c:pt>
                <c:pt idx="157">
                  <c:v>-3.1651784680255542E-2</c:v>
                </c:pt>
                <c:pt idx="158">
                  <c:v>-3.1651784680255542E-2</c:v>
                </c:pt>
                <c:pt idx="159">
                  <c:v>-3.1651784680255542E-2</c:v>
                </c:pt>
                <c:pt idx="160">
                  <c:v>-3.1651784680255542E-2</c:v>
                </c:pt>
                <c:pt idx="161">
                  <c:v>-3.1651784680255542E-2</c:v>
                </c:pt>
                <c:pt idx="162">
                  <c:v>-3.1651784680255542E-2</c:v>
                </c:pt>
                <c:pt idx="163">
                  <c:v>-3.1651784680255542E-2</c:v>
                </c:pt>
                <c:pt idx="164">
                  <c:v>-3.1651784680255542E-2</c:v>
                </c:pt>
                <c:pt idx="165">
                  <c:v>-3.1651784680255542E-2</c:v>
                </c:pt>
                <c:pt idx="166">
                  <c:v>-3.1651784680255542E-2</c:v>
                </c:pt>
                <c:pt idx="167">
                  <c:v>-3.1651784680255542E-2</c:v>
                </c:pt>
                <c:pt idx="168">
                  <c:v>-3.1651784680255542E-2</c:v>
                </c:pt>
                <c:pt idx="169">
                  <c:v>-3.1651784680255542E-2</c:v>
                </c:pt>
                <c:pt idx="170">
                  <c:v>-3.1651784680255542E-2</c:v>
                </c:pt>
                <c:pt idx="171">
                  <c:v>-3.1651784680255542E-2</c:v>
                </c:pt>
                <c:pt idx="172">
                  <c:v>-3.1651784680255542E-2</c:v>
                </c:pt>
                <c:pt idx="173">
                  <c:v>-3.1651784680255542E-2</c:v>
                </c:pt>
                <c:pt idx="174">
                  <c:v>-3.1651784680255542E-2</c:v>
                </c:pt>
                <c:pt idx="175">
                  <c:v>-3.1651784680255542E-2</c:v>
                </c:pt>
                <c:pt idx="176">
                  <c:v>-3.1651784680255542E-2</c:v>
                </c:pt>
                <c:pt idx="177">
                  <c:v>-3.1651784680255542E-2</c:v>
                </c:pt>
                <c:pt idx="178">
                  <c:v>-3.1651784680255542E-2</c:v>
                </c:pt>
                <c:pt idx="179">
                  <c:v>-3.1651784680255542E-2</c:v>
                </c:pt>
                <c:pt idx="180">
                  <c:v>-3.1651784680255542E-2</c:v>
                </c:pt>
                <c:pt idx="181">
                  <c:v>-3.1651784680255542E-2</c:v>
                </c:pt>
                <c:pt idx="182">
                  <c:v>-3.1651784680255542E-2</c:v>
                </c:pt>
                <c:pt idx="183">
                  <c:v>-3.1651784680255542E-2</c:v>
                </c:pt>
                <c:pt idx="184">
                  <c:v>-3.1651784680255542E-2</c:v>
                </c:pt>
                <c:pt idx="185">
                  <c:v>-3.1651784680255542E-2</c:v>
                </c:pt>
                <c:pt idx="186">
                  <c:v>-3.1651784680255542E-2</c:v>
                </c:pt>
                <c:pt idx="187">
                  <c:v>-3.1651784680255542E-2</c:v>
                </c:pt>
                <c:pt idx="188">
                  <c:v>-3.1651784680255542E-2</c:v>
                </c:pt>
                <c:pt idx="189">
                  <c:v>-3.1651784680255542E-2</c:v>
                </c:pt>
                <c:pt idx="190">
                  <c:v>-3.1651784680255542E-2</c:v>
                </c:pt>
                <c:pt idx="191">
                  <c:v>-3.1651784680255542E-2</c:v>
                </c:pt>
                <c:pt idx="192">
                  <c:v>-3.1651784680255542E-2</c:v>
                </c:pt>
                <c:pt idx="193">
                  <c:v>-3.1651784680255542E-2</c:v>
                </c:pt>
                <c:pt idx="194">
                  <c:v>-3.1651784680255542E-2</c:v>
                </c:pt>
                <c:pt idx="195">
                  <c:v>-3.1651784680255542E-2</c:v>
                </c:pt>
                <c:pt idx="196">
                  <c:v>-3.1651784680255542E-2</c:v>
                </c:pt>
                <c:pt idx="197">
                  <c:v>-3.1651784680255542E-2</c:v>
                </c:pt>
                <c:pt idx="198">
                  <c:v>-3.1651784680255542E-2</c:v>
                </c:pt>
                <c:pt idx="199">
                  <c:v>-3.1651784680255542E-2</c:v>
                </c:pt>
                <c:pt idx="200">
                  <c:v>-3.1651784680255542E-2</c:v>
                </c:pt>
                <c:pt idx="201">
                  <c:v>-3.1651784680255542E-2</c:v>
                </c:pt>
                <c:pt idx="202">
                  <c:v>-3.1651784680255542E-2</c:v>
                </c:pt>
                <c:pt idx="203">
                  <c:v>-3.1651784680255542E-2</c:v>
                </c:pt>
                <c:pt idx="204">
                  <c:v>-3.1651784680255542E-2</c:v>
                </c:pt>
                <c:pt idx="205">
                  <c:v>-3.1651784680255542E-2</c:v>
                </c:pt>
                <c:pt idx="206">
                  <c:v>-3.1651784680255542E-2</c:v>
                </c:pt>
                <c:pt idx="207">
                  <c:v>-3.1651784680255542E-2</c:v>
                </c:pt>
                <c:pt idx="208">
                  <c:v>-3.1651784680255542E-2</c:v>
                </c:pt>
                <c:pt idx="209">
                  <c:v>-3.1651784680255542E-2</c:v>
                </c:pt>
                <c:pt idx="210">
                  <c:v>-3.1651784680255542E-2</c:v>
                </c:pt>
                <c:pt idx="211">
                  <c:v>-3.1651784680255542E-2</c:v>
                </c:pt>
                <c:pt idx="212">
                  <c:v>-3.1651784680255542E-2</c:v>
                </c:pt>
                <c:pt idx="213">
                  <c:v>-3.1651784680255542E-2</c:v>
                </c:pt>
                <c:pt idx="214">
                  <c:v>-3.1651784680255542E-2</c:v>
                </c:pt>
                <c:pt idx="215">
                  <c:v>-3.1651784680255542E-2</c:v>
                </c:pt>
                <c:pt idx="216">
                  <c:v>-3.1651784680255542E-2</c:v>
                </c:pt>
                <c:pt idx="217">
                  <c:v>-3.1651784680255542E-2</c:v>
                </c:pt>
                <c:pt idx="218">
                  <c:v>-3.1651784680255542E-2</c:v>
                </c:pt>
                <c:pt idx="219">
                  <c:v>-3.1651784680255542E-2</c:v>
                </c:pt>
                <c:pt idx="220">
                  <c:v>-3.1651784680255542E-2</c:v>
                </c:pt>
                <c:pt idx="221">
                  <c:v>-3.1651784680255542E-2</c:v>
                </c:pt>
                <c:pt idx="222">
                  <c:v>-3.1651784680255542E-2</c:v>
                </c:pt>
                <c:pt idx="223">
                  <c:v>-3.1651784680255542E-2</c:v>
                </c:pt>
                <c:pt idx="224">
                  <c:v>-3.1651784680255542E-2</c:v>
                </c:pt>
                <c:pt idx="225">
                  <c:v>-3.1651784680255542E-2</c:v>
                </c:pt>
                <c:pt idx="226">
                  <c:v>-3.1651784680255542E-2</c:v>
                </c:pt>
                <c:pt idx="227">
                  <c:v>-3.1651784680255542E-2</c:v>
                </c:pt>
                <c:pt idx="228">
                  <c:v>-3.1651784680255542E-2</c:v>
                </c:pt>
                <c:pt idx="229">
                  <c:v>-3.1651784680255542E-2</c:v>
                </c:pt>
                <c:pt idx="230">
                  <c:v>-3.1651784680255542E-2</c:v>
                </c:pt>
                <c:pt idx="231">
                  <c:v>-3.1651784680255542E-2</c:v>
                </c:pt>
                <c:pt idx="232">
                  <c:v>-3.1651784680255542E-2</c:v>
                </c:pt>
                <c:pt idx="233">
                  <c:v>-3.1651784680255542E-2</c:v>
                </c:pt>
                <c:pt idx="234">
                  <c:v>-3.1651784680255542E-2</c:v>
                </c:pt>
                <c:pt idx="235">
                  <c:v>-3.1651784680255542E-2</c:v>
                </c:pt>
                <c:pt idx="236">
                  <c:v>-3.1651784680255542E-2</c:v>
                </c:pt>
                <c:pt idx="237">
                  <c:v>-3.1651784680255542E-2</c:v>
                </c:pt>
                <c:pt idx="238">
                  <c:v>-3.1651784680255542E-2</c:v>
                </c:pt>
                <c:pt idx="239">
                  <c:v>-3.1651784680255542E-2</c:v>
                </c:pt>
                <c:pt idx="240">
                  <c:v>-3.1651784680255542E-2</c:v>
                </c:pt>
                <c:pt idx="241">
                  <c:v>-3.1651784680255542E-2</c:v>
                </c:pt>
                <c:pt idx="242">
                  <c:v>-3.1651784680255542E-2</c:v>
                </c:pt>
                <c:pt idx="243">
                  <c:v>-3.1651784680255542E-2</c:v>
                </c:pt>
                <c:pt idx="244">
                  <c:v>-3.1651784680255542E-2</c:v>
                </c:pt>
                <c:pt idx="245">
                  <c:v>-3.1651784680255542E-2</c:v>
                </c:pt>
                <c:pt idx="246">
                  <c:v>-3.1651784680255542E-2</c:v>
                </c:pt>
                <c:pt idx="247">
                  <c:v>-3.1651784680255542E-2</c:v>
                </c:pt>
                <c:pt idx="248">
                  <c:v>-3.1651784680255542E-2</c:v>
                </c:pt>
                <c:pt idx="249">
                  <c:v>-3.1651784680255542E-2</c:v>
                </c:pt>
                <c:pt idx="250">
                  <c:v>-3.1651784680255542E-2</c:v>
                </c:pt>
                <c:pt idx="251">
                  <c:v>-3.1651784680255542E-2</c:v>
                </c:pt>
                <c:pt idx="252">
                  <c:v>-3.1651784680255542E-2</c:v>
                </c:pt>
                <c:pt idx="253">
                  <c:v>-3.1651784680255542E-2</c:v>
                </c:pt>
                <c:pt idx="254">
                  <c:v>-3.1651784680255542E-2</c:v>
                </c:pt>
                <c:pt idx="255">
                  <c:v>-3.1651784680255542E-2</c:v>
                </c:pt>
                <c:pt idx="256">
                  <c:v>-3.1651784680255542E-2</c:v>
                </c:pt>
                <c:pt idx="257">
                  <c:v>-3.1651784680255542E-2</c:v>
                </c:pt>
                <c:pt idx="258">
                  <c:v>-3.1651784680255542E-2</c:v>
                </c:pt>
                <c:pt idx="259">
                  <c:v>-3.1651784680255542E-2</c:v>
                </c:pt>
                <c:pt idx="260">
                  <c:v>-3.1651784680255542E-2</c:v>
                </c:pt>
                <c:pt idx="261">
                  <c:v>-3.1651784680255542E-2</c:v>
                </c:pt>
                <c:pt idx="262">
                  <c:v>-3.1651784680255542E-2</c:v>
                </c:pt>
                <c:pt idx="263">
                  <c:v>-3.1651784680255542E-2</c:v>
                </c:pt>
                <c:pt idx="264">
                  <c:v>-3.1651784680255542E-2</c:v>
                </c:pt>
                <c:pt idx="265">
                  <c:v>-3.1651784680255542E-2</c:v>
                </c:pt>
                <c:pt idx="266">
                  <c:v>-3.1651784680255542E-2</c:v>
                </c:pt>
                <c:pt idx="267">
                  <c:v>-3.1651784680255542E-2</c:v>
                </c:pt>
                <c:pt idx="268">
                  <c:v>-3.1651784680255542E-2</c:v>
                </c:pt>
                <c:pt idx="269">
                  <c:v>-3.1651784680255542E-2</c:v>
                </c:pt>
                <c:pt idx="270">
                  <c:v>-3.1651784680255542E-2</c:v>
                </c:pt>
                <c:pt idx="271">
                  <c:v>-3.1651784680255542E-2</c:v>
                </c:pt>
                <c:pt idx="272">
                  <c:v>-3.1651784680255542E-2</c:v>
                </c:pt>
                <c:pt idx="273">
                  <c:v>-3.1651784680255542E-2</c:v>
                </c:pt>
                <c:pt idx="274">
                  <c:v>-3.1651784680255542E-2</c:v>
                </c:pt>
                <c:pt idx="275">
                  <c:v>-3.1651784680255542E-2</c:v>
                </c:pt>
                <c:pt idx="276">
                  <c:v>-3.1651784680255542E-2</c:v>
                </c:pt>
                <c:pt idx="277">
                  <c:v>-3.1651784680255542E-2</c:v>
                </c:pt>
                <c:pt idx="278">
                  <c:v>-3.1651784680255542E-2</c:v>
                </c:pt>
                <c:pt idx="279">
                  <c:v>-3.1651784680255542E-2</c:v>
                </c:pt>
                <c:pt idx="280">
                  <c:v>-3.1651784680255542E-2</c:v>
                </c:pt>
                <c:pt idx="281">
                  <c:v>-3.1651784680255542E-2</c:v>
                </c:pt>
                <c:pt idx="282">
                  <c:v>-3.1651784680255542E-2</c:v>
                </c:pt>
                <c:pt idx="283">
                  <c:v>-3.1651784680255542E-2</c:v>
                </c:pt>
                <c:pt idx="284">
                  <c:v>-3.1651784680255542E-2</c:v>
                </c:pt>
                <c:pt idx="285">
                  <c:v>-3.1651784680255542E-2</c:v>
                </c:pt>
                <c:pt idx="286">
                  <c:v>-3.1651784680255542E-2</c:v>
                </c:pt>
                <c:pt idx="287">
                  <c:v>-3.1651784680255542E-2</c:v>
                </c:pt>
                <c:pt idx="288">
                  <c:v>-3.1651784680255542E-2</c:v>
                </c:pt>
                <c:pt idx="289">
                  <c:v>-3.1651784680255542E-2</c:v>
                </c:pt>
                <c:pt idx="290">
                  <c:v>-3.1651784680255542E-2</c:v>
                </c:pt>
                <c:pt idx="291">
                  <c:v>-3.1651784680255542E-2</c:v>
                </c:pt>
                <c:pt idx="292">
                  <c:v>-3.1651784680255542E-2</c:v>
                </c:pt>
                <c:pt idx="293">
                  <c:v>-3.1651784680255542E-2</c:v>
                </c:pt>
                <c:pt idx="294">
                  <c:v>-3.1651784680255542E-2</c:v>
                </c:pt>
                <c:pt idx="295">
                  <c:v>-3.1651784680255542E-2</c:v>
                </c:pt>
                <c:pt idx="296">
                  <c:v>-3.1651784680255542E-2</c:v>
                </c:pt>
                <c:pt idx="297">
                  <c:v>-3.1651784680255542E-2</c:v>
                </c:pt>
                <c:pt idx="298">
                  <c:v>-3.1651784680255542E-2</c:v>
                </c:pt>
                <c:pt idx="299">
                  <c:v>-3.1651784680255542E-2</c:v>
                </c:pt>
                <c:pt idx="300">
                  <c:v>-3.1651784680255542E-2</c:v>
                </c:pt>
                <c:pt idx="301">
                  <c:v>-3.1651784680255542E-2</c:v>
                </c:pt>
                <c:pt idx="302">
                  <c:v>-3.1651784680255542E-2</c:v>
                </c:pt>
                <c:pt idx="303">
                  <c:v>-3.1651784680255542E-2</c:v>
                </c:pt>
                <c:pt idx="304">
                  <c:v>-3.1651784680255542E-2</c:v>
                </c:pt>
                <c:pt idx="305">
                  <c:v>-3.1651784680255542E-2</c:v>
                </c:pt>
                <c:pt idx="306">
                  <c:v>-3.1651784680255542E-2</c:v>
                </c:pt>
                <c:pt idx="307">
                  <c:v>-3.1651784680255542E-2</c:v>
                </c:pt>
                <c:pt idx="308">
                  <c:v>-3.1651784680255542E-2</c:v>
                </c:pt>
                <c:pt idx="309">
                  <c:v>-3.1651784680255542E-2</c:v>
                </c:pt>
                <c:pt idx="310">
                  <c:v>-3.1651784680255542E-2</c:v>
                </c:pt>
                <c:pt idx="311">
                  <c:v>-3.1651784680255542E-2</c:v>
                </c:pt>
                <c:pt idx="312">
                  <c:v>-3.1651784680255542E-2</c:v>
                </c:pt>
                <c:pt idx="313">
                  <c:v>-3.1651784680255542E-2</c:v>
                </c:pt>
                <c:pt idx="314">
                  <c:v>-3.1651784680255542E-2</c:v>
                </c:pt>
                <c:pt idx="315">
                  <c:v>-3.1651784680255542E-2</c:v>
                </c:pt>
                <c:pt idx="316">
                  <c:v>-3.1651784680255542E-2</c:v>
                </c:pt>
                <c:pt idx="317">
                  <c:v>-3.1651784680255542E-2</c:v>
                </c:pt>
                <c:pt idx="318">
                  <c:v>-3.1651784680255542E-2</c:v>
                </c:pt>
                <c:pt idx="319">
                  <c:v>-3.1651784680255542E-2</c:v>
                </c:pt>
                <c:pt idx="320">
                  <c:v>-3.1651784680255542E-2</c:v>
                </c:pt>
                <c:pt idx="321">
                  <c:v>-3.1651784680255542E-2</c:v>
                </c:pt>
                <c:pt idx="322">
                  <c:v>-3.1651784680255542E-2</c:v>
                </c:pt>
                <c:pt idx="323">
                  <c:v>-3.1651784680255542E-2</c:v>
                </c:pt>
                <c:pt idx="324">
                  <c:v>-3.1651784680255542E-2</c:v>
                </c:pt>
                <c:pt idx="325">
                  <c:v>-3.1651784680255542E-2</c:v>
                </c:pt>
                <c:pt idx="326">
                  <c:v>-3.1651784680255542E-2</c:v>
                </c:pt>
                <c:pt idx="327">
                  <c:v>-3.1651784680255542E-2</c:v>
                </c:pt>
                <c:pt idx="328">
                  <c:v>-3.1651784680255542E-2</c:v>
                </c:pt>
                <c:pt idx="329">
                  <c:v>-3.1651784680255542E-2</c:v>
                </c:pt>
                <c:pt idx="330">
                  <c:v>-3.1651784680255542E-2</c:v>
                </c:pt>
                <c:pt idx="331">
                  <c:v>-3.1651784680255542E-2</c:v>
                </c:pt>
                <c:pt idx="332">
                  <c:v>-3.1651784680255542E-2</c:v>
                </c:pt>
                <c:pt idx="333">
                  <c:v>-3.1651784680255542E-2</c:v>
                </c:pt>
                <c:pt idx="334">
                  <c:v>-3.1651784680255542E-2</c:v>
                </c:pt>
                <c:pt idx="335">
                  <c:v>-3.1651784680255542E-2</c:v>
                </c:pt>
                <c:pt idx="336">
                  <c:v>-3.1651784680255542E-2</c:v>
                </c:pt>
                <c:pt idx="337">
                  <c:v>-3.1651784680255542E-2</c:v>
                </c:pt>
                <c:pt idx="338">
                  <c:v>-3.1651784680255542E-2</c:v>
                </c:pt>
                <c:pt idx="339">
                  <c:v>-3.1651784680255542E-2</c:v>
                </c:pt>
                <c:pt idx="340">
                  <c:v>-3.1651784680255542E-2</c:v>
                </c:pt>
                <c:pt idx="341">
                  <c:v>-3.1651784680255542E-2</c:v>
                </c:pt>
                <c:pt idx="342">
                  <c:v>-3.1651784680255542E-2</c:v>
                </c:pt>
                <c:pt idx="343">
                  <c:v>-3.1651784680255542E-2</c:v>
                </c:pt>
                <c:pt idx="344">
                  <c:v>-3.1651784680255542E-2</c:v>
                </c:pt>
                <c:pt idx="345">
                  <c:v>-3.1651784680255542E-2</c:v>
                </c:pt>
                <c:pt idx="346">
                  <c:v>-3.1651784680255542E-2</c:v>
                </c:pt>
                <c:pt idx="347">
                  <c:v>-3.1651784680255542E-2</c:v>
                </c:pt>
                <c:pt idx="348">
                  <c:v>-3.1651784680255542E-2</c:v>
                </c:pt>
                <c:pt idx="349">
                  <c:v>-3.1651784680255542E-2</c:v>
                </c:pt>
                <c:pt idx="350">
                  <c:v>-3.1651784680255542E-2</c:v>
                </c:pt>
                <c:pt idx="351">
                  <c:v>-3.1651784680255542E-2</c:v>
                </c:pt>
                <c:pt idx="352">
                  <c:v>-3.1651784680255542E-2</c:v>
                </c:pt>
                <c:pt idx="353">
                  <c:v>-3.1651784680255542E-2</c:v>
                </c:pt>
                <c:pt idx="354">
                  <c:v>-3.1651784680255542E-2</c:v>
                </c:pt>
                <c:pt idx="355">
                  <c:v>-3.1651784680255542E-2</c:v>
                </c:pt>
                <c:pt idx="356">
                  <c:v>-3.1651784680255542E-2</c:v>
                </c:pt>
                <c:pt idx="357">
                  <c:v>-3.1651784680255542E-2</c:v>
                </c:pt>
                <c:pt idx="358">
                  <c:v>-3.1651784680255542E-2</c:v>
                </c:pt>
                <c:pt idx="359">
                  <c:v>-3.1651784680255542E-2</c:v>
                </c:pt>
                <c:pt idx="360">
                  <c:v>-3.1651784680255542E-2</c:v>
                </c:pt>
                <c:pt idx="361">
                  <c:v>-3.1651784680255542E-2</c:v>
                </c:pt>
                <c:pt idx="362">
                  <c:v>-3.1651784680255542E-2</c:v>
                </c:pt>
                <c:pt idx="363">
                  <c:v>-3.1651784680255542E-2</c:v>
                </c:pt>
                <c:pt idx="364">
                  <c:v>-3.1651784680255542E-2</c:v>
                </c:pt>
                <c:pt idx="365">
                  <c:v>-3.1651784680255542E-2</c:v>
                </c:pt>
                <c:pt idx="366">
                  <c:v>-3.1651784680255542E-2</c:v>
                </c:pt>
                <c:pt idx="367">
                  <c:v>-3.1651784680255542E-2</c:v>
                </c:pt>
                <c:pt idx="368">
                  <c:v>-3.1651784680255542E-2</c:v>
                </c:pt>
                <c:pt idx="369">
                  <c:v>-3.1651784680255542E-2</c:v>
                </c:pt>
                <c:pt idx="370">
                  <c:v>-3.1651784680255542E-2</c:v>
                </c:pt>
                <c:pt idx="371">
                  <c:v>-3.1651784680255542E-2</c:v>
                </c:pt>
                <c:pt idx="372">
                  <c:v>-3.1651784680255542E-2</c:v>
                </c:pt>
                <c:pt idx="373">
                  <c:v>-3.1651784680255542E-2</c:v>
                </c:pt>
                <c:pt idx="374">
                  <c:v>-3.1651784680255542E-2</c:v>
                </c:pt>
                <c:pt idx="375">
                  <c:v>-3.1651784680255542E-2</c:v>
                </c:pt>
                <c:pt idx="376">
                  <c:v>-3.1651784680255542E-2</c:v>
                </c:pt>
                <c:pt idx="377">
                  <c:v>-3.1651784680255542E-2</c:v>
                </c:pt>
                <c:pt idx="378">
                  <c:v>-3.1651784680255542E-2</c:v>
                </c:pt>
                <c:pt idx="379">
                  <c:v>-3.1651784680255542E-2</c:v>
                </c:pt>
                <c:pt idx="380">
                  <c:v>-3.1651784680255542E-2</c:v>
                </c:pt>
                <c:pt idx="381">
                  <c:v>-3.1651784680255542E-2</c:v>
                </c:pt>
                <c:pt idx="382">
                  <c:v>-3.1651784680255542E-2</c:v>
                </c:pt>
                <c:pt idx="383">
                  <c:v>-3.1651784680255542E-2</c:v>
                </c:pt>
                <c:pt idx="384">
                  <c:v>-3.1651784680255542E-2</c:v>
                </c:pt>
                <c:pt idx="385">
                  <c:v>-3.1651784680255542E-2</c:v>
                </c:pt>
                <c:pt idx="386">
                  <c:v>-3.1651784680255542E-2</c:v>
                </c:pt>
                <c:pt idx="387">
                  <c:v>-3.1651784680255542E-2</c:v>
                </c:pt>
                <c:pt idx="388">
                  <c:v>-3.1651784680255542E-2</c:v>
                </c:pt>
                <c:pt idx="389">
                  <c:v>-3.1651784680255542E-2</c:v>
                </c:pt>
                <c:pt idx="390">
                  <c:v>-3.1651784680255542E-2</c:v>
                </c:pt>
                <c:pt idx="391">
                  <c:v>-3.1651784680255542E-2</c:v>
                </c:pt>
                <c:pt idx="392">
                  <c:v>-3.1651784680255542E-2</c:v>
                </c:pt>
                <c:pt idx="393">
                  <c:v>-3.1651784680255542E-2</c:v>
                </c:pt>
                <c:pt idx="394">
                  <c:v>-3.1651784680255542E-2</c:v>
                </c:pt>
                <c:pt idx="395">
                  <c:v>-3.1651784680255542E-2</c:v>
                </c:pt>
                <c:pt idx="396">
                  <c:v>-3.1651784680255542E-2</c:v>
                </c:pt>
                <c:pt idx="397">
                  <c:v>-3.1651784680255542E-2</c:v>
                </c:pt>
                <c:pt idx="398">
                  <c:v>-3.1651784680255542E-2</c:v>
                </c:pt>
                <c:pt idx="399">
                  <c:v>-3.1651784680255542E-2</c:v>
                </c:pt>
                <c:pt idx="400">
                  <c:v>-3.1651784680255542E-2</c:v>
                </c:pt>
                <c:pt idx="401">
                  <c:v>-3.1651784680255542E-2</c:v>
                </c:pt>
                <c:pt idx="402">
                  <c:v>-3.1651784680255542E-2</c:v>
                </c:pt>
                <c:pt idx="403">
                  <c:v>-3.1651784680255542E-2</c:v>
                </c:pt>
                <c:pt idx="404">
                  <c:v>-3.1651784680255542E-2</c:v>
                </c:pt>
                <c:pt idx="405">
                  <c:v>-3.1651784680255542E-2</c:v>
                </c:pt>
                <c:pt idx="406">
                  <c:v>-3.1651784680255542E-2</c:v>
                </c:pt>
                <c:pt idx="407">
                  <c:v>-3.1651784680255542E-2</c:v>
                </c:pt>
                <c:pt idx="408">
                  <c:v>-3.1651784680255542E-2</c:v>
                </c:pt>
                <c:pt idx="409">
                  <c:v>-3.1651784680255542E-2</c:v>
                </c:pt>
                <c:pt idx="410">
                  <c:v>-3.1651784680255542E-2</c:v>
                </c:pt>
                <c:pt idx="411">
                  <c:v>-3.1651784680255542E-2</c:v>
                </c:pt>
                <c:pt idx="412">
                  <c:v>-3.1651784680255542E-2</c:v>
                </c:pt>
                <c:pt idx="413">
                  <c:v>-3.1651784680255542E-2</c:v>
                </c:pt>
                <c:pt idx="414">
                  <c:v>-3.1651784680255542E-2</c:v>
                </c:pt>
                <c:pt idx="415">
                  <c:v>-3.1651784680255542E-2</c:v>
                </c:pt>
                <c:pt idx="416">
                  <c:v>-3.1651784680255542E-2</c:v>
                </c:pt>
                <c:pt idx="417">
                  <c:v>-3.1651784680255542E-2</c:v>
                </c:pt>
                <c:pt idx="418">
                  <c:v>-3.1651784680255542E-2</c:v>
                </c:pt>
                <c:pt idx="419">
                  <c:v>-3.1651784680255542E-2</c:v>
                </c:pt>
                <c:pt idx="420">
                  <c:v>-3.1651784680255542E-2</c:v>
                </c:pt>
                <c:pt idx="421">
                  <c:v>-3.1651784680255542E-2</c:v>
                </c:pt>
                <c:pt idx="422">
                  <c:v>-3.1651784680255542E-2</c:v>
                </c:pt>
                <c:pt idx="423">
                  <c:v>-3.1651784680255542E-2</c:v>
                </c:pt>
                <c:pt idx="424">
                  <c:v>-3.1651784680255542E-2</c:v>
                </c:pt>
                <c:pt idx="425">
                  <c:v>-3.1651784680255542E-2</c:v>
                </c:pt>
                <c:pt idx="426">
                  <c:v>-3.1651784680255542E-2</c:v>
                </c:pt>
                <c:pt idx="427">
                  <c:v>-3.1651784680255542E-2</c:v>
                </c:pt>
                <c:pt idx="428">
                  <c:v>-3.1651784680255542E-2</c:v>
                </c:pt>
                <c:pt idx="429">
                  <c:v>-3.1651784680255542E-2</c:v>
                </c:pt>
                <c:pt idx="430">
                  <c:v>-3.1651784680255542E-2</c:v>
                </c:pt>
                <c:pt idx="431">
                  <c:v>-3.1651784680255542E-2</c:v>
                </c:pt>
                <c:pt idx="432">
                  <c:v>-3.1651784680255542E-2</c:v>
                </c:pt>
                <c:pt idx="433">
                  <c:v>-3.1651784680255542E-2</c:v>
                </c:pt>
                <c:pt idx="434">
                  <c:v>-3.1651784680255542E-2</c:v>
                </c:pt>
                <c:pt idx="435">
                  <c:v>-3.1651784680255542E-2</c:v>
                </c:pt>
                <c:pt idx="436">
                  <c:v>-3.1651784680255542E-2</c:v>
                </c:pt>
                <c:pt idx="437">
                  <c:v>-3.1651784680255542E-2</c:v>
                </c:pt>
                <c:pt idx="438">
                  <c:v>-3.1651784680255542E-2</c:v>
                </c:pt>
                <c:pt idx="439">
                  <c:v>-3.1651784680255542E-2</c:v>
                </c:pt>
                <c:pt idx="440">
                  <c:v>-3.1651784680255542E-2</c:v>
                </c:pt>
                <c:pt idx="441">
                  <c:v>-3.1651784680255542E-2</c:v>
                </c:pt>
                <c:pt idx="442">
                  <c:v>-3.1651784680255542E-2</c:v>
                </c:pt>
                <c:pt idx="443">
                  <c:v>-3.1651784680255542E-2</c:v>
                </c:pt>
                <c:pt idx="444">
                  <c:v>-3.1651784680255542E-2</c:v>
                </c:pt>
                <c:pt idx="445">
                  <c:v>-3.1651784680255542E-2</c:v>
                </c:pt>
                <c:pt idx="446">
                  <c:v>-3.1651784680255542E-2</c:v>
                </c:pt>
                <c:pt idx="447">
                  <c:v>-3.1651784680255542E-2</c:v>
                </c:pt>
                <c:pt idx="448">
                  <c:v>-3.1651784680255542E-2</c:v>
                </c:pt>
                <c:pt idx="449">
                  <c:v>-3.1651784680255542E-2</c:v>
                </c:pt>
                <c:pt idx="450">
                  <c:v>-3.1651784680255542E-2</c:v>
                </c:pt>
                <c:pt idx="451">
                  <c:v>-3.1651784680255542E-2</c:v>
                </c:pt>
                <c:pt idx="452">
                  <c:v>-3.1651784680255542E-2</c:v>
                </c:pt>
                <c:pt idx="453">
                  <c:v>-3.1651784680255542E-2</c:v>
                </c:pt>
                <c:pt idx="454">
                  <c:v>-3.1651784680255542E-2</c:v>
                </c:pt>
                <c:pt idx="455">
                  <c:v>-3.1651784680255542E-2</c:v>
                </c:pt>
                <c:pt idx="456">
                  <c:v>-3.1651784680255542E-2</c:v>
                </c:pt>
                <c:pt idx="457">
                  <c:v>-3.1651784680255542E-2</c:v>
                </c:pt>
                <c:pt idx="458">
                  <c:v>-3.1651784680255542E-2</c:v>
                </c:pt>
                <c:pt idx="459">
                  <c:v>-3.1651784680255542E-2</c:v>
                </c:pt>
                <c:pt idx="460">
                  <c:v>-3.1651784680255542E-2</c:v>
                </c:pt>
                <c:pt idx="461">
                  <c:v>-3.1651784680255542E-2</c:v>
                </c:pt>
                <c:pt idx="462">
                  <c:v>-3.1651784680255542E-2</c:v>
                </c:pt>
                <c:pt idx="463">
                  <c:v>-3.1651784680255542E-2</c:v>
                </c:pt>
                <c:pt idx="464">
                  <c:v>-3.1651784680255542E-2</c:v>
                </c:pt>
                <c:pt idx="465">
                  <c:v>-3.1651784680255542E-2</c:v>
                </c:pt>
                <c:pt idx="466">
                  <c:v>-3.1651784680255542E-2</c:v>
                </c:pt>
                <c:pt idx="467">
                  <c:v>-3.1651784680255542E-2</c:v>
                </c:pt>
                <c:pt idx="468">
                  <c:v>-3.1651784680255542E-2</c:v>
                </c:pt>
                <c:pt idx="469">
                  <c:v>-3.1651784680255542E-2</c:v>
                </c:pt>
                <c:pt idx="470">
                  <c:v>-3.1651784680255542E-2</c:v>
                </c:pt>
                <c:pt idx="471">
                  <c:v>-3.1651784680255542E-2</c:v>
                </c:pt>
                <c:pt idx="472">
                  <c:v>-3.1651784680255542E-2</c:v>
                </c:pt>
                <c:pt idx="473">
                  <c:v>-3.1651784680255542E-2</c:v>
                </c:pt>
                <c:pt idx="474">
                  <c:v>-3.1651784680255542E-2</c:v>
                </c:pt>
                <c:pt idx="475">
                  <c:v>-3.1651784680255542E-2</c:v>
                </c:pt>
                <c:pt idx="476">
                  <c:v>-3.1651784680255542E-2</c:v>
                </c:pt>
                <c:pt idx="477">
                  <c:v>-3.1651784680255542E-2</c:v>
                </c:pt>
                <c:pt idx="478">
                  <c:v>-3.1651784680255542E-2</c:v>
                </c:pt>
                <c:pt idx="479">
                  <c:v>-3.1651784680255542E-2</c:v>
                </c:pt>
                <c:pt idx="480">
                  <c:v>-3.1651784680255542E-2</c:v>
                </c:pt>
                <c:pt idx="481">
                  <c:v>-3.1651784680255542E-2</c:v>
                </c:pt>
                <c:pt idx="482">
                  <c:v>-3.1651784680255542E-2</c:v>
                </c:pt>
                <c:pt idx="483">
                  <c:v>-3.1651784680255542E-2</c:v>
                </c:pt>
                <c:pt idx="484">
                  <c:v>-3.1651784680255542E-2</c:v>
                </c:pt>
                <c:pt idx="485">
                  <c:v>-3.1651784680255542E-2</c:v>
                </c:pt>
                <c:pt idx="486">
                  <c:v>-3.1651784680255542E-2</c:v>
                </c:pt>
                <c:pt idx="487">
                  <c:v>-3.1651784680255542E-2</c:v>
                </c:pt>
                <c:pt idx="488">
                  <c:v>-3.1651784680255542E-2</c:v>
                </c:pt>
                <c:pt idx="489">
                  <c:v>-3.1651784680255542E-2</c:v>
                </c:pt>
                <c:pt idx="490">
                  <c:v>-3.1651784680255542E-2</c:v>
                </c:pt>
                <c:pt idx="491">
                  <c:v>-3.1651784680255542E-2</c:v>
                </c:pt>
                <c:pt idx="492">
                  <c:v>-3.1651784680255542E-2</c:v>
                </c:pt>
                <c:pt idx="493">
                  <c:v>-3.1651784680255542E-2</c:v>
                </c:pt>
                <c:pt idx="494">
                  <c:v>-3.1651784680255542E-2</c:v>
                </c:pt>
                <c:pt idx="495">
                  <c:v>-3.1651784680255542E-2</c:v>
                </c:pt>
                <c:pt idx="496">
                  <c:v>-3.1651784680255542E-2</c:v>
                </c:pt>
                <c:pt idx="497">
                  <c:v>-3.1651784680255542E-2</c:v>
                </c:pt>
                <c:pt idx="498">
                  <c:v>-3.1651784680255542E-2</c:v>
                </c:pt>
                <c:pt idx="499">
                  <c:v>-3.1651784680255542E-2</c:v>
                </c:pt>
                <c:pt idx="500">
                  <c:v>-3.1651784680255542E-2</c:v>
                </c:pt>
                <c:pt idx="501">
                  <c:v>-3.1651784680255542E-2</c:v>
                </c:pt>
                <c:pt idx="502">
                  <c:v>-3.1651784680255542E-2</c:v>
                </c:pt>
                <c:pt idx="503">
                  <c:v>-3.1651784680255542E-2</c:v>
                </c:pt>
                <c:pt idx="504">
                  <c:v>-3.1651784680255542E-2</c:v>
                </c:pt>
                <c:pt idx="505">
                  <c:v>-3.1651784680255542E-2</c:v>
                </c:pt>
                <c:pt idx="506">
                  <c:v>-3.1651784680255542E-2</c:v>
                </c:pt>
                <c:pt idx="507">
                  <c:v>-3.1651784680255542E-2</c:v>
                </c:pt>
                <c:pt idx="508">
                  <c:v>-3.1651784680255542E-2</c:v>
                </c:pt>
                <c:pt idx="509">
                  <c:v>-3.1651784680255542E-2</c:v>
                </c:pt>
                <c:pt idx="510">
                  <c:v>-3.1651784680255542E-2</c:v>
                </c:pt>
                <c:pt idx="511">
                  <c:v>-3.1651784680255542E-2</c:v>
                </c:pt>
                <c:pt idx="512">
                  <c:v>-3.1651784680255542E-2</c:v>
                </c:pt>
                <c:pt idx="513">
                  <c:v>-3.1651784680255542E-2</c:v>
                </c:pt>
                <c:pt idx="514">
                  <c:v>-3.1651784680255542E-2</c:v>
                </c:pt>
                <c:pt idx="515">
                  <c:v>-3.1651784680255542E-2</c:v>
                </c:pt>
                <c:pt idx="516">
                  <c:v>-3.1651784680255542E-2</c:v>
                </c:pt>
                <c:pt idx="517">
                  <c:v>-3.1651784680255542E-2</c:v>
                </c:pt>
                <c:pt idx="518">
                  <c:v>-3.1651784680255542E-2</c:v>
                </c:pt>
                <c:pt idx="519">
                  <c:v>-3.1651784680255542E-2</c:v>
                </c:pt>
                <c:pt idx="520">
                  <c:v>-3.1651784680255542E-2</c:v>
                </c:pt>
                <c:pt idx="521">
                  <c:v>-3.1651784680255542E-2</c:v>
                </c:pt>
                <c:pt idx="522">
                  <c:v>-3.1651784680255542E-2</c:v>
                </c:pt>
                <c:pt idx="523">
                  <c:v>-3.1651784680255542E-2</c:v>
                </c:pt>
                <c:pt idx="524">
                  <c:v>-3.1651784680255542E-2</c:v>
                </c:pt>
                <c:pt idx="525">
                  <c:v>-3.1651784680255542E-2</c:v>
                </c:pt>
                <c:pt idx="526">
                  <c:v>-3.1651784680255542E-2</c:v>
                </c:pt>
                <c:pt idx="527">
                  <c:v>-3.1651784680255542E-2</c:v>
                </c:pt>
                <c:pt idx="528">
                  <c:v>-3.1651784680255542E-2</c:v>
                </c:pt>
                <c:pt idx="529">
                  <c:v>-3.1651784680255542E-2</c:v>
                </c:pt>
                <c:pt idx="530">
                  <c:v>-3.1651784680255542E-2</c:v>
                </c:pt>
                <c:pt idx="531">
                  <c:v>-3.1651784680255542E-2</c:v>
                </c:pt>
                <c:pt idx="532">
                  <c:v>-3.1651784680255542E-2</c:v>
                </c:pt>
                <c:pt idx="533">
                  <c:v>-3.1651784680255542E-2</c:v>
                </c:pt>
                <c:pt idx="534">
                  <c:v>-3.1651784680255542E-2</c:v>
                </c:pt>
                <c:pt idx="535">
                  <c:v>-3.1651784680255542E-2</c:v>
                </c:pt>
                <c:pt idx="536">
                  <c:v>-3.1651784680255542E-2</c:v>
                </c:pt>
                <c:pt idx="537">
                  <c:v>-3.1651784680255542E-2</c:v>
                </c:pt>
                <c:pt idx="538">
                  <c:v>-3.1651784680255542E-2</c:v>
                </c:pt>
                <c:pt idx="539">
                  <c:v>-3.1651784680255542E-2</c:v>
                </c:pt>
                <c:pt idx="540">
                  <c:v>-3.1651784680255542E-2</c:v>
                </c:pt>
                <c:pt idx="541">
                  <c:v>-3.1651784680255542E-2</c:v>
                </c:pt>
                <c:pt idx="542">
                  <c:v>-3.1651784680255542E-2</c:v>
                </c:pt>
                <c:pt idx="543">
                  <c:v>-3.1651784680255542E-2</c:v>
                </c:pt>
                <c:pt idx="544">
                  <c:v>-3.1651784680255542E-2</c:v>
                </c:pt>
                <c:pt idx="545">
                  <c:v>-3.1651784680255542E-2</c:v>
                </c:pt>
                <c:pt idx="546">
                  <c:v>-3.1651784680255542E-2</c:v>
                </c:pt>
                <c:pt idx="547">
                  <c:v>-3.1651784680255542E-2</c:v>
                </c:pt>
                <c:pt idx="548">
                  <c:v>-3.1651784680255542E-2</c:v>
                </c:pt>
                <c:pt idx="549">
                  <c:v>-3.1651784680255542E-2</c:v>
                </c:pt>
                <c:pt idx="550">
                  <c:v>-3.1651784680255542E-2</c:v>
                </c:pt>
                <c:pt idx="551">
                  <c:v>-3.1651784680255542E-2</c:v>
                </c:pt>
                <c:pt idx="552">
                  <c:v>-3.1651784680255542E-2</c:v>
                </c:pt>
                <c:pt idx="553">
                  <c:v>-3.1651784680255542E-2</c:v>
                </c:pt>
                <c:pt idx="554">
                  <c:v>-3.1651784680255542E-2</c:v>
                </c:pt>
                <c:pt idx="555">
                  <c:v>-3.1651784680255542E-2</c:v>
                </c:pt>
                <c:pt idx="556">
                  <c:v>-3.1651784680255542E-2</c:v>
                </c:pt>
                <c:pt idx="557">
                  <c:v>-3.1651784680255542E-2</c:v>
                </c:pt>
                <c:pt idx="558">
                  <c:v>-3.1651784680255542E-2</c:v>
                </c:pt>
                <c:pt idx="559">
                  <c:v>-3.1651784680255542E-2</c:v>
                </c:pt>
                <c:pt idx="560">
                  <c:v>-3.1651784680255542E-2</c:v>
                </c:pt>
                <c:pt idx="561">
                  <c:v>-3.1651784680255542E-2</c:v>
                </c:pt>
                <c:pt idx="562">
                  <c:v>-3.1651784680255542E-2</c:v>
                </c:pt>
                <c:pt idx="563">
                  <c:v>-3.1651784680255542E-2</c:v>
                </c:pt>
                <c:pt idx="564">
                  <c:v>-3.1651784680255542E-2</c:v>
                </c:pt>
                <c:pt idx="565">
                  <c:v>-3.1651784680255542E-2</c:v>
                </c:pt>
                <c:pt idx="566">
                  <c:v>-3.1651784680255542E-2</c:v>
                </c:pt>
                <c:pt idx="567">
                  <c:v>-3.1651784680255542E-2</c:v>
                </c:pt>
                <c:pt idx="568">
                  <c:v>-3.1651784680255542E-2</c:v>
                </c:pt>
                <c:pt idx="569">
                  <c:v>-3.1651784680255542E-2</c:v>
                </c:pt>
                <c:pt idx="570">
                  <c:v>-3.1651784680255542E-2</c:v>
                </c:pt>
                <c:pt idx="571">
                  <c:v>-3.1651784680255542E-2</c:v>
                </c:pt>
                <c:pt idx="572">
                  <c:v>-3.1651784680255542E-2</c:v>
                </c:pt>
                <c:pt idx="573">
                  <c:v>-3.1651784680255542E-2</c:v>
                </c:pt>
                <c:pt idx="574">
                  <c:v>-3.1651784680255542E-2</c:v>
                </c:pt>
                <c:pt idx="575">
                  <c:v>-3.1651784680255542E-2</c:v>
                </c:pt>
                <c:pt idx="576">
                  <c:v>-3.1651784680255542E-2</c:v>
                </c:pt>
                <c:pt idx="577">
                  <c:v>-3.1651784680255542E-2</c:v>
                </c:pt>
                <c:pt idx="578">
                  <c:v>-3.1651784680255542E-2</c:v>
                </c:pt>
                <c:pt idx="579">
                  <c:v>-3.1651784680255542E-2</c:v>
                </c:pt>
                <c:pt idx="580">
                  <c:v>-3.1651784680255542E-2</c:v>
                </c:pt>
                <c:pt idx="581">
                  <c:v>-3.1651784680255542E-2</c:v>
                </c:pt>
                <c:pt idx="582">
                  <c:v>-3.1651784680255542E-2</c:v>
                </c:pt>
                <c:pt idx="583">
                  <c:v>-3.1651784680255542E-2</c:v>
                </c:pt>
                <c:pt idx="584">
                  <c:v>-3.1651784680255542E-2</c:v>
                </c:pt>
                <c:pt idx="585">
                  <c:v>-3.1651784680255542E-2</c:v>
                </c:pt>
                <c:pt idx="586">
                  <c:v>-3.1651784680255542E-2</c:v>
                </c:pt>
                <c:pt idx="587">
                  <c:v>-3.1651784680255542E-2</c:v>
                </c:pt>
                <c:pt idx="588">
                  <c:v>-3.1651784680255542E-2</c:v>
                </c:pt>
                <c:pt idx="589">
                  <c:v>-3.1651784680255542E-2</c:v>
                </c:pt>
                <c:pt idx="590">
                  <c:v>-3.1651784680255542E-2</c:v>
                </c:pt>
                <c:pt idx="591">
                  <c:v>-3.1651784680255542E-2</c:v>
                </c:pt>
                <c:pt idx="592">
                  <c:v>-3.1651784680255542E-2</c:v>
                </c:pt>
                <c:pt idx="593">
                  <c:v>-3.1651784680255542E-2</c:v>
                </c:pt>
                <c:pt idx="594">
                  <c:v>-3.1651784680255542E-2</c:v>
                </c:pt>
                <c:pt idx="595">
                  <c:v>-3.1651784680255542E-2</c:v>
                </c:pt>
                <c:pt idx="596">
                  <c:v>-3.1651784680255542E-2</c:v>
                </c:pt>
                <c:pt idx="597">
                  <c:v>-3.1651784680255542E-2</c:v>
                </c:pt>
                <c:pt idx="598">
                  <c:v>-3.1651784680255542E-2</c:v>
                </c:pt>
                <c:pt idx="599">
                  <c:v>-3.1651784680255542E-2</c:v>
                </c:pt>
                <c:pt idx="600">
                  <c:v>-3.1651784680255542E-2</c:v>
                </c:pt>
                <c:pt idx="601">
                  <c:v>-3.1651784680255542E-2</c:v>
                </c:pt>
                <c:pt idx="602">
                  <c:v>-3.1651784680255542E-2</c:v>
                </c:pt>
                <c:pt idx="603">
                  <c:v>-3.1651784680255542E-2</c:v>
                </c:pt>
                <c:pt idx="604">
                  <c:v>-3.1651784680255542E-2</c:v>
                </c:pt>
                <c:pt idx="605">
                  <c:v>-3.1651784680255542E-2</c:v>
                </c:pt>
                <c:pt idx="606">
                  <c:v>-3.1651784680255542E-2</c:v>
                </c:pt>
                <c:pt idx="607">
                  <c:v>-3.1651784680255542E-2</c:v>
                </c:pt>
                <c:pt idx="608">
                  <c:v>-3.1651784680255542E-2</c:v>
                </c:pt>
                <c:pt idx="609">
                  <c:v>-3.1651784680255542E-2</c:v>
                </c:pt>
                <c:pt idx="610">
                  <c:v>-3.1651784680255542E-2</c:v>
                </c:pt>
                <c:pt idx="611">
                  <c:v>-3.1651784680255542E-2</c:v>
                </c:pt>
                <c:pt idx="612">
                  <c:v>-3.1651784680255542E-2</c:v>
                </c:pt>
                <c:pt idx="613">
                  <c:v>-3.1651784680255542E-2</c:v>
                </c:pt>
                <c:pt idx="614">
                  <c:v>-3.1651784680255542E-2</c:v>
                </c:pt>
                <c:pt idx="615">
                  <c:v>-3.1651784680255542E-2</c:v>
                </c:pt>
                <c:pt idx="616">
                  <c:v>-3.1651784680255542E-2</c:v>
                </c:pt>
                <c:pt idx="617">
                  <c:v>-3.1651784680255542E-2</c:v>
                </c:pt>
                <c:pt idx="618">
                  <c:v>-3.1651784680255542E-2</c:v>
                </c:pt>
                <c:pt idx="619">
                  <c:v>-3.1651784680255542E-2</c:v>
                </c:pt>
                <c:pt idx="620">
                  <c:v>-3.1651784680255542E-2</c:v>
                </c:pt>
                <c:pt idx="621">
                  <c:v>-3.1651784680255542E-2</c:v>
                </c:pt>
                <c:pt idx="622">
                  <c:v>-3.1651784680255542E-2</c:v>
                </c:pt>
                <c:pt idx="623">
                  <c:v>-3.1651784680255542E-2</c:v>
                </c:pt>
                <c:pt idx="624">
                  <c:v>-3.1651784680255542E-2</c:v>
                </c:pt>
                <c:pt idx="625">
                  <c:v>-3.1651784680255542E-2</c:v>
                </c:pt>
                <c:pt idx="626">
                  <c:v>-3.1651784680255542E-2</c:v>
                </c:pt>
                <c:pt idx="627">
                  <c:v>-3.1651784680255542E-2</c:v>
                </c:pt>
                <c:pt idx="628">
                  <c:v>-3.1651784680255542E-2</c:v>
                </c:pt>
                <c:pt idx="629">
                  <c:v>-3.1651784680255542E-2</c:v>
                </c:pt>
                <c:pt idx="630">
                  <c:v>-3.1651784680255542E-2</c:v>
                </c:pt>
                <c:pt idx="631">
                  <c:v>-3.1651784680255542E-2</c:v>
                </c:pt>
                <c:pt idx="632">
                  <c:v>-3.1651784680255542E-2</c:v>
                </c:pt>
                <c:pt idx="633">
                  <c:v>-3.1651784680255542E-2</c:v>
                </c:pt>
                <c:pt idx="634">
                  <c:v>-3.1651784680255542E-2</c:v>
                </c:pt>
                <c:pt idx="635">
                  <c:v>-3.1651784680255542E-2</c:v>
                </c:pt>
                <c:pt idx="636">
                  <c:v>-3.1651784680255542E-2</c:v>
                </c:pt>
                <c:pt idx="637">
                  <c:v>-3.1651784680255542E-2</c:v>
                </c:pt>
                <c:pt idx="638">
                  <c:v>-3.1651784680255542E-2</c:v>
                </c:pt>
                <c:pt idx="639">
                  <c:v>-3.1651784680255542E-2</c:v>
                </c:pt>
                <c:pt idx="640">
                  <c:v>-3.1651784680255542E-2</c:v>
                </c:pt>
                <c:pt idx="641">
                  <c:v>-3.1651784680255542E-2</c:v>
                </c:pt>
                <c:pt idx="642">
                  <c:v>-3.1651784680255542E-2</c:v>
                </c:pt>
                <c:pt idx="643">
                  <c:v>-3.1651784680255542E-2</c:v>
                </c:pt>
                <c:pt idx="644">
                  <c:v>-3.1651784680255542E-2</c:v>
                </c:pt>
                <c:pt idx="645">
                  <c:v>-3.1651784680255542E-2</c:v>
                </c:pt>
                <c:pt idx="646">
                  <c:v>-3.1651784680255542E-2</c:v>
                </c:pt>
                <c:pt idx="647">
                  <c:v>-3.1651784680255542E-2</c:v>
                </c:pt>
                <c:pt idx="648">
                  <c:v>-3.1651784680255542E-2</c:v>
                </c:pt>
                <c:pt idx="649">
                  <c:v>-3.1651784680255542E-2</c:v>
                </c:pt>
                <c:pt idx="650">
                  <c:v>-3.1651784680255542E-2</c:v>
                </c:pt>
                <c:pt idx="651">
                  <c:v>-3.1651784680255542E-2</c:v>
                </c:pt>
                <c:pt idx="652">
                  <c:v>-3.1651784680255542E-2</c:v>
                </c:pt>
                <c:pt idx="653">
                  <c:v>-3.1651784680255542E-2</c:v>
                </c:pt>
                <c:pt idx="654">
                  <c:v>-3.1651784680255542E-2</c:v>
                </c:pt>
                <c:pt idx="655">
                  <c:v>-3.1651784680255542E-2</c:v>
                </c:pt>
                <c:pt idx="656">
                  <c:v>-3.1651784680255542E-2</c:v>
                </c:pt>
                <c:pt idx="657">
                  <c:v>-3.1651784680255542E-2</c:v>
                </c:pt>
                <c:pt idx="658">
                  <c:v>-3.1651784680255542E-2</c:v>
                </c:pt>
                <c:pt idx="659">
                  <c:v>-3.1651784680255542E-2</c:v>
                </c:pt>
                <c:pt idx="660">
                  <c:v>-3.1651784680255542E-2</c:v>
                </c:pt>
                <c:pt idx="661">
                  <c:v>-3.1651784680255542E-2</c:v>
                </c:pt>
                <c:pt idx="662">
                  <c:v>-3.1651784680255542E-2</c:v>
                </c:pt>
                <c:pt idx="663">
                  <c:v>-3.1651784680255542E-2</c:v>
                </c:pt>
                <c:pt idx="664">
                  <c:v>-3.1651784680255542E-2</c:v>
                </c:pt>
                <c:pt idx="665">
                  <c:v>-3.1651784680255542E-2</c:v>
                </c:pt>
                <c:pt idx="666">
                  <c:v>-3.1651784680255542E-2</c:v>
                </c:pt>
                <c:pt idx="667">
                  <c:v>-3.1651784680255542E-2</c:v>
                </c:pt>
                <c:pt idx="668">
                  <c:v>-3.1651784680255542E-2</c:v>
                </c:pt>
                <c:pt idx="669">
                  <c:v>-3.1651784680255542E-2</c:v>
                </c:pt>
                <c:pt idx="670">
                  <c:v>-3.1651784680255542E-2</c:v>
                </c:pt>
                <c:pt idx="671">
                  <c:v>-3.1651784680255542E-2</c:v>
                </c:pt>
                <c:pt idx="672">
                  <c:v>-3.1651784680255542E-2</c:v>
                </c:pt>
                <c:pt idx="673">
                  <c:v>-3.1651784680255542E-2</c:v>
                </c:pt>
                <c:pt idx="674">
                  <c:v>-3.1651784680255542E-2</c:v>
                </c:pt>
                <c:pt idx="675">
                  <c:v>-3.1651784680255542E-2</c:v>
                </c:pt>
                <c:pt idx="676">
                  <c:v>-3.1651784680255542E-2</c:v>
                </c:pt>
                <c:pt idx="677">
                  <c:v>-3.1651784680255542E-2</c:v>
                </c:pt>
                <c:pt idx="678">
                  <c:v>-3.1651784680255542E-2</c:v>
                </c:pt>
                <c:pt idx="679">
                  <c:v>-3.1651784680255542E-2</c:v>
                </c:pt>
                <c:pt idx="680">
                  <c:v>-3.1651784680255542E-2</c:v>
                </c:pt>
                <c:pt idx="681">
                  <c:v>-3.1651784680255542E-2</c:v>
                </c:pt>
                <c:pt idx="682">
                  <c:v>-3.1651784680255542E-2</c:v>
                </c:pt>
                <c:pt idx="683">
                  <c:v>-3.1651784680255542E-2</c:v>
                </c:pt>
                <c:pt idx="684">
                  <c:v>-3.1651784680255542E-2</c:v>
                </c:pt>
                <c:pt idx="685">
                  <c:v>-3.1651784680255542E-2</c:v>
                </c:pt>
                <c:pt idx="686">
                  <c:v>-3.1651784680255542E-2</c:v>
                </c:pt>
                <c:pt idx="687">
                  <c:v>-3.1651784680255542E-2</c:v>
                </c:pt>
                <c:pt idx="688">
                  <c:v>-3.1651784680255542E-2</c:v>
                </c:pt>
                <c:pt idx="689">
                  <c:v>-3.1651784680255542E-2</c:v>
                </c:pt>
                <c:pt idx="690">
                  <c:v>-3.1651784680255542E-2</c:v>
                </c:pt>
                <c:pt idx="691">
                  <c:v>-3.1651784680255542E-2</c:v>
                </c:pt>
                <c:pt idx="692">
                  <c:v>-3.1651784680255542E-2</c:v>
                </c:pt>
                <c:pt idx="693">
                  <c:v>-3.1651784680255542E-2</c:v>
                </c:pt>
                <c:pt idx="694">
                  <c:v>-3.1651784680255542E-2</c:v>
                </c:pt>
                <c:pt idx="695">
                  <c:v>-3.1651784680255542E-2</c:v>
                </c:pt>
                <c:pt idx="696">
                  <c:v>-3.1651784680255542E-2</c:v>
                </c:pt>
                <c:pt idx="697">
                  <c:v>-3.1651784680255542E-2</c:v>
                </c:pt>
                <c:pt idx="698">
                  <c:v>-3.1651784680255542E-2</c:v>
                </c:pt>
                <c:pt idx="699">
                  <c:v>-3.1651784680255542E-2</c:v>
                </c:pt>
                <c:pt idx="700">
                  <c:v>-3.1651784680255542E-2</c:v>
                </c:pt>
                <c:pt idx="701">
                  <c:v>-3.1651784680255542E-2</c:v>
                </c:pt>
                <c:pt idx="702">
                  <c:v>-3.1651784680255542E-2</c:v>
                </c:pt>
                <c:pt idx="703">
                  <c:v>-3.1651784680255542E-2</c:v>
                </c:pt>
                <c:pt idx="704">
                  <c:v>-3.1651784680255542E-2</c:v>
                </c:pt>
                <c:pt idx="705">
                  <c:v>-3.1651784680255542E-2</c:v>
                </c:pt>
                <c:pt idx="706">
                  <c:v>-3.1651784680255542E-2</c:v>
                </c:pt>
                <c:pt idx="707">
                  <c:v>-3.1651784680255542E-2</c:v>
                </c:pt>
                <c:pt idx="708">
                  <c:v>-3.1651784680255542E-2</c:v>
                </c:pt>
                <c:pt idx="709">
                  <c:v>-3.1651784680255542E-2</c:v>
                </c:pt>
                <c:pt idx="710">
                  <c:v>-3.1651784680255542E-2</c:v>
                </c:pt>
                <c:pt idx="711">
                  <c:v>-3.1651784680255542E-2</c:v>
                </c:pt>
                <c:pt idx="712">
                  <c:v>-3.1651784680255542E-2</c:v>
                </c:pt>
                <c:pt idx="713">
                  <c:v>-3.1651784680255542E-2</c:v>
                </c:pt>
                <c:pt idx="714">
                  <c:v>-3.1651784680255542E-2</c:v>
                </c:pt>
                <c:pt idx="715">
                  <c:v>-3.1651784680255542E-2</c:v>
                </c:pt>
                <c:pt idx="716">
                  <c:v>-3.1651784680255542E-2</c:v>
                </c:pt>
                <c:pt idx="717">
                  <c:v>-3.1651784680255542E-2</c:v>
                </c:pt>
                <c:pt idx="718">
                  <c:v>-3.1651784680255542E-2</c:v>
                </c:pt>
                <c:pt idx="719">
                  <c:v>-3.1651784680255542E-2</c:v>
                </c:pt>
                <c:pt idx="720">
                  <c:v>-3.1651784680255542E-2</c:v>
                </c:pt>
                <c:pt idx="721">
                  <c:v>-3.1651784680255542E-2</c:v>
                </c:pt>
                <c:pt idx="722">
                  <c:v>-3.1651784680255542E-2</c:v>
                </c:pt>
                <c:pt idx="723">
                  <c:v>-3.1651784680255542E-2</c:v>
                </c:pt>
                <c:pt idx="724">
                  <c:v>-3.1651784680255542E-2</c:v>
                </c:pt>
                <c:pt idx="725">
                  <c:v>-3.1651784680255542E-2</c:v>
                </c:pt>
                <c:pt idx="726">
                  <c:v>-3.1651784680255542E-2</c:v>
                </c:pt>
                <c:pt idx="727">
                  <c:v>-3.1651784680255542E-2</c:v>
                </c:pt>
                <c:pt idx="728">
                  <c:v>-3.1651784680255542E-2</c:v>
                </c:pt>
                <c:pt idx="729">
                  <c:v>-3.1651784680255542E-2</c:v>
                </c:pt>
                <c:pt idx="730">
                  <c:v>-3.1651784680255542E-2</c:v>
                </c:pt>
                <c:pt idx="731">
                  <c:v>-3.1651784680255542E-2</c:v>
                </c:pt>
                <c:pt idx="732">
                  <c:v>-3.1651784680255542E-2</c:v>
                </c:pt>
                <c:pt idx="733">
                  <c:v>-3.1651784680255542E-2</c:v>
                </c:pt>
                <c:pt idx="734">
                  <c:v>-3.1651784680255542E-2</c:v>
                </c:pt>
                <c:pt idx="735">
                  <c:v>-3.1651784680255542E-2</c:v>
                </c:pt>
                <c:pt idx="736">
                  <c:v>-3.1651784680255542E-2</c:v>
                </c:pt>
                <c:pt idx="737">
                  <c:v>-3.1651784680255542E-2</c:v>
                </c:pt>
                <c:pt idx="738">
                  <c:v>-3.1651784680255542E-2</c:v>
                </c:pt>
                <c:pt idx="739">
                  <c:v>-3.1651784680255542E-2</c:v>
                </c:pt>
                <c:pt idx="740">
                  <c:v>-3.1651784680255542E-2</c:v>
                </c:pt>
                <c:pt idx="741">
                  <c:v>-3.1651784680255542E-2</c:v>
                </c:pt>
                <c:pt idx="742">
                  <c:v>-3.1651784680255542E-2</c:v>
                </c:pt>
                <c:pt idx="743">
                  <c:v>-3.1651784680255542E-2</c:v>
                </c:pt>
                <c:pt idx="744">
                  <c:v>-3.1651784680255542E-2</c:v>
                </c:pt>
                <c:pt idx="745">
                  <c:v>-3.1651784680255542E-2</c:v>
                </c:pt>
                <c:pt idx="746">
                  <c:v>-3.1651784680255542E-2</c:v>
                </c:pt>
                <c:pt idx="747">
                  <c:v>-3.1651784680255542E-2</c:v>
                </c:pt>
                <c:pt idx="748">
                  <c:v>-3.1651784680255542E-2</c:v>
                </c:pt>
                <c:pt idx="749">
                  <c:v>-3.1651784680255542E-2</c:v>
                </c:pt>
                <c:pt idx="750">
                  <c:v>-3.1651784680255542E-2</c:v>
                </c:pt>
                <c:pt idx="751">
                  <c:v>-3.1651784680255542E-2</c:v>
                </c:pt>
                <c:pt idx="752">
                  <c:v>-3.1651784680255542E-2</c:v>
                </c:pt>
                <c:pt idx="753">
                  <c:v>-3.1651784680255542E-2</c:v>
                </c:pt>
                <c:pt idx="754">
                  <c:v>-3.1651784680255542E-2</c:v>
                </c:pt>
                <c:pt idx="755">
                  <c:v>-3.1651784680255542E-2</c:v>
                </c:pt>
                <c:pt idx="756">
                  <c:v>-3.1651784680255542E-2</c:v>
                </c:pt>
                <c:pt idx="757">
                  <c:v>-3.1651784680255542E-2</c:v>
                </c:pt>
                <c:pt idx="758">
                  <c:v>-3.1651784680255542E-2</c:v>
                </c:pt>
                <c:pt idx="759">
                  <c:v>-3.1651784680255542E-2</c:v>
                </c:pt>
                <c:pt idx="760">
                  <c:v>-3.1651784680255542E-2</c:v>
                </c:pt>
                <c:pt idx="761">
                  <c:v>-3.1651784680255542E-2</c:v>
                </c:pt>
                <c:pt idx="762">
                  <c:v>-3.1651784680255542E-2</c:v>
                </c:pt>
                <c:pt idx="763">
                  <c:v>-3.1651784680255542E-2</c:v>
                </c:pt>
                <c:pt idx="764">
                  <c:v>-3.1651784680255542E-2</c:v>
                </c:pt>
                <c:pt idx="765">
                  <c:v>-3.1651784680255542E-2</c:v>
                </c:pt>
                <c:pt idx="766">
                  <c:v>-3.1651784680255542E-2</c:v>
                </c:pt>
                <c:pt idx="767">
                  <c:v>-3.1651784680255542E-2</c:v>
                </c:pt>
                <c:pt idx="768">
                  <c:v>-3.1651784680255542E-2</c:v>
                </c:pt>
                <c:pt idx="769">
                  <c:v>-3.1651784680255542E-2</c:v>
                </c:pt>
                <c:pt idx="770">
                  <c:v>-3.1651784680255542E-2</c:v>
                </c:pt>
                <c:pt idx="771">
                  <c:v>-3.1651784680255542E-2</c:v>
                </c:pt>
                <c:pt idx="772">
                  <c:v>-3.1651784680255542E-2</c:v>
                </c:pt>
                <c:pt idx="773">
                  <c:v>-3.1651784680255542E-2</c:v>
                </c:pt>
                <c:pt idx="774">
                  <c:v>-3.1651784680255542E-2</c:v>
                </c:pt>
                <c:pt idx="775">
                  <c:v>-3.1651784680255542E-2</c:v>
                </c:pt>
                <c:pt idx="776">
                  <c:v>-3.1651784680255542E-2</c:v>
                </c:pt>
                <c:pt idx="777">
                  <c:v>-3.1651784680255542E-2</c:v>
                </c:pt>
                <c:pt idx="778">
                  <c:v>-3.1651784680255542E-2</c:v>
                </c:pt>
                <c:pt idx="779">
                  <c:v>-3.1651784680255542E-2</c:v>
                </c:pt>
                <c:pt idx="780">
                  <c:v>-3.1651784680255542E-2</c:v>
                </c:pt>
                <c:pt idx="781">
                  <c:v>-3.1651784680255542E-2</c:v>
                </c:pt>
                <c:pt idx="782">
                  <c:v>-3.1651784680255542E-2</c:v>
                </c:pt>
                <c:pt idx="783">
                  <c:v>-3.1651784680255542E-2</c:v>
                </c:pt>
                <c:pt idx="784">
                  <c:v>-3.1651784680255542E-2</c:v>
                </c:pt>
                <c:pt idx="785">
                  <c:v>-3.1651784680255542E-2</c:v>
                </c:pt>
                <c:pt idx="786">
                  <c:v>-3.1651784680255542E-2</c:v>
                </c:pt>
                <c:pt idx="787">
                  <c:v>-3.1651784680255542E-2</c:v>
                </c:pt>
                <c:pt idx="788">
                  <c:v>-3.1651784680255542E-2</c:v>
                </c:pt>
                <c:pt idx="789">
                  <c:v>-3.1651784680255542E-2</c:v>
                </c:pt>
                <c:pt idx="790">
                  <c:v>-3.1651784680255542E-2</c:v>
                </c:pt>
                <c:pt idx="791">
                  <c:v>-3.1651784680255542E-2</c:v>
                </c:pt>
                <c:pt idx="792">
                  <c:v>-3.1651784680255542E-2</c:v>
                </c:pt>
                <c:pt idx="793">
                  <c:v>-3.1651784680255542E-2</c:v>
                </c:pt>
                <c:pt idx="794">
                  <c:v>-3.1651784680255542E-2</c:v>
                </c:pt>
                <c:pt idx="795">
                  <c:v>-3.1651784680255542E-2</c:v>
                </c:pt>
                <c:pt idx="796">
                  <c:v>-3.1651784680255542E-2</c:v>
                </c:pt>
                <c:pt idx="797">
                  <c:v>-3.1651784680255542E-2</c:v>
                </c:pt>
                <c:pt idx="798">
                  <c:v>-3.1651784680255542E-2</c:v>
                </c:pt>
                <c:pt idx="799">
                  <c:v>-3.1651784680255542E-2</c:v>
                </c:pt>
                <c:pt idx="800">
                  <c:v>-3.1651784680255542E-2</c:v>
                </c:pt>
                <c:pt idx="801">
                  <c:v>-3.1651784680255542E-2</c:v>
                </c:pt>
                <c:pt idx="802">
                  <c:v>-3.1651784680255542E-2</c:v>
                </c:pt>
                <c:pt idx="803">
                  <c:v>-3.1651784680255542E-2</c:v>
                </c:pt>
                <c:pt idx="804">
                  <c:v>-3.1651784680255542E-2</c:v>
                </c:pt>
                <c:pt idx="805">
                  <c:v>-3.1651784680255542E-2</c:v>
                </c:pt>
                <c:pt idx="806">
                  <c:v>-3.1651784680255542E-2</c:v>
                </c:pt>
                <c:pt idx="807">
                  <c:v>-3.1651784680255542E-2</c:v>
                </c:pt>
                <c:pt idx="808">
                  <c:v>-3.1651784680255542E-2</c:v>
                </c:pt>
                <c:pt idx="809">
                  <c:v>-3.1651784680255542E-2</c:v>
                </c:pt>
                <c:pt idx="810">
                  <c:v>-3.1651784680255542E-2</c:v>
                </c:pt>
                <c:pt idx="811">
                  <c:v>-3.1651784680255542E-2</c:v>
                </c:pt>
                <c:pt idx="812">
                  <c:v>-3.1651784680255542E-2</c:v>
                </c:pt>
                <c:pt idx="813">
                  <c:v>-3.1651784680255542E-2</c:v>
                </c:pt>
                <c:pt idx="814">
                  <c:v>-3.1651784680255542E-2</c:v>
                </c:pt>
                <c:pt idx="815">
                  <c:v>-3.1651784680255542E-2</c:v>
                </c:pt>
                <c:pt idx="816">
                  <c:v>-3.1651784680255542E-2</c:v>
                </c:pt>
                <c:pt idx="817">
                  <c:v>-3.1651784680255542E-2</c:v>
                </c:pt>
                <c:pt idx="818">
                  <c:v>-3.1651784680255542E-2</c:v>
                </c:pt>
                <c:pt idx="819">
                  <c:v>-3.1651784680255542E-2</c:v>
                </c:pt>
                <c:pt idx="820">
                  <c:v>-3.1651784680255542E-2</c:v>
                </c:pt>
                <c:pt idx="821">
                  <c:v>-3.1651784680255542E-2</c:v>
                </c:pt>
                <c:pt idx="822">
                  <c:v>-3.1651784680255542E-2</c:v>
                </c:pt>
                <c:pt idx="823">
                  <c:v>-3.1651784680255542E-2</c:v>
                </c:pt>
                <c:pt idx="824">
                  <c:v>-3.1651784680255542E-2</c:v>
                </c:pt>
                <c:pt idx="825">
                  <c:v>-3.1651784680255542E-2</c:v>
                </c:pt>
                <c:pt idx="826">
                  <c:v>-3.1651784680255542E-2</c:v>
                </c:pt>
                <c:pt idx="827">
                  <c:v>-3.1651784680255542E-2</c:v>
                </c:pt>
                <c:pt idx="828">
                  <c:v>-3.1651784680255542E-2</c:v>
                </c:pt>
                <c:pt idx="829">
                  <c:v>-3.1651784680255542E-2</c:v>
                </c:pt>
                <c:pt idx="830">
                  <c:v>-3.1651784680255542E-2</c:v>
                </c:pt>
                <c:pt idx="831">
                  <c:v>-3.1651784680255542E-2</c:v>
                </c:pt>
                <c:pt idx="832">
                  <c:v>-3.1651784680255542E-2</c:v>
                </c:pt>
                <c:pt idx="833">
                  <c:v>-3.1651784680255542E-2</c:v>
                </c:pt>
                <c:pt idx="834">
                  <c:v>-3.1651784680255542E-2</c:v>
                </c:pt>
                <c:pt idx="835">
                  <c:v>-3.1651784680255542E-2</c:v>
                </c:pt>
                <c:pt idx="836">
                  <c:v>-3.1651784680255542E-2</c:v>
                </c:pt>
                <c:pt idx="837">
                  <c:v>-3.1651784680255542E-2</c:v>
                </c:pt>
                <c:pt idx="838">
                  <c:v>-3.1651784680255542E-2</c:v>
                </c:pt>
                <c:pt idx="839">
                  <c:v>-3.1651784680255542E-2</c:v>
                </c:pt>
                <c:pt idx="840">
                  <c:v>-3.1651784680255542E-2</c:v>
                </c:pt>
                <c:pt idx="841">
                  <c:v>-3.1651784680255542E-2</c:v>
                </c:pt>
                <c:pt idx="842">
                  <c:v>-3.1651784680255542E-2</c:v>
                </c:pt>
                <c:pt idx="843">
                  <c:v>-3.1651784680255542E-2</c:v>
                </c:pt>
                <c:pt idx="844">
                  <c:v>-3.1651784680255542E-2</c:v>
                </c:pt>
                <c:pt idx="845">
                  <c:v>-3.1651784680255542E-2</c:v>
                </c:pt>
                <c:pt idx="846">
                  <c:v>-3.1651784680255542E-2</c:v>
                </c:pt>
                <c:pt idx="847">
                  <c:v>-3.1651784680255542E-2</c:v>
                </c:pt>
                <c:pt idx="848">
                  <c:v>-3.1651784680255542E-2</c:v>
                </c:pt>
                <c:pt idx="849">
                  <c:v>-3.1651784680255542E-2</c:v>
                </c:pt>
                <c:pt idx="850">
                  <c:v>-3.1651784680255542E-2</c:v>
                </c:pt>
                <c:pt idx="851">
                  <c:v>-3.1651784680255542E-2</c:v>
                </c:pt>
                <c:pt idx="852">
                  <c:v>-3.1651784680255542E-2</c:v>
                </c:pt>
                <c:pt idx="853">
                  <c:v>-3.1651784680255542E-2</c:v>
                </c:pt>
                <c:pt idx="854">
                  <c:v>-3.1651784680255542E-2</c:v>
                </c:pt>
                <c:pt idx="855">
                  <c:v>-3.1651784680255542E-2</c:v>
                </c:pt>
                <c:pt idx="856">
                  <c:v>-3.1651784680255542E-2</c:v>
                </c:pt>
                <c:pt idx="857">
                  <c:v>-3.1651784680255542E-2</c:v>
                </c:pt>
                <c:pt idx="858">
                  <c:v>-3.1651784680255542E-2</c:v>
                </c:pt>
                <c:pt idx="859">
                  <c:v>-3.1651784680255542E-2</c:v>
                </c:pt>
                <c:pt idx="860">
                  <c:v>-3.1651784680255542E-2</c:v>
                </c:pt>
                <c:pt idx="861">
                  <c:v>-3.1651784680255542E-2</c:v>
                </c:pt>
                <c:pt idx="862">
                  <c:v>-3.1651784680255542E-2</c:v>
                </c:pt>
                <c:pt idx="863">
                  <c:v>-3.1651784680255542E-2</c:v>
                </c:pt>
                <c:pt idx="864">
                  <c:v>-3.1651784680255542E-2</c:v>
                </c:pt>
                <c:pt idx="865">
                  <c:v>-3.1651784680255542E-2</c:v>
                </c:pt>
                <c:pt idx="866">
                  <c:v>-3.1651784680255542E-2</c:v>
                </c:pt>
                <c:pt idx="867">
                  <c:v>-3.1651784680255542E-2</c:v>
                </c:pt>
                <c:pt idx="868">
                  <c:v>-3.1651784680255542E-2</c:v>
                </c:pt>
                <c:pt idx="869">
                  <c:v>-3.1651784680255542E-2</c:v>
                </c:pt>
                <c:pt idx="870">
                  <c:v>-3.1651784680255542E-2</c:v>
                </c:pt>
                <c:pt idx="871">
                  <c:v>-3.1651784680255542E-2</c:v>
                </c:pt>
                <c:pt idx="872">
                  <c:v>-3.1651784680255542E-2</c:v>
                </c:pt>
                <c:pt idx="873">
                  <c:v>-3.1651784680255542E-2</c:v>
                </c:pt>
                <c:pt idx="874">
                  <c:v>-3.1651784680255542E-2</c:v>
                </c:pt>
                <c:pt idx="875">
                  <c:v>-3.1651784680255542E-2</c:v>
                </c:pt>
                <c:pt idx="876">
                  <c:v>-3.1651784680255542E-2</c:v>
                </c:pt>
                <c:pt idx="877">
                  <c:v>-3.1651784680255542E-2</c:v>
                </c:pt>
                <c:pt idx="878">
                  <c:v>-3.1651784680255542E-2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B-4012-89C6-65109481A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68440"/>
        <c:axId val="211869224"/>
      </c:lineChart>
      <c:catAx>
        <c:axId val="211868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9224"/>
        <c:crosses val="autoZero"/>
        <c:auto val="1"/>
        <c:lblAlgn val="ctr"/>
        <c:lblOffset val="100"/>
        <c:noMultiLvlLbl val="0"/>
      </c:catAx>
      <c:valAx>
        <c:axId val="21186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n-MN"/>
              <a:t>Өгөөжийн</a:t>
            </a:r>
            <a:r>
              <a:rPr lang="mn-MN" baseline="0"/>
              <a:t> утга, шилжүүлэн дундажласан өгөөж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MA_VaR!$D$1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43875</c:v>
                </c:pt>
              </c:numCache>
            </c:numRef>
          </c:cat>
          <c:val>
            <c:numRef>
              <c:f>MA_VaR!$D$2:$D$881</c:f>
              <c:numCache>
                <c:formatCode>General</c:formatCode>
                <c:ptCount val="880"/>
                <c:pt idx="1">
                  <c:v>-5.8139757093012608E-3</c:v>
                </c:pt>
                <c:pt idx="2">
                  <c:v>1.7543800357034584E-2</c:v>
                </c:pt>
                <c:pt idx="3">
                  <c:v>3.4483391400733305E-3</c:v>
                </c:pt>
                <c:pt idx="4">
                  <c:v>3.0927780027634851E-2</c:v>
                </c:pt>
                <c:pt idx="5">
                  <c:v>1.3333377212445346E-2</c:v>
                </c:pt>
                <c:pt idx="6">
                  <c:v>-4.1666716173243716E-3</c:v>
                </c:pt>
                <c:pt idx="7">
                  <c:v>7.487323498899124E-3</c:v>
                </c:pt>
                <c:pt idx="8">
                  <c:v>1.2021841270483018E-2</c:v>
                </c:pt>
                <c:pt idx="9">
                  <c:v>-2.4838000237627535E-2</c:v>
                </c:pt>
                <c:pt idx="10">
                  <c:v>-1.0409760000000006E-2</c:v>
                </c:pt>
                <c:pt idx="11">
                  <c:v>-2.6410042200901256E-2</c:v>
                </c:pt>
                <c:pt idx="12">
                  <c:v>-1.1953976641901114E-2</c:v>
                </c:pt>
                <c:pt idx="13">
                  <c:v>5.7468574634062318E-2</c:v>
                </c:pt>
                <c:pt idx="14">
                  <c:v>5.6105644920214796E-2</c:v>
                </c:pt>
                <c:pt idx="15">
                  <c:v>4.8124969476719785E-2</c:v>
                </c:pt>
                <c:pt idx="16">
                  <c:v>-2.4448451156674583E-2</c:v>
                </c:pt>
                <c:pt idx="17">
                  <c:v>6.520035506225842E-3</c:v>
                </c:pt>
                <c:pt idx="18">
                  <c:v>-1.8218627478076895E-2</c:v>
                </c:pt>
                <c:pt idx="19">
                  <c:v>-3.0928028147086208E-3</c:v>
                </c:pt>
                <c:pt idx="20">
                  <c:v>1.1168550335217596E-2</c:v>
                </c:pt>
                <c:pt idx="21">
                  <c:v>-8.5907455891249158E-3</c:v>
                </c:pt>
                <c:pt idx="22">
                  <c:v>5.983087761542211E-3</c:v>
                </c:pt>
                <c:pt idx="23">
                  <c:v>-6.1524747015548049E-4</c:v>
                </c:pt>
                <c:pt idx="24">
                  <c:v>-6.3615822546655579E-3</c:v>
                </c:pt>
                <c:pt idx="25">
                  <c:v>-8.0544915186816154E-3</c:v>
                </c:pt>
                <c:pt idx="26">
                  <c:v>-4.1639899100128999E-4</c:v>
                </c:pt>
                <c:pt idx="27">
                  <c:v>-2.4995475595847435E-3</c:v>
                </c:pt>
                <c:pt idx="28">
                  <c:v>-2.0880815158061368E-3</c:v>
                </c:pt>
                <c:pt idx="29">
                  <c:v>1.4647155064391657E-3</c:v>
                </c:pt>
                <c:pt idx="30">
                  <c:v>-6.0593452521537543E-3</c:v>
                </c:pt>
                <c:pt idx="31">
                  <c:v>4.8350080184200771E-3</c:v>
                </c:pt>
                <c:pt idx="32">
                  <c:v>2.7196924389542511E-3</c:v>
                </c:pt>
                <c:pt idx="33">
                  <c:v>-1.4605125060881729E-3</c:v>
                </c:pt>
                <c:pt idx="34">
                  <c:v>1.2745507612614684E-2</c:v>
                </c:pt>
                <c:pt idx="35">
                  <c:v>-1.6504761327051677E-3</c:v>
                </c:pt>
                <c:pt idx="36">
                  <c:v>-6.6129307957521859E-3</c:v>
                </c:pt>
                <c:pt idx="37">
                  <c:v>-1.1441669262455094E-2</c:v>
                </c:pt>
                <c:pt idx="38">
                  <c:v>-7.9966047807617253E-3</c:v>
                </c:pt>
                <c:pt idx="39">
                  <c:v>-6.3639086881207157E-4</c:v>
                </c:pt>
                <c:pt idx="40">
                  <c:v>4.2453074669877676E-4</c:v>
                </c:pt>
                <c:pt idx="41">
                  <c:v>2.3339282825266135E-3</c:v>
                </c:pt>
                <c:pt idx="42">
                  <c:v>3.1753334342867591E-3</c:v>
                </c:pt>
                <c:pt idx="43">
                  <c:v>6.1194396667022168E-3</c:v>
                </c:pt>
                <c:pt idx="44">
                  <c:v>6.2918340584532215E-4</c:v>
                </c:pt>
                <c:pt idx="45">
                  <c:v>-2.0959592766872908E-4</c:v>
                </c:pt>
                <c:pt idx="46">
                  <c:v>-9.6436610670446177E-3</c:v>
                </c:pt>
                <c:pt idx="47">
                  <c:v>1.4817993311453635E-2</c:v>
                </c:pt>
                <c:pt idx="48">
                  <c:v>-1.9816460826998072E-2</c:v>
                </c:pt>
                <c:pt idx="49">
                  <c:v>-5.7459164375826101E-3</c:v>
                </c:pt>
                <c:pt idx="50">
                  <c:v>3.4460660819741654E-2</c:v>
                </c:pt>
                <c:pt idx="51">
                  <c:v>1.117317204068425E-2</c:v>
                </c:pt>
                <c:pt idx="52">
                  <c:v>4.5017699871480969E-3</c:v>
                </c:pt>
                <c:pt idx="53">
                  <c:v>-1.262993247863322E-2</c:v>
                </c:pt>
                <c:pt idx="54">
                  <c:v>1.0934627940143476E-2</c:v>
                </c:pt>
                <c:pt idx="55">
                  <c:v>-4.6939045620407781E-3</c:v>
                </c:pt>
                <c:pt idx="56">
                  <c:v>-3.0756436286802856E-3</c:v>
                </c:pt>
                <c:pt idx="57">
                  <c:v>1.8510905814499188E-2</c:v>
                </c:pt>
                <c:pt idx="58">
                  <c:v>3.2310696771723196E-3</c:v>
                </c:pt>
                <c:pt idx="59">
                  <c:v>-6.2400059734682382E-3</c:v>
                </c:pt>
                <c:pt idx="60">
                  <c:v>-2.2280706984816284E-3</c:v>
                </c:pt>
                <c:pt idx="61">
                  <c:v>-2.233009420420283E-3</c:v>
                </c:pt>
                <c:pt idx="62">
                  <c:v>-3.2553930135175509E-3</c:v>
                </c:pt>
                <c:pt idx="63">
                  <c:v>2.2249485691808814E-2</c:v>
                </c:pt>
                <c:pt idx="64">
                  <c:v>1.1381766684854088E-2</c:v>
                </c:pt>
                <c:pt idx="65">
                  <c:v>2.2704861017512849E-2</c:v>
                </c:pt>
                <c:pt idx="66">
                  <c:v>3.6678883198904117E-3</c:v>
                </c:pt>
                <c:pt idx="67">
                  <c:v>8.655565457273055E-3</c:v>
                </c:pt>
                <c:pt idx="68">
                  <c:v>-6.6742789130043202E-3</c:v>
                </c:pt>
                <c:pt idx="69">
                  <c:v>-1.0558668354300664E-2</c:v>
                </c:pt>
                <c:pt idx="70">
                  <c:v>1.261154958374049E-2</c:v>
                </c:pt>
                <c:pt idx="71">
                  <c:v>-9.5802089803976448E-4</c:v>
                </c:pt>
                <c:pt idx="72">
                  <c:v>2.1672415570366154E-2</c:v>
                </c:pt>
                <c:pt idx="73">
                  <c:v>5.4439695195206833E-3</c:v>
                </c:pt>
                <c:pt idx="74">
                  <c:v>-3.1366706342917494E-2</c:v>
                </c:pt>
                <c:pt idx="75">
                  <c:v>1.6769482999771618E-2</c:v>
                </c:pt>
                <c:pt idx="76">
                  <c:v>5.8767753365108538E-3</c:v>
                </c:pt>
                <c:pt idx="77">
                  <c:v>5.842440625537665E-3</c:v>
                </c:pt>
                <c:pt idx="78">
                  <c:v>9.9306650983309718E-3</c:v>
                </c:pt>
                <c:pt idx="79">
                  <c:v>3.7105091207849595E-4</c:v>
                </c:pt>
                <c:pt idx="80">
                  <c:v>9.2728321091537229E-4</c:v>
                </c:pt>
                <c:pt idx="81">
                  <c:v>-1.2969938146923769E-3</c:v>
                </c:pt>
                <c:pt idx="82">
                  <c:v>-2.4118309285108787E-3</c:v>
                </c:pt>
                <c:pt idx="83">
                  <c:v>8.1829564927662791E-3</c:v>
                </c:pt>
                <c:pt idx="84">
                  <c:v>4.7039320994631872E-2</c:v>
                </c:pt>
                <c:pt idx="85">
                  <c:v>-5.6377680793133073E-3</c:v>
                </c:pt>
                <c:pt idx="86">
                  <c:v>-8.8588073776564417E-4</c:v>
                </c:pt>
                <c:pt idx="87">
                  <c:v>1.1704186243142249E-2</c:v>
                </c:pt>
                <c:pt idx="88">
                  <c:v>4.2068244449011329E-3</c:v>
                </c:pt>
                <c:pt idx="89">
                  <c:v>-2.5309817736174477E-2</c:v>
                </c:pt>
                <c:pt idx="90">
                  <c:v>4.4770946066159528E-3</c:v>
                </c:pt>
                <c:pt idx="91">
                  <c:v>-7.131912727154203E-4</c:v>
                </c:pt>
                <c:pt idx="92">
                  <c:v>-1.2667261620965846E-2</c:v>
                </c:pt>
                <c:pt idx="93">
                  <c:v>-1.4455832513632944E-3</c:v>
                </c:pt>
                <c:pt idx="94">
                  <c:v>-5.2479235003769671E-3</c:v>
                </c:pt>
                <c:pt idx="95">
                  <c:v>-7.2767310749715132E-3</c:v>
                </c:pt>
                <c:pt idx="96">
                  <c:v>7.87981286437308E-3</c:v>
                </c:pt>
                <c:pt idx="97">
                  <c:v>4.9091020495735261E-3</c:v>
                </c:pt>
                <c:pt idx="98">
                  <c:v>2.7501357359134639E-2</c:v>
                </c:pt>
                <c:pt idx="99">
                  <c:v>-5.2826215067662127E-3</c:v>
                </c:pt>
                <c:pt idx="100">
                  <c:v>8.8511263282443388E-3</c:v>
                </c:pt>
                <c:pt idx="101">
                  <c:v>1.0352699215757478E-2</c:v>
                </c:pt>
                <c:pt idx="102">
                  <c:v>1.0420099180073043E-3</c:v>
                </c:pt>
                <c:pt idx="103">
                  <c:v>9.1949651577356382E-3</c:v>
                </c:pt>
                <c:pt idx="104">
                  <c:v>-3.9539510652529825E-3</c:v>
                </c:pt>
                <c:pt idx="105">
                  <c:v>1.0873373738819471E-2</c:v>
                </c:pt>
                <c:pt idx="106">
                  <c:v>4.0976188489543798E-3</c:v>
                </c:pt>
                <c:pt idx="107">
                  <c:v>7.6518390507212212E-3</c:v>
                </c:pt>
                <c:pt idx="108">
                  <c:v>-1.6537333685187366E-2</c:v>
                </c:pt>
                <c:pt idx="109">
                  <c:v>2.5566242054204272E-2</c:v>
                </c:pt>
                <c:pt idx="110">
                  <c:v>4.8519367046098577E-3</c:v>
                </c:pt>
                <c:pt idx="111">
                  <c:v>-7.4924943951154514E-3</c:v>
                </c:pt>
                <c:pt idx="112">
                  <c:v>4.9320583779417768E-2</c:v>
                </c:pt>
                <c:pt idx="113">
                  <c:v>-1.7586195427041274E-3</c:v>
                </c:pt>
                <c:pt idx="114">
                  <c:v>8.8085018983971395E-3</c:v>
                </c:pt>
                <c:pt idx="115">
                  <c:v>1.7462491239150111E-3</c:v>
                </c:pt>
                <c:pt idx="116">
                  <c:v>1.3629204033957398E-2</c:v>
                </c:pt>
                <c:pt idx="117">
                  <c:v>6.0975370435412107E-3</c:v>
                </c:pt>
                <c:pt idx="118">
                  <c:v>4.3511549938398172E-3</c:v>
                </c:pt>
                <c:pt idx="119">
                  <c:v>3.5587395455006113E-3</c:v>
                </c:pt>
                <c:pt idx="120">
                  <c:v>-3.0835098216221851E-4</c:v>
                </c:pt>
                <c:pt idx="121">
                  <c:v>2.4676801472520238E-3</c:v>
                </c:pt>
                <c:pt idx="122">
                  <c:v>-4.1538554125347101E-3</c:v>
                </c:pt>
                <c:pt idx="123">
                  <c:v>1.5448790847740492E-3</c:v>
                </c:pt>
                <c:pt idx="124">
                  <c:v>3.0849365146308965E-4</c:v>
                </c:pt>
                <c:pt idx="125">
                  <c:v>4.1634634651220815E-3</c:v>
                </c:pt>
                <c:pt idx="126">
                  <c:v>0</c:v>
                </c:pt>
                <c:pt idx="127">
                  <c:v>-8.1388973699209177E-3</c:v>
                </c:pt>
                <c:pt idx="128">
                  <c:v>7.8960426201477672E-3</c:v>
                </c:pt>
                <c:pt idx="129">
                  <c:v>-5.069117226401354E-3</c:v>
                </c:pt>
                <c:pt idx="130">
                  <c:v>-1.003555424665249E-2</c:v>
                </c:pt>
                <c:pt idx="131">
                  <c:v>1.871457640287054E-3</c:v>
                </c:pt>
                <c:pt idx="132">
                  <c:v>-3.1132978280770151E-3</c:v>
                </c:pt>
                <c:pt idx="133">
                  <c:v>-8.5884268394725693E-3</c:v>
                </c:pt>
                <c:pt idx="134">
                  <c:v>9.2928646327408715E-3</c:v>
                </c:pt>
                <c:pt idx="135">
                  <c:v>-9.5194067211156527E-3</c:v>
                </c:pt>
                <c:pt idx="136">
                  <c:v>-4.725989496404415E-4</c:v>
                </c:pt>
                <c:pt idx="137">
                  <c:v>-1.1506958366405693E-2</c:v>
                </c:pt>
                <c:pt idx="138">
                  <c:v>5.421801510202909E-3</c:v>
                </c:pt>
                <c:pt idx="139">
                  <c:v>7.4543830330299401E-3</c:v>
                </c:pt>
                <c:pt idx="140">
                  <c:v>-6.1397745058876232E-3</c:v>
                </c:pt>
                <c:pt idx="141">
                  <c:v>5.5441023301948389E-3</c:v>
                </c:pt>
                <c:pt idx="142">
                  <c:v>3.1505425027076331E-4</c:v>
                </c:pt>
                <c:pt idx="143">
                  <c:v>-1.5753439306565544E-4</c:v>
                </c:pt>
                <c:pt idx="144">
                  <c:v>3.7801979841467046E-3</c:v>
                </c:pt>
                <c:pt idx="145">
                  <c:v>4.2366044140303401E-3</c:v>
                </c:pt>
                <c:pt idx="146">
                  <c:v>2.9687817945946078E-3</c:v>
                </c:pt>
                <c:pt idx="147">
                  <c:v>-1.8695292642468024E-3</c:v>
                </c:pt>
                <c:pt idx="148">
                  <c:v>-2.5440895018345996E-2</c:v>
                </c:pt>
                <c:pt idx="149">
                  <c:v>8.6482931520987291E-3</c:v>
                </c:pt>
                <c:pt idx="150">
                  <c:v>1.5878060987971443E-3</c:v>
                </c:pt>
                <c:pt idx="151">
                  <c:v>4.5973408682206621E-3</c:v>
                </c:pt>
                <c:pt idx="152">
                  <c:v>0</c:v>
                </c:pt>
                <c:pt idx="153">
                  <c:v>3.1561254108991156E-3</c:v>
                </c:pt>
                <c:pt idx="154">
                  <c:v>5.1911205032072151E-3</c:v>
                </c:pt>
                <c:pt idx="155">
                  <c:v>1.4083690602420677E-3</c:v>
                </c:pt>
                <c:pt idx="156">
                  <c:v>1.4065294622144114E-3</c:v>
                </c:pt>
                <c:pt idx="157">
                  <c:v>-3.5892840393792792E-3</c:v>
                </c:pt>
                <c:pt idx="158">
                  <c:v>5.1683562548724615E-3</c:v>
                </c:pt>
                <c:pt idx="159">
                  <c:v>-2.4929722736505675E-3</c:v>
                </c:pt>
                <c:pt idx="160">
                  <c:v>2.8115995300790186E-3</c:v>
                </c:pt>
                <c:pt idx="161">
                  <c:v>1.0436176577518514E-2</c:v>
                </c:pt>
                <c:pt idx="162">
                  <c:v>6.1660686431999666E-4</c:v>
                </c:pt>
                <c:pt idx="163">
                  <c:v>3.0811622960733539E-3</c:v>
                </c:pt>
                <c:pt idx="164">
                  <c:v>-1.8583881836615745E-2</c:v>
                </c:pt>
                <c:pt idx="165">
                  <c:v>3.1298346356931257E-4</c:v>
                </c:pt>
                <c:pt idx="166">
                  <c:v>5.1626960991164057E-3</c:v>
                </c:pt>
                <c:pt idx="167">
                  <c:v>2.1789776038856918E-3</c:v>
                </c:pt>
                <c:pt idx="168">
                  <c:v>2.1742119358228798E-3</c:v>
                </c:pt>
                <c:pt idx="169">
                  <c:v>5.7337493020046771E-3</c:v>
                </c:pt>
                <c:pt idx="170">
                  <c:v>-7.395890356371399E-3</c:v>
                </c:pt>
                <c:pt idx="171">
                  <c:v>2.7320696548535625E-2</c:v>
                </c:pt>
                <c:pt idx="172">
                  <c:v>2.5686514654851612E-3</c:v>
                </c:pt>
                <c:pt idx="173">
                  <c:v>1.0700884003703195E-2</c:v>
                </c:pt>
                <c:pt idx="174">
                  <c:v>5.5174296370309427E-3</c:v>
                </c:pt>
                <c:pt idx="175">
                  <c:v>-4.7456045540234248E-3</c:v>
                </c:pt>
                <c:pt idx="176">
                  <c:v>6.8543227338818142E-3</c:v>
                </c:pt>
                <c:pt idx="177">
                  <c:v>-9.4716512910762458E-3</c:v>
                </c:pt>
                <c:pt idx="178">
                  <c:v>-1.1355107457544415E-2</c:v>
                </c:pt>
                <c:pt idx="179">
                  <c:v>2.2669025647846647E-3</c:v>
                </c:pt>
                <c:pt idx="180">
                  <c:v>1.4626040090694322E-2</c:v>
                </c:pt>
                <c:pt idx="181">
                  <c:v>5.0528010096637559E-3</c:v>
                </c:pt>
                <c:pt idx="182">
                  <c:v>-5.7667556563808196E-3</c:v>
                </c:pt>
                <c:pt idx="183">
                  <c:v>-3.8667041940806386E-3</c:v>
                </c:pt>
                <c:pt idx="184">
                  <c:v>-1.3138286051526874E-2</c:v>
                </c:pt>
                <c:pt idx="185">
                  <c:v>-1.7397846242454197E-2</c:v>
                </c:pt>
                <c:pt idx="186">
                  <c:v>2.0169391400242258E-2</c:v>
                </c:pt>
                <c:pt idx="187">
                  <c:v>4.2257291704371185E-3</c:v>
                </c:pt>
                <c:pt idx="188">
                  <c:v>-2.479708080476821E-2</c:v>
                </c:pt>
                <c:pt idx="189">
                  <c:v>-3.5444802153107094E-3</c:v>
                </c:pt>
                <c:pt idx="190">
                  <c:v>4.0209894852310454E-3</c:v>
                </c:pt>
                <c:pt idx="191">
                  <c:v>3.7892869699096325E-2</c:v>
                </c:pt>
                <c:pt idx="192">
                  <c:v>0</c:v>
                </c:pt>
                <c:pt idx="193">
                  <c:v>1.0240378915837713E-2</c:v>
                </c:pt>
                <c:pt idx="194">
                  <c:v>8.6675797575067326E-3</c:v>
                </c:pt>
                <c:pt idx="195">
                  <c:v>2.0390229092913841E-3</c:v>
                </c:pt>
                <c:pt idx="196">
                  <c:v>-7.2670500181678101E-4</c:v>
                </c:pt>
                <c:pt idx="197">
                  <c:v>9.3090824800563746E-3</c:v>
                </c:pt>
                <c:pt idx="198">
                  <c:v>-1.5852666217062903E-3</c:v>
                </c:pt>
                <c:pt idx="199">
                  <c:v>-1.4867175452247564E-2</c:v>
                </c:pt>
                <c:pt idx="200">
                  <c:v>-2.4029325310971357E-2</c:v>
                </c:pt>
                <c:pt idx="201">
                  <c:v>7.8066592568521017E-3</c:v>
                </c:pt>
                <c:pt idx="202">
                  <c:v>1.0427504101096882E-2</c:v>
                </c:pt>
                <c:pt idx="203">
                  <c:v>-4.0247653371546198E-2</c:v>
                </c:pt>
                <c:pt idx="204">
                  <c:v>-3.9016977869676221E-2</c:v>
                </c:pt>
                <c:pt idx="205">
                  <c:v>-5.1150275690705245E-3</c:v>
                </c:pt>
                <c:pt idx="206">
                  <c:v>9.3187741415391503E-3</c:v>
                </c:pt>
                <c:pt idx="207">
                  <c:v>-1.0347068803423513E-2</c:v>
                </c:pt>
                <c:pt idx="208">
                  <c:v>-5.147114636789382E-3</c:v>
                </c:pt>
                <c:pt idx="209">
                  <c:v>4.3654098775962854E-3</c:v>
                </c:pt>
                <c:pt idx="210">
                  <c:v>8.8537604656851836E-3</c:v>
                </c:pt>
                <c:pt idx="211">
                  <c:v>-7.0209223965791252E-3</c:v>
                </c:pt>
                <c:pt idx="212">
                  <c:v>1.751573386506685E-2</c:v>
                </c:pt>
                <c:pt idx="213">
                  <c:v>3.7902325920870649E-3</c:v>
                </c:pt>
                <c:pt idx="214">
                  <c:v>9.4397313981293193E-4</c:v>
                </c:pt>
                <c:pt idx="215">
                  <c:v>-2.6721249767935069E-3</c:v>
                </c:pt>
                <c:pt idx="216">
                  <c:v>-2.3167864162836008E-2</c:v>
                </c:pt>
                <c:pt idx="217">
                  <c:v>1.1616735775745946E-2</c:v>
                </c:pt>
                <c:pt idx="218">
                  <c:v>-3.0303094893430183E-2</c:v>
                </c:pt>
                <c:pt idx="219">
                  <c:v>5.0986827546419889E-3</c:v>
                </c:pt>
                <c:pt idx="220">
                  <c:v>-1.2272880197444059E-2</c:v>
                </c:pt>
                <c:pt idx="221">
                  <c:v>7.2895256072598802E-3</c:v>
                </c:pt>
                <c:pt idx="222">
                  <c:v>6.5788305068347278E-4</c:v>
                </c:pt>
                <c:pt idx="223">
                  <c:v>1.1012533771222046E-2</c:v>
                </c:pt>
                <c:pt idx="224">
                  <c:v>-1.6251357619609006E-4</c:v>
                </c:pt>
                <c:pt idx="225">
                  <c:v>3.2519744571101415E-4</c:v>
                </c:pt>
                <c:pt idx="226">
                  <c:v>1.1377623308813753E-3</c:v>
                </c:pt>
                <c:pt idx="227">
                  <c:v>-4.708560883035764E-3</c:v>
                </c:pt>
                <c:pt idx="228">
                  <c:v>-1.6312923892595223E-3</c:v>
                </c:pt>
                <c:pt idx="229">
                  <c:v>2.7941121920847557E-2</c:v>
                </c:pt>
                <c:pt idx="230">
                  <c:v>-2.8611795669647279E-3</c:v>
                </c:pt>
                <c:pt idx="231">
                  <c:v>1.4347234927032586E-2</c:v>
                </c:pt>
                <c:pt idx="232">
                  <c:v>4.8719140724350915E-3</c:v>
                </c:pt>
                <c:pt idx="233">
                  <c:v>-4.8482936026052617E-3</c:v>
                </c:pt>
                <c:pt idx="234">
                  <c:v>6.2862308695775938E-4</c:v>
                </c:pt>
                <c:pt idx="235">
                  <c:v>6.2822816822713295E-4</c:v>
                </c:pt>
                <c:pt idx="236">
                  <c:v>4.8657965683165253E-3</c:v>
                </c:pt>
                <c:pt idx="237">
                  <c:v>-7.6538065568632248E-3</c:v>
                </c:pt>
                <c:pt idx="238">
                  <c:v>2.9906312298006092E-3</c:v>
                </c:pt>
                <c:pt idx="239">
                  <c:v>8.6315578782629847E-3</c:v>
                </c:pt>
                <c:pt idx="240">
                  <c:v>3.1118444514450657E-3</c:v>
                </c:pt>
                <c:pt idx="241">
                  <c:v>-9.616873076940511E-3</c:v>
                </c:pt>
                <c:pt idx="242">
                  <c:v>2.5058285574508675E-3</c:v>
                </c:pt>
                <c:pt idx="243">
                  <c:v>5.9366363413264579E-3</c:v>
                </c:pt>
                <c:pt idx="244">
                  <c:v>9.3180511535266271E-4</c:v>
                </c:pt>
                <c:pt idx="245">
                  <c:v>0</c:v>
                </c:pt>
                <c:pt idx="246">
                  <c:v>-5.1202412109867665E-3</c:v>
                </c:pt>
                <c:pt idx="247">
                  <c:v>-1.4815959812387798E-2</c:v>
                </c:pt>
                <c:pt idx="248">
                  <c:v>-2.0579594195777348E-3</c:v>
                </c:pt>
                <c:pt idx="249">
                  <c:v>7.4555828992539819E-2</c:v>
                </c:pt>
                <c:pt idx="250">
                  <c:v>-2.2586357874609303E-2</c:v>
                </c:pt>
                <c:pt idx="251">
                  <c:v>1.5254467476983443E-2</c:v>
                </c:pt>
                <c:pt idx="252">
                  <c:v>-1.2198694935233702E-2</c:v>
                </c:pt>
                <c:pt idx="253">
                  <c:v>6.1746703880058516E-3</c:v>
                </c:pt>
                <c:pt idx="254">
                  <c:v>3.8916718962094389E-3</c:v>
                </c:pt>
                <c:pt idx="255">
                  <c:v>2.4452006109972238E-2</c:v>
                </c:pt>
                <c:pt idx="256">
                  <c:v>7.1314791960543269E-3</c:v>
                </c:pt>
                <c:pt idx="257">
                  <c:v>1.0404595403422041E-2</c:v>
                </c:pt>
                <c:pt idx="258">
                  <c:v>2.6029749975675143E-2</c:v>
                </c:pt>
                <c:pt idx="259">
                  <c:v>1.4775592415957869E-2</c:v>
                </c:pt>
                <c:pt idx="260">
                  <c:v>1.9230426693792274E-3</c:v>
                </c:pt>
                <c:pt idx="261">
                  <c:v>1.7685801353465029E-2</c:v>
                </c:pt>
                <c:pt idx="262">
                  <c:v>9.4301275686080373E-3</c:v>
                </c:pt>
                <c:pt idx="263">
                  <c:v>-2.268792047256231E-3</c:v>
                </c:pt>
                <c:pt idx="264">
                  <c:v>5.3503596587716547E-4</c:v>
                </c:pt>
                <c:pt idx="265">
                  <c:v>-1.6042737108009051E-3</c:v>
                </c:pt>
                <c:pt idx="266">
                  <c:v>-2.8119962416432581E-3</c:v>
                </c:pt>
                <c:pt idx="267">
                  <c:v>-2.8199501139474269E-3</c:v>
                </c:pt>
                <c:pt idx="268">
                  <c:v>1.6159542037679643E-2</c:v>
                </c:pt>
                <c:pt idx="269">
                  <c:v>1.0469031529321474E-2</c:v>
                </c:pt>
                <c:pt idx="270">
                  <c:v>6.2950885680196841E-3</c:v>
                </c:pt>
                <c:pt idx="271">
                  <c:v>8.2106510177102892E-3</c:v>
                </c:pt>
                <c:pt idx="272">
                  <c:v>-4.9121285061431794E-3</c:v>
                </c:pt>
                <c:pt idx="273">
                  <c:v>-1.6887672147133661E-3</c:v>
                </c:pt>
                <c:pt idx="274">
                  <c:v>-3.9031691623274775E-4</c:v>
                </c:pt>
                <c:pt idx="275">
                  <c:v>1.3012509500194197E-4</c:v>
                </c:pt>
                <c:pt idx="276">
                  <c:v>-2.9936396030166936E-3</c:v>
                </c:pt>
                <c:pt idx="277">
                  <c:v>5.35255043166821E-3</c:v>
                </c:pt>
                <c:pt idx="278">
                  <c:v>-1.4024160719503149E-2</c:v>
                </c:pt>
                <c:pt idx="279">
                  <c:v>2.5023315309802958E-3</c:v>
                </c:pt>
                <c:pt idx="280">
                  <c:v>1.3137083555919965E-2</c:v>
                </c:pt>
                <c:pt idx="281">
                  <c:v>3.8904407120182217E-4</c:v>
                </c:pt>
                <c:pt idx="282">
                  <c:v>7.7769191377386165E-4</c:v>
                </c:pt>
                <c:pt idx="283">
                  <c:v>9.4547526710951554E-3</c:v>
                </c:pt>
                <c:pt idx="284">
                  <c:v>4.2340202428173285E-3</c:v>
                </c:pt>
                <c:pt idx="285">
                  <c:v>-6.3884912922628379E-4</c:v>
                </c:pt>
                <c:pt idx="286">
                  <c:v>1.0483296877776493E-2</c:v>
                </c:pt>
                <c:pt idx="287">
                  <c:v>0</c:v>
                </c:pt>
                <c:pt idx="288">
                  <c:v>2.7833740521127416E-3</c:v>
                </c:pt>
                <c:pt idx="289">
                  <c:v>-2.2709891846665682E-3</c:v>
                </c:pt>
                <c:pt idx="290">
                  <c:v>3.540678025556957E-3</c:v>
                </c:pt>
                <c:pt idx="291">
                  <c:v>1.1718746533104563E-2</c:v>
                </c:pt>
                <c:pt idx="292">
                  <c:v>4.8573731194988421E-3</c:v>
                </c:pt>
                <c:pt idx="293">
                  <c:v>5.2057930161385499E-3</c:v>
                </c:pt>
                <c:pt idx="294">
                  <c:v>-1.3563037829198404E-3</c:v>
                </c:pt>
                <c:pt idx="295">
                  <c:v>4.4449362127916767E-3</c:v>
                </c:pt>
                <c:pt idx="296">
                  <c:v>3.5648464791191081E-3</c:v>
                </c:pt>
                <c:pt idx="297">
                  <c:v>7.3493405755025382E-3</c:v>
                </c:pt>
                <c:pt idx="298">
                  <c:v>5.7149447687684903E-3</c:v>
                </c:pt>
                <c:pt idx="299">
                  <c:v>6.5288508022519126E-3</c:v>
                </c:pt>
                <c:pt idx="300">
                  <c:v>-7.8077558602044836E-3</c:v>
                </c:pt>
                <c:pt idx="301">
                  <c:v>4.4794046584523198E-3</c:v>
                </c:pt>
                <c:pt idx="302">
                  <c:v>1.0967820310379899E-2</c:v>
                </c:pt>
                <c:pt idx="303">
                  <c:v>-8.702926200118569E-3</c:v>
                </c:pt>
                <c:pt idx="304">
                  <c:v>-4.570016264208508E-3</c:v>
                </c:pt>
                <c:pt idx="305">
                  <c:v>-4.4702917262684199E-3</c:v>
                </c:pt>
                <c:pt idx="306">
                  <c:v>-6.5533036322300443E-3</c:v>
                </c:pt>
                <c:pt idx="307">
                  <c:v>-1.2093889668672218E-2</c:v>
                </c:pt>
                <c:pt idx="308">
                  <c:v>8.0376269735608439E-3</c:v>
                </c:pt>
                <c:pt idx="309">
                  <c:v>1.1776285164383784E-2</c:v>
                </c:pt>
                <c:pt idx="310">
                  <c:v>-2.0611346299586938E-3</c:v>
                </c:pt>
                <c:pt idx="311">
                  <c:v>-5.2241253423222101E-3</c:v>
                </c:pt>
                <c:pt idx="312">
                  <c:v>8.5490760296631756E-3</c:v>
                </c:pt>
                <c:pt idx="313">
                  <c:v>-9.3243003592689624E-3</c:v>
                </c:pt>
                <c:pt idx="314">
                  <c:v>-3.9115429557788619E-3</c:v>
                </c:pt>
                <c:pt idx="315">
                  <c:v>-1.4971161953480768E-2</c:v>
                </c:pt>
                <c:pt idx="316">
                  <c:v>1.3205444441042128E-2</c:v>
                </c:pt>
                <c:pt idx="317">
                  <c:v>1.9672809553799176E-3</c:v>
                </c:pt>
                <c:pt idx="318">
                  <c:v>-2.8224485207431673E-3</c:v>
                </c:pt>
                <c:pt idx="319">
                  <c:v>1.1937069320599202E-2</c:v>
                </c:pt>
                <c:pt idx="320">
                  <c:v>-1.75118960884342E-2</c:v>
                </c:pt>
                <c:pt idx="321">
                  <c:v>1.9804078841747174E-3</c:v>
                </c:pt>
                <c:pt idx="322">
                  <c:v>1.1859207134510115E-2</c:v>
                </c:pt>
                <c:pt idx="323">
                  <c:v>7.9355741962175205E-3</c:v>
                </c:pt>
                <c:pt idx="324">
                  <c:v>-5.5353745318175877E-2</c:v>
                </c:pt>
                <c:pt idx="325">
                  <c:v>3.2055517076645945E-3</c:v>
                </c:pt>
                <c:pt idx="326">
                  <c:v>2.1983641757546492E-2</c:v>
                </c:pt>
                <c:pt idx="327">
                  <c:v>-6.3406682999719077E-2</c:v>
                </c:pt>
                <c:pt idx="328">
                  <c:v>-5.6082461637090159E-3</c:v>
                </c:pt>
                <c:pt idx="329">
                  <c:v>7.9226823419806768E-3</c:v>
                </c:pt>
                <c:pt idx="330">
                  <c:v>1.10578400730947E-2</c:v>
                </c:pt>
                <c:pt idx="331">
                  <c:v>1.792064080657485E-2</c:v>
                </c:pt>
                <c:pt idx="332">
                  <c:v>2.6407811495960457E-2</c:v>
                </c:pt>
                <c:pt idx="333">
                  <c:v>-5.0446823836268646E-4</c:v>
                </c:pt>
                <c:pt idx="334">
                  <c:v>1.1861146613284138E-2</c:v>
                </c:pt>
                <c:pt idx="335">
                  <c:v>-5.3622593021892999E-3</c:v>
                </c:pt>
                <c:pt idx="336">
                  <c:v>1.5421306334871E-2</c:v>
                </c:pt>
                <c:pt idx="337">
                  <c:v>4.66723765609975E-2</c:v>
                </c:pt>
                <c:pt idx="338">
                  <c:v>-1.6869173588708104E-2</c:v>
                </c:pt>
                <c:pt idx="339">
                  <c:v>1.2003160651732305E-4</c:v>
                </c:pt>
                <c:pt idx="340">
                  <c:v>-9.7180564329155499E-3</c:v>
                </c:pt>
                <c:pt idx="341">
                  <c:v>-5.5730873888450872E-3</c:v>
                </c:pt>
                <c:pt idx="342">
                  <c:v>-8.5282453185202677E-3</c:v>
                </c:pt>
                <c:pt idx="343">
                  <c:v>-1.4746262664164446E-3</c:v>
                </c:pt>
                <c:pt idx="344">
                  <c:v>-2.8303483844378057E-3</c:v>
                </c:pt>
                <c:pt idx="345">
                  <c:v>3.0852889101773803E-3</c:v>
                </c:pt>
                <c:pt idx="346">
                  <c:v>1.4148569579402203E-2</c:v>
                </c:pt>
                <c:pt idx="347">
                  <c:v>1.0554419219380844E-2</c:v>
                </c:pt>
                <c:pt idx="348">
                  <c:v>1.7767137481977599E-2</c:v>
                </c:pt>
                <c:pt idx="349">
                  <c:v>7.3130429516335893E-3</c:v>
                </c:pt>
                <c:pt idx="350">
                  <c:v>-2.3418786244110108E-4</c:v>
                </c:pt>
                <c:pt idx="351">
                  <c:v>-1.2883582235788506E-2</c:v>
                </c:pt>
                <c:pt idx="352">
                  <c:v>3.9155141738424588E-3</c:v>
                </c:pt>
                <c:pt idx="353">
                  <c:v>2.6238056621951417E-2</c:v>
                </c:pt>
                <c:pt idx="354">
                  <c:v>-9.2142810478221542E-4</c:v>
                </c:pt>
                <c:pt idx="355">
                  <c:v>-7.6080589698267588E-3</c:v>
                </c:pt>
                <c:pt idx="356">
                  <c:v>2.3463861538177536E-2</c:v>
                </c:pt>
                <c:pt idx="357">
                  <c:v>3.1778097678383048E-3</c:v>
                </c:pt>
                <c:pt idx="358">
                  <c:v>1.1313500215038631E-3</c:v>
                </c:pt>
                <c:pt idx="359">
                  <c:v>4.9723269117639187E-3</c:v>
                </c:pt>
                <c:pt idx="360">
                  <c:v>2.0240481706690879E-3</c:v>
                </c:pt>
                <c:pt idx="361">
                  <c:v>-8.3043372131832542E-3</c:v>
                </c:pt>
                <c:pt idx="362">
                  <c:v>7.9215081361253838E-4</c:v>
                </c:pt>
                <c:pt idx="363">
                  <c:v>-6.4450491218110723E-2</c:v>
                </c:pt>
                <c:pt idx="364">
                  <c:v>-9.5963275642248075E-2</c:v>
                </c:pt>
                <c:pt idx="365">
                  <c:v>-6.3101593587405622E-2</c:v>
                </c:pt>
                <c:pt idx="366">
                  <c:v>2.3116439635866317E-2</c:v>
                </c:pt>
                <c:pt idx="367">
                  <c:v>-2.0223145031424507E-2</c:v>
                </c:pt>
                <c:pt idx="368">
                  <c:v>9.2527100990518075E-3</c:v>
                </c:pt>
                <c:pt idx="369">
                  <c:v>-4.6826547333118883E-2</c:v>
                </c:pt>
                <c:pt idx="370">
                  <c:v>-5.1790350497618459E-3</c:v>
                </c:pt>
                <c:pt idx="371">
                  <c:v>-6.842196003569001E-3</c:v>
                </c:pt>
                <c:pt idx="372">
                  <c:v>-1.7223267825689243E-2</c:v>
                </c:pt>
                <c:pt idx="373">
                  <c:v>2.5601961907107146E-2</c:v>
                </c:pt>
                <c:pt idx="374">
                  <c:v>1.0846867710506119E-2</c:v>
                </c:pt>
                <c:pt idx="375">
                  <c:v>3.9688464323865812E-3</c:v>
                </c:pt>
                <c:pt idx="376">
                  <c:v>2.2986811016928194E-2</c:v>
                </c:pt>
                <c:pt idx="377">
                  <c:v>-1.2022294627652447E-2</c:v>
                </c:pt>
                <c:pt idx="378">
                  <c:v>1.1009693194268321E-2</c:v>
                </c:pt>
                <c:pt idx="379">
                  <c:v>4.2990512483239817E-4</c:v>
                </c:pt>
                <c:pt idx="380">
                  <c:v>1.432228842698732E-3</c:v>
                </c:pt>
                <c:pt idx="381">
                  <c:v>9.1533101575386293E-3</c:v>
                </c:pt>
                <c:pt idx="382">
                  <c:v>1.7290249005068238E-2</c:v>
                </c:pt>
                <c:pt idx="383">
                  <c:v>8.4982138639662311E-3</c:v>
                </c:pt>
                <c:pt idx="384">
                  <c:v>4.8349106706108034E-3</c:v>
                </c:pt>
                <c:pt idx="385">
                  <c:v>2.1308764053201406E-2</c:v>
                </c:pt>
                <c:pt idx="386">
                  <c:v>1.4537631543665575E-2</c:v>
                </c:pt>
                <c:pt idx="387">
                  <c:v>-2.2688123521677483E-2</c:v>
                </c:pt>
                <c:pt idx="388">
                  <c:v>4.6158429898927053E-3</c:v>
                </c:pt>
                <c:pt idx="389">
                  <c:v>2.1621651831556274E-2</c:v>
                </c:pt>
                <c:pt idx="390">
                  <c:v>2.248677785861234E-2</c:v>
                </c:pt>
                <c:pt idx="391">
                  <c:v>1.5523655994344947E-3</c:v>
                </c:pt>
                <c:pt idx="392">
                  <c:v>1.3691588805757873E-2</c:v>
                </c:pt>
                <c:pt idx="393">
                  <c:v>-8.9194719401619275E-3</c:v>
                </c:pt>
                <c:pt idx="394">
                  <c:v>-5.6569964479525042E-3</c:v>
                </c:pt>
                <c:pt idx="395">
                  <c:v>6.2063910495258369E-3</c:v>
                </c:pt>
                <c:pt idx="396">
                  <c:v>-2.5701035813591342E-3</c:v>
                </c:pt>
                <c:pt idx="397">
                  <c:v>4.3803528228860081E-3</c:v>
                </c:pt>
                <c:pt idx="398">
                  <c:v>1.2822229163192702E-4</c:v>
                </c:pt>
                <c:pt idx="399">
                  <c:v>3.4628783022329695E-3</c:v>
                </c:pt>
                <c:pt idx="400">
                  <c:v>-2.8629878895047402E-2</c:v>
                </c:pt>
                <c:pt idx="401">
                  <c:v>-2.0263083359712466E-2</c:v>
                </c:pt>
                <c:pt idx="402">
                  <c:v>-1.7727614023029199E-2</c:v>
                </c:pt>
                <c:pt idx="403">
                  <c:v>2.720800340932476E-2</c:v>
                </c:pt>
                <c:pt idx="404">
                  <c:v>-1.9299897933232127E-2</c:v>
                </c:pt>
                <c:pt idx="405">
                  <c:v>-2.144399610366745E-2</c:v>
                </c:pt>
                <c:pt idx="406">
                  <c:v>1.5395235196048133E-2</c:v>
                </c:pt>
                <c:pt idx="407">
                  <c:v>-8.8785092608257704E-3</c:v>
                </c:pt>
                <c:pt idx="408">
                  <c:v>3.583202398754164E-3</c:v>
                </c:pt>
                <c:pt idx="409">
                  <c:v>2.0598865826056685E-3</c:v>
                </c:pt>
                <c:pt idx="410">
                  <c:v>-2.1927418502365077E-3</c:v>
                </c:pt>
                <c:pt idx="411">
                  <c:v>-2.0876204958113837E-2</c:v>
                </c:pt>
                <c:pt idx="412">
                  <c:v>8.556548749991651E-3</c:v>
                </c:pt>
                <c:pt idx="413">
                  <c:v>1.2378309441760793E-2</c:v>
                </c:pt>
                <c:pt idx="414">
                  <c:v>-1.1814773517196115E-2</c:v>
                </c:pt>
                <c:pt idx="415">
                  <c:v>1.04268190874089E-2</c:v>
                </c:pt>
                <c:pt idx="416">
                  <c:v>3.0269384476296663E-3</c:v>
                </c:pt>
                <c:pt idx="417">
                  <c:v>1.9890253664470593E-2</c:v>
                </c:pt>
                <c:pt idx="418">
                  <c:v>1.3987913572489873E-2</c:v>
                </c:pt>
                <c:pt idx="419">
                  <c:v>5.3057927635718838E-3</c:v>
                </c:pt>
                <c:pt idx="420">
                  <c:v>-2.4937358324680168E-2</c:v>
                </c:pt>
                <c:pt idx="421">
                  <c:v>-1.6644159280008754E-2</c:v>
                </c:pt>
                <c:pt idx="422">
                  <c:v>5.7795978109700368E-3</c:v>
                </c:pt>
                <c:pt idx="423">
                  <c:v>-9.0299504426096158E-3</c:v>
                </c:pt>
                <c:pt idx="424">
                  <c:v>-8.9742214514496165E-3</c:v>
                </c:pt>
                <c:pt idx="425">
                  <c:v>1.6578466285303396E-2</c:v>
                </c:pt>
                <c:pt idx="426">
                  <c:v>-4.796480485486079E-3</c:v>
                </c:pt>
                <c:pt idx="427">
                  <c:v>-1.1704754771096436E-2</c:v>
                </c:pt>
                <c:pt idx="428">
                  <c:v>-5.0160597354417672E-3</c:v>
                </c:pt>
                <c:pt idx="429">
                  <c:v>-9.9426356638945609E-3</c:v>
                </c:pt>
                <c:pt idx="430">
                  <c:v>7.0721634974175666E-3</c:v>
                </c:pt>
                <c:pt idx="431">
                  <c:v>2.4578696591005044E-2</c:v>
                </c:pt>
                <c:pt idx="432">
                  <c:v>-6.3057002136626275E-3</c:v>
                </c:pt>
                <c:pt idx="433">
                  <c:v>-6.6216345094529967E-3</c:v>
                </c:pt>
                <c:pt idx="434">
                  <c:v>9.859767019224001E-3</c:v>
                </c:pt>
                <c:pt idx="435">
                  <c:v>2.7090223333802968E-2</c:v>
                </c:pt>
                <c:pt idx="436">
                  <c:v>-4.9537933374099417E-3</c:v>
                </c:pt>
                <c:pt idx="437">
                  <c:v>-8.8806012910567847E-3</c:v>
                </c:pt>
                <c:pt idx="438">
                  <c:v>3.5297911311617377E-3</c:v>
                </c:pt>
                <c:pt idx="439">
                  <c:v>4.0583937061878144E-3</c:v>
                </c:pt>
                <c:pt idx="440">
                  <c:v>1.3474191280859551E-3</c:v>
                </c:pt>
                <c:pt idx="441">
                  <c:v>6.0414415748086106E-2</c:v>
                </c:pt>
                <c:pt idx="442">
                  <c:v>2.1063330879425281E-2</c:v>
                </c:pt>
                <c:pt idx="443">
                  <c:v>3.7280533529229251E-3</c:v>
                </c:pt>
                <c:pt idx="444">
                  <c:v>1.386653376009216E-2</c:v>
                </c:pt>
                <c:pt idx="445">
                  <c:v>9.5249353267185602E-3</c:v>
                </c:pt>
                <c:pt idx="446">
                  <c:v>-7.8625339244889399E-3</c:v>
                </c:pt>
                <c:pt idx="447">
                  <c:v>-1.7922446943686447E-2</c:v>
                </c:pt>
                <c:pt idx="448">
                  <c:v>6.0831369826865227E-3</c:v>
                </c:pt>
                <c:pt idx="449">
                  <c:v>-4.6890704862824571E-3</c:v>
                </c:pt>
                <c:pt idx="450">
                  <c:v>5.1946482302105967E-2</c:v>
                </c:pt>
                <c:pt idx="451">
                  <c:v>2.1213529415483072E-3</c:v>
                </c:pt>
                <c:pt idx="452">
                  <c:v>1.9052122037349031E-2</c:v>
                </c:pt>
                <c:pt idx="453">
                  <c:v>8.0784580607190775E-3</c:v>
                </c:pt>
                <c:pt idx="454">
                  <c:v>8.128240850071744E-3</c:v>
                </c:pt>
                <c:pt idx="455">
                  <c:v>3.066098309199598E-3</c:v>
                </c:pt>
                <c:pt idx="456">
                  <c:v>-7.8116401475542751E-3</c:v>
                </c:pt>
                <c:pt idx="457">
                  <c:v>-1.0611589846751682E-2</c:v>
                </c:pt>
                <c:pt idx="458">
                  <c:v>1.383923829328302E-2</c:v>
                </c:pt>
                <c:pt idx="459">
                  <c:v>0</c:v>
                </c:pt>
                <c:pt idx="460">
                  <c:v>5.4601353684454595E-3</c:v>
                </c:pt>
                <c:pt idx="461">
                  <c:v>1.3349934340180497E-2</c:v>
                </c:pt>
                <c:pt idx="462">
                  <c:v>-6.3637053394309017E-3</c:v>
                </c:pt>
                <c:pt idx="463">
                  <c:v>2.2471712663050306E-3</c:v>
                </c:pt>
                <c:pt idx="464">
                  <c:v>-1.2332226496939609E-3</c:v>
                </c:pt>
                <c:pt idx="465">
                  <c:v>-3.4796060953484736E-3</c:v>
                </c:pt>
                <c:pt idx="466">
                  <c:v>-3.1763854611911363E-2</c:v>
                </c:pt>
                <c:pt idx="467">
                  <c:v>5.8165971771985342E-3</c:v>
                </c:pt>
                <c:pt idx="468">
                  <c:v>-2.8452459116794195E-2</c:v>
                </c:pt>
                <c:pt idx="469">
                  <c:v>1.5119079794822169E-2</c:v>
                </c:pt>
                <c:pt idx="470">
                  <c:v>-8.0919685420939719E-3</c:v>
                </c:pt>
                <c:pt idx="471">
                  <c:v>9.0092219383351074E-2</c:v>
                </c:pt>
                <c:pt idx="472">
                  <c:v>2.8524947716103394E-2</c:v>
                </c:pt>
                <c:pt idx="473">
                  <c:v>-1.0334231889603028E-2</c:v>
                </c:pt>
                <c:pt idx="474">
                  <c:v>-5.434260524909619E-3</c:v>
                </c:pt>
                <c:pt idx="475">
                  <c:v>3.1069237347315661E-3</c:v>
                </c:pt>
                <c:pt idx="476">
                  <c:v>7.9034249248410675E-3</c:v>
                </c:pt>
                <c:pt idx="477">
                  <c:v>-2.967011055717372E-3</c:v>
                </c:pt>
                <c:pt idx="478">
                  <c:v>1.0946943639133257E-2</c:v>
                </c:pt>
                <c:pt idx="479">
                  <c:v>-2.312826853352502E-3</c:v>
                </c:pt>
                <c:pt idx="480">
                  <c:v>-1.2644854424412894E-3</c:v>
                </c:pt>
                <c:pt idx="481">
                  <c:v>8.4406394505126482E-4</c:v>
                </c:pt>
                <c:pt idx="482">
                  <c:v>2.2137873685019118E-3</c:v>
                </c:pt>
                <c:pt idx="483">
                  <c:v>-3.4711216768114209E-3</c:v>
                </c:pt>
                <c:pt idx="484">
                  <c:v>-4.4332018585442785E-3</c:v>
                </c:pt>
                <c:pt idx="485">
                  <c:v>-7.4215264092841347E-3</c:v>
                </c:pt>
                <c:pt idx="486">
                  <c:v>-5.5543854644358424E-3</c:v>
                </c:pt>
                <c:pt idx="487">
                  <c:v>7.5187794900787568E-3</c:v>
                </c:pt>
                <c:pt idx="488">
                  <c:v>6.3965902103554611E-3</c:v>
                </c:pt>
                <c:pt idx="489">
                  <c:v>-7.7330663106194063E-3</c:v>
                </c:pt>
                <c:pt idx="490">
                  <c:v>-1.0248698371790691E-2</c:v>
                </c:pt>
                <c:pt idx="491">
                  <c:v>-2.0494037901494107E-3</c:v>
                </c:pt>
                <c:pt idx="492">
                  <c:v>2.1616562432893514E-3</c:v>
                </c:pt>
                <c:pt idx="493">
                  <c:v>3.4512870934867304E-3</c:v>
                </c:pt>
                <c:pt idx="494">
                  <c:v>5.3735486924874956E-4</c:v>
                </c:pt>
                <c:pt idx="495">
                  <c:v>3.7597937283704338E-3</c:v>
                </c:pt>
                <c:pt idx="496">
                  <c:v>2.7825814617841939E-3</c:v>
                </c:pt>
                <c:pt idx="497">
                  <c:v>4.8025529322790481E-3</c:v>
                </c:pt>
                <c:pt idx="498">
                  <c:v>6.1603686181230443E-3</c:v>
                </c:pt>
                <c:pt idx="499">
                  <c:v>-2.1112260374224223E-3</c:v>
                </c:pt>
                <c:pt idx="500">
                  <c:v>-5.6067386093903854E-3</c:v>
                </c:pt>
                <c:pt idx="501">
                  <c:v>9.1489849174980192E-3</c:v>
                </c:pt>
                <c:pt idx="502">
                  <c:v>-1.8975184311567439E-3</c:v>
                </c:pt>
                <c:pt idx="503">
                  <c:v>9.5056674120644526E-3</c:v>
                </c:pt>
                <c:pt idx="504">
                  <c:v>-5.9635601425965115E-3</c:v>
                </c:pt>
                <c:pt idx="505">
                  <c:v>2.1050040416863771E-4</c:v>
                </c:pt>
                <c:pt idx="506">
                  <c:v>7.3655835171030802E-4</c:v>
                </c:pt>
                <c:pt idx="507">
                  <c:v>6.624639849218141E-3</c:v>
                </c:pt>
                <c:pt idx="508">
                  <c:v>-4.3873555853233487E-3</c:v>
                </c:pt>
                <c:pt idx="509">
                  <c:v>3.1479465129911574E-4</c:v>
                </c:pt>
                <c:pt idx="510">
                  <c:v>7.3416341768848203E-4</c:v>
                </c:pt>
                <c:pt idx="511">
                  <c:v>-1.5720964455889835E-3</c:v>
                </c:pt>
                <c:pt idx="512">
                  <c:v>8.5029684393834442E-3</c:v>
                </c:pt>
                <c:pt idx="513">
                  <c:v>5.8290922002603327E-3</c:v>
                </c:pt>
                <c:pt idx="514">
                  <c:v>-4.7603791362829861E-3</c:v>
                </c:pt>
                <c:pt idx="515">
                  <c:v>-2.0796135561960247E-4</c:v>
                </c:pt>
                <c:pt idx="516">
                  <c:v>-4.7842000041924621E-3</c:v>
                </c:pt>
                <c:pt idx="517">
                  <c:v>1.9855996745614586E-3</c:v>
                </c:pt>
                <c:pt idx="518">
                  <c:v>3.9632355826137592E-3</c:v>
                </c:pt>
                <c:pt idx="519">
                  <c:v>6.1292744048746586E-3</c:v>
                </c:pt>
                <c:pt idx="520">
                  <c:v>-1.5488151157851311E-3</c:v>
                </c:pt>
                <c:pt idx="521">
                  <c:v>5.4808458198373922E-3</c:v>
                </c:pt>
                <c:pt idx="522">
                  <c:v>1.234239338711643E-3</c:v>
                </c:pt>
                <c:pt idx="523">
                  <c:v>1.3353862305740462E-2</c:v>
                </c:pt>
                <c:pt idx="524">
                  <c:v>-1.34820232428261E-2</c:v>
                </c:pt>
                <c:pt idx="525">
                  <c:v>-9.6588896147075231E-3</c:v>
                </c:pt>
                <c:pt idx="526">
                  <c:v>-9.545510470846591E-3</c:v>
                </c:pt>
                <c:pt idx="527">
                  <c:v>5.2378162020599982E-3</c:v>
                </c:pt>
                <c:pt idx="528">
                  <c:v>2.5010163454852832E-3</c:v>
                </c:pt>
                <c:pt idx="529">
                  <c:v>0</c:v>
                </c:pt>
                <c:pt idx="530">
                  <c:v>7.7962692320226248E-3</c:v>
                </c:pt>
                <c:pt idx="531">
                  <c:v>-3.5069930387129685E-3</c:v>
                </c:pt>
                <c:pt idx="532">
                  <c:v>6.6245674180319741E-3</c:v>
                </c:pt>
                <c:pt idx="533">
                  <c:v>-1.3367185976331871E-3</c:v>
                </c:pt>
                <c:pt idx="534">
                  <c:v>-4.2215621297277579E-3</c:v>
                </c:pt>
                <c:pt idx="535">
                  <c:v>5.1696304723568905E-4</c:v>
                </c:pt>
                <c:pt idx="536">
                  <c:v>-1.5502371214943533E-3</c:v>
                </c:pt>
                <c:pt idx="537">
                  <c:v>8.2805690696598157E-4</c:v>
                </c:pt>
                <c:pt idx="538">
                  <c:v>2.7924358463724008E-3</c:v>
                </c:pt>
                <c:pt idx="539">
                  <c:v>-1.4542007065826186E-2</c:v>
                </c:pt>
                <c:pt idx="540">
                  <c:v>-1.0151817589131243E-2</c:v>
                </c:pt>
                <c:pt idx="541">
                  <c:v>-2.2309141570067179E-2</c:v>
                </c:pt>
                <c:pt idx="542">
                  <c:v>-7.89448756922396E-3</c:v>
                </c:pt>
                <c:pt idx="543">
                  <c:v>3.0085059572016987E-2</c:v>
                </c:pt>
                <c:pt idx="544">
                  <c:v>5.2910067066431164E-3</c:v>
                </c:pt>
                <c:pt idx="545">
                  <c:v>6.9473588637606193E-3</c:v>
                </c:pt>
                <c:pt idx="546">
                  <c:v>-5.8540756508226226E-3</c:v>
                </c:pt>
                <c:pt idx="547">
                  <c:v>-6.4142626831053392E-3</c:v>
                </c:pt>
                <c:pt idx="548">
                  <c:v>-7.5140417023724058E-3</c:v>
                </c:pt>
                <c:pt idx="549">
                  <c:v>9.9168234736093271E-3</c:v>
                </c:pt>
                <c:pt idx="550">
                  <c:v>-1.9427705272086072E-2</c:v>
                </c:pt>
                <c:pt idx="551">
                  <c:v>-3.2518559046543952E-2</c:v>
                </c:pt>
                <c:pt idx="552">
                  <c:v>1.1129602817496514E-2</c:v>
                </c:pt>
                <c:pt idx="553">
                  <c:v>-2.6197019716252566E-2</c:v>
                </c:pt>
                <c:pt idx="554">
                  <c:v>-1.9328568911853871E-2</c:v>
                </c:pt>
                <c:pt idx="555">
                  <c:v>2.2129994656313264E-2</c:v>
                </c:pt>
                <c:pt idx="556">
                  <c:v>1.928285872780577E-2</c:v>
                </c:pt>
                <c:pt idx="557">
                  <c:v>8.5185895218235254E-3</c:v>
                </c:pt>
                <c:pt idx="558">
                  <c:v>2.1946981773930687E-4</c:v>
                </c:pt>
                <c:pt idx="559">
                  <c:v>5.8126339062877013E-3</c:v>
                </c:pt>
                <c:pt idx="560">
                  <c:v>4.2525185389709194E-3</c:v>
                </c:pt>
                <c:pt idx="561">
                  <c:v>6.254074162518479E-2</c:v>
                </c:pt>
                <c:pt idx="562">
                  <c:v>1.0831810631987876E-2</c:v>
                </c:pt>
                <c:pt idx="563">
                  <c:v>-8.7949934438476211E-3</c:v>
                </c:pt>
                <c:pt idx="564">
                  <c:v>4.5894870871646502E-3</c:v>
                </c:pt>
                <c:pt idx="565">
                  <c:v>3.1167526191262739E-2</c:v>
                </c:pt>
                <c:pt idx="566">
                  <c:v>4.0563146956993167E-2</c:v>
                </c:pt>
                <c:pt idx="567">
                  <c:v>-5.9608594058312685E-3</c:v>
                </c:pt>
                <c:pt idx="568">
                  <c:v>-5.6158075096184156E-3</c:v>
                </c:pt>
                <c:pt idx="569">
                  <c:v>-1.1199412703393849E-2</c:v>
                </c:pt>
                <c:pt idx="570">
                  <c:v>-6.3891490902331753E-3</c:v>
                </c:pt>
                <c:pt idx="571">
                  <c:v>3.4099687435661208E-3</c:v>
                </c:pt>
                <c:pt idx="572">
                  <c:v>9.0300001699207526E-3</c:v>
                </c:pt>
                <c:pt idx="573">
                  <c:v>1.6455003010260757E-2</c:v>
                </c:pt>
                <c:pt idx="574">
                  <c:v>-9.1829875315560631E-3</c:v>
                </c:pt>
                <c:pt idx="575">
                  <c:v>1.8536192689461977E-2</c:v>
                </c:pt>
                <c:pt idx="576">
                  <c:v>-5.6285192540014746E-3</c:v>
                </c:pt>
                <c:pt idx="577">
                  <c:v>-4.9056752612672179E-3</c:v>
                </c:pt>
                <c:pt idx="578">
                  <c:v>4.740493223947211E-4</c:v>
                </c:pt>
                <c:pt idx="579">
                  <c:v>-1.0139338725058157E-2</c:v>
                </c:pt>
                <c:pt idx="580">
                  <c:v>1.100904504159974E-2</c:v>
                </c:pt>
                <c:pt idx="581">
                  <c:v>-1.5244753352920767E-2</c:v>
                </c:pt>
                <c:pt idx="582">
                  <c:v>1.057638713775843E-3</c:v>
                </c:pt>
                <c:pt idx="583">
                  <c:v>5.9552378441851527E-3</c:v>
                </c:pt>
                <c:pt idx="584">
                  <c:v>2.6735801766758311E-3</c:v>
                </c:pt>
                <c:pt idx="585">
                  <c:v>4.6661907192034292E-3</c:v>
                </c:pt>
                <c:pt idx="586">
                  <c:v>2.7488176306138838E-3</c:v>
                </c:pt>
                <c:pt idx="587">
                  <c:v>-6.711426582104431E-3</c:v>
                </c:pt>
                <c:pt idx="588">
                  <c:v>7.4229558281055374E-3</c:v>
                </c:pt>
                <c:pt idx="589">
                  <c:v>-9.5409378704957304E-3</c:v>
                </c:pt>
                <c:pt idx="590">
                  <c:v>-1.3733885368207977E-2</c:v>
                </c:pt>
                <c:pt idx="591">
                  <c:v>-6.5757541294371152E-3</c:v>
                </c:pt>
                <c:pt idx="592">
                  <c:v>-0.21639249912108471</c:v>
                </c:pt>
                <c:pt idx="593">
                  <c:v>7.8261272025713768E-3</c:v>
                </c:pt>
                <c:pt idx="594">
                  <c:v>-1.3928326578215341E-2</c:v>
                </c:pt>
                <c:pt idx="595">
                  <c:v>2.5582284331366917E-2</c:v>
                </c:pt>
                <c:pt idx="596">
                  <c:v>7.5720867268324901E-2</c:v>
                </c:pt>
                <c:pt idx="597">
                  <c:v>-3.5809290685682234E-2</c:v>
                </c:pt>
                <c:pt idx="598">
                  <c:v>-4.2232556074544909E-2</c:v>
                </c:pt>
                <c:pt idx="599">
                  <c:v>1.9720783963643233E-2</c:v>
                </c:pt>
                <c:pt idx="600">
                  <c:v>6.5189048239895075E-3</c:v>
                </c:pt>
                <c:pt idx="601">
                  <c:v>1.1873898963730563E-2</c:v>
                </c:pt>
                <c:pt idx="602">
                  <c:v>1.4934926710794315E-3</c:v>
                </c:pt>
                <c:pt idx="603">
                  <c:v>-3.7281636925471602E-2</c:v>
                </c:pt>
                <c:pt idx="604">
                  <c:v>-1.5932684574744001E-2</c:v>
                </c:pt>
                <c:pt idx="605">
                  <c:v>-3.7553450920767992E-2</c:v>
                </c:pt>
                <c:pt idx="606">
                  <c:v>4.906518806227154E-3</c:v>
                </c:pt>
                <c:pt idx="607">
                  <c:v>-9.0676358552726054E-3</c:v>
                </c:pt>
                <c:pt idx="608">
                  <c:v>2.5574848089508481E-2</c:v>
                </c:pt>
                <c:pt idx="609">
                  <c:v>-8.2361246450727201E-3</c:v>
                </c:pt>
                <c:pt idx="610">
                  <c:v>1.6378385992082408E-2</c:v>
                </c:pt>
                <c:pt idx="611">
                  <c:v>1.2709895308445414E-2</c:v>
                </c:pt>
                <c:pt idx="612">
                  <c:v>7.6199015602847371E-3</c:v>
                </c:pt>
                <c:pt idx="613">
                  <c:v>2.1129915950398336E-2</c:v>
                </c:pt>
                <c:pt idx="614">
                  <c:v>2.156397299063394E-2</c:v>
                </c:pt>
                <c:pt idx="615">
                  <c:v>-1.0661833234037234E-3</c:v>
                </c:pt>
                <c:pt idx="616">
                  <c:v>2.4546468497181166E-2</c:v>
                </c:pt>
                <c:pt idx="617">
                  <c:v>1.2291666666666737E-2</c:v>
                </c:pt>
                <c:pt idx="618">
                  <c:v>2.1815229471084528E-2</c:v>
                </c:pt>
                <c:pt idx="619">
                  <c:v>2.3766363594506998E-2</c:v>
                </c:pt>
                <c:pt idx="620">
                  <c:v>4.721581557285792E-3</c:v>
                </c:pt>
                <c:pt idx="621">
                  <c:v>-2.5455453299392996E-3</c:v>
                </c:pt>
                <c:pt idx="622">
                  <c:v>-9.8154693721136509E-3</c:v>
                </c:pt>
                <c:pt idx="623">
                  <c:v>2.0816871943236889E-2</c:v>
                </c:pt>
                <c:pt idx="624">
                  <c:v>1.0293221585037154E-2</c:v>
                </c:pt>
                <c:pt idx="625">
                  <c:v>3.0372895040369014E-2</c:v>
                </c:pt>
                <c:pt idx="626">
                  <c:v>6.529906960071173E-3</c:v>
                </c:pt>
                <c:pt idx="627">
                  <c:v>7.9703427623662084E-3</c:v>
                </c:pt>
                <c:pt idx="628">
                  <c:v>1.1401231860955647E-2</c:v>
                </c:pt>
                <c:pt idx="629">
                  <c:v>7.2729090909084764E-4</c:v>
                </c:pt>
                <c:pt idx="630">
                  <c:v>9.0843021605323017E-3</c:v>
                </c:pt>
                <c:pt idx="631">
                  <c:v>0</c:v>
                </c:pt>
                <c:pt idx="632">
                  <c:v>1.1523208290903759E-2</c:v>
                </c:pt>
                <c:pt idx="633">
                  <c:v>8.1879494482022669E-3</c:v>
                </c:pt>
                <c:pt idx="634">
                  <c:v>1.5890007342689708E-3</c:v>
                </c:pt>
                <c:pt idx="635">
                  <c:v>-8.4611316763616596E-3</c:v>
                </c:pt>
                <c:pt idx="636">
                  <c:v>-7.6444444444444398E-3</c:v>
                </c:pt>
                <c:pt idx="637">
                  <c:v>1.4869258330347551E-2</c:v>
                </c:pt>
                <c:pt idx="638">
                  <c:v>-2.3124482855269753E-2</c:v>
                </c:pt>
                <c:pt idx="639">
                  <c:v>-3.9754427177449122E-3</c:v>
                </c:pt>
                <c:pt idx="640">
                  <c:v>-2.5217689136750585E-2</c:v>
                </c:pt>
                <c:pt idx="641">
                  <c:v>-1.1166927228736216E-2</c:v>
                </c:pt>
                <c:pt idx="642">
                  <c:v>-1.4681027391661458E-2</c:v>
                </c:pt>
                <c:pt idx="643">
                  <c:v>3.4384031877135915E-2</c:v>
                </c:pt>
                <c:pt idx="644">
                  <c:v>1.0156952533445883E-2</c:v>
                </c:pt>
                <c:pt idx="645">
                  <c:v>4.5703838286949936E-3</c:v>
                </c:pt>
                <c:pt idx="646">
                  <c:v>4.0582328651822944E-2</c:v>
                </c:pt>
                <c:pt idx="647">
                  <c:v>5.334032878628886E-2</c:v>
                </c:pt>
                <c:pt idx="648">
                  <c:v>4.3168188610327096E-3</c:v>
                </c:pt>
                <c:pt idx="649">
                  <c:v>-8.2663247390860875E-4</c:v>
                </c:pt>
                <c:pt idx="650">
                  <c:v>-1.3401687845825414E-2</c:v>
                </c:pt>
                <c:pt idx="651">
                  <c:v>1.8111654903376628E-2</c:v>
                </c:pt>
                <c:pt idx="652">
                  <c:v>-1.9107231413395404E-2</c:v>
                </c:pt>
                <c:pt idx="653">
                  <c:v>-3.7951268479450406E-2</c:v>
                </c:pt>
                <c:pt idx="654">
                  <c:v>2.7928049783067843E-2</c:v>
                </c:pt>
                <c:pt idx="655">
                  <c:v>-2.2924062199423816E-2</c:v>
                </c:pt>
                <c:pt idx="656">
                  <c:v>-1.0775164915273411E-2</c:v>
                </c:pt>
                <c:pt idx="657">
                  <c:v>3.1096294135498751E-2</c:v>
                </c:pt>
                <c:pt idx="658">
                  <c:v>2.9647316913397791E-2</c:v>
                </c:pt>
                <c:pt idx="659">
                  <c:v>1.3900380605659497E-2</c:v>
                </c:pt>
                <c:pt idx="660">
                  <c:v>5.2227843969316189E-3</c:v>
                </c:pt>
                <c:pt idx="661">
                  <c:v>-2.0295502516642312E-2</c:v>
                </c:pt>
                <c:pt idx="662">
                  <c:v>3.082533974146498E-2</c:v>
                </c:pt>
                <c:pt idx="663">
                  <c:v>4.6623954234341026E-3</c:v>
                </c:pt>
                <c:pt idx="664">
                  <c:v>-1.2161977527221077E-2</c:v>
                </c:pt>
                <c:pt idx="665">
                  <c:v>2.5271359144662237E-2</c:v>
                </c:pt>
                <c:pt idx="666">
                  <c:v>9.0061619686180802E-3</c:v>
                </c:pt>
                <c:pt idx="667">
                  <c:v>-5.4807860087567779E-3</c:v>
                </c:pt>
                <c:pt idx="668">
                  <c:v>5.8259016163092455E-3</c:v>
                </c:pt>
                <c:pt idx="669">
                  <c:v>-1.7063243314601753E-2</c:v>
                </c:pt>
                <c:pt idx="670">
                  <c:v>-6.3706003126193017E-4</c:v>
                </c:pt>
                <c:pt idx="671">
                  <c:v>1.5935936254979979E-3</c:v>
                </c:pt>
                <c:pt idx="672">
                  <c:v>6.3643916106409524E-3</c:v>
                </c:pt>
                <c:pt idx="673">
                  <c:v>2.766798418972332E-2</c:v>
                </c:pt>
                <c:pt idx="674">
                  <c:v>1.9230769230769232E-2</c:v>
                </c:pt>
                <c:pt idx="675">
                  <c:v>1.1320754716981131E-2</c:v>
                </c:pt>
                <c:pt idx="676">
                  <c:v>-2.4477597014925419E-2</c:v>
                </c:pt>
                <c:pt idx="677">
                  <c:v>2.907007299464498E-3</c:v>
                </c:pt>
                <c:pt idx="678">
                  <c:v>2.8375299998079279E-2</c:v>
                </c:pt>
                <c:pt idx="679">
                  <c:v>1.735644460130862E-2</c:v>
                </c:pt>
                <c:pt idx="680">
                  <c:v>-6.4159082410057411E-3</c:v>
                </c:pt>
                <c:pt idx="681">
                  <c:v>8.2183447052881983E-3</c:v>
                </c:pt>
                <c:pt idx="682">
                  <c:v>-7.4235083299929311E-3</c:v>
                </c:pt>
                <c:pt idx="683">
                  <c:v>-1.0265493173031538E-2</c:v>
                </c:pt>
                <c:pt idx="684">
                  <c:v>-5.7786340429288588E-3</c:v>
                </c:pt>
                <c:pt idx="685">
                  <c:v>-1.4906110727454965E-4</c:v>
                </c:pt>
                <c:pt idx="686">
                  <c:v>1.0434938764939173E-3</c:v>
                </c:pt>
                <c:pt idx="687">
                  <c:v>-4.6456265845368279E-2</c:v>
                </c:pt>
                <c:pt idx="688">
                  <c:v>3.2948172502370775E-2</c:v>
                </c:pt>
                <c:pt idx="689">
                  <c:v>2.645502565517685E-2</c:v>
                </c:pt>
                <c:pt idx="690">
                  <c:v>2.7982340854717548E-2</c:v>
                </c:pt>
                <c:pt idx="691">
                  <c:v>-5.3009023509640388E-3</c:v>
                </c:pt>
                <c:pt idx="692">
                  <c:v>-2.0596284027077728E-2</c:v>
                </c:pt>
                <c:pt idx="693">
                  <c:v>2.4264735294117656E-2</c:v>
                </c:pt>
                <c:pt idx="694">
                  <c:v>-9.3324046135705874E-3</c:v>
                </c:pt>
                <c:pt idx="695">
                  <c:v>-4.7826130434782663E-2</c:v>
                </c:pt>
                <c:pt idx="696">
                  <c:v>6.3927856800358876E-3</c:v>
                </c:pt>
                <c:pt idx="697">
                  <c:v>4.3859798372967969E-3</c:v>
                </c:pt>
                <c:pt idx="698">
                  <c:v>-3.1622795866719793E-3</c:v>
                </c:pt>
                <c:pt idx="699">
                  <c:v>3.1723113220081338E-3</c:v>
                </c:pt>
                <c:pt idx="700">
                  <c:v>-0.10329776519814697</c:v>
                </c:pt>
                <c:pt idx="701">
                  <c:v>-6.1964702971699509E-2</c:v>
                </c:pt>
                <c:pt idx="702">
                  <c:v>3.2581435148918148E-2</c:v>
                </c:pt>
                <c:pt idx="703">
                  <c:v>-5.513176144244105E-2</c:v>
                </c:pt>
                <c:pt idx="704">
                  <c:v>-2.330275229357804E-2</c:v>
                </c:pt>
                <c:pt idx="705">
                  <c:v>2.0101427766297256E-2</c:v>
                </c:pt>
                <c:pt idx="706">
                  <c:v>-1.8415838276534659E-3</c:v>
                </c:pt>
                <c:pt idx="707">
                  <c:v>2.5830073324168961E-3</c:v>
                </c:pt>
                <c:pt idx="708">
                  <c:v>-2.4107489878542634E-2</c:v>
                </c:pt>
                <c:pt idx="709">
                  <c:v>1.508585734651822E-2</c:v>
                </c:pt>
                <c:pt idx="710">
                  <c:v>-4.6628309618119652E-2</c:v>
                </c:pt>
                <c:pt idx="711">
                  <c:v>-1.3445031176929077E-2</c:v>
                </c:pt>
                <c:pt idx="712">
                  <c:v>1.7380939810765616E-2</c:v>
                </c:pt>
                <c:pt idx="713">
                  <c:v>3.7080180045823266E-2</c:v>
                </c:pt>
                <c:pt idx="714">
                  <c:v>1.8532423007578489E-2</c:v>
                </c:pt>
                <c:pt idx="715">
                  <c:v>-7.7191325124058019E-3</c:v>
                </c:pt>
                <c:pt idx="716">
                  <c:v>-1.278019956361545E-2</c:v>
                </c:pt>
                <c:pt idx="717">
                  <c:v>-1.8574071643040743E-2</c:v>
                </c:pt>
                <c:pt idx="718">
                  <c:v>1.7587439923772839E-2</c:v>
                </c:pt>
                <c:pt idx="719">
                  <c:v>-1.9162145406725409E-2</c:v>
                </c:pt>
                <c:pt idx="720">
                  <c:v>-2.7006321145495591E-2</c:v>
                </c:pt>
                <c:pt idx="721">
                  <c:v>1.4960669585839954E-2</c:v>
                </c:pt>
                <c:pt idx="722">
                  <c:v>1.202480581798282E-2</c:v>
                </c:pt>
                <c:pt idx="723">
                  <c:v>1.4181640475277884E-2</c:v>
                </c:pt>
                <c:pt idx="724">
                  <c:v>-1.0393027603666949E-2</c:v>
                </c:pt>
                <c:pt idx="725">
                  <c:v>-2.062245599813747E-2</c:v>
                </c:pt>
                <c:pt idx="726">
                  <c:v>-3.7044842327064349E-3</c:v>
                </c:pt>
                <c:pt idx="727">
                  <c:v>2.3287730852748708E-2</c:v>
                </c:pt>
                <c:pt idx="728">
                  <c:v>2.2757677897156672E-2</c:v>
                </c:pt>
                <c:pt idx="729">
                  <c:v>5.6095549738219841E-3</c:v>
                </c:pt>
                <c:pt idx="730">
                  <c:v>2.677579075447746E-2</c:v>
                </c:pt>
                <c:pt idx="731">
                  <c:v>1.4306356133532115E-2</c:v>
                </c:pt>
                <c:pt idx="732">
                  <c:v>8.7484737992669977E-3</c:v>
                </c:pt>
                <c:pt idx="733">
                  <c:v>1.575219469026554E-2</c:v>
                </c:pt>
                <c:pt idx="734">
                  <c:v>-1.028053685799861E-2</c:v>
                </c:pt>
                <c:pt idx="735">
                  <c:v>-6.6901585684887082E-3</c:v>
                </c:pt>
                <c:pt idx="736">
                  <c:v>-1.7015225700646005E-2</c:v>
                </c:pt>
                <c:pt idx="737">
                  <c:v>1.3703606449758501E-2</c:v>
                </c:pt>
                <c:pt idx="738">
                  <c:v>-2.0455371389979219E-2</c:v>
                </c:pt>
                <c:pt idx="739">
                  <c:v>3.8133103323042721E-3</c:v>
                </c:pt>
                <c:pt idx="740">
                  <c:v>1.2481946680209001E-2</c:v>
                </c:pt>
                <c:pt idx="741">
                  <c:v>2.2512041763229438E-2</c:v>
                </c:pt>
                <c:pt idx="742">
                  <c:v>8.9114450463043879E-3</c:v>
                </c:pt>
                <c:pt idx="743">
                  <c:v>-8.660027410459163E-4</c:v>
                </c:pt>
                <c:pt idx="744">
                  <c:v>-9.1523645198884535E-2</c:v>
                </c:pt>
                <c:pt idx="745">
                  <c:v>-3.7969891242129308E-2</c:v>
                </c:pt>
                <c:pt idx="746">
                  <c:v>6.9417297477878418E-3</c:v>
                </c:pt>
                <c:pt idx="747">
                  <c:v>-7.6816820957258825E-3</c:v>
                </c:pt>
                <c:pt idx="748">
                  <c:v>1.8856708637222941E-2</c:v>
                </c:pt>
                <c:pt idx="749">
                  <c:v>-1.7533644358712488E-2</c:v>
                </c:pt>
                <c:pt idx="750">
                  <c:v>-1.8243148919294006E-2</c:v>
                </c:pt>
                <c:pt idx="751">
                  <c:v>2.0201980214178288E-4</c:v>
                </c:pt>
                <c:pt idx="752">
                  <c:v>-1.8578392568659202E-2</c:v>
                </c:pt>
                <c:pt idx="753">
                  <c:v>-3.497934300326512E-2</c:v>
                </c:pt>
                <c:pt idx="754">
                  <c:v>3.262255724424061E-2</c:v>
                </c:pt>
                <c:pt idx="755">
                  <c:v>1.2801961594053272E-2</c:v>
                </c:pt>
                <c:pt idx="756">
                  <c:v>-1.1824628171755849E-2</c:v>
                </c:pt>
                <c:pt idx="757">
                  <c:v>1.0521951505633214E-2</c:v>
                </c:pt>
                <c:pt idx="758">
                  <c:v>1.2250102082482595E-3</c:v>
                </c:pt>
                <c:pt idx="759">
                  <c:v>-6.5864598983185113E-2</c:v>
                </c:pt>
                <c:pt idx="760">
                  <c:v>1.3097554833059201E-2</c:v>
                </c:pt>
                <c:pt idx="761">
                  <c:v>-1.7453178194354605E-2</c:v>
                </c:pt>
                <c:pt idx="762">
                  <c:v>-6.5789257271458585E-3</c:v>
                </c:pt>
                <c:pt idx="763">
                  <c:v>3.2450353917226435E-2</c:v>
                </c:pt>
                <c:pt idx="764">
                  <c:v>0.10177462048321559</c:v>
                </c:pt>
                <c:pt idx="765">
                  <c:v>-8.926819501781794E-3</c:v>
                </c:pt>
                <c:pt idx="766">
                  <c:v>2.5455453299392996E-3</c:v>
                </c:pt>
                <c:pt idx="767">
                  <c:v>3.3593690750123216E-2</c:v>
                </c:pt>
                <c:pt idx="768">
                  <c:v>8.3144938894366034E-3</c:v>
                </c:pt>
                <c:pt idx="769">
                  <c:v>1.7428785280569986E-2</c:v>
                </c:pt>
                <c:pt idx="770">
                  <c:v>2.1919303335433727E-2</c:v>
                </c:pt>
                <c:pt idx="771">
                  <c:v>-3.2444304253784642E-3</c:v>
                </c:pt>
                <c:pt idx="772">
                  <c:v>-2.0795606162669171E-2</c:v>
                </c:pt>
                <c:pt idx="773">
                  <c:v>-1.1819094669654815E-2</c:v>
                </c:pt>
                <c:pt idx="774">
                  <c:v>1.1025976865108391E-2</c:v>
                </c:pt>
                <c:pt idx="775">
                  <c:v>-4.6210722595590482E-3</c:v>
                </c:pt>
                <c:pt idx="776">
                  <c:v>-1.9498589396419286E-2</c:v>
                </c:pt>
                <c:pt idx="777">
                  <c:v>4.5454925103312399E-3</c:v>
                </c:pt>
                <c:pt idx="778">
                  <c:v>-2.2435953573982724E-2</c:v>
                </c:pt>
                <c:pt idx="779">
                  <c:v>2.1022199460837027E-2</c:v>
                </c:pt>
                <c:pt idx="780">
                  <c:v>-1.3978050887382902E-2</c:v>
                </c:pt>
                <c:pt idx="781">
                  <c:v>2.9501934300729164E-2</c:v>
                </c:pt>
                <c:pt idx="782">
                  <c:v>-2.9586898787238535E-2</c:v>
                </c:pt>
                <c:pt idx="783">
                  <c:v>-2.3010564793458692E-2</c:v>
                </c:pt>
                <c:pt idx="784">
                  <c:v>1.7860647343264952E-2</c:v>
                </c:pt>
                <c:pt idx="785">
                  <c:v>-4.2422289964860168E-3</c:v>
                </c:pt>
                <c:pt idx="786">
                  <c:v>-1.6653757100189071E-2</c:v>
                </c:pt>
                <c:pt idx="787">
                  <c:v>5.5140213768023749E-3</c:v>
                </c:pt>
                <c:pt idx="788">
                  <c:v>-1.5472013014649112E-2</c:v>
                </c:pt>
                <c:pt idx="789">
                  <c:v>4.9731450169086923E-3</c:v>
                </c:pt>
                <c:pt idx="790">
                  <c:v>-3.3847961203483837E-2</c:v>
                </c:pt>
                <c:pt idx="791">
                  <c:v>1.3316902001292801E-2</c:v>
                </c:pt>
                <c:pt idx="792">
                  <c:v>-9.3004247735630433E-3</c:v>
                </c:pt>
                <c:pt idx="793">
                  <c:v>2.6530591836734688E-2</c:v>
                </c:pt>
                <c:pt idx="794">
                  <c:v>7.5546919990992448E-3</c:v>
                </c:pt>
                <c:pt idx="795">
                  <c:v>8.8792620363062416E-3</c:v>
                </c:pt>
                <c:pt idx="796">
                  <c:v>-1.1539213543140815E-2</c:v>
                </c:pt>
                <c:pt idx="797">
                  <c:v>-3.3637118448018367E-3</c:v>
                </c:pt>
                <c:pt idx="798">
                  <c:v>-9.9265437745988446E-3</c:v>
                </c:pt>
                <c:pt idx="799">
                  <c:v>2.406316470950741E-3</c:v>
                </c:pt>
                <c:pt idx="800">
                  <c:v>-2.0008000799840071E-4</c:v>
                </c:pt>
                <c:pt idx="801">
                  <c:v>6.4025410164066194E-3</c:v>
                </c:pt>
                <c:pt idx="802">
                  <c:v>1.411528855099984E-2</c:v>
                </c:pt>
                <c:pt idx="803">
                  <c:v>1.3134719197597237E-2</c:v>
                </c:pt>
                <c:pt idx="804">
                  <c:v>-1.7414860681113837E-3</c:v>
                </c:pt>
                <c:pt idx="805">
                  <c:v>3.2176778445435095E-2</c:v>
                </c:pt>
                <c:pt idx="806">
                  <c:v>9.3896713615023476E-3</c:v>
                </c:pt>
                <c:pt idx="807">
                  <c:v>-1.6000018604651105E-2</c:v>
                </c:pt>
                <c:pt idx="808">
                  <c:v>6.6175648821621995E-3</c:v>
                </c:pt>
                <c:pt idx="809">
                  <c:v>1.1269684024429722E-2</c:v>
                </c:pt>
                <c:pt idx="810">
                  <c:v>1.0958395245170807E-2</c:v>
                </c:pt>
                <c:pt idx="811">
                  <c:v>-1.837185375711912E-3</c:v>
                </c:pt>
                <c:pt idx="812">
                  <c:v>-3.6813913608912811E-4</c:v>
                </c:pt>
                <c:pt idx="813">
                  <c:v>0</c:v>
                </c:pt>
                <c:pt idx="814">
                  <c:v>3.8666727330755046E-3</c:v>
                </c:pt>
                <c:pt idx="815">
                  <c:v>1.6691122523844398E-2</c:v>
                </c:pt>
                <c:pt idx="816">
                  <c:v>-1.1726519935053277E-2</c:v>
                </c:pt>
                <c:pt idx="817">
                  <c:v>4.9288062236000248E-3</c:v>
                </c:pt>
                <c:pt idx="818">
                  <c:v>1.0717529713306688E-2</c:v>
                </c:pt>
                <c:pt idx="819">
                  <c:v>-1.258069756615251E-3</c:v>
                </c:pt>
                <c:pt idx="820">
                  <c:v>1.1516987583228416E-2</c:v>
                </c:pt>
                <c:pt idx="821">
                  <c:v>-1.6722985531453224E-2</c:v>
                </c:pt>
                <c:pt idx="822">
                  <c:v>-2.8225094988239545E-2</c:v>
                </c:pt>
                <c:pt idx="823">
                  <c:v>-1.8618134772262138E-3</c:v>
                </c:pt>
                <c:pt idx="824">
                  <c:v>2.7047192183413744E-2</c:v>
                </c:pt>
                <c:pt idx="825">
                  <c:v>-3.3962985216800114E-2</c:v>
                </c:pt>
                <c:pt idx="826">
                  <c:v>-5.3957493024205543E-2</c:v>
                </c:pt>
                <c:pt idx="827">
                  <c:v>-3.6367209856915807E-2</c:v>
                </c:pt>
                <c:pt idx="828">
                  <c:v>-1.5879582764298371E-2</c:v>
                </c:pt>
                <c:pt idx="829">
                  <c:v>-6.7057626423772032E-3</c:v>
                </c:pt>
                <c:pt idx="830">
                  <c:v>5.9071305524417295E-3</c:v>
                </c:pt>
                <c:pt idx="831">
                  <c:v>-7.1308724832213994E-3</c:v>
                </c:pt>
                <c:pt idx="832">
                  <c:v>-4.6472539079003682E-3</c:v>
                </c:pt>
                <c:pt idx="833">
                  <c:v>1.1247941664854464E-2</c:v>
                </c:pt>
                <c:pt idx="834">
                  <c:v>-6.0860648022638851E-3</c:v>
                </c:pt>
                <c:pt idx="835">
                  <c:v>7.3901603169308737E-3</c:v>
                </c:pt>
                <c:pt idx="836">
                  <c:v>3.7518361717006038E-2</c:v>
                </c:pt>
                <c:pt idx="837">
                  <c:v>-3.0303434343434471E-3</c:v>
                </c:pt>
                <c:pt idx="838">
                  <c:v>2.8369606012952132E-3</c:v>
                </c:pt>
                <c:pt idx="839">
                  <c:v>8.890644215371073E-3</c:v>
                </c:pt>
                <c:pt idx="840">
                  <c:v>1.4019627478469915E-3</c:v>
                </c:pt>
                <c:pt idx="841">
                  <c:v>-2.200019999999938E-3</c:v>
                </c:pt>
                <c:pt idx="842">
                  <c:v>-5.4119063021028143E-3</c:v>
                </c:pt>
                <c:pt idx="843">
                  <c:v>1.6928658140440579E-2</c:v>
                </c:pt>
                <c:pt idx="844">
                  <c:v>7.3326002245857544E-3</c:v>
                </c:pt>
                <c:pt idx="845">
                  <c:v>2.3214557418274401E-2</c:v>
                </c:pt>
                <c:pt idx="846">
                  <c:v>-1.9803846175883454E-2</c:v>
                </c:pt>
                <c:pt idx="847">
                  <c:v>-1.373087485288354E-3</c:v>
                </c:pt>
                <c:pt idx="848">
                  <c:v>9.4283834217247404E-3</c:v>
                </c:pt>
                <c:pt idx="849">
                  <c:v>1.7513174110005206E-2</c:v>
                </c:pt>
                <c:pt idx="850">
                  <c:v>-3.2893497171667611E-2</c:v>
                </c:pt>
                <c:pt idx="851">
                  <c:v>1.0085070199723158E-2</c:v>
                </c:pt>
                <c:pt idx="852">
                  <c:v>-2.5058789151965983E-2</c:v>
                </c:pt>
                <c:pt idx="853">
                  <c:v>4.0160844179936697E-3</c:v>
                </c:pt>
                <c:pt idx="854">
                  <c:v>-7.6000200000000007E-3</c:v>
                </c:pt>
                <c:pt idx="855">
                  <c:v>-2.2168682429839813E-3</c:v>
                </c:pt>
                <c:pt idx="856">
                  <c:v>6.4634217920993909E-3</c:v>
                </c:pt>
                <c:pt idx="857">
                  <c:v>2.0670258050561517E-2</c:v>
                </c:pt>
                <c:pt idx="858">
                  <c:v>-5.1121312404220666E-3</c:v>
                </c:pt>
                <c:pt idx="859">
                  <c:v>1.4624546032590833E-2</c:v>
                </c:pt>
                <c:pt idx="860">
                  <c:v>-1.9477989871445264E-2</c:v>
                </c:pt>
                <c:pt idx="861">
                  <c:v>-2.0858144616607205E-2</c:v>
                </c:pt>
                <c:pt idx="862">
                  <c:v>1.3187218235195485E-2</c:v>
                </c:pt>
                <c:pt idx="863">
                  <c:v>8.6103325712921959E-3</c:v>
                </c:pt>
                <c:pt idx="864">
                  <c:v>-7.7426842910996102E-3</c:v>
                </c:pt>
                <c:pt idx="865">
                  <c:v>-3.6614605842336861E-2</c:v>
                </c:pt>
                <c:pt idx="866">
                  <c:v>1.100722695712451E-2</c:v>
                </c:pt>
                <c:pt idx="867">
                  <c:v>5.5464461791290181E-3</c:v>
                </c:pt>
                <c:pt idx="868">
                  <c:v>8.7844737735551775E-3</c:v>
                </c:pt>
                <c:pt idx="869">
                  <c:v>-1.2353199425816069E-2</c:v>
                </c:pt>
                <c:pt idx="870">
                  <c:v>8.4068074636046049E-3</c:v>
                </c:pt>
                <c:pt idx="871">
                  <c:v>3.7616897112647353E-2</c:v>
                </c:pt>
                <c:pt idx="872">
                  <c:v>-4.7030767137581165E-3</c:v>
                </c:pt>
                <c:pt idx="873">
                  <c:v>4.0559105324687886E-2</c:v>
                </c:pt>
                <c:pt idx="874">
                  <c:v>-2.3273397285653624E-2</c:v>
                </c:pt>
                <c:pt idx="875">
                  <c:v>9.4924837174056691E-3</c:v>
                </c:pt>
                <c:pt idx="876">
                  <c:v>2.8784685688262829E-3</c:v>
                </c:pt>
                <c:pt idx="877">
                  <c:v>1.990051740912804E-2</c:v>
                </c:pt>
                <c:pt idx="878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F-4CF7-9235-DFBACAED119B}"/>
            </c:ext>
          </c:extLst>
        </c:ser>
        <c:ser>
          <c:idx val="1"/>
          <c:order val="1"/>
          <c:tx>
            <c:strRef>
              <c:f>MA_VaR!$I$1</c:f>
              <c:strCache>
                <c:ptCount val="1"/>
                <c:pt idx="0">
                  <c:v>MA_mean22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43875</c:v>
                </c:pt>
              </c:numCache>
            </c:numRef>
          </c:cat>
          <c:val>
            <c:numRef>
              <c:f>MA_VaR!$I$2:$I$881</c:f>
              <c:numCache>
                <c:formatCode>General</c:formatCode>
                <c:ptCount val="880"/>
                <c:pt idx="23" formatCode="0.00000">
                  <c:v>6.0086486679505561E-3</c:v>
                </c:pt>
                <c:pt idx="24" formatCode="0.00000">
                  <c:v>6.2449544970026383E-3</c:v>
                </c:pt>
                <c:pt idx="25" formatCode="0.00000">
                  <c:v>5.1583461964708139E-3</c:v>
                </c:pt>
                <c:pt idx="26" formatCode="0.00000">
                  <c:v>4.6354902574364957E-3</c:v>
                </c:pt>
                <c:pt idx="27" formatCode="0.00000">
                  <c:v>3.2107548474984908E-3</c:v>
                </c:pt>
                <c:pt idx="28" formatCode="0.00000">
                  <c:v>2.4910764487698503E-3</c:v>
                </c:pt>
                <c:pt idx="29" formatCode="0.00000">
                  <c:v>2.585557817020679E-3</c:v>
                </c:pt>
                <c:pt idx="30" formatCode="0.00000">
                  <c:v>2.3118029082724993E-3</c:v>
                </c:pt>
                <c:pt idx="31" formatCode="0.00000">
                  <c:v>1.489930793607191E-3</c:v>
                </c:pt>
                <c:pt idx="32" formatCode="0.00000">
                  <c:v>2.8387038961548094E-3</c:v>
                </c:pt>
                <c:pt idx="33" formatCode="0.00000">
                  <c:v>3.4354971888345492E-3</c:v>
                </c:pt>
                <c:pt idx="34" formatCode="0.00000">
                  <c:v>4.5695667204169628E-3</c:v>
                </c:pt>
                <c:pt idx="35" formatCode="0.00000">
                  <c:v>5.6922705501676798E-3</c:v>
                </c:pt>
                <c:pt idx="36" formatCode="0.00000">
                  <c:v>3.0050409698600664E-3</c:v>
                </c:pt>
                <c:pt idx="37" formatCode="0.00000">
                  <c:v>1.5419661913429526E-4</c:v>
                </c:pt>
                <c:pt idx="38" formatCode="0.00000">
                  <c:v>-2.5533778690100184E-3</c:v>
                </c:pt>
                <c:pt idx="39" formatCode="0.00000">
                  <c:v>-1.8055666701048871E-3</c:v>
                </c:pt>
                <c:pt idx="40" formatCode="0.00000">
                  <c:v>-2.1308587780611565E-3</c:v>
                </c:pt>
                <c:pt idx="41" formatCode="0.00000">
                  <c:v>-1.2834424951168077E-3</c:v>
                </c:pt>
                <c:pt idx="42" formatCode="0.00000">
                  <c:v>-1.0367728997879337E-3</c:v>
                </c:pt>
                <c:pt idx="43" formatCode="0.00000">
                  <c:v>-1.4001009407393352E-3</c:v>
                </c:pt>
                <c:pt idx="44" formatCode="0.00000">
                  <c:v>-7.3145615638355661E-4</c:v>
                </c:pt>
                <c:pt idx="45" formatCode="0.00000">
                  <c:v>-9.7481544527886941E-4</c:v>
                </c:pt>
                <c:pt idx="46" formatCode="0.00000">
                  <c:v>-9.563767388021991E-4</c:v>
                </c:pt>
                <c:pt idx="47" formatCode="0.00000">
                  <c:v>-1.1055621393648836E-3</c:v>
                </c:pt>
                <c:pt idx="48" formatCode="0.00000">
                  <c:v>-6.5903737995099584E-5</c:v>
                </c:pt>
                <c:pt idx="49" formatCode="0.00000">
                  <c:v>-9.4772473054040784E-4</c:v>
                </c:pt>
                <c:pt idx="50" formatCode="0.00000">
                  <c:v>-1.0952869522675834E-3</c:v>
                </c:pt>
                <c:pt idx="51" formatCode="0.00000">
                  <c:v>5.6601951753004341E-4</c:v>
                </c:pt>
                <c:pt idx="52" formatCode="0.00000">
                  <c:v>1.0073129963593655E-3</c:v>
                </c:pt>
                <c:pt idx="53" formatCode="0.00000">
                  <c:v>1.4873636890549041E-3</c:v>
                </c:pt>
                <c:pt idx="54" formatCode="0.00000">
                  <c:v>6.935027573706635E-4</c:v>
                </c:pt>
                <c:pt idx="55" formatCode="0.00000">
                  <c:v>1.066908916515628E-3</c:v>
                </c:pt>
                <c:pt idx="56" formatCode="0.00000">
                  <c:v>9.199365503359643E-4</c:v>
                </c:pt>
                <c:pt idx="57" formatCode="0.00000">
                  <c:v>2.0079331209528356E-4</c:v>
                </c:pt>
                <c:pt idx="58" formatCode="0.00000">
                  <c:v>1.1172197642409358E-3</c:v>
                </c:pt>
                <c:pt idx="59" formatCode="0.00000">
                  <c:v>1.5646743311920502E-3</c:v>
                </c:pt>
                <c:pt idx="60" formatCode="0.00000">
                  <c:v>1.801113571600544E-3</c:v>
                </c:pt>
                <c:pt idx="61" formatCode="0.00000">
                  <c:v>2.0633196662496393E-3</c:v>
                </c:pt>
                <c:pt idx="62" formatCode="0.00000">
                  <c:v>1.9907460957219927E-3</c:v>
                </c:pt>
                <c:pt idx="63" formatCode="0.00000">
                  <c:v>1.8234768338939785E-3</c:v>
                </c:pt>
                <c:pt idx="64" formatCode="0.00000">
                  <c:v>2.7287294434068061E-3</c:v>
                </c:pt>
                <c:pt idx="65" formatCode="0.00000">
                  <c:v>3.1017491366144121E-3</c:v>
                </c:pt>
                <c:pt idx="66" formatCode="0.00000">
                  <c:v>3.8556319252876226E-3</c:v>
                </c:pt>
                <c:pt idx="67" formatCode="0.00000">
                  <c:v>3.9937548759260361E-3</c:v>
                </c:pt>
                <c:pt idx="68" formatCode="0.00000">
                  <c:v>4.3967167570597536E-3</c:v>
                </c:pt>
                <c:pt idx="69" formatCode="0.00000">
                  <c:v>4.5316886731524937E-3</c:v>
                </c:pt>
                <c:pt idx="70" formatCode="0.00000">
                  <c:v>3.3782040519818434E-3</c:v>
                </c:pt>
                <c:pt idx="71" formatCode="0.00000">
                  <c:v>4.8522045251972326E-3</c:v>
                </c:pt>
                <c:pt idx="72" formatCode="0.00000">
                  <c:v>5.0698361406309985E-3</c:v>
                </c:pt>
                <c:pt idx="73" formatCode="0.00000">
                  <c:v>4.4885522656593841E-3</c:v>
                </c:pt>
                <c:pt idx="74" formatCode="0.00000">
                  <c:v>4.228133969242859E-3</c:v>
                </c:pt>
                <c:pt idx="75" formatCode="0.00000">
                  <c:v>2.5977486815126046E-3</c:v>
                </c:pt>
                <c:pt idx="76" formatCode="0.00000">
                  <c:v>3.9340857487128247E-3</c:v>
                </c:pt>
                <c:pt idx="77" formatCode="0.00000">
                  <c:v>3.7041833576386134E-3</c:v>
                </c:pt>
                <c:pt idx="78" formatCode="0.00000">
                  <c:v>4.1831081388921804E-3</c:v>
                </c:pt>
                <c:pt idx="79" formatCode="0.00000">
                  <c:v>4.774303990119964E-3</c:v>
                </c:pt>
                <c:pt idx="80" formatCode="0.00000">
                  <c:v>3.9497651309190231E-3</c:v>
                </c:pt>
                <c:pt idx="81" formatCode="0.00000">
                  <c:v>3.8450475642709801E-3</c:v>
                </c:pt>
                <c:pt idx="82" formatCode="0.00000">
                  <c:v>4.0697299351244286E-3</c:v>
                </c:pt>
                <c:pt idx="83" formatCode="0.00000">
                  <c:v>4.0613771973958259E-3</c:v>
                </c:pt>
                <c:pt idx="84" formatCode="0.00000">
                  <c:v>4.5348301934497607E-3</c:v>
                </c:pt>
                <c:pt idx="85" formatCode="0.00000">
                  <c:v>6.8209535574565525E-3</c:v>
                </c:pt>
                <c:pt idx="86" formatCode="0.00000">
                  <c:v>5.5533511133146378E-3</c:v>
                </c:pt>
                <c:pt idx="87" formatCode="0.00000">
                  <c:v>4.9957307759228332E-3</c:v>
                </c:pt>
                <c:pt idx="88" formatCode="0.00000">
                  <c:v>4.4957001043605324E-3</c:v>
                </c:pt>
                <c:pt idx="89" formatCode="0.00000">
                  <c:v>4.5201972009519288E-3</c:v>
                </c:pt>
                <c:pt idx="90" formatCode="0.00000">
                  <c:v>2.9763161467043137E-3</c:v>
                </c:pt>
                <c:pt idx="91" formatCode="0.00000">
                  <c:v>3.4831967612325081E-3</c:v>
                </c:pt>
                <c:pt idx="92" formatCode="0.00000">
                  <c:v>3.9307184467591095E-3</c:v>
                </c:pt>
                <c:pt idx="93" formatCode="0.00000">
                  <c:v>2.7816815738179123E-3</c:v>
                </c:pt>
                <c:pt idx="94" formatCode="0.00000">
                  <c:v>2.7595196486668427E-3</c:v>
                </c:pt>
                <c:pt idx="95" formatCode="0.00000">
                  <c:v>1.535867872723974E-3</c:v>
                </c:pt>
                <c:pt idx="96" formatCode="0.00000">
                  <c:v>9.5765420933796553E-4</c:v>
                </c:pt>
                <c:pt idx="97" formatCode="0.00000">
                  <c:v>2.7415869005784459E-3</c:v>
                </c:pt>
                <c:pt idx="98" formatCode="0.00000">
                  <c:v>2.2024786755694419E-3</c:v>
                </c:pt>
                <c:pt idx="99" formatCode="0.00000">
                  <c:v>3.1854142220523411E-3</c:v>
                </c:pt>
                <c:pt idx="100" formatCode="0.00000">
                  <c:v>2.6797295796748919E-3</c:v>
                </c:pt>
                <c:pt idx="101" formatCode="0.00000">
                  <c:v>2.6306596355800457E-3</c:v>
                </c:pt>
                <c:pt idx="102" formatCode="0.00000">
                  <c:v>3.0843709221109084E-3</c:v>
                </c:pt>
                <c:pt idx="103" formatCode="0.00000">
                  <c:v>3.0895857724332686E-3</c:v>
                </c:pt>
                <c:pt idx="104" formatCode="0.00000">
                  <c:v>3.5664929984527238E-3</c:v>
                </c:pt>
                <c:pt idx="105" formatCode="0.00000">
                  <c:v>3.4963966286008096E-3</c:v>
                </c:pt>
                <c:pt idx="106" formatCode="0.00000">
                  <c:v>3.6186883216032281E-3</c:v>
                </c:pt>
                <c:pt idx="107" formatCode="0.00000">
                  <c:v>1.6667927695269791E-3</c:v>
                </c:pt>
                <c:pt idx="108" formatCode="0.00000">
                  <c:v>2.270865820892184E-3</c:v>
                </c:pt>
                <c:pt idx="109" formatCode="0.00000">
                  <c:v>1.5594361414639241E-3</c:v>
                </c:pt>
                <c:pt idx="110" formatCode="0.00000">
                  <c:v>2.1895295874212882E-3</c:v>
                </c:pt>
                <c:pt idx="111" formatCode="0.00000">
                  <c:v>2.2188528719535032E-3</c:v>
                </c:pt>
                <c:pt idx="112" formatCode="0.00000">
                  <c:v>3.0287312056380047E-3</c:v>
                </c:pt>
                <c:pt idx="113" formatCode="0.00000">
                  <c:v>5.0670716225835414E-3</c:v>
                </c:pt>
                <c:pt idx="114" formatCode="0.00000">
                  <c:v>5.0195521557658733E-3</c:v>
                </c:pt>
                <c:pt idx="115" formatCode="0.00000">
                  <c:v>5.9957232248278279E-3</c:v>
                </c:pt>
                <c:pt idx="116" formatCode="0.00000">
                  <c:v>6.1408065146132057E-3</c:v>
                </c:pt>
                <c:pt idx="117" formatCode="0.00000">
                  <c:v>6.9988577661738577E-3</c:v>
                </c:pt>
                <c:pt idx="118" formatCode="0.00000">
                  <c:v>7.6067790442880725E-3</c:v>
                </c:pt>
                <c:pt idx="119" formatCode="0.00000">
                  <c:v>7.4463855047183789E-3</c:v>
                </c:pt>
                <c:pt idx="120" formatCode="0.00000">
                  <c:v>7.3850053908968835E-3</c:v>
                </c:pt>
                <c:pt idx="121" formatCode="0.00000">
                  <c:v>6.1209277390197525E-3</c:v>
                </c:pt>
                <c:pt idx="122" formatCode="0.00000">
                  <c:v>6.4732141778387634E-3</c:v>
                </c:pt>
                <c:pt idx="123" formatCode="0.00000">
                  <c:v>5.8820786441669886E-3</c:v>
                </c:pt>
                <c:pt idx="124" formatCode="0.00000">
                  <c:v>5.4817231836677425E-3</c:v>
                </c:pt>
                <c:pt idx="125" formatCode="0.00000">
                  <c:v>5.4483815351884599E-3</c:v>
                </c:pt>
                <c:pt idx="126" formatCode="0.00000">
                  <c:v>5.2196769127969339E-3</c:v>
                </c:pt>
                <c:pt idx="127" formatCode="0.00000">
                  <c:v>5.3994019612175238E-3</c:v>
                </c:pt>
                <c:pt idx="128" formatCode="0.00000">
                  <c:v>4.5352078199111428E-3</c:v>
                </c:pt>
                <c:pt idx="129" formatCode="0.00000">
                  <c:v>4.7078634458744776E-3</c:v>
                </c:pt>
                <c:pt idx="130" formatCode="0.00000">
                  <c:v>4.1296381605507252E-3</c:v>
                </c:pt>
                <c:pt idx="131" formatCode="0.00000">
                  <c:v>4.4251735895750382E-3</c:v>
                </c:pt>
                <c:pt idx="132" formatCode="0.00000">
                  <c:v>3.3481379343969827E-3</c:v>
                </c:pt>
                <c:pt idx="133" formatCode="0.00000">
                  <c:v>2.9860818192748513E-3</c:v>
                </c:pt>
                <c:pt idx="134" formatCode="0.00000">
                  <c:v>2.9362667081677101E-3</c:v>
                </c:pt>
                <c:pt idx="135" formatCode="0.00000">
                  <c:v>1.116824928773305E-3</c:v>
                </c:pt>
                <c:pt idx="136" formatCode="0.00000">
                  <c:v>7.6406187520914465E-4</c:v>
                </c:pt>
                <c:pt idx="137" formatCode="0.00000">
                  <c:v>3.4219365484380052E-4</c:v>
                </c:pt>
                <c:pt idx="138" formatCode="0.00000">
                  <c:v>-2.6022486744350411E-4</c:v>
                </c:pt>
                <c:pt idx="139" formatCode="0.00000">
                  <c:v>-6.3328861852325342E-4</c:v>
                </c:pt>
                <c:pt idx="140" formatCode="0.00000">
                  <c:v>-5.716138008192204E-4</c:v>
                </c:pt>
                <c:pt idx="141" formatCode="0.00000">
                  <c:v>-1.0484742326250134E-3</c:v>
                </c:pt>
                <c:pt idx="142" formatCode="0.00000">
                  <c:v>-9.5823046968436683E-4</c:v>
                </c:pt>
                <c:pt idx="143" formatCode="0.00000">
                  <c:v>-9.2989386821014028E-4</c:v>
                </c:pt>
                <c:pt idx="144" formatCode="0.00000">
                  <c:v>-1.0492218018609437E-3</c:v>
                </c:pt>
                <c:pt idx="145" formatCode="0.00000">
                  <c:v>-6.8858301110269753E-4</c:v>
                </c:pt>
                <c:pt idx="146" formatCode="0.00000">
                  <c:v>-5.6623185977286612E-4</c:v>
                </c:pt>
                <c:pt idx="147" formatCode="0.00000">
                  <c:v>-4.4530967144870633E-4</c:v>
                </c:pt>
                <c:pt idx="148" formatCode="0.00000">
                  <c:v>-7.1953661369274604E-4</c:v>
                </c:pt>
                <c:pt idx="149" formatCode="0.00000">
                  <c:v>-1.8759409327084732E-3</c:v>
                </c:pt>
                <c:pt idx="150" formatCode="0.00000">
                  <c:v>-1.1128868180712169E-3</c:v>
                </c:pt>
                <c:pt idx="151" formatCode="0.00000">
                  <c:v>-1.3996248417689722E-3</c:v>
                </c:pt>
                <c:pt idx="152" formatCode="0.00000">
                  <c:v>-9.6024038292251705E-4</c:v>
                </c:pt>
                <c:pt idx="153" formatCode="0.00000">
                  <c:v>-5.0407882625649479E-4</c:v>
                </c:pt>
                <c:pt idx="154" formatCode="0.00000">
                  <c:v>-4.4568483668321919E-4</c:v>
                </c:pt>
                <c:pt idx="155" formatCode="0.00000">
                  <c:v>-6.8211276170299819E-5</c:v>
                </c:pt>
                <c:pt idx="156" formatCode="0.00000">
                  <c:v>3.8618853745309292E-4</c:v>
                </c:pt>
                <c:pt idx="157" formatCode="0.00000">
                  <c:v>2.7718756974617396E-5</c:v>
                </c:pt>
                <c:pt idx="158" formatCode="0.00000">
                  <c:v>2.9726978796263434E-4</c:v>
                </c:pt>
                <c:pt idx="159" formatCode="0.00000">
                  <c:v>5.5367684271322094E-4</c:v>
                </c:pt>
                <c:pt idx="160" formatCode="0.00000">
                  <c:v>9.6340348329299952E-4</c:v>
                </c:pt>
                <c:pt idx="161" formatCode="0.00000">
                  <c:v>8.4475793874191376E-4</c:v>
                </c:pt>
                <c:pt idx="162" formatCode="0.00000">
                  <c:v>9.8029400894593952E-4</c:v>
                </c:pt>
                <c:pt idx="163" formatCode="0.00000">
                  <c:v>1.2874022530462862E-3</c:v>
                </c:pt>
                <c:pt idx="164" formatCode="0.00000">
                  <c:v>1.1754504333134912E-3</c:v>
                </c:pt>
                <c:pt idx="165" formatCode="0.00000">
                  <c:v>3.1640788390955893E-4</c:v>
                </c:pt>
                <c:pt idx="166" formatCode="0.00000">
                  <c:v>3.3779505921114846E-4</c:v>
                </c:pt>
                <c:pt idx="167" formatCode="0.00000">
                  <c:v>4.0063588261886205E-4</c:v>
                </c:pt>
                <c:pt idx="168" formatCode="0.00000">
                  <c:v>3.0710739124865076E-4</c:v>
                </c:pt>
                <c:pt idx="169" formatCode="0.00000">
                  <c:v>2.7099057948629937E-4</c:v>
                </c:pt>
                <c:pt idx="170" formatCode="0.00000">
                  <c:v>6.1659415067954863E-4</c:v>
                </c:pt>
                <c:pt idx="171" formatCode="0.00000">
                  <c:v>1.4368216353147572E-3</c:v>
                </c:pt>
                <c:pt idx="172" formatCode="0.00000">
                  <c:v>2.2855672442437078E-3</c:v>
                </c:pt>
                <c:pt idx="173" formatCode="0.00000">
                  <c:v>2.3301511245477084E-3</c:v>
                </c:pt>
                <c:pt idx="174" formatCode="0.00000">
                  <c:v>2.6075849034332774E-3</c:v>
                </c:pt>
                <c:pt idx="175" formatCode="0.00000">
                  <c:v>2.8583771596619569E-3</c:v>
                </c:pt>
                <c:pt idx="176" formatCode="0.00000">
                  <c:v>2.4992076158018416E-3</c:v>
                </c:pt>
                <c:pt idx="177" formatCode="0.00000">
                  <c:v>2.5748077171961416E-3</c:v>
                </c:pt>
                <c:pt idx="178" formatCode="0.00000">
                  <c:v>2.0802613375907639E-3</c:v>
                </c:pt>
                <c:pt idx="179" formatCode="0.00000">
                  <c:v>1.500186932147181E-3</c:v>
                </c:pt>
                <c:pt idx="180" formatCode="0.00000">
                  <c:v>1.766377232336451E-3</c:v>
                </c:pt>
                <c:pt idx="181" formatCode="0.00000">
                  <c:v>2.1962719521465353E-3</c:v>
                </c:pt>
                <c:pt idx="182" formatCode="0.00000">
                  <c:v>2.5392616468426412E-3</c:v>
                </c:pt>
                <c:pt idx="183" formatCode="0.00000">
                  <c:v>2.1493364110944661E-3</c:v>
                </c:pt>
                <c:pt idx="184" formatCode="0.00000">
                  <c:v>1.4992054669308687E-3</c:v>
                </c:pt>
                <c:pt idx="185" formatCode="0.00000">
                  <c:v>8.739830616651019E-4</c:v>
                </c:pt>
                <c:pt idx="186" formatCode="0.00000">
                  <c:v>-5.6880962813423367E-5</c:v>
                </c:pt>
                <c:pt idx="187" formatCode="0.00000">
                  <c:v>1.7046314570437586E-3</c:v>
                </c:pt>
                <c:pt idx="188" formatCode="0.00000">
                  <c:v>1.882483534628659E-3</c:v>
                </c:pt>
                <c:pt idx="189" formatCode="0.00000">
                  <c:v>5.2067549354299473E-4</c:v>
                </c:pt>
                <c:pt idx="190" formatCode="0.00000">
                  <c:v>2.6051831994315845E-4</c:v>
                </c:pt>
                <c:pt idx="191" formatCode="0.00000">
                  <c:v>3.4446275400716565E-4</c:v>
                </c:pt>
                <c:pt idx="192" formatCode="0.00000">
                  <c:v>1.8062409538749684E-3</c:v>
                </c:pt>
                <c:pt idx="193" formatCode="0.00000">
                  <c:v>2.1424177882554863E-3</c:v>
                </c:pt>
                <c:pt idx="194" formatCode="0.00000">
                  <c:v>1.3660397140419446E-3</c:v>
                </c:pt>
                <c:pt idx="195" formatCode="0.00000">
                  <c:v>1.6432637273156524E-3</c:v>
                </c:pt>
                <c:pt idx="196" formatCode="0.00000">
                  <c:v>1.249542768478752E-3</c:v>
                </c:pt>
                <c:pt idx="197" formatCode="0.00000">
                  <c:v>9.6571846671294624E-4</c:v>
                </c:pt>
                <c:pt idx="198" formatCode="0.00000">
                  <c:v>1.6045678773529371E-3</c:v>
                </c:pt>
                <c:pt idx="199" formatCode="0.00000">
                  <c:v>1.2209501793716598E-3</c:v>
                </c:pt>
                <c:pt idx="200" formatCode="0.00000">
                  <c:v>9.7569908113659962E-4</c:v>
                </c:pt>
                <c:pt idx="201" formatCode="0.00000">
                  <c:v>3.9959826961719324E-4</c:v>
                </c:pt>
                <c:pt idx="202" formatCode="0.00000">
                  <c:v>6.5140539198389497E-4</c:v>
                </c:pt>
                <c:pt idx="203" formatCode="0.00000">
                  <c:v>4.6056284700219318E-4</c:v>
                </c:pt>
                <c:pt idx="204" formatCode="0.00000">
                  <c:v>-1.5985487157800773E-3</c:v>
                </c:pt>
                <c:pt idx="205" formatCode="0.00000">
                  <c:v>-3.1099224527480502E-3</c:v>
                </c:pt>
                <c:pt idx="206" formatCode="0.00000">
                  <c:v>-3.1666644243384997E-3</c:v>
                </c:pt>
                <c:pt idx="207" formatCode="0.00000">
                  <c:v>-2.1458889610173164E-3</c:v>
                </c:pt>
                <c:pt idx="208" formatCode="0.00000">
                  <c:v>-1.8253990774250125E-3</c:v>
                </c:pt>
                <c:pt idx="209" formatCode="0.00000">
                  <c:v>-2.9761493518355416E-3</c:v>
                </c:pt>
                <c:pt idx="210" formatCode="0.00000">
                  <c:v>-2.9698002287828523E-3</c:v>
                </c:pt>
                <c:pt idx="211" formatCode="0.00000">
                  <c:v>-1.4402165346713335E-3</c:v>
                </c:pt>
                <c:pt idx="212" formatCode="0.00000">
                  <c:v>-1.5982366338198985E-3</c:v>
                </c:pt>
                <c:pt idx="213" formatCode="0.00000">
                  <c:v>-9.8483916200917945E-4</c:v>
                </c:pt>
                <c:pt idx="214" formatCode="0.00000">
                  <c:v>-2.5349590305096003E-3</c:v>
                </c:pt>
                <c:pt idx="215" formatCode="0.00000">
                  <c:v>-2.4920511605181035E-3</c:v>
                </c:pt>
                <c:pt idx="216" formatCode="0.00000">
                  <c:v>-3.078983155637705E-3</c:v>
                </c:pt>
                <c:pt idx="217" formatCode="0.00000">
                  <c:v>-4.5260487883805565E-3</c:v>
                </c:pt>
                <c:pt idx="218" formatCode="0.00000">
                  <c:v>-4.0906982035417124E-3</c:v>
                </c:pt>
                <c:pt idx="219" formatCode="0.00000">
                  <c:v>-5.4350795622514136E-3</c:v>
                </c:pt>
                <c:pt idx="220" formatCode="0.00000">
                  <c:v>-5.6264613679520665E-3</c:v>
                </c:pt>
                <c:pt idx="221" formatCode="0.00000">
                  <c:v>-6.1122619850310566E-3</c:v>
                </c:pt>
                <c:pt idx="222" formatCode="0.00000">
                  <c:v>-5.1051392095988989E-3</c:v>
                </c:pt>
                <c:pt idx="223" formatCode="0.00000">
                  <c:v>-3.9829933749782253E-3</c:v>
                </c:pt>
                <c:pt idx="224" formatCode="0.00000">
                  <c:v>-3.8372718061432279E-3</c:v>
                </c:pt>
                <c:pt idx="225" formatCode="0.00000">
                  <c:v>-4.3186362460201815E-3</c:v>
                </c:pt>
                <c:pt idx="226" formatCode="0.00000">
                  <c:v>-2.4744157543266716E-3</c:v>
                </c:pt>
                <c:pt idx="227" formatCode="0.00000">
                  <c:v>-6.4920029066496384E-4</c:v>
                </c:pt>
                <c:pt idx="228" formatCode="0.00000">
                  <c:v>-6.3072453220883824E-4</c:v>
                </c:pt>
                <c:pt idx="229" formatCode="0.00000">
                  <c:v>-1.1284548290633237E-3</c:v>
                </c:pt>
                <c:pt idx="230" formatCode="0.00000">
                  <c:v>6.1191747658536158E-4</c:v>
                </c:pt>
                <c:pt idx="231" formatCode="0.00000">
                  <c:v>7.1582361612284586E-4</c:v>
                </c:pt>
                <c:pt idx="232" formatCode="0.00000">
                  <c:v>1.1695429365517686E-3</c:v>
                </c:pt>
                <c:pt idx="233" formatCode="0.00000">
                  <c:v>9.8854991867676424E-4</c:v>
                </c:pt>
                <c:pt idx="234" formatCode="0.00000">
                  <c:v>1.0873057729483037E-3</c:v>
                </c:pt>
                <c:pt idx="235" formatCode="0.00000">
                  <c:v>3.1970982848879926E-4</c:v>
                </c:pt>
                <c:pt idx="236" formatCode="0.00000">
                  <c:v>1.7598235467698457E-4</c:v>
                </c:pt>
                <c:pt idx="237" formatCode="0.00000">
                  <c:v>3.5424705597260304E-4</c:v>
                </c:pt>
                <c:pt idx="238" formatCode="0.00000">
                  <c:v>1.2780698415125154E-4</c:v>
                </c:pt>
                <c:pt idx="239" formatCode="0.00000">
                  <c:v>1.3168295019983702E-3</c:v>
                </c:pt>
                <c:pt idx="240" formatCode="0.00000">
                  <c:v>1.1811395975673267E-3</c:v>
                </c:pt>
                <c:pt idx="241" formatCode="0.00000">
                  <c:v>2.7000004768798378E-3</c:v>
                </c:pt>
                <c:pt idx="242" formatCode="0.00000">
                  <c:v>2.0311115754442703E-3</c:v>
                </c:pt>
                <c:pt idx="243" formatCode="0.00000">
                  <c:v>2.7028710643031296E-3</c:v>
                </c:pt>
                <c:pt idx="244" formatCode="0.00000">
                  <c:v>2.6413760976697928E-3</c:v>
                </c:pt>
                <c:pt idx="245" formatCode="0.00000">
                  <c:v>2.6538271006093014E-3</c:v>
                </c:pt>
                <c:pt idx="246" formatCode="0.00000">
                  <c:v>2.153257383735572E-3</c:v>
                </c:pt>
                <c:pt idx="247" formatCode="0.00000">
                  <c:v>1.9279061276087231E-3</c:v>
                </c:pt>
                <c:pt idx="248" formatCode="0.00000">
                  <c:v>1.2396717067860502E-3</c:v>
                </c:pt>
                <c:pt idx="249" formatCode="0.00000">
                  <c:v>1.0944116272197267E-3</c:v>
                </c:pt>
                <c:pt idx="250" formatCode="0.00000">
                  <c:v>4.6973384397458887E-3</c:v>
                </c:pt>
                <c:pt idx="251" formatCode="0.00000">
                  <c:v>3.7448354631390815E-3</c:v>
                </c:pt>
                <c:pt idx="252" formatCode="0.00000">
                  <c:v>3.1681693520543494E-3</c:v>
                </c:pt>
                <c:pt idx="253" formatCode="0.00000">
                  <c:v>2.7437368353148499E-3</c:v>
                </c:pt>
                <c:pt idx="254" formatCode="0.00000">
                  <c:v>2.372256628995453E-3</c:v>
                </c:pt>
                <c:pt idx="255" formatCode="0.00000">
                  <c:v>2.3277001664397412E-3</c:v>
                </c:pt>
                <c:pt idx="256" formatCode="0.00000">
                  <c:v>3.6595319715569006E-3</c:v>
                </c:pt>
                <c:pt idx="257" formatCode="0.00000">
                  <c:v>3.9551163401521988E-3</c:v>
                </c:pt>
                <c:pt idx="258" formatCode="0.00000">
                  <c:v>4.3994966690246943E-3</c:v>
                </c:pt>
                <c:pt idx="259" formatCode="0.00000">
                  <c:v>5.3614945511773595E-3</c:v>
                </c:pt>
                <c:pt idx="260" formatCode="0.00000">
                  <c:v>6.3810126863055924E-3</c:v>
                </c:pt>
                <c:pt idx="261" formatCode="0.00000">
                  <c:v>6.3324859335591645E-3</c:v>
                </c:pt>
                <c:pt idx="262" formatCode="0.00000">
                  <c:v>6.7440424551592579E-3</c:v>
                </c:pt>
                <c:pt idx="263" formatCode="0.00000">
                  <c:v>7.0312371423030288E-3</c:v>
                </c:pt>
                <c:pt idx="264" formatCode="0.00000">
                  <c:v>7.3652408254704978E-3</c:v>
                </c:pt>
                <c:pt idx="265" formatCode="0.00000">
                  <c:v>7.2756593440353283E-3</c:v>
                </c:pt>
                <c:pt idx="266" formatCode="0.00000">
                  <c:v>6.9328907053022686E-3</c:v>
                </c:pt>
                <c:pt idx="267" formatCode="0.00000">
                  <c:v>6.7627179163479078E-3</c:v>
                </c:pt>
                <c:pt idx="268" formatCode="0.00000">
                  <c:v>6.6345383657139346E-3</c:v>
                </c:pt>
                <c:pt idx="269" formatCode="0.00000">
                  <c:v>7.6018012406533159E-3</c:v>
                </c:pt>
                <c:pt idx="270" formatCode="0.00000">
                  <c:v>8.7511190289128286E-3</c:v>
                </c:pt>
                <c:pt idx="271" formatCode="0.00000">
                  <c:v>9.1308030283490729E-3</c:v>
                </c:pt>
                <c:pt idx="272" formatCode="0.00000">
                  <c:v>6.1151131204022768E-3</c:v>
                </c:pt>
                <c:pt idx="273" formatCode="0.00000">
                  <c:v>6.9184871826052817E-3</c:v>
                </c:pt>
                <c:pt idx="274" formatCode="0.00000">
                  <c:v>6.1483401511645171E-3</c:v>
                </c:pt>
                <c:pt idx="275" formatCode="0.00000">
                  <c:v>6.6850846065736515E-3</c:v>
                </c:pt>
                <c:pt idx="276" formatCode="0.00000">
                  <c:v>6.4103325478007461E-3</c:v>
                </c:pt>
                <c:pt idx="277" formatCode="0.00000">
                  <c:v>6.0973638432904684E-3</c:v>
                </c:pt>
                <c:pt idx="278" formatCode="0.00000">
                  <c:v>5.2292067670039214E-3</c:v>
                </c:pt>
                <c:pt idx="279" formatCode="0.00000">
                  <c:v>4.2675867708422176E-3</c:v>
                </c:pt>
                <c:pt idx="280" formatCode="0.00000">
                  <c:v>3.9083929584585028E-3</c:v>
                </c:pt>
                <c:pt idx="281" formatCode="0.00000">
                  <c:v>3.322362666651449E-3</c:v>
                </c:pt>
                <c:pt idx="282" formatCode="0.00000">
                  <c:v>2.6684286509807194E-3</c:v>
                </c:pt>
                <c:pt idx="283" formatCode="0.00000">
                  <c:v>2.6163672529986577E-3</c:v>
                </c:pt>
                <c:pt idx="284" formatCode="0.00000">
                  <c:v>2.2422286765272992E-3</c:v>
                </c:pt>
                <c:pt idx="285" formatCode="0.00000">
                  <c:v>2.0060419799004491E-3</c:v>
                </c:pt>
                <c:pt idx="286" formatCode="0.00000">
                  <c:v>2.0801302943563552E-3</c:v>
                </c:pt>
                <c:pt idx="287" formatCode="0.00000">
                  <c:v>2.5323239721699612E-3</c:v>
                </c:pt>
                <c:pt idx="288" formatCode="0.00000">
                  <c:v>2.6052455044790934E-3</c:v>
                </c:pt>
                <c:pt idx="289" formatCode="0.00000">
                  <c:v>2.8595805178316387E-3</c:v>
                </c:pt>
                <c:pt idx="290" formatCode="0.00000">
                  <c:v>2.8845332873444042E-3</c:v>
                </c:pt>
                <c:pt idx="291" formatCode="0.00000">
                  <c:v>2.310948559520647E-3</c:v>
                </c:pt>
                <c:pt idx="292" formatCode="0.00000">
                  <c:v>2.367753786965333E-3</c:v>
                </c:pt>
                <c:pt idx="293" formatCode="0.00000">
                  <c:v>2.3024030847598399E-3</c:v>
                </c:pt>
                <c:pt idx="294" formatCode="0.00000">
                  <c:v>2.1658186301429425E-3</c:v>
                </c:pt>
                <c:pt idx="295" formatCode="0.00000">
                  <c:v>2.3274470266530945E-3</c:v>
                </c:pt>
                <c:pt idx="296" formatCode="0.00000">
                  <c:v>2.6062517279033235E-3</c:v>
                </c:pt>
                <c:pt idx="297" formatCode="0.00000">
                  <c:v>2.7860318822374988E-3</c:v>
                </c:pt>
                <c:pt idx="298" formatCode="0.00000">
                  <c:v>3.1141780404420716E-3</c:v>
                </c:pt>
                <c:pt idx="299" formatCode="0.00000">
                  <c:v>3.5100227846141252E-3</c:v>
                </c:pt>
                <c:pt idx="300" formatCode="0.00000">
                  <c:v>3.5634909832770209E-3</c:v>
                </c:pt>
                <c:pt idx="301" formatCode="0.00000">
                  <c:v>3.8460548405178704E-3</c:v>
                </c:pt>
                <c:pt idx="302" formatCode="0.00000">
                  <c:v>3.9359218008575064E-3</c:v>
                </c:pt>
                <c:pt idx="303" formatCode="0.00000">
                  <c:v>3.8373189260602308E-3</c:v>
                </c:pt>
                <c:pt idx="304" formatCode="0.00000">
                  <c:v>3.4240475500911219E-3</c:v>
                </c:pt>
                <c:pt idx="305" formatCode="0.00000">
                  <c:v>3.1809699056373777E-3</c:v>
                </c:pt>
                <c:pt idx="306" formatCode="0.00000">
                  <c:v>2.5480133421208512E-3</c:v>
                </c:pt>
                <c:pt idx="307" formatCode="0.00000">
                  <c:v>2.0576804387096082E-3</c:v>
                </c:pt>
                <c:pt idx="308" formatCode="0.00000">
                  <c:v>1.536996777825702E-3</c:v>
                </c:pt>
                <c:pt idx="309" formatCode="0.00000">
                  <c:v>1.4258299639977178E-3</c:v>
                </c:pt>
                <c:pt idx="310" formatCode="0.00000">
                  <c:v>1.9611156532878898E-3</c:v>
                </c:pt>
                <c:pt idx="311" formatCode="0.00000">
                  <c:v>1.7409107131937337E-3</c:v>
                </c:pt>
                <c:pt idx="312" formatCode="0.00000">
                  <c:v>1.6066772514821137E-3</c:v>
                </c:pt>
                <c:pt idx="313" formatCode="0.00000">
                  <c:v>1.8343317062142145E-3</c:v>
                </c:pt>
                <c:pt idx="314" formatCode="0.00000">
                  <c:v>8.7782957474269072E-4</c:v>
                </c:pt>
                <c:pt idx="315" formatCode="0.00000">
                  <c:v>4.7924248041188562E-4</c:v>
                </c:pt>
                <c:pt idx="316" formatCode="0.00000">
                  <c:v>-4.3789183638899223E-4</c:v>
                </c:pt>
                <c:pt idx="317" formatCode="0.00000">
                  <c:v>2.2400581015473328E-4</c:v>
                </c:pt>
                <c:pt idx="318" formatCode="0.00000">
                  <c:v>1.1138511663601696E-4</c:v>
                </c:pt>
                <c:pt idx="319" formatCode="0.00000">
                  <c:v>-1.7894647426681379E-4</c:v>
                </c:pt>
                <c:pt idx="320" formatCode="0.00000">
                  <c:v>2.9586650510307636E-5</c:v>
                </c:pt>
                <c:pt idx="321" formatCode="0.00000">
                  <c:v>-1.0261788429989057E-3</c:v>
                </c:pt>
                <c:pt idx="322" formatCode="0.00000">
                  <c:v>-1.2329262483660513E-3</c:v>
                </c:pt>
                <c:pt idx="323" formatCode="0.00000">
                  <c:v>-3.3897338496993295E-4</c:v>
                </c:pt>
                <c:pt idx="324" formatCode="0.00000">
                  <c:v>-1.818747696169693E-4</c:v>
                </c:pt>
                <c:pt idx="325" formatCode="0.00000">
                  <c:v>-3.196491389096777E-3</c:v>
                </c:pt>
                <c:pt idx="326" formatCode="0.00000">
                  <c:v>-2.6551969387429973E-3</c:v>
                </c:pt>
                <c:pt idx="327" formatCode="0.00000">
                  <c:v>-1.4482124832086787E-3</c:v>
                </c:pt>
                <c:pt idx="328" formatCode="0.00000">
                  <c:v>-4.127139359274618E-3</c:v>
                </c:pt>
                <c:pt idx="329" formatCode="0.00000">
                  <c:v>-4.084182201614571E-3</c:v>
                </c:pt>
                <c:pt idx="330" formatCode="0.00000">
                  <c:v>-3.1743380193121661E-3</c:v>
                </c:pt>
                <c:pt idx="331" formatCode="0.00000">
                  <c:v>-3.0370556056969911E-3</c:v>
                </c:pt>
                <c:pt idx="332" formatCode="0.00000">
                  <c:v>-2.7577667128701245E-3</c:v>
                </c:pt>
                <c:pt idx="333" formatCode="0.00000">
                  <c:v>-1.463723707146527E-3</c:v>
                </c:pt>
                <c:pt idx="334" formatCode="0.00000">
                  <c:v>-1.2491938387847305E-3</c:v>
                </c:pt>
                <c:pt idx="335" formatCode="0.00000">
                  <c:v>-1.0986451758928687E-3</c:v>
                </c:pt>
                <c:pt idx="336" formatCode="0.00000">
                  <c:v>-9.1855240057106546E-4</c:v>
                </c:pt>
                <c:pt idx="337" formatCode="0.00000">
                  <c:v>-3.9786523723344431E-5</c:v>
                </c:pt>
                <c:pt idx="338" formatCode="0.00000">
                  <c:v>2.7621924996620311E-3</c:v>
                </c:pt>
                <c:pt idx="339" formatCode="0.00000">
                  <c:v>1.395164407400657E-3</c:v>
                </c:pt>
                <c:pt idx="340" formatCode="0.00000">
                  <c:v>1.3111985279069026E-3</c:v>
                </c:pt>
                <c:pt idx="341" formatCode="0.00000">
                  <c:v>9.9776180462634017E-4</c:v>
                </c:pt>
                <c:pt idx="342" formatCode="0.00000">
                  <c:v>2.0184559056069044E-4</c:v>
                </c:pt>
                <c:pt idx="343" formatCode="0.00000">
                  <c:v>6.1019335282950528E-4</c:v>
                </c:pt>
                <c:pt idx="344" formatCode="0.00000">
                  <c:v>4.531463459844526E-4</c:v>
                </c:pt>
                <c:pt idx="345" formatCode="0.00000">
                  <c:v>-2.1456072305863435E-4</c:v>
                </c:pt>
                <c:pt idx="346" formatCode="0.00000">
                  <c:v>-4.3502823606045922E-4</c:v>
                </c:pt>
                <c:pt idx="347" formatCode="0.00000">
                  <c:v>2.7241678956476359E-3</c:v>
                </c:pt>
                <c:pt idx="348" formatCode="0.00000">
                  <c:v>3.0582073279983744E-3</c:v>
                </c:pt>
                <c:pt idx="349" formatCode="0.00000">
                  <c:v>2.8665480427452418E-3</c:v>
                </c:pt>
                <c:pt idx="350" formatCode="0.00000">
                  <c:v>6.081081040534001E-3</c:v>
                </c:pt>
                <c:pt idx="351" formatCode="0.00000">
                  <c:v>6.325356417864361E-3</c:v>
                </c:pt>
                <c:pt idx="352" formatCode="0.00000">
                  <c:v>5.3796171188748515E-3</c:v>
                </c:pt>
                <c:pt idx="353" formatCode="0.00000">
                  <c:v>5.0549659416361126E-3</c:v>
                </c:pt>
                <c:pt idx="354" formatCode="0.00000">
                  <c:v>5.433030296880503E-3</c:v>
                </c:pt>
                <c:pt idx="355" formatCode="0.00000">
                  <c:v>4.1907921332103816E-3</c:v>
                </c:pt>
                <c:pt idx="356" formatCode="0.00000">
                  <c:v>3.8679016454165592E-3</c:v>
                </c:pt>
                <c:pt idx="357" formatCode="0.00000">
                  <c:v>4.3952977783662589E-3</c:v>
                </c:pt>
                <c:pt idx="358" formatCode="0.00000">
                  <c:v>4.783482736094787E-3</c:v>
                </c:pt>
                <c:pt idx="359" formatCode="0.00000">
                  <c:v>4.133939267305372E-3</c:v>
                </c:pt>
                <c:pt idx="360" formatCode="0.00000">
                  <c:v>2.2384824650674815E-3</c:v>
                </c:pt>
                <c:pt idx="361" formatCode="0.00000">
                  <c:v>3.0972652723118997E-3</c:v>
                </c:pt>
                <c:pt idx="362" formatCode="0.00000">
                  <c:v>2.714339416870964E-3</c:v>
                </c:pt>
                <c:pt idx="363" formatCode="0.00000">
                  <c:v>3.1920761098949684E-3</c:v>
                </c:pt>
                <c:pt idx="364" formatCode="0.00000">
                  <c:v>5.1583048129198478E-4</c:v>
                </c:pt>
                <c:pt idx="365" formatCode="0.00000">
                  <c:v>-3.4584890788774618E-3</c:v>
                </c:pt>
                <c:pt idx="366" formatCode="0.00000">
                  <c:v>-6.2597148661951508E-3</c:v>
                </c:pt>
                <c:pt idx="367" formatCode="0.00000">
                  <c:v>-5.0803154107267818E-3</c:v>
                </c:pt>
                <c:pt idx="368" formatCode="0.00000">
                  <c:v>-6.1397896807995952E-3</c:v>
                </c:pt>
                <c:pt idx="369" formatCode="0.00000">
                  <c:v>-6.362328748088248E-3</c:v>
                </c:pt>
                <c:pt idx="370" formatCode="0.00000">
                  <c:v>-8.9705545004745996E-3</c:v>
                </c:pt>
                <c:pt idx="371" formatCode="0.00000">
                  <c:v>-1.0013562342826392E-2</c:v>
                </c:pt>
                <c:pt idx="372" formatCode="0.00000">
                  <c:v>-1.06569822953356E-2</c:v>
                </c:pt>
                <c:pt idx="373" formatCode="0.00000">
                  <c:v>-1.1429213202755971E-2</c:v>
                </c:pt>
                <c:pt idx="374" formatCode="0.00000">
                  <c:v>-9.6798702871698054E-3</c:v>
                </c:pt>
                <c:pt idx="375" formatCode="0.00000">
                  <c:v>-9.3648087627760026E-3</c:v>
                </c:pt>
                <c:pt idx="376" formatCode="0.00000">
                  <c:v>-1.0377045589574405E-2</c:v>
                </c:pt>
                <c:pt idx="377" formatCode="0.00000">
                  <c:v>-9.2903074476784753E-3</c:v>
                </c:pt>
                <c:pt idx="378" formatCode="0.00000">
                  <c:v>-9.4909545230341882E-3</c:v>
                </c:pt>
                <c:pt idx="379" formatCode="0.00000">
                  <c:v>-1.005705308412097E-2</c:v>
                </c:pt>
                <c:pt idx="380" formatCode="0.00000">
                  <c:v>-1.0181957840621238E-2</c:v>
                </c:pt>
                <c:pt idx="381" formatCode="0.00000">
                  <c:v>-1.0168281530566927E-2</c:v>
                </c:pt>
                <c:pt idx="382" formatCode="0.00000">
                  <c:v>-9.9782368375771636E-3</c:v>
                </c:pt>
                <c:pt idx="383" formatCode="0.00000">
                  <c:v>-9.2843186178317508E-3</c:v>
                </c:pt>
                <c:pt idx="384" formatCode="0.00000">
                  <c:v>-8.5205662961431398E-3</c:v>
                </c:pt>
                <c:pt idx="385" formatCode="0.00000">
                  <c:v>-8.3368044844613978E-3</c:v>
                </c:pt>
                <c:pt idx="386" formatCode="0.00000">
                  <c:v>-4.4386565175835776E-3</c:v>
                </c:pt>
                <c:pt idx="387" formatCode="0.00000">
                  <c:v>5.8411199086704424E-4</c:v>
                </c:pt>
                <c:pt idx="388" formatCode="0.00000">
                  <c:v>2.4210879029455952E-3</c:v>
                </c:pt>
                <c:pt idx="389" formatCode="0.00000">
                  <c:v>1.5801516917649764E-3</c:v>
                </c:pt>
                <c:pt idx="390" formatCode="0.00000">
                  <c:v>3.4821879128095565E-3</c:v>
                </c:pt>
                <c:pt idx="391" formatCode="0.00000">
                  <c:v>4.0837364473350355E-3</c:v>
                </c:pt>
                <c:pt idx="392" formatCode="0.00000">
                  <c:v>6.2827779442692806E-3</c:v>
                </c:pt>
                <c:pt idx="393" formatCode="0.00000">
                  <c:v>7.1405335740656328E-3</c:v>
                </c:pt>
                <c:pt idx="394" formatCode="0.00000">
                  <c:v>7.0461119405841348E-3</c:v>
                </c:pt>
                <c:pt idx="395" formatCode="0.00000">
                  <c:v>7.5718515486630786E-3</c:v>
                </c:pt>
                <c:pt idx="396" formatCode="0.00000">
                  <c:v>6.6902346915002917E-3</c:v>
                </c:pt>
                <c:pt idx="397" formatCode="0.00000">
                  <c:v>6.0803723600518699E-3</c:v>
                </c:pt>
                <c:pt idx="398" formatCode="0.00000">
                  <c:v>6.0990771959836621E-3</c:v>
                </c:pt>
                <c:pt idx="399" formatCode="0.00000">
                  <c:v>5.0600504357429226E-3</c:v>
                </c:pt>
                <c:pt idx="400" formatCode="0.00000">
                  <c:v>5.7639219325558953E-3</c:v>
                </c:pt>
                <c:pt idx="401" formatCode="0.00000">
                  <c:v>3.9621232012233614E-3</c:v>
                </c:pt>
                <c:pt idx="402" formatCode="0.00000">
                  <c:v>3.021532815562231E-3</c:v>
                </c:pt>
                <c:pt idx="403" formatCode="0.00000">
                  <c:v>2.150630867120053E-3</c:v>
                </c:pt>
                <c:pt idx="404" formatCode="0.00000">
                  <c:v>2.9712987422012408E-3</c:v>
                </c:pt>
                <c:pt idx="405" formatCode="0.00000">
                  <c:v>1.3081102450057695E-3</c:v>
                </c:pt>
                <c:pt idx="406" formatCode="0.00000">
                  <c:v>-5.289929897757931E-5</c:v>
                </c:pt>
                <c:pt idx="407" formatCode="0.00000">
                  <c:v>4.2711545217866305E-4</c:v>
                </c:pt>
                <c:pt idx="408" formatCode="0.00000">
                  <c:v>-9.4503333482257111E-4</c:v>
                </c:pt>
                <c:pt idx="409" formatCode="0.00000">
                  <c:v>-1.4429619323185446E-3</c:v>
                </c:pt>
                <c:pt idx="410" formatCode="0.00000">
                  <c:v>-3.1805238212385587E-4</c:v>
                </c:pt>
                <c:pt idx="411" formatCode="0.00000">
                  <c:v>-6.2753351122063819E-4</c:v>
                </c:pt>
                <c:pt idx="412" formatCode="0.00000">
                  <c:v>-2.5592542743874615E-3</c:v>
                </c:pt>
                <c:pt idx="413" formatCode="0.00000">
                  <c:v>-3.1924465065974929E-3</c:v>
                </c:pt>
                <c:pt idx="414" formatCode="0.00000">
                  <c:v>-2.700358150128116E-3</c:v>
                </c:pt>
                <c:pt idx="415" formatCode="0.00000">
                  <c:v>-3.8597382557169339E-3</c:v>
                </c:pt>
                <c:pt idx="416" formatCode="0.00000">
                  <c:v>-2.9803613908273505E-3</c:v>
                </c:pt>
                <c:pt idx="417" formatCode="0.00000">
                  <c:v>-2.585637077391797E-3</c:v>
                </c:pt>
                <c:pt idx="418" formatCode="0.00000">
                  <c:v>-1.9636433221670354E-3</c:v>
                </c:pt>
                <c:pt idx="419" formatCode="0.00000">
                  <c:v>-1.2110061788102617E-3</c:v>
                </c:pt>
                <c:pt idx="420" formatCode="0.00000">
                  <c:v>-1.1689407269609043E-3</c:v>
                </c:pt>
                <c:pt idx="421" formatCode="0.00000">
                  <c:v>-2.3082853004296358E-3</c:v>
                </c:pt>
                <c:pt idx="422" formatCode="0.00000">
                  <c:v>-3.2222415541678959E-3</c:v>
                </c:pt>
                <c:pt idx="423" formatCode="0.00000">
                  <c:v>-1.658174431167103E-3</c:v>
                </c:pt>
                <c:pt idx="424" formatCode="0.00000">
                  <c:v>-1.1475774803897008E-3</c:v>
                </c:pt>
                <c:pt idx="425" formatCode="0.00000">
                  <c:v>-7.4969599986335659E-4</c:v>
                </c:pt>
                <c:pt idx="426" formatCode="0.00000">
                  <c:v>-1.2328567782279639E-3</c:v>
                </c:pt>
                <c:pt idx="427" formatCode="0.00000">
                  <c:v>-5.7361053060314357E-4</c:v>
                </c:pt>
                <c:pt idx="428" formatCode="0.00000">
                  <c:v>-1.3091774275900649E-4</c:v>
                </c:pt>
                <c:pt idx="429" formatCode="0.00000">
                  <c:v>-1.0587038760085476E-3</c:v>
                </c:pt>
                <c:pt idx="430" formatCode="0.00000">
                  <c:v>-1.1070732579662199E-3</c:v>
                </c:pt>
                <c:pt idx="431" formatCode="0.00000">
                  <c:v>-9.4848411711788297E-4</c:v>
                </c:pt>
                <c:pt idx="432" formatCode="0.00000">
                  <c:v>7.5098155991179492E-5</c:v>
                </c:pt>
                <c:pt idx="433" formatCode="0.00000">
                  <c:v>-1.1185449689182611E-4</c:v>
                </c:pt>
                <c:pt idx="434" formatCode="0.00000">
                  <c:v>5.3608052350184862E-4</c:v>
                </c:pt>
                <c:pt idx="435" formatCode="0.00000">
                  <c:v>5.9531771755786452E-4</c:v>
                </c:pt>
                <c:pt idx="436" formatCode="0.00000">
                  <c:v>1.2640410762870542E-3</c:v>
                </c:pt>
                <c:pt idx="437" formatCode="0.00000">
                  <c:v>1.5759038117318803E-3</c:v>
                </c:pt>
                <c:pt idx="438" formatCode="0.00000">
                  <c:v>6.9829379452889429E-4</c:v>
                </c:pt>
                <c:pt idx="439" formatCode="0.00000">
                  <c:v>7.2115073468944323E-4</c:v>
                </c:pt>
                <c:pt idx="440" formatCode="0.00000">
                  <c:v>1.5207365856805115E-6</c:v>
                </c:pt>
                <c:pt idx="441" formatCode="0.00000">
                  <c:v>-5.7304719270540689E-4</c:v>
                </c:pt>
                <c:pt idx="442" formatCode="0.00000">
                  <c:v>1.9318902156816033E-3</c:v>
                </c:pt>
                <c:pt idx="443" formatCode="0.00000">
                  <c:v>4.0228306340500336E-3</c:v>
                </c:pt>
                <c:pt idx="444" formatCode="0.00000">
                  <c:v>4.9488402991832905E-3</c:v>
                </c:pt>
                <c:pt idx="445" formatCode="0.00000">
                  <c:v>5.3164282968706589E-3</c:v>
                </c:pt>
                <c:pt idx="446" formatCode="0.00000">
                  <c:v>6.1598321954764862E-3</c:v>
                </c:pt>
                <c:pt idx="447" formatCode="0.00000">
                  <c:v>6.2103634467019714E-3</c:v>
                </c:pt>
                <c:pt idx="448" formatCode="0.00000">
                  <c:v>4.6421401181115244E-3</c:v>
                </c:pt>
                <c:pt idx="449" formatCode="0.00000">
                  <c:v>5.1366681848466428E-3</c:v>
                </c:pt>
                <c:pt idx="450" formatCode="0.00000">
                  <c:v>5.4555629250654597E-3</c:v>
                </c:pt>
                <c:pt idx="451" formatCode="0.00000">
                  <c:v>8.0447693813176305E-3</c:v>
                </c:pt>
                <c:pt idx="452" formatCode="0.00000">
                  <c:v>8.5931324997468514E-3</c:v>
                </c:pt>
                <c:pt idx="453" formatCode="0.00000">
                  <c:v>9.1376760697437377E-3</c:v>
                </c:pt>
                <c:pt idx="454" formatCode="0.00000">
                  <c:v>8.3876652274580098E-3</c:v>
                </c:pt>
                <c:pt idx="455" formatCode="0.00000">
                  <c:v>9.0437534576277533E-3</c:v>
                </c:pt>
                <c:pt idx="456" formatCode="0.00000">
                  <c:v>9.4841049493846908E-3</c:v>
                </c:pt>
                <c:pt idx="457" formatCode="0.00000">
                  <c:v>8.6808591690765852E-3</c:v>
                </c:pt>
                <c:pt idx="458" formatCode="0.00000">
                  <c:v>6.9671403881422841E-3</c:v>
                </c:pt>
                <c:pt idx="459" formatCode="0.00000">
                  <c:v>7.8213690986283294E-3</c:v>
                </c:pt>
                <c:pt idx="460" formatCode="0.00000">
                  <c:v>8.2250327936763644E-3</c:v>
                </c:pt>
                <c:pt idx="461" formatCode="0.00000">
                  <c:v>8.3127757135528953E-3</c:v>
                </c:pt>
                <c:pt idx="462" formatCode="0.00000">
                  <c:v>8.7351184696434717E-3</c:v>
                </c:pt>
                <c:pt idx="463" formatCode="0.00000">
                  <c:v>8.3846128120290703E-3</c:v>
                </c:pt>
                <c:pt idx="464" formatCode="0.00000">
                  <c:v>5.7406471537662937E-3</c:v>
                </c:pt>
                <c:pt idx="465" formatCode="0.00000">
                  <c:v>4.7271674478972384E-3</c:v>
                </c:pt>
                <c:pt idx="466" formatCode="0.00000">
                  <c:v>4.3995465638849022E-3</c:v>
                </c:pt>
                <c:pt idx="467" formatCode="0.00000">
                  <c:v>2.3254380015211057E-3</c:v>
                </c:pt>
                <c:pt idx="468" formatCode="0.00000">
                  <c:v>2.1568771765429228E-3</c:v>
                </c:pt>
                <c:pt idx="469" formatCode="0.00000">
                  <c:v>1.2209714859835929E-3</c:v>
                </c:pt>
                <c:pt idx="470" formatCode="0.00000">
                  <c:v>2.7228590650067116E-3</c:v>
                </c:pt>
                <c:pt idx="471" formatCode="0.00000">
                  <c:v>2.078536086607598E-3</c:v>
                </c:pt>
                <c:pt idx="472" formatCode="0.00000">
                  <c:v>6.3867765352273046E-3</c:v>
                </c:pt>
                <c:pt idx="473" formatCode="0.00000">
                  <c:v>5.3221613267726417E-3</c:v>
                </c:pt>
                <c:pt idx="474" formatCode="0.00000">
                  <c:v>4.7559983799021262E-3</c:v>
                </c:pt>
                <c:pt idx="475" formatCode="0.00000">
                  <c:v>3.6429809907085522E-3</c:v>
                </c:pt>
                <c:pt idx="476" formatCode="0.00000">
                  <c:v>3.4170021577091193E-3</c:v>
                </c:pt>
                <c:pt idx="477" formatCode="0.00000">
                  <c:v>3.4067832520168163E-3</c:v>
                </c:pt>
                <c:pt idx="478" formatCode="0.00000">
                  <c:v>3.1325510081569542E-3</c:v>
                </c:pt>
                <c:pt idx="479" formatCode="0.00000">
                  <c:v>3.9852139075518414E-3</c:v>
                </c:pt>
                <c:pt idx="480" formatCode="0.00000">
                  <c:v>4.3624304072518048E-3</c:v>
                </c:pt>
                <c:pt idx="481" formatCode="0.00000">
                  <c:v>3.6758975101734261E-3</c:v>
                </c:pt>
                <c:pt idx="482" formatCode="0.00000">
                  <c:v>3.7142640531303019E-3</c:v>
                </c:pt>
                <c:pt idx="483" formatCode="0.00000">
                  <c:v>3.5667027804055962E-3</c:v>
                </c:pt>
                <c:pt idx="484" formatCode="0.00000">
                  <c:v>2.8021093250877806E-3</c:v>
                </c:pt>
                <c:pt idx="485" formatCode="0.00000">
                  <c:v>2.8898594833098993E-3</c:v>
                </c:pt>
                <c:pt idx="486" formatCode="0.00000">
                  <c:v>2.450373225328574E-3</c:v>
                </c:pt>
                <c:pt idx="487" formatCode="0.00000">
                  <c:v>2.2539567337493977E-3</c:v>
                </c:pt>
                <c:pt idx="488" formatCode="0.00000">
                  <c:v>2.7538833512688182E-3</c:v>
                </c:pt>
                <c:pt idx="489" formatCode="0.00000">
                  <c:v>4.4884490250082188E-3</c:v>
                </c:pt>
                <c:pt idx="490" formatCode="0.00000">
                  <c:v>3.8725552301074047E-3</c:v>
                </c:pt>
                <c:pt idx="491" formatCode="0.00000">
                  <c:v>4.6999989003348366E-3</c:v>
                </c:pt>
                <c:pt idx="492" formatCode="0.00000">
                  <c:v>3.9196132828361275E-3</c:v>
                </c:pt>
                <c:pt idx="493" formatCode="0.00000">
                  <c:v>4.385687136717188E-3</c:v>
                </c:pt>
                <c:pt idx="494" formatCode="0.00000">
                  <c:v>4.4746294172335314E-4</c:v>
                </c:pt>
                <c:pt idx="495" formatCode="0.00000">
                  <c:v>-8.2470036949731246E-4</c:v>
                </c:pt>
                <c:pt idx="496" formatCode="0.00000">
                  <c:v>-1.8406284140760977E-4</c:v>
                </c:pt>
                <c:pt idx="497" formatCode="0.00000">
                  <c:v>1.8942997616938176E-4</c:v>
                </c:pt>
                <c:pt idx="498" formatCode="0.00000">
                  <c:v>2.6650403060335805E-4</c:v>
                </c:pt>
                <c:pt idx="499" formatCode="0.00000">
                  <c:v>1.8727419847981171E-4</c:v>
                </c:pt>
                <c:pt idx="500" formatCode="0.00000">
                  <c:v>2.2617351749321847E-4</c:v>
                </c:pt>
                <c:pt idx="501" formatCode="0.00000">
                  <c:v>-5.2626658471240171E-4</c:v>
                </c:pt>
                <c:pt idx="502" formatCode="0.00000">
                  <c:v>-5.2751405828324417E-6</c:v>
                </c:pt>
                <c:pt idx="503" formatCode="0.00000">
                  <c:v>-3.4049367342625907E-5</c:v>
                </c:pt>
                <c:pt idx="504" formatCode="0.00000">
                  <c:v>3.5965988115797348E-4</c:v>
                </c:pt>
                <c:pt idx="505" formatCode="0.00000">
                  <c:v>-1.2037732982863973E-5</c:v>
                </c:pt>
                <c:pt idx="506" formatCode="0.00000">
                  <c:v>1.5530872524350232E-4</c:v>
                </c:pt>
                <c:pt idx="507" formatCode="0.00000">
                  <c:v>3.9029782570961993E-4</c:v>
                </c:pt>
                <c:pt idx="508" formatCode="0.00000">
                  <c:v>1.0287599283688145E-3</c:v>
                </c:pt>
                <c:pt idx="509" formatCode="0.00000">
                  <c:v>1.0818067410557461E-3</c:v>
                </c:pt>
                <c:pt idx="510" formatCode="0.00000">
                  <c:v>7.5435288474758055E-4</c:v>
                </c:pt>
                <c:pt idx="511" formatCode="0.00000">
                  <c:v>4.9696984871726313E-4</c:v>
                </c:pt>
                <c:pt idx="512" formatCode="0.00000">
                  <c:v>7.770139334913734E-4</c:v>
                </c:pt>
                <c:pt idx="513" formatCode="0.00000">
                  <c:v>1.6293624249083794E-3</c:v>
                </c:pt>
                <c:pt idx="514" formatCode="0.00000">
                  <c:v>1.987475879017913E-3</c:v>
                </c:pt>
                <c:pt idx="515" formatCode="0.00000">
                  <c:v>1.6728379072191704E-3</c:v>
                </c:pt>
                <c:pt idx="516" formatCode="0.00000">
                  <c:v>1.5065084322597915E-3</c:v>
                </c:pt>
                <c:pt idx="517" formatCode="0.00000">
                  <c:v>1.2646195743761003E-3</c:v>
                </c:pt>
                <c:pt idx="518" formatCode="0.00000">
                  <c:v>1.1839743901120559E-3</c:v>
                </c:pt>
                <c:pt idx="519" formatCode="0.00000">
                  <c:v>1.2376404865133998E-3</c:v>
                </c:pt>
                <c:pt idx="520" formatCode="0.00000">
                  <c:v>1.2979460079950188E-3</c:v>
                </c:pt>
                <c:pt idx="521" formatCode="0.00000">
                  <c:v>9.4752856554464703E-4</c:v>
                </c:pt>
                <c:pt idx="522" formatCode="0.00000">
                  <c:v>1.2926227408746388E-3</c:v>
                </c:pt>
                <c:pt idx="523" formatCode="0.00000">
                  <c:v>1.6035762839701853E-3</c:v>
                </c:pt>
                <c:pt idx="524" formatCode="0.00000">
                  <c:v>1.7947070743448417E-3</c:v>
                </c:pt>
                <c:pt idx="525" formatCode="0.00000">
                  <c:v>1.2681386738144166E-3</c:v>
                </c:pt>
                <c:pt idx="526" formatCode="0.00000">
                  <c:v>3.9702244532478092E-4</c:v>
                </c:pt>
                <c:pt idx="527" formatCode="0.00000">
                  <c:v>2.3420652131341367E-4</c:v>
                </c:pt>
                <c:pt idx="528" formatCode="0.00000">
                  <c:v>4.6272087576302125E-4</c:v>
                </c:pt>
                <c:pt idx="529" formatCode="0.00000">
                  <c:v>5.4292351184370171E-4</c:v>
                </c:pt>
                <c:pt idx="530" formatCode="0.00000">
                  <c:v>2.4180351869742287E-4</c:v>
                </c:pt>
                <c:pt idx="531" formatCode="0.00000">
                  <c:v>7.9560464675860337E-4</c:v>
                </c:pt>
                <c:pt idx="532" formatCode="0.00000">
                  <c:v>6.2188702448532664E-4</c:v>
                </c:pt>
                <c:pt idx="533" formatCode="0.00000">
                  <c:v>8.8963266086457651E-4</c:v>
                </c:pt>
                <c:pt idx="534" formatCode="0.00000">
                  <c:v>9.003316539534761E-4</c:v>
                </c:pt>
                <c:pt idx="535" formatCode="0.00000">
                  <c:v>3.2194390081205802E-4</c:v>
                </c:pt>
                <c:pt idx="536" formatCode="0.00000">
                  <c:v>8.0483484765483284E-5</c:v>
                </c:pt>
                <c:pt idx="537" formatCode="0.00000">
                  <c:v>2.2639903089223935E-4</c:v>
                </c:pt>
                <c:pt idx="538" formatCode="0.00000">
                  <c:v>2.73490770100675E-4</c:v>
                </c:pt>
                <c:pt idx="539" formatCode="0.00000">
                  <c:v>6.1788330876271424E-4</c:v>
                </c:pt>
                <c:pt idx="540" formatCode="0.00000">
                  <c:v>-1.3337154307308788E-4</c:v>
                </c:pt>
                <c:pt idx="541" formatCode="0.00000">
                  <c:v>-7.7496486906149698E-4</c:v>
                </c:pt>
                <c:pt idx="542" formatCode="0.00000">
                  <c:v>-2.0676201406497623E-3</c:v>
                </c:pt>
                <c:pt idx="543" formatCode="0.00000">
                  <c:v>-2.3560597976242546E-3</c:v>
                </c:pt>
                <c:pt idx="544" formatCode="0.00000">
                  <c:v>-1.2376864452524547E-3</c:v>
                </c:pt>
                <c:pt idx="545" formatCode="0.00000">
                  <c:v>-1.053287928528297E-3</c:v>
                </c:pt>
                <c:pt idx="546" formatCode="0.00000">
                  <c:v>-1.3444926304364716E-3</c:v>
                </c:pt>
                <c:pt idx="547" formatCode="0.00000">
                  <c:v>-9.9776773989085897E-4</c:v>
                </c:pt>
                <c:pt idx="548" formatCode="0.00000">
                  <c:v>-8.5028469754530502E-4</c:v>
                </c:pt>
                <c:pt idx="549" formatCode="0.00000">
                  <c:v>-7.5794520806920574E-4</c:v>
                </c:pt>
                <c:pt idx="550" formatCode="0.00000">
                  <c:v>-5.452630593624178E-4</c:v>
                </c:pt>
                <c:pt idx="551" formatCode="0.00000">
                  <c:v>-1.5420231328883887E-3</c:v>
                </c:pt>
                <c:pt idx="552" formatCode="0.00000">
                  <c:v>-3.0201394531858411E-3</c:v>
                </c:pt>
                <c:pt idx="553" formatCode="0.00000">
                  <c:v>-2.8686242902097548E-3</c:v>
                </c:pt>
                <c:pt idx="554" formatCode="0.00000">
                  <c:v>-3.8999891391888271E-3</c:v>
                </c:pt>
                <c:pt idx="555" formatCode="0.00000">
                  <c:v>-5.0796771541836384E-3</c:v>
                </c:pt>
                <c:pt idx="556" formatCode="0.00000">
                  <c:v>-4.0130083699133449E-3</c:v>
                </c:pt>
                <c:pt idx="557" formatCode="0.00000">
                  <c:v>-2.9446256036618217E-3</c:v>
                </c:pt>
                <c:pt idx="558" formatCode="0.00000">
                  <c:v>-2.5809153093623739E-3</c:v>
                </c:pt>
                <c:pt idx="559" formatCode="0.00000">
                  <c:v>-2.5004740848517532E-3</c:v>
                </c:pt>
                <c:pt idx="560" formatCode="0.00000">
                  <c:v>-2.273902403064403E-3</c:v>
                </c:pt>
                <c:pt idx="561" formatCode="0.00000">
                  <c:v>-2.2075350079462882E-3</c:v>
                </c:pt>
                <c:pt idx="562" formatCode="0.00000">
                  <c:v>1.2962262961905737E-3</c:v>
                </c:pt>
                <c:pt idx="563" formatCode="0.00000">
                  <c:v>2.2500275789687158E-3</c:v>
                </c:pt>
                <c:pt idx="564" formatCode="0.00000">
                  <c:v>2.8643070392514233E-3</c:v>
                </c:pt>
                <c:pt idx="565" formatCode="0.00000">
                  <c:v>3.4317604327236324E-3</c:v>
                </c:pt>
                <c:pt idx="566" formatCode="0.00000">
                  <c:v>3.4809634608711673E-3</c:v>
                </c:pt>
                <c:pt idx="567" formatCode="0.00000">
                  <c:v>5.0842425631598053E-3</c:v>
                </c:pt>
                <c:pt idx="568" formatCode="0.00000">
                  <c:v>4.4975053690874478E-3</c:v>
                </c:pt>
                <c:pt idx="569" formatCode="0.00000">
                  <c:v>4.5083357391421837E-3</c:v>
                </c:pt>
                <c:pt idx="570" formatCode="0.00000">
                  <c:v>4.2908289200381611E-3</c:v>
                </c:pt>
                <c:pt idx="571" formatCode="0.00000">
                  <c:v>4.3419604024081257E-3</c:v>
                </c:pt>
                <c:pt idx="572" formatCode="0.00000">
                  <c:v>4.0461942783152523E-3</c:v>
                </c:pt>
                <c:pt idx="573" formatCode="0.00000">
                  <c:v>5.3397263438610173E-3</c:v>
                </c:pt>
                <c:pt idx="574" formatCode="0.00000">
                  <c:v>7.5657973464430504E-3</c:v>
                </c:pt>
                <c:pt idx="575" formatCode="0.00000">
                  <c:v>6.6424977851224781E-3</c:v>
                </c:pt>
                <c:pt idx="576" formatCode="0.00000">
                  <c:v>8.6758256217458682E-3</c:v>
                </c:pt>
                <c:pt idx="577" formatCode="0.00000">
                  <c:v>9.2985551516482478E-3</c:v>
                </c:pt>
                <c:pt idx="578" formatCode="0.00000">
                  <c:v>8.0696610644854991E-3</c:v>
                </c:pt>
                <c:pt idx="579" formatCode="0.00000">
                  <c:v>7.2147151824213602E-3</c:v>
                </c:pt>
                <c:pt idx="580" formatCode="0.00000">
                  <c:v>6.3666275348358281E-3</c:v>
                </c:pt>
                <c:pt idx="581" formatCode="0.00000">
                  <c:v>6.8570627722840307E-3</c:v>
                </c:pt>
                <c:pt idx="582" formatCode="0.00000">
                  <c:v>5.8999088059563725E-3</c:v>
                </c:pt>
                <c:pt idx="583" formatCode="0.00000">
                  <c:v>5.7546869957202321E-3</c:v>
                </c:pt>
                <c:pt idx="584" formatCode="0.00000">
                  <c:v>3.1826186420384319E-3</c:v>
                </c:pt>
                <c:pt idx="585" formatCode="0.00000">
                  <c:v>2.8117899849787933E-3</c:v>
                </c:pt>
                <c:pt idx="586" formatCode="0.00000">
                  <c:v>3.4236619923902049E-3</c:v>
                </c:pt>
                <c:pt idx="587" formatCode="0.00000">
                  <c:v>3.3399951989106238E-3</c:v>
                </c:pt>
                <c:pt idx="588" formatCode="0.00000">
                  <c:v>1.6182246183030248E-3</c:v>
                </c:pt>
                <c:pt idx="589" formatCode="0.00000">
                  <c:v>1.1185229426267842E-4</c:v>
                </c:pt>
                <c:pt idx="590" formatCode="0.00000">
                  <c:v>-5.0878545040251664E-5</c:v>
                </c:pt>
                <c:pt idx="591" formatCode="0.00000">
                  <c:v>-4.1988208406704987E-4</c:v>
                </c:pt>
                <c:pt idx="592" formatCode="0.00000">
                  <c:v>-2.0971578525083451E-4</c:v>
                </c:pt>
                <c:pt idx="593" formatCode="0.00000">
                  <c:v>-9.7553226048349966E-3</c:v>
                </c:pt>
                <c:pt idx="594" formatCode="0.00000">
                  <c:v>-9.5545881294256656E-3</c:v>
                </c:pt>
                <c:pt idx="595" formatCode="0.00000">
                  <c:v>-1.0598148436159126E-2</c:v>
                </c:pt>
                <c:pt idx="596" formatCode="0.00000">
                  <c:v>-1.0183272012472482E-2</c:v>
                </c:pt>
                <c:pt idx="597" formatCode="0.00000">
                  <c:v>-6.3240058852051658E-3</c:v>
                </c:pt>
                <c:pt idx="598" formatCode="0.00000">
                  <c:v>-8.7942551295298998E-3</c:v>
                </c:pt>
                <c:pt idx="599" formatCode="0.00000">
                  <c:v>-1.0458074985009148E-2</c:v>
                </c:pt>
                <c:pt idx="600" formatCode="0.00000">
                  <c:v>-9.3386904747859451E-3</c:v>
                </c:pt>
                <c:pt idx="601" formatCode="0.00000">
                  <c:v>-9.0639243156225447E-3</c:v>
                </c:pt>
                <c:pt idx="602" formatCode="0.00000">
                  <c:v>-8.0633226024957854E-3</c:v>
                </c:pt>
                <c:pt idx="603" formatCode="0.00000">
                  <c:v>-8.4958477102467095E-3</c:v>
                </c:pt>
                <c:pt idx="604" formatCode="0.00000">
                  <c:v>-9.4975242362717455E-3</c:v>
                </c:pt>
                <c:pt idx="605" formatCode="0.00000">
                  <c:v>-1.0269811658477193E-2</c:v>
                </c:pt>
                <c:pt idx="606" formatCode="0.00000">
                  <c:v>-1.2247479329611427E-2</c:v>
                </c:pt>
                <c:pt idx="607" formatCode="0.00000">
                  <c:v>-1.2145982119177277E-2</c:v>
                </c:pt>
                <c:pt idx="608" formatCode="0.00000">
                  <c:v>-1.2770246963471642E-2</c:v>
                </c:pt>
                <c:pt idx="609" formatCode="0.00000">
                  <c:v>-1.1732700124430976E-2</c:v>
                </c:pt>
                <c:pt idx="610" formatCode="0.00000">
                  <c:v>-1.1802004581838627E-2</c:v>
                </c:pt>
                <c:pt idx="611" formatCode="0.00000">
                  <c:v>-1.1394939574385133E-2</c:v>
                </c:pt>
                <c:pt idx="612" formatCode="0.00000">
                  <c:v>-1.0383538066251445E-2</c:v>
                </c:pt>
                <c:pt idx="613" formatCode="0.00000">
                  <c:v>-9.4129113876835931E-3</c:v>
                </c:pt>
                <c:pt idx="614" formatCode="0.00000">
                  <c:v>-8.1535627476910753E-3</c:v>
                </c:pt>
                <c:pt idx="615" formatCode="0.00000">
                  <c:v>2.6626405301143183E-3</c:v>
                </c:pt>
                <c:pt idx="616" formatCode="0.00000">
                  <c:v>2.2584445971154496E-3</c:v>
                </c:pt>
                <c:pt idx="617" formatCode="0.00000">
                  <c:v>4.0072989187243816E-3</c:v>
                </c:pt>
                <c:pt idx="618" formatCode="0.00000">
                  <c:v>3.4031799339652832E-3</c:v>
                </c:pt>
                <c:pt idx="619" formatCode="0.00000">
                  <c:v>9.529236704543556E-4</c:v>
                </c:pt>
                <c:pt idx="620" formatCode="0.00000">
                  <c:v>3.6609079559175041E-3</c:v>
                </c:pt>
                <c:pt idx="621" formatCode="0.00000">
                  <c:v>5.7951869391825363E-3</c:v>
                </c:pt>
                <c:pt idx="622" formatCode="0.00000">
                  <c:v>4.7830810622015111E-3</c:v>
                </c:pt>
                <c:pt idx="623" formatCode="0.00000">
                  <c:v>4.0406095078331858E-3</c:v>
                </c:pt>
                <c:pt idx="624" formatCode="0.00000">
                  <c:v>4.4471082796289285E-3</c:v>
                </c:pt>
                <c:pt idx="625" formatCode="0.00000">
                  <c:v>4.8470959575360982E-3</c:v>
                </c:pt>
                <c:pt idx="626" formatCode="0.00000">
                  <c:v>7.922301955983398E-3</c:v>
                </c:pt>
                <c:pt idx="627" formatCode="0.00000">
                  <c:v>8.943328843929543E-3</c:v>
                </c:pt>
                <c:pt idx="628" formatCode="0.00000">
                  <c:v>1.1012592193162914E-2</c:v>
                </c:pt>
                <c:pt idx="629" formatCode="0.00000">
                  <c:v>1.1307806422923302E-2</c:v>
                </c:pt>
                <c:pt idx="630" formatCode="0.00000">
                  <c:v>1.1753030366758004E-2</c:v>
                </c:pt>
                <c:pt idx="631" formatCode="0.00000">
                  <c:v>1.1003460097259089E-2</c:v>
                </c:pt>
                <c:pt idx="632" formatCode="0.00000">
                  <c:v>1.137782939930785E-2</c:v>
                </c:pt>
                <c:pt idx="633" formatCode="0.00000">
                  <c:v>1.1157139503799726E-2</c:v>
                </c:pt>
                <c:pt idx="634" formatCode="0.00000">
                  <c:v>1.095159651015231E-2</c:v>
                </c:pt>
                <c:pt idx="635" formatCode="0.00000">
                  <c:v>1.067746465442432E-2</c:v>
                </c:pt>
                <c:pt idx="636" formatCode="0.00000">
                  <c:v>9.3324170350261373E-3</c:v>
                </c:pt>
                <c:pt idx="637" formatCode="0.00000">
                  <c:v>8.0047616970680292E-3</c:v>
                </c:pt>
                <c:pt idx="638" formatCode="0.00000">
                  <c:v>8.7290999540567248E-3</c:v>
                </c:pt>
                <c:pt idx="639" formatCode="0.00000">
                  <c:v>6.5622385289453187E-3</c:v>
                </c:pt>
                <c:pt idx="640" formatCode="0.00000">
                  <c:v>5.8228244660175153E-3</c:v>
                </c:pt>
                <c:pt idx="641" formatCode="0.00000">
                  <c:v>3.6849645292977404E-3</c:v>
                </c:pt>
                <c:pt idx="642" formatCode="0.00000">
                  <c:v>2.0970876736957755E-3</c:v>
                </c:pt>
                <c:pt idx="643" formatCode="0.00000">
                  <c:v>1.2151509032890828E-3</c:v>
                </c:pt>
                <c:pt idx="644" formatCode="0.00000">
                  <c:v>2.8937680490652277E-3</c:v>
                </c:pt>
                <c:pt idx="645" formatCode="0.00000">
                  <c:v>3.8016054084088436E-3</c:v>
                </c:pt>
                <c:pt idx="646" formatCode="0.00000">
                  <c:v>3.0631286759296673E-3</c:v>
                </c:pt>
                <c:pt idx="647" formatCode="0.00000">
                  <c:v>4.4399062698744756E-3</c:v>
                </c:pt>
                <c:pt idx="648" formatCode="0.00000">
                  <c:v>5.4838805310526498E-3</c:v>
                </c:pt>
                <c:pt idx="649" formatCode="0.00000">
                  <c:v>5.3832856174599927E-3</c:v>
                </c:pt>
                <c:pt idx="650" formatCode="0.00000">
                  <c:v>4.9834231067202271E-3</c:v>
                </c:pt>
                <c:pt idx="651" formatCode="0.00000">
                  <c:v>3.8560176655029065E-3</c:v>
                </c:pt>
                <c:pt idx="652" formatCode="0.00000">
                  <c:v>4.6462160288795332E-3</c:v>
                </c:pt>
                <c:pt idx="653" formatCode="0.00000">
                  <c:v>3.3647826846100915E-3</c:v>
                </c:pt>
                <c:pt idx="654" formatCode="0.00000">
                  <c:v>1.6397250264532546E-3</c:v>
                </c:pt>
                <c:pt idx="655" formatCode="0.00000">
                  <c:v>2.3853996397334401E-3</c:v>
                </c:pt>
                <c:pt idx="656" formatCode="0.00000">
                  <c:v>9.7121729211407384E-4</c:v>
                </c:pt>
                <c:pt idx="657" formatCode="0.00000">
                  <c:v>4.0920976258942071E-4</c:v>
                </c:pt>
                <c:pt idx="658" formatCode="0.00000">
                  <c:v>2.2072745722194389E-3</c:v>
                </c:pt>
                <c:pt idx="659" formatCode="0.00000">
                  <c:v>3.9023546339395404E-3</c:v>
                </c:pt>
                <c:pt idx="660" formatCode="0.00000">
                  <c:v>3.8583147373628113E-3</c:v>
                </c:pt>
                <c:pt idx="661" formatCode="0.00000">
                  <c:v>5.1468268851901453E-3</c:v>
                </c:pt>
                <c:pt idx="662" formatCode="0.00000">
                  <c:v>4.4050059852402627E-3</c:v>
                </c:pt>
                <c:pt idx="663" formatCode="0.00000">
                  <c:v>6.9524163887955135E-3</c:v>
                </c:pt>
                <c:pt idx="664" formatCode="0.00000">
                  <c:v>7.6719310548032573E-3</c:v>
                </c:pt>
                <c:pt idx="665" formatCode="0.00000">
                  <c:v>7.7864333213687317E-3</c:v>
                </c:pt>
                <c:pt idx="666" formatCode="0.00000">
                  <c:v>7.3722209244381082E-3</c:v>
                </c:pt>
                <c:pt idx="667" formatCode="0.00000">
                  <c:v>7.3199122624004829E-3</c:v>
                </c:pt>
                <c:pt idx="668" formatCode="0.00000">
                  <c:v>6.8630409061526728E-3</c:v>
                </c:pt>
                <c:pt idx="669" formatCode="0.00000">
                  <c:v>5.2832033136293241E-3</c:v>
                </c:pt>
                <c:pt idx="670" formatCode="0.00000">
                  <c:v>2.0830409454070235E-3</c:v>
                </c:pt>
                <c:pt idx="671" formatCode="0.00000">
                  <c:v>1.857864632120903E-3</c:v>
                </c:pt>
                <c:pt idx="672" formatCode="0.00000">
                  <c:v>1.967874909366658E-3</c:v>
                </c:pt>
                <c:pt idx="673" formatCode="0.00000">
                  <c:v>2.8663330664787661E-3</c:v>
                </c:pt>
                <c:pt idx="674" formatCode="0.00000">
                  <c:v>3.3007116704036141E-3</c:v>
                </c:pt>
                <c:pt idx="675" formatCode="0.00000">
                  <c:v>5.0433480633201898E-3</c:v>
                </c:pt>
                <c:pt idx="676" formatCode="0.00000">
                  <c:v>7.2829854813398062E-3</c:v>
                </c:pt>
                <c:pt idx="677" formatCode="0.00000">
                  <c:v>4.9009106268855665E-3</c:v>
                </c:pt>
                <c:pt idx="678" formatCode="0.00000">
                  <c:v>6.0750501495623064E-3</c:v>
                </c:pt>
                <c:pt idx="679" formatCode="0.00000">
                  <c:v>7.8546167365328833E-3</c:v>
                </c:pt>
                <c:pt idx="680" formatCode="0.00000">
                  <c:v>7.230078121342424E-3</c:v>
                </c:pt>
                <c:pt idx="681" formatCode="0.00000">
                  <c:v>5.59084061432408E-3</c:v>
                </c:pt>
                <c:pt idx="682" formatCode="0.00000">
                  <c:v>5.3325662552162955E-3</c:v>
                </c:pt>
                <c:pt idx="683" formatCode="0.00000">
                  <c:v>4.7577347676288151E-3</c:v>
                </c:pt>
                <c:pt idx="684" formatCode="0.00000">
                  <c:v>5.213644283247487E-3</c:v>
                </c:pt>
                <c:pt idx="685" formatCode="0.00000">
                  <c:v>3.5498272930477668E-3</c:v>
                </c:pt>
                <c:pt idx="686" formatCode="0.00000">
                  <c:v>3.3311247234701006E-3</c:v>
                </c:pt>
                <c:pt idx="687" formatCode="0.00000">
                  <c:v>3.9313734236389643E-3</c:v>
                </c:pt>
                <c:pt idx="688" formatCode="0.00000">
                  <c:v>6.7102683318303181E-4</c:v>
                </c:pt>
                <c:pt idx="689" formatCode="0.00000">
                  <c:v>1.7593000392626993E-3</c:v>
                </c:pt>
                <c:pt idx="690" formatCode="0.00000">
                  <c:v>3.2109278421687741E-3</c:v>
                </c:pt>
                <c:pt idx="691" formatCode="0.00000">
                  <c:v>4.2180387166418781E-3</c:v>
                </c:pt>
                <c:pt idx="692" formatCode="0.00000">
                  <c:v>4.7526905786254101E-3</c:v>
                </c:pt>
                <c:pt idx="693" formatCode="0.00000">
                  <c:v>3.8454531242701471E-3</c:v>
                </c:pt>
                <c:pt idx="694" formatCode="0.00000">
                  <c:v>4.8759595637528595E-3</c:v>
                </c:pt>
                <c:pt idx="695" formatCode="0.00000">
                  <c:v>4.1624688262886988E-3</c:v>
                </c:pt>
                <c:pt idx="696" formatCode="0.00000">
                  <c:v>7.3091816153842619E-4</c:v>
                </c:pt>
                <c:pt idx="697" formatCode="0.00000">
                  <c:v>1.4737345468691021E-4</c:v>
                </c:pt>
                <c:pt idx="698" formatCode="0.00000">
                  <c:v>-1.6784358529874132E-4</c:v>
                </c:pt>
                <c:pt idx="699" formatCode="0.00000">
                  <c:v>8.0103447962187016E-4</c:v>
                </c:pt>
                <c:pt idx="700" formatCode="0.00000">
                  <c:v>8.1309375337385297E-4</c:v>
                </c:pt>
                <c:pt idx="701" formatCode="0.00000">
                  <c:v>-5.1720455737273401E-3</c:v>
                </c:pt>
                <c:pt idx="702" formatCode="0.00000">
                  <c:v>-8.777552281591345E-3</c:v>
                </c:pt>
                <c:pt idx="703" formatCode="0.00000">
                  <c:v>-7.004945763867532E-3</c:v>
                </c:pt>
                <c:pt idx="704" formatCode="0.00000">
                  <c:v>-9.884496043309772E-3</c:v>
                </c:pt>
                <c:pt idx="705" formatCode="0.00000">
                  <c:v>-1.0606279859836367E-2</c:v>
                </c:pt>
                <c:pt idx="706" formatCode="0.00000">
                  <c:v>-9.225965271685059E-3</c:v>
                </c:pt>
                <c:pt idx="707" formatCode="0.00000">
                  <c:v>-9.0470084437179951E-3</c:v>
                </c:pt>
                <c:pt idx="708" formatCode="0.00000">
                  <c:v>-8.9228235146411108E-3</c:v>
                </c:pt>
                <c:pt idx="709" formatCode="0.00000">
                  <c:v>-1.0066050048960953E-2</c:v>
                </c:pt>
                <c:pt idx="710" formatCode="0.00000">
                  <c:v>-7.2686808129661133E-3</c:v>
                </c:pt>
                <c:pt idx="711" formatCode="0.00000">
                  <c:v>-1.088579363662477E-2</c:v>
                </c:pt>
                <c:pt idx="712" formatCode="0.00000">
                  <c:v>-1.2699432583538674E-2</c:v>
                </c:pt>
                <c:pt idx="713" formatCode="0.00000">
                  <c:v>-1.3181314449172855E-2</c:v>
                </c:pt>
                <c:pt idx="714" formatCode="0.00000">
                  <c:v>-1.1254901612955252E-2</c:v>
                </c:pt>
                <c:pt idx="715" formatCode="0.00000">
                  <c:v>-9.4763240204708762E-3</c:v>
                </c:pt>
                <c:pt idx="716" formatCode="0.00000">
                  <c:v>-1.0930136193494673E-2</c:v>
                </c:pt>
                <c:pt idx="717" formatCode="0.00000">
                  <c:v>-1.1086854145769437E-2</c:v>
                </c:pt>
                <c:pt idx="718" formatCode="0.00000">
                  <c:v>-9.7572151097811682E-3</c:v>
                </c:pt>
                <c:pt idx="719" formatCode="0.00000">
                  <c:v>-9.248367189611308E-3</c:v>
                </c:pt>
                <c:pt idx="720" formatCode="0.00000">
                  <c:v>-1.0318736518885043E-2</c:v>
                </c:pt>
                <c:pt idx="721" formatCode="0.00000">
                  <c:v>-1.1402556589740664E-2</c:v>
                </c:pt>
                <c:pt idx="722" formatCode="0.00000">
                  <c:v>-1.0866722123202853E-2</c:v>
                </c:pt>
                <c:pt idx="723" formatCode="0.00000">
                  <c:v>-5.6247870770151339E-3</c:v>
                </c:pt>
                <c:pt idx="724" formatCode="0.00000">
                  <c:v>-2.1635896476070696E-3</c:v>
                </c:pt>
                <c:pt idx="725" formatCode="0.00000">
                  <c:v>-4.1169743181791191E-3</c:v>
                </c:pt>
                <c:pt idx="726" formatCode="0.00000">
                  <c:v>-2.5483695252562291E-3</c:v>
                </c:pt>
                <c:pt idx="727" formatCode="0.00000">
                  <c:v>-1.6575391588529746E-3</c:v>
                </c:pt>
                <c:pt idx="728" formatCode="0.00000">
                  <c:v>-1.5127072003779075E-3</c:v>
                </c:pt>
                <c:pt idx="729" formatCode="0.00000">
                  <c:v>-3.9455894015926547E-4</c:v>
                </c:pt>
                <c:pt idx="730" formatCode="0.00000">
                  <c:v>-2.5698859282267001E-4</c:v>
                </c:pt>
                <c:pt idx="731" formatCode="0.00000">
                  <c:v>2.0558877995873336E-3</c:v>
                </c:pt>
                <c:pt idx="732" formatCode="0.00000">
                  <c:v>2.0204559262697831E-3</c:v>
                </c:pt>
                <c:pt idx="733" formatCode="0.00000">
                  <c:v>4.5375824452419033E-3</c:v>
                </c:pt>
                <c:pt idx="734" formatCode="0.00000">
                  <c:v>5.8647290755689313E-3</c:v>
                </c:pt>
                <c:pt idx="735" formatCode="0.00000">
                  <c:v>4.6073892269887385E-3</c:v>
                </c:pt>
                <c:pt idx="736" formatCode="0.00000">
                  <c:v>2.6178283808836501E-3</c:v>
                </c:pt>
                <c:pt idx="737" formatCode="0.00000">
                  <c:v>1.0020261668734454E-3</c:v>
                </c:pt>
                <c:pt idx="738" formatCode="0.00000">
                  <c:v>1.9757870287900048E-3</c:v>
                </c:pt>
                <c:pt idx="739" formatCode="0.00000">
                  <c:v>1.6269155821371064E-3</c:v>
                </c:pt>
                <c:pt idx="740" formatCode="0.00000">
                  <c:v>2.6445238537436975E-3</c:v>
                </c:pt>
                <c:pt idx="741" formatCode="0.00000">
                  <c:v>2.4124559790362514E-3</c:v>
                </c:pt>
                <c:pt idx="742" formatCode="0.00000">
                  <c:v>4.3067372140341981E-3</c:v>
                </c:pt>
                <c:pt idx="743" formatCode="0.00000">
                  <c:v>5.9393629500251064E-3</c:v>
                </c:pt>
                <c:pt idx="744" formatCode="0.00000">
                  <c:v>5.2199687533484767E-3</c:v>
                </c:pt>
                <c:pt idx="745" formatCode="0.00000">
                  <c:v>5.1322097985450612E-4</c:v>
                </c:pt>
                <c:pt idx="746" formatCode="0.00000">
                  <c:v>-1.8573031891185485E-3</c:v>
                </c:pt>
                <c:pt idx="747" formatCode="0.00000">
                  <c:v>-1.0693596731433308E-3</c:v>
                </c:pt>
                <c:pt idx="748" formatCode="0.00000">
                  <c:v>-4.8114267757916768E-4</c:v>
                </c:pt>
                <c:pt idx="749" formatCode="0.00000">
                  <c:v>5.4436608923580441E-4</c:v>
                </c:pt>
                <c:pt idx="750" formatCode="0.00000">
                  <c:v>-1.3111509658306137E-3</c:v>
                </c:pt>
                <c:pt idx="751" formatCode="0.00000">
                  <c:v>-3.1748249120329181E-3</c:v>
                </c:pt>
                <c:pt idx="752" formatCode="0.00000">
                  <c:v>-3.4206219652911092E-3</c:v>
                </c:pt>
                <c:pt idx="753" formatCode="0.00000">
                  <c:v>-5.4821757527064125E-3</c:v>
                </c:pt>
                <c:pt idx="754" formatCode="0.00000">
                  <c:v>-7.7224348043790133E-3</c:v>
                </c:pt>
                <c:pt idx="755" formatCode="0.00000">
                  <c:v>-6.6372491932438493E-3</c:v>
                </c:pt>
                <c:pt idx="756" formatCode="0.00000">
                  <c:v>-6.7713506976171322E-3</c:v>
                </c:pt>
                <c:pt idx="757" formatCode="0.00000">
                  <c:v>-6.8415366664242808E-3</c:v>
                </c:pt>
                <c:pt idx="758" formatCode="0.00000">
                  <c:v>-6.0591680266914643E-3</c:v>
                </c:pt>
                <c:pt idx="759" formatCode="0.00000">
                  <c:v>-5.2300663944689968E-3</c:v>
                </c:pt>
                <c:pt idx="760" formatCode="0.00000">
                  <c:v>-8.8468030050573455E-3</c:v>
                </c:pt>
                <c:pt idx="761" formatCode="0.00000">
                  <c:v>-7.3216699949192384E-3</c:v>
                </c:pt>
                <c:pt idx="762" formatCode="0.00000">
                  <c:v>-8.2883285643128232E-3</c:v>
                </c:pt>
                <c:pt idx="763" formatCode="0.00000">
                  <c:v>-9.1547318555562206E-3</c:v>
                </c:pt>
                <c:pt idx="764" formatCode="0.00000">
                  <c:v>-8.7029903940109062E-3</c:v>
                </c:pt>
                <c:pt idx="765" formatCode="0.00000">
                  <c:v>-4.4819369650603985E-3</c:v>
                </c:pt>
                <c:pt idx="766" formatCode="0.00000">
                  <c:v>-4.8483377269120291E-3</c:v>
                </c:pt>
                <c:pt idx="767" formatCode="0.00000">
                  <c:v>-5.7246543014730859E-4</c:v>
                </c:pt>
                <c:pt idx="768" formatCode="0.00000">
                  <c:v>2.6804246604096253E-3</c:v>
                </c:pt>
                <c:pt idx="769" formatCode="0.00000">
                  <c:v>2.7428230304845686E-3</c:v>
                </c:pt>
                <c:pt idx="770" formatCode="0.00000">
                  <c:v>3.8842079112252903E-3</c:v>
                </c:pt>
                <c:pt idx="771" formatCode="0.00000">
                  <c:v>4.0234167611439614E-3</c:v>
                </c:pt>
                <c:pt idx="772" formatCode="0.00000">
                  <c:v>4.6729264853864185E-3</c:v>
                </c:pt>
                <c:pt idx="773" formatCode="0.00000">
                  <c:v>4.5569057015966384E-3</c:v>
                </c:pt>
                <c:pt idx="774" formatCode="0.00000">
                  <c:v>4.0104914074240647E-3</c:v>
                </c:pt>
                <c:pt idx="775" formatCode="0.00000">
                  <c:v>5.3561445635044091E-3</c:v>
                </c:pt>
                <c:pt idx="776" formatCode="0.00000">
                  <c:v>6.7360659609455951E-3</c:v>
                </c:pt>
                <c:pt idx="777" formatCode="0.00000">
                  <c:v>4.36692293182469E-3</c:v>
                </c:pt>
                <c:pt idx="778" formatCode="0.00000">
                  <c:v>3.9916288825645966E-3</c:v>
                </c:pt>
                <c:pt idx="779" formatCode="0.00000">
                  <c:v>3.5092959097361028E-3</c:v>
                </c:pt>
                <c:pt idx="780" formatCode="0.00000">
                  <c:v>3.9865799076999131E-3</c:v>
                </c:pt>
                <c:pt idx="781" formatCode="0.00000">
                  <c:v>3.2955316760803137E-3</c:v>
                </c:pt>
                <c:pt idx="782" formatCode="0.00000">
                  <c:v>7.6303740980764182E-3</c:v>
                </c:pt>
                <c:pt idx="783" formatCode="0.00000">
                  <c:v>5.6901716607901578E-3</c:v>
                </c:pt>
                <c:pt idx="784" formatCode="0.00000">
                  <c:v>5.4375631790126991E-3</c:v>
                </c:pt>
                <c:pt idx="785" formatCode="0.00000">
                  <c:v>6.5484528640313731E-3</c:v>
                </c:pt>
                <c:pt idx="786" formatCode="0.00000">
                  <c:v>4.8806081861353517E-3</c:v>
                </c:pt>
                <c:pt idx="787" formatCode="0.00000">
                  <c:v>-5.0249988583758601E-4</c:v>
                </c:pt>
                <c:pt idx="788" formatCode="0.00000">
                  <c:v>1.5390197227987577E-4</c:v>
                </c:pt>
                <c:pt idx="789" formatCode="0.00000">
                  <c:v>-6.6507795247414266E-4</c:v>
                </c:pt>
                <c:pt idx="790" formatCode="0.00000">
                  <c:v>-1.9660118494384399E-3</c:v>
                </c:pt>
                <c:pt idx="791" formatCode="0.00000">
                  <c:v>-3.8824870809348235E-3</c:v>
                </c:pt>
                <c:pt idx="792" formatCode="0.00000">
                  <c:v>-4.0693908663565143E-3</c:v>
                </c:pt>
                <c:pt idx="793" formatCode="0.00000">
                  <c:v>-5.4884694167654574E-3</c:v>
                </c:pt>
                <c:pt idx="794" formatCode="0.00000">
                  <c:v>-4.1350593139421335E-3</c:v>
                </c:pt>
                <c:pt idx="795" formatCode="0.00000">
                  <c:v>-2.8464093974981137E-3</c:v>
                </c:pt>
                <c:pt idx="796" formatCode="0.00000">
                  <c:v>-1.9055750017726114E-3</c:v>
                </c:pt>
                <c:pt idx="797" formatCode="0.00000">
                  <c:v>-2.9312654748748484E-3</c:v>
                </c:pt>
                <c:pt idx="798" formatCode="0.00000">
                  <c:v>-2.8741127287495198E-3</c:v>
                </c:pt>
                <c:pt idx="799" formatCode="0.00000">
                  <c:v>-2.4390197459395E-3</c:v>
                </c:pt>
                <c:pt idx="800" formatCode="0.00000">
                  <c:v>-2.5362550204567958E-3</c:v>
                </c:pt>
                <c:pt idx="801" formatCode="0.00000">
                  <c:v>-1.5255334947302357E-3</c:v>
                </c:pt>
                <c:pt idx="802" formatCode="0.00000">
                  <c:v>-2.1900634240225266E-3</c:v>
                </c:pt>
                <c:pt idx="803" formatCode="0.00000">
                  <c:v>-9.1309344955058385E-4</c:v>
                </c:pt>
                <c:pt idx="804" formatCode="0.00000">
                  <c:v>-1.6570577724202165E-3</c:v>
                </c:pt>
                <c:pt idx="805" formatCode="0.00000">
                  <c:v>-3.9135719427807383E-4</c:v>
                </c:pt>
                <c:pt idx="806" formatCode="0.00000">
                  <c:v>2.1171584074898258E-3</c:v>
                </c:pt>
                <c:pt idx="807" formatCode="0.00000">
                  <c:v>1.7321140446824349E-3</c:v>
                </c:pt>
                <c:pt idx="808" formatCode="0.00000">
                  <c:v>1.1976690624931124E-3</c:v>
                </c:pt>
                <c:pt idx="809" formatCode="0.00000">
                  <c:v>2.2554564253272607E-3</c:v>
                </c:pt>
                <c:pt idx="810" formatCode="0.00000">
                  <c:v>2.5170774547648676E-3</c:v>
                </c:pt>
                <c:pt idx="811" formatCode="0.00000">
                  <c:v>3.7184596483930453E-3</c:v>
                </c:pt>
                <c:pt idx="812" formatCode="0.00000">
                  <c:v>3.4088991760011997E-3</c:v>
                </c:pt>
                <c:pt idx="813" formatCode="0.00000">
                  <c:v>4.9307092699736868E-3</c:v>
                </c:pt>
                <c:pt idx="814" formatCode="0.00000">
                  <c:v>4.325395542642196E-3</c:v>
                </c:pt>
                <c:pt idx="815" formatCode="0.00000">
                  <c:v>4.9238999747621285E-3</c:v>
                </c:pt>
                <c:pt idx="816" formatCode="0.00000">
                  <c:v>4.476651369630753E-3</c:v>
                </c:pt>
                <c:pt idx="817" formatCode="0.00000">
                  <c:v>3.6002326453510934E-3</c:v>
                </c:pt>
                <c:pt idx="818" formatCode="0.00000">
                  <c:v>3.4206664720462655E-3</c:v>
                </c:pt>
                <c:pt idx="819" formatCode="0.00000">
                  <c:v>4.4323366200666051E-3</c:v>
                </c:pt>
                <c:pt idx="820" formatCode="0.00000">
                  <c:v>4.5280476240750862E-3</c:v>
                </c:pt>
                <c:pt idx="821" formatCode="0.00000">
                  <c:v>5.502753594885417E-3</c:v>
                </c:pt>
                <c:pt idx="822" formatCode="0.00000">
                  <c:v>4.6332398675034189E-3</c:v>
                </c:pt>
                <c:pt idx="823" formatCode="0.00000">
                  <c:v>3.35937555021973E-3</c:v>
                </c:pt>
                <c:pt idx="824" formatCode="0.00000">
                  <c:v>2.983723073236418E-3</c:v>
                </c:pt>
                <c:pt idx="825" formatCode="0.00000">
                  <c:v>3.5715368747097783E-3</c:v>
                </c:pt>
                <c:pt idx="826" formatCode="0.00000">
                  <c:v>1.4307321286008078E-3</c:v>
                </c:pt>
                <c:pt idx="827" formatCode="0.00000">
                  <c:v>-9.4272273303983533E-4</c:v>
                </c:pt>
                <c:pt idx="828" formatCode="0.00000">
                  <c:v>-4.0583585649648759E-3</c:v>
                </c:pt>
                <c:pt idx="829" formatCode="0.00000">
                  <c:v>-5.2069610252285453E-3</c:v>
                </c:pt>
                <c:pt idx="830" formatCode="0.00000">
                  <c:v>-4.7844948451251854E-3</c:v>
                </c:pt>
                <c:pt idx="831" formatCode="0.00000">
                  <c:v>-4.8167873146579354E-3</c:v>
                </c:pt>
                <c:pt idx="832" formatCode="0.00000">
                  <c:v>-5.6531762468238949E-3</c:v>
                </c:pt>
                <c:pt idx="833" formatCode="0.00000">
                  <c:v>-6.3625239355998564E-3</c:v>
                </c:pt>
                <c:pt idx="834" formatCode="0.00000">
                  <c:v>-5.7677454337559299E-3</c:v>
                </c:pt>
                <c:pt idx="835" formatCode="0.00000">
                  <c:v>-6.0276511458547824E-3</c:v>
                </c:pt>
                <c:pt idx="836" formatCode="0.00000">
                  <c:v>-5.6917347678124702E-3</c:v>
                </c:pt>
                <c:pt idx="837" formatCode="0.00000">
                  <c:v>-4.1621125412701736E-3</c:v>
                </c:pt>
                <c:pt idx="838" formatCode="0.00000">
                  <c:v>-5.0585428120968924E-3</c:v>
                </c:pt>
                <c:pt idx="839" formatCode="0.00000">
                  <c:v>-4.3965664240810526E-3</c:v>
                </c:pt>
                <c:pt idx="840" formatCode="0.00000">
                  <c:v>-4.2164828790005509E-3</c:v>
                </c:pt>
                <c:pt idx="841" formatCode="0.00000">
                  <c:v>-4.6399177410669018E-3</c:v>
                </c:pt>
                <c:pt idx="842" formatCode="0.00000">
                  <c:v>-4.6827336612207497E-3</c:v>
                </c:pt>
                <c:pt idx="843" formatCode="0.00000">
                  <c:v>-5.4522288378267151E-3</c:v>
                </c:pt>
                <c:pt idx="844" formatCode="0.00000">
                  <c:v>-3.9226086709224514E-3</c:v>
                </c:pt>
                <c:pt idx="845" formatCode="0.00000">
                  <c:v>-2.3063497976122112E-3</c:v>
                </c:pt>
                <c:pt idx="846" formatCode="0.00000">
                  <c:v>-1.1665147569076388E-3</c:v>
                </c:pt>
                <c:pt idx="847" formatCode="0.00000">
                  <c:v>-3.2961074096029639E-3</c:v>
                </c:pt>
                <c:pt idx="848" formatCode="0.00000">
                  <c:v>-1.814748421806976E-3</c:v>
                </c:pt>
                <c:pt idx="849" formatCode="0.00000">
                  <c:v>1.0664277802807643E-3</c:v>
                </c:pt>
                <c:pt idx="850" formatCode="0.00000">
                  <c:v>3.5155361424135377E-3</c:v>
                </c:pt>
                <c:pt idx="851" formatCode="0.00000">
                  <c:v>2.7421763966240273E-3</c:v>
                </c:pt>
                <c:pt idx="852" formatCode="0.00000">
                  <c:v>3.5053960712649514E-3</c:v>
                </c:pt>
                <c:pt idx="853" formatCode="0.00000">
                  <c:v>2.0978542665191476E-3</c:v>
                </c:pt>
                <c:pt idx="854" formatCode="0.00000">
                  <c:v>2.6045341256652863E-3</c:v>
                </c:pt>
                <c:pt idx="855" formatCode="0.00000">
                  <c:v>2.4703174851153035E-3</c:v>
                </c:pt>
                <c:pt idx="856" formatCode="0.00000">
                  <c:v>1.8582806711226465E-3</c:v>
                </c:pt>
                <c:pt idx="857" formatCode="0.00000">
                  <c:v>2.4287118799573406E-3</c:v>
                </c:pt>
                <c:pt idx="858" formatCode="0.00000">
                  <c:v>3.0323526860314611E-3</c:v>
                </c:pt>
                <c:pt idx="859" formatCode="0.00000">
                  <c:v>1.0946030061483652E-3</c:v>
                </c:pt>
                <c:pt idx="860" formatCode="0.00000">
                  <c:v>1.8970979819181056E-3</c:v>
                </c:pt>
                <c:pt idx="861" formatCode="0.00000">
                  <c:v>8.8278205133899255E-4</c:v>
                </c:pt>
                <c:pt idx="862" formatCode="0.00000">
                  <c:v>-4.6943562284183814E-4</c:v>
                </c:pt>
                <c:pt idx="863" formatCode="0.00000">
                  <c:v>6.6257808401275499E-5</c:v>
                </c:pt>
                <c:pt idx="864" formatCode="0.00000">
                  <c:v>5.5763747073273625E-4</c:v>
                </c:pt>
                <c:pt idx="865" formatCode="0.00000">
                  <c:v>4.5169301668742718E-4</c:v>
                </c:pt>
                <c:pt idx="866" formatCode="0.00000">
                  <c:v>-1.9820917098024565E-3</c:v>
                </c:pt>
                <c:pt idx="867" formatCode="0.00000">
                  <c:v>-1.8150632219597852E-3</c:v>
                </c:pt>
                <c:pt idx="868" formatCode="0.00000">
                  <c:v>-2.6181591873754846E-3</c:v>
                </c:pt>
                <c:pt idx="869" formatCode="0.00000">
                  <c:v>-1.3186900987646375E-3</c:v>
                </c:pt>
                <c:pt idx="870" formatCode="0.00000">
                  <c:v>-1.8177860960613519E-3</c:v>
                </c:pt>
                <c:pt idx="871" formatCode="0.00000">
                  <c:v>-1.8642213668849945E-3</c:v>
                </c:pt>
                <c:pt idx="872" formatCode="0.00000">
                  <c:v>-9.5041577585580725E-4</c:v>
                </c:pt>
                <c:pt idx="873" formatCode="0.00000">
                  <c:v>3.3096697223098845E-4</c:v>
                </c:pt>
                <c:pt idx="874" formatCode="0.00000">
                  <c:v>1.7161503870021131E-3</c:v>
                </c:pt>
                <c:pt idx="875" formatCode="0.00000">
                  <c:v>1.7973045627435837E-3</c:v>
                </c:pt>
                <c:pt idx="876" formatCode="0.00000">
                  <c:v>2.0462318036259474E-3</c:v>
                </c:pt>
                <c:pt idx="877" formatCode="0.00000">
                  <c:v>2.5225267385725965E-3</c:v>
                </c:pt>
                <c:pt idx="878" formatCode="0.00000">
                  <c:v>3.5278624500322334E-3</c:v>
                </c:pt>
                <c:pt idx="879" formatCode="0.00000">
                  <c:v>2.5944662402503879E-3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F-4CF7-9235-DFBACAED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205512"/>
        <c:axId val="334210608"/>
      </c:lineChart>
      <c:dateAx>
        <c:axId val="334205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10608"/>
        <c:crosses val="autoZero"/>
        <c:auto val="1"/>
        <c:lblOffset val="100"/>
        <c:baseTimeUnit val="days"/>
      </c:dateAx>
      <c:valAx>
        <c:axId val="3342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0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n-MN"/>
              <a:t>Өгөөжийн утга,  өгөөжийн</a:t>
            </a:r>
            <a:r>
              <a:rPr lang="mn-MN" baseline="0"/>
              <a:t> шилжүүлэн дундажилсан вариац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MA_VaR!$D$1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43875</c:v>
                </c:pt>
              </c:numCache>
            </c:numRef>
          </c:cat>
          <c:val>
            <c:numRef>
              <c:f>MA_VaR!$D$2:$D$881</c:f>
              <c:numCache>
                <c:formatCode>General</c:formatCode>
                <c:ptCount val="880"/>
                <c:pt idx="1">
                  <c:v>-5.8139757093012608E-3</c:v>
                </c:pt>
                <c:pt idx="2">
                  <c:v>1.7543800357034584E-2</c:v>
                </c:pt>
                <c:pt idx="3">
                  <c:v>3.4483391400733305E-3</c:v>
                </c:pt>
                <c:pt idx="4">
                  <c:v>3.0927780027634851E-2</c:v>
                </c:pt>
                <c:pt idx="5">
                  <c:v>1.3333377212445346E-2</c:v>
                </c:pt>
                <c:pt idx="6">
                  <c:v>-4.1666716173243716E-3</c:v>
                </c:pt>
                <c:pt idx="7">
                  <c:v>7.487323498899124E-3</c:v>
                </c:pt>
                <c:pt idx="8">
                  <c:v>1.2021841270483018E-2</c:v>
                </c:pt>
                <c:pt idx="9">
                  <c:v>-2.4838000237627535E-2</c:v>
                </c:pt>
                <c:pt idx="10">
                  <c:v>-1.0409760000000006E-2</c:v>
                </c:pt>
                <c:pt idx="11">
                  <c:v>-2.6410042200901256E-2</c:v>
                </c:pt>
                <c:pt idx="12">
                  <c:v>-1.1953976641901114E-2</c:v>
                </c:pt>
                <c:pt idx="13">
                  <c:v>5.7468574634062318E-2</c:v>
                </c:pt>
                <c:pt idx="14">
                  <c:v>5.6105644920214796E-2</c:v>
                </c:pt>
                <c:pt idx="15">
                  <c:v>4.8124969476719785E-2</c:v>
                </c:pt>
                <c:pt idx="16">
                  <c:v>-2.4448451156674583E-2</c:v>
                </c:pt>
                <c:pt idx="17">
                  <c:v>6.520035506225842E-3</c:v>
                </c:pt>
                <c:pt idx="18">
                  <c:v>-1.8218627478076895E-2</c:v>
                </c:pt>
                <c:pt idx="19">
                  <c:v>-3.0928028147086208E-3</c:v>
                </c:pt>
                <c:pt idx="20">
                  <c:v>1.1168550335217596E-2</c:v>
                </c:pt>
                <c:pt idx="21">
                  <c:v>-8.5907455891249158E-3</c:v>
                </c:pt>
                <c:pt idx="22">
                  <c:v>5.983087761542211E-3</c:v>
                </c:pt>
                <c:pt idx="23">
                  <c:v>-6.1524747015548049E-4</c:v>
                </c:pt>
                <c:pt idx="24">
                  <c:v>-6.3615822546655579E-3</c:v>
                </c:pt>
                <c:pt idx="25">
                  <c:v>-8.0544915186816154E-3</c:v>
                </c:pt>
                <c:pt idx="26">
                  <c:v>-4.1639899100128999E-4</c:v>
                </c:pt>
                <c:pt idx="27">
                  <c:v>-2.4995475595847435E-3</c:v>
                </c:pt>
                <c:pt idx="28">
                  <c:v>-2.0880815158061368E-3</c:v>
                </c:pt>
                <c:pt idx="29">
                  <c:v>1.4647155064391657E-3</c:v>
                </c:pt>
                <c:pt idx="30">
                  <c:v>-6.0593452521537543E-3</c:v>
                </c:pt>
                <c:pt idx="31">
                  <c:v>4.8350080184200771E-3</c:v>
                </c:pt>
                <c:pt idx="32">
                  <c:v>2.7196924389542511E-3</c:v>
                </c:pt>
                <c:pt idx="33">
                  <c:v>-1.4605125060881729E-3</c:v>
                </c:pt>
                <c:pt idx="34">
                  <c:v>1.2745507612614684E-2</c:v>
                </c:pt>
                <c:pt idx="35">
                  <c:v>-1.6504761327051677E-3</c:v>
                </c:pt>
                <c:pt idx="36">
                  <c:v>-6.6129307957521859E-3</c:v>
                </c:pt>
                <c:pt idx="37">
                  <c:v>-1.1441669262455094E-2</c:v>
                </c:pt>
                <c:pt idx="38">
                  <c:v>-7.9966047807617253E-3</c:v>
                </c:pt>
                <c:pt idx="39">
                  <c:v>-6.3639086881207157E-4</c:v>
                </c:pt>
                <c:pt idx="40">
                  <c:v>4.2453074669877676E-4</c:v>
                </c:pt>
                <c:pt idx="41">
                  <c:v>2.3339282825266135E-3</c:v>
                </c:pt>
                <c:pt idx="42">
                  <c:v>3.1753334342867591E-3</c:v>
                </c:pt>
                <c:pt idx="43">
                  <c:v>6.1194396667022168E-3</c:v>
                </c:pt>
                <c:pt idx="44">
                  <c:v>6.2918340584532215E-4</c:v>
                </c:pt>
                <c:pt idx="45">
                  <c:v>-2.0959592766872908E-4</c:v>
                </c:pt>
                <c:pt idx="46">
                  <c:v>-9.6436610670446177E-3</c:v>
                </c:pt>
                <c:pt idx="47">
                  <c:v>1.4817993311453635E-2</c:v>
                </c:pt>
                <c:pt idx="48">
                  <c:v>-1.9816460826998072E-2</c:v>
                </c:pt>
                <c:pt idx="49">
                  <c:v>-5.7459164375826101E-3</c:v>
                </c:pt>
                <c:pt idx="50">
                  <c:v>3.4460660819741654E-2</c:v>
                </c:pt>
                <c:pt idx="51">
                  <c:v>1.117317204068425E-2</c:v>
                </c:pt>
                <c:pt idx="52">
                  <c:v>4.5017699871480969E-3</c:v>
                </c:pt>
                <c:pt idx="53">
                  <c:v>-1.262993247863322E-2</c:v>
                </c:pt>
                <c:pt idx="54">
                  <c:v>1.0934627940143476E-2</c:v>
                </c:pt>
                <c:pt idx="55">
                  <c:v>-4.6939045620407781E-3</c:v>
                </c:pt>
                <c:pt idx="56">
                  <c:v>-3.0756436286802856E-3</c:v>
                </c:pt>
                <c:pt idx="57">
                  <c:v>1.8510905814499188E-2</c:v>
                </c:pt>
                <c:pt idx="58">
                  <c:v>3.2310696771723196E-3</c:v>
                </c:pt>
                <c:pt idx="59">
                  <c:v>-6.2400059734682382E-3</c:v>
                </c:pt>
                <c:pt idx="60">
                  <c:v>-2.2280706984816284E-3</c:v>
                </c:pt>
                <c:pt idx="61">
                  <c:v>-2.233009420420283E-3</c:v>
                </c:pt>
                <c:pt idx="62">
                  <c:v>-3.2553930135175509E-3</c:v>
                </c:pt>
                <c:pt idx="63">
                  <c:v>2.2249485691808814E-2</c:v>
                </c:pt>
                <c:pt idx="64">
                  <c:v>1.1381766684854088E-2</c:v>
                </c:pt>
                <c:pt idx="65">
                  <c:v>2.2704861017512849E-2</c:v>
                </c:pt>
                <c:pt idx="66">
                  <c:v>3.6678883198904117E-3</c:v>
                </c:pt>
                <c:pt idx="67">
                  <c:v>8.655565457273055E-3</c:v>
                </c:pt>
                <c:pt idx="68">
                  <c:v>-6.6742789130043202E-3</c:v>
                </c:pt>
                <c:pt idx="69">
                  <c:v>-1.0558668354300664E-2</c:v>
                </c:pt>
                <c:pt idx="70">
                  <c:v>1.261154958374049E-2</c:v>
                </c:pt>
                <c:pt idx="71">
                  <c:v>-9.5802089803976448E-4</c:v>
                </c:pt>
                <c:pt idx="72">
                  <c:v>2.1672415570366154E-2</c:v>
                </c:pt>
                <c:pt idx="73">
                  <c:v>5.4439695195206833E-3</c:v>
                </c:pt>
                <c:pt idx="74">
                  <c:v>-3.1366706342917494E-2</c:v>
                </c:pt>
                <c:pt idx="75">
                  <c:v>1.6769482999771618E-2</c:v>
                </c:pt>
                <c:pt idx="76">
                  <c:v>5.8767753365108538E-3</c:v>
                </c:pt>
                <c:pt idx="77">
                  <c:v>5.842440625537665E-3</c:v>
                </c:pt>
                <c:pt idx="78">
                  <c:v>9.9306650983309718E-3</c:v>
                </c:pt>
                <c:pt idx="79">
                  <c:v>3.7105091207849595E-4</c:v>
                </c:pt>
                <c:pt idx="80">
                  <c:v>9.2728321091537229E-4</c:v>
                </c:pt>
                <c:pt idx="81">
                  <c:v>-1.2969938146923769E-3</c:v>
                </c:pt>
                <c:pt idx="82">
                  <c:v>-2.4118309285108787E-3</c:v>
                </c:pt>
                <c:pt idx="83">
                  <c:v>8.1829564927662791E-3</c:v>
                </c:pt>
                <c:pt idx="84">
                  <c:v>4.7039320994631872E-2</c:v>
                </c:pt>
                <c:pt idx="85">
                  <c:v>-5.6377680793133073E-3</c:v>
                </c:pt>
                <c:pt idx="86">
                  <c:v>-8.8588073776564417E-4</c:v>
                </c:pt>
                <c:pt idx="87">
                  <c:v>1.1704186243142249E-2</c:v>
                </c:pt>
                <c:pt idx="88">
                  <c:v>4.2068244449011329E-3</c:v>
                </c:pt>
                <c:pt idx="89">
                  <c:v>-2.5309817736174477E-2</c:v>
                </c:pt>
                <c:pt idx="90">
                  <c:v>4.4770946066159528E-3</c:v>
                </c:pt>
                <c:pt idx="91">
                  <c:v>-7.131912727154203E-4</c:v>
                </c:pt>
                <c:pt idx="92">
                  <c:v>-1.2667261620965846E-2</c:v>
                </c:pt>
                <c:pt idx="93">
                  <c:v>-1.4455832513632944E-3</c:v>
                </c:pt>
                <c:pt idx="94">
                  <c:v>-5.2479235003769671E-3</c:v>
                </c:pt>
                <c:pt idx="95">
                  <c:v>-7.2767310749715132E-3</c:v>
                </c:pt>
                <c:pt idx="96">
                  <c:v>7.87981286437308E-3</c:v>
                </c:pt>
                <c:pt idx="97">
                  <c:v>4.9091020495735261E-3</c:v>
                </c:pt>
                <c:pt idx="98">
                  <c:v>2.7501357359134639E-2</c:v>
                </c:pt>
                <c:pt idx="99">
                  <c:v>-5.2826215067662127E-3</c:v>
                </c:pt>
                <c:pt idx="100">
                  <c:v>8.8511263282443388E-3</c:v>
                </c:pt>
                <c:pt idx="101">
                  <c:v>1.0352699215757478E-2</c:v>
                </c:pt>
                <c:pt idx="102">
                  <c:v>1.0420099180073043E-3</c:v>
                </c:pt>
                <c:pt idx="103">
                  <c:v>9.1949651577356382E-3</c:v>
                </c:pt>
                <c:pt idx="104">
                  <c:v>-3.9539510652529825E-3</c:v>
                </c:pt>
                <c:pt idx="105">
                  <c:v>1.0873373738819471E-2</c:v>
                </c:pt>
                <c:pt idx="106">
                  <c:v>4.0976188489543798E-3</c:v>
                </c:pt>
                <c:pt idx="107">
                  <c:v>7.6518390507212212E-3</c:v>
                </c:pt>
                <c:pt idx="108">
                  <c:v>-1.6537333685187366E-2</c:v>
                </c:pt>
                <c:pt idx="109">
                  <c:v>2.5566242054204272E-2</c:v>
                </c:pt>
                <c:pt idx="110">
                  <c:v>4.8519367046098577E-3</c:v>
                </c:pt>
                <c:pt idx="111">
                  <c:v>-7.4924943951154514E-3</c:v>
                </c:pt>
                <c:pt idx="112">
                  <c:v>4.9320583779417768E-2</c:v>
                </c:pt>
                <c:pt idx="113">
                  <c:v>-1.7586195427041274E-3</c:v>
                </c:pt>
                <c:pt idx="114">
                  <c:v>8.8085018983971395E-3</c:v>
                </c:pt>
                <c:pt idx="115">
                  <c:v>1.7462491239150111E-3</c:v>
                </c:pt>
                <c:pt idx="116">
                  <c:v>1.3629204033957398E-2</c:v>
                </c:pt>
                <c:pt idx="117">
                  <c:v>6.0975370435412107E-3</c:v>
                </c:pt>
                <c:pt idx="118">
                  <c:v>4.3511549938398172E-3</c:v>
                </c:pt>
                <c:pt idx="119">
                  <c:v>3.5587395455006113E-3</c:v>
                </c:pt>
                <c:pt idx="120">
                  <c:v>-3.0835098216221851E-4</c:v>
                </c:pt>
                <c:pt idx="121">
                  <c:v>2.4676801472520238E-3</c:v>
                </c:pt>
                <c:pt idx="122">
                  <c:v>-4.1538554125347101E-3</c:v>
                </c:pt>
                <c:pt idx="123">
                  <c:v>1.5448790847740492E-3</c:v>
                </c:pt>
                <c:pt idx="124">
                  <c:v>3.0849365146308965E-4</c:v>
                </c:pt>
                <c:pt idx="125">
                  <c:v>4.1634634651220815E-3</c:v>
                </c:pt>
                <c:pt idx="126">
                  <c:v>0</c:v>
                </c:pt>
                <c:pt idx="127">
                  <c:v>-8.1388973699209177E-3</c:v>
                </c:pt>
                <c:pt idx="128">
                  <c:v>7.8960426201477672E-3</c:v>
                </c:pt>
                <c:pt idx="129">
                  <c:v>-5.069117226401354E-3</c:v>
                </c:pt>
                <c:pt idx="130">
                  <c:v>-1.003555424665249E-2</c:v>
                </c:pt>
                <c:pt idx="131">
                  <c:v>1.871457640287054E-3</c:v>
                </c:pt>
                <c:pt idx="132">
                  <c:v>-3.1132978280770151E-3</c:v>
                </c:pt>
                <c:pt idx="133">
                  <c:v>-8.5884268394725693E-3</c:v>
                </c:pt>
                <c:pt idx="134">
                  <c:v>9.2928646327408715E-3</c:v>
                </c:pt>
                <c:pt idx="135">
                  <c:v>-9.5194067211156527E-3</c:v>
                </c:pt>
                <c:pt idx="136">
                  <c:v>-4.725989496404415E-4</c:v>
                </c:pt>
                <c:pt idx="137">
                  <c:v>-1.1506958366405693E-2</c:v>
                </c:pt>
                <c:pt idx="138">
                  <c:v>5.421801510202909E-3</c:v>
                </c:pt>
                <c:pt idx="139">
                  <c:v>7.4543830330299401E-3</c:v>
                </c:pt>
                <c:pt idx="140">
                  <c:v>-6.1397745058876232E-3</c:v>
                </c:pt>
                <c:pt idx="141">
                  <c:v>5.5441023301948389E-3</c:v>
                </c:pt>
                <c:pt idx="142">
                  <c:v>3.1505425027076331E-4</c:v>
                </c:pt>
                <c:pt idx="143">
                  <c:v>-1.5753439306565544E-4</c:v>
                </c:pt>
                <c:pt idx="144">
                  <c:v>3.7801979841467046E-3</c:v>
                </c:pt>
                <c:pt idx="145">
                  <c:v>4.2366044140303401E-3</c:v>
                </c:pt>
                <c:pt idx="146">
                  <c:v>2.9687817945946078E-3</c:v>
                </c:pt>
                <c:pt idx="147">
                  <c:v>-1.8695292642468024E-3</c:v>
                </c:pt>
                <c:pt idx="148">
                  <c:v>-2.5440895018345996E-2</c:v>
                </c:pt>
                <c:pt idx="149">
                  <c:v>8.6482931520987291E-3</c:v>
                </c:pt>
                <c:pt idx="150">
                  <c:v>1.5878060987971443E-3</c:v>
                </c:pt>
                <c:pt idx="151">
                  <c:v>4.5973408682206621E-3</c:v>
                </c:pt>
                <c:pt idx="152">
                  <c:v>0</c:v>
                </c:pt>
                <c:pt idx="153">
                  <c:v>3.1561254108991156E-3</c:v>
                </c:pt>
                <c:pt idx="154">
                  <c:v>5.1911205032072151E-3</c:v>
                </c:pt>
                <c:pt idx="155">
                  <c:v>1.4083690602420677E-3</c:v>
                </c:pt>
                <c:pt idx="156">
                  <c:v>1.4065294622144114E-3</c:v>
                </c:pt>
                <c:pt idx="157">
                  <c:v>-3.5892840393792792E-3</c:v>
                </c:pt>
                <c:pt idx="158">
                  <c:v>5.1683562548724615E-3</c:v>
                </c:pt>
                <c:pt idx="159">
                  <c:v>-2.4929722736505675E-3</c:v>
                </c:pt>
                <c:pt idx="160">
                  <c:v>2.8115995300790186E-3</c:v>
                </c:pt>
                <c:pt idx="161">
                  <c:v>1.0436176577518514E-2</c:v>
                </c:pt>
                <c:pt idx="162">
                  <c:v>6.1660686431999666E-4</c:v>
                </c:pt>
                <c:pt idx="163">
                  <c:v>3.0811622960733539E-3</c:v>
                </c:pt>
                <c:pt idx="164">
                  <c:v>-1.8583881836615745E-2</c:v>
                </c:pt>
                <c:pt idx="165">
                  <c:v>3.1298346356931257E-4</c:v>
                </c:pt>
                <c:pt idx="166">
                  <c:v>5.1626960991164057E-3</c:v>
                </c:pt>
                <c:pt idx="167">
                  <c:v>2.1789776038856918E-3</c:v>
                </c:pt>
                <c:pt idx="168">
                  <c:v>2.1742119358228798E-3</c:v>
                </c:pt>
                <c:pt idx="169">
                  <c:v>5.7337493020046771E-3</c:v>
                </c:pt>
                <c:pt idx="170">
                  <c:v>-7.395890356371399E-3</c:v>
                </c:pt>
                <c:pt idx="171">
                  <c:v>2.7320696548535625E-2</c:v>
                </c:pt>
                <c:pt idx="172">
                  <c:v>2.5686514654851612E-3</c:v>
                </c:pt>
                <c:pt idx="173">
                  <c:v>1.0700884003703195E-2</c:v>
                </c:pt>
                <c:pt idx="174">
                  <c:v>5.5174296370309427E-3</c:v>
                </c:pt>
                <c:pt idx="175">
                  <c:v>-4.7456045540234248E-3</c:v>
                </c:pt>
                <c:pt idx="176">
                  <c:v>6.8543227338818142E-3</c:v>
                </c:pt>
                <c:pt idx="177">
                  <c:v>-9.4716512910762458E-3</c:v>
                </c:pt>
                <c:pt idx="178">
                  <c:v>-1.1355107457544415E-2</c:v>
                </c:pt>
                <c:pt idx="179">
                  <c:v>2.2669025647846647E-3</c:v>
                </c:pt>
                <c:pt idx="180">
                  <c:v>1.4626040090694322E-2</c:v>
                </c:pt>
                <c:pt idx="181">
                  <c:v>5.0528010096637559E-3</c:v>
                </c:pt>
                <c:pt idx="182">
                  <c:v>-5.7667556563808196E-3</c:v>
                </c:pt>
                <c:pt idx="183">
                  <c:v>-3.8667041940806386E-3</c:v>
                </c:pt>
                <c:pt idx="184">
                  <c:v>-1.3138286051526874E-2</c:v>
                </c:pt>
                <c:pt idx="185">
                  <c:v>-1.7397846242454197E-2</c:v>
                </c:pt>
                <c:pt idx="186">
                  <c:v>2.0169391400242258E-2</c:v>
                </c:pt>
                <c:pt idx="187">
                  <c:v>4.2257291704371185E-3</c:v>
                </c:pt>
                <c:pt idx="188">
                  <c:v>-2.479708080476821E-2</c:v>
                </c:pt>
                <c:pt idx="189">
                  <c:v>-3.5444802153107094E-3</c:v>
                </c:pt>
                <c:pt idx="190">
                  <c:v>4.0209894852310454E-3</c:v>
                </c:pt>
                <c:pt idx="191">
                  <c:v>3.7892869699096325E-2</c:v>
                </c:pt>
                <c:pt idx="192">
                  <c:v>0</c:v>
                </c:pt>
                <c:pt idx="193">
                  <c:v>1.0240378915837713E-2</c:v>
                </c:pt>
                <c:pt idx="194">
                  <c:v>8.6675797575067326E-3</c:v>
                </c:pt>
                <c:pt idx="195">
                  <c:v>2.0390229092913841E-3</c:v>
                </c:pt>
                <c:pt idx="196">
                  <c:v>-7.2670500181678101E-4</c:v>
                </c:pt>
                <c:pt idx="197">
                  <c:v>9.3090824800563746E-3</c:v>
                </c:pt>
                <c:pt idx="198">
                  <c:v>-1.5852666217062903E-3</c:v>
                </c:pt>
                <c:pt idx="199">
                  <c:v>-1.4867175452247564E-2</c:v>
                </c:pt>
                <c:pt idx="200">
                  <c:v>-2.4029325310971357E-2</c:v>
                </c:pt>
                <c:pt idx="201">
                  <c:v>7.8066592568521017E-3</c:v>
                </c:pt>
                <c:pt idx="202">
                  <c:v>1.0427504101096882E-2</c:v>
                </c:pt>
                <c:pt idx="203">
                  <c:v>-4.0247653371546198E-2</c:v>
                </c:pt>
                <c:pt idx="204">
                  <c:v>-3.9016977869676221E-2</c:v>
                </c:pt>
                <c:pt idx="205">
                  <c:v>-5.1150275690705245E-3</c:v>
                </c:pt>
                <c:pt idx="206">
                  <c:v>9.3187741415391503E-3</c:v>
                </c:pt>
                <c:pt idx="207">
                  <c:v>-1.0347068803423513E-2</c:v>
                </c:pt>
                <c:pt idx="208">
                  <c:v>-5.147114636789382E-3</c:v>
                </c:pt>
                <c:pt idx="209">
                  <c:v>4.3654098775962854E-3</c:v>
                </c:pt>
                <c:pt idx="210">
                  <c:v>8.8537604656851836E-3</c:v>
                </c:pt>
                <c:pt idx="211">
                  <c:v>-7.0209223965791252E-3</c:v>
                </c:pt>
                <c:pt idx="212">
                  <c:v>1.751573386506685E-2</c:v>
                </c:pt>
                <c:pt idx="213">
                  <c:v>3.7902325920870649E-3</c:v>
                </c:pt>
                <c:pt idx="214">
                  <c:v>9.4397313981293193E-4</c:v>
                </c:pt>
                <c:pt idx="215">
                  <c:v>-2.6721249767935069E-3</c:v>
                </c:pt>
                <c:pt idx="216">
                  <c:v>-2.3167864162836008E-2</c:v>
                </c:pt>
                <c:pt idx="217">
                  <c:v>1.1616735775745946E-2</c:v>
                </c:pt>
                <c:pt idx="218">
                  <c:v>-3.0303094893430183E-2</c:v>
                </c:pt>
                <c:pt idx="219">
                  <c:v>5.0986827546419889E-3</c:v>
                </c:pt>
                <c:pt idx="220">
                  <c:v>-1.2272880197444059E-2</c:v>
                </c:pt>
                <c:pt idx="221">
                  <c:v>7.2895256072598802E-3</c:v>
                </c:pt>
                <c:pt idx="222">
                  <c:v>6.5788305068347278E-4</c:v>
                </c:pt>
                <c:pt idx="223">
                  <c:v>1.1012533771222046E-2</c:v>
                </c:pt>
                <c:pt idx="224">
                  <c:v>-1.6251357619609006E-4</c:v>
                </c:pt>
                <c:pt idx="225">
                  <c:v>3.2519744571101415E-4</c:v>
                </c:pt>
                <c:pt idx="226">
                  <c:v>1.1377623308813753E-3</c:v>
                </c:pt>
                <c:pt idx="227">
                  <c:v>-4.708560883035764E-3</c:v>
                </c:pt>
                <c:pt idx="228">
                  <c:v>-1.6312923892595223E-3</c:v>
                </c:pt>
                <c:pt idx="229">
                  <c:v>2.7941121920847557E-2</c:v>
                </c:pt>
                <c:pt idx="230">
                  <c:v>-2.8611795669647279E-3</c:v>
                </c:pt>
                <c:pt idx="231">
                  <c:v>1.4347234927032586E-2</c:v>
                </c:pt>
                <c:pt idx="232">
                  <c:v>4.8719140724350915E-3</c:v>
                </c:pt>
                <c:pt idx="233">
                  <c:v>-4.8482936026052617E-3</c:v>
                </c:pt>
                <c:pt idx="234">
                  <c:v>6.2862308695775938E-4</c:v>
                </c:pt>
                <c:pt idx="235">
                  <c:v>6.2822816822713295E-4</c:v>
                </c:pt>
                <c:pt idx="236">
                  <c:v>4.8657965683165253E-3</c:v>
                </c:pt>
                <c:pt idx="237">
                  <c:v>-7.6538065568632248E-3</c:v>
                </c:pt>
                <c:pt idx="238">
                  <c:v>2.9906312298006092E-3</c:v>
                </c:pt>
                <c:pt idx="239">
                  <c:v>8.6315578782629847E-3</c:v>
                </c:pt>
                <c:pt idx="240">
                  <c:v>3.1118444514450657E-3</c:v>
                </c:pt>
                <c:pt idx="241">
                  <c:v>-9.616873076940511E-3</c:v>
                </c:pt>
                <c:pt idx="242">
                  <c:v>2.5058285574508675E-3</c:v>
                </c:pt>
                <c:pt idx="243">
                  <c:v>5.9366363413264579E-3</c:v>
                </c:pt>
                <c:pt idx="244">
                  <c:v>9.3180511535266271E-4</c:v>
                </c:pt>
                <c:pt idx="245">
                  <c:v>0</c:v>
                </c:pt>
                <c:pt idx="246">
                  <c:v>-5.1202412109867665E-3</c:v>
                </c:pt>
                <c:pt idx="247">
                  <c:v>-1.4815959812387798E-2</c:v>
                </c:pt>
                <c:pt idx="248">
                  <c:v>-2.0579594195777348E-3</c:v>
                </c:pt>
                <c:pt idx="249">
                  <c:v>7.4555828992539819E-2</c:v>
                </c:pt>
                <c:pt idx="250">
                  <c:v>-2.2586357874609303E-2</c:v>
                </c:pt>
                <c:pt idx="251">
                  <c:v>1.5254467476983443E-2</c:v>
                </c:pt>
                <c:pt idx="252">
                  <c:v>-1.2198694935233702E-2</c:v>
                </c:pt>
                <c:pt idx="253">
                  <c:v>6.1746703880058516E-3</c:v>
                </c:pt>
                <c:pt idx="254">
                  <c:v>3.8916718962094389E-3</c:v>
                </c:pt>
                <c:pt idx="255">
                  <c:v>2.4452006109972238E-2</c:v>
                </c:pt>
                <c:pt idx="256">
                  <c:v>7.1314791960543269E-3</c:v>
                </c:pt>
                <c:pt idx="257">
                  <c:v>1.0404595403422041E-2</c:v>
                </c:pt>
                <c:pt idx="258">
                  <c:v>2.6029749975675143E-2</c:v>
                </c:pt>
                <c:pt idx="259">
                  <c:v>1.4775592415957869E-2</c:v>
                </c:pt>
                <c:pt idx="260">
                  <c:v>1.9230426693792274E-3</c:v>
                </c:pt>
                <c:pt idx="261">
                  <c:v>1.7685801353465029E-2</c:v>
                </c:pt>
                <c:pt idx="262">
                  <c:v>9.4301275686080373E-3</c:v>
                </c:pt>
                <c:pt idx="263">
                  <c:v>-2.268792047256231E-3</c:v>
                </c:pt>
                <c:pt idx="264">
                  <c:v>5.3503596587716547E-4</c:v>
                </c:pt>
                <c:pt idx="265">
                  <c:v>-1.6042737108009051E-3</c:v>
                </c:pt>
                <c:pt idx="266">
                  <c:v>-2.8119962416432581E-3</c:v>
                </c:pt>
                <c:pt idx="267">
                  <c:v>-2.8199501139474269E-3</c:v>
                </c:pt>
                <c:pt idx="268">
                  <c:v>1.6159542037679643E-2</c:v>
                </c:pt>
                <c:pt idx="269">
                  <c:v>1.0469031529321474E-2</c:v>
                </c:pt>
                <c:pt idx="270">
                  <c:v>6.2950885680196841E-3</c:v>
                </c:pt>
                <c:pt idx="271">
                  <c:v>8.2106510177102892E-3</c:v>
                </c:pt>
                <c:pt idx="272">
                  <c:v>-4.9121285061431794E-3</c:v>
                </c:pt>
                <c:pt idx="273">
                  <c:v>-1.6887672147133661E-3</c:v>
                </c:pt>
                <c:pt idx="274">
                  <c:v>-3.9031691623274775E-4</c:v>
                </c:pt>
                <c:pt idx="275">
                  <c:v>1.3012509500194197E-4</c:v>
                </c:pt>
                <c:pt idx="276">
                  <c:v>-2.9936396030166936E-3</c:v>
                </c:pt>
                <c:pt idx="277">
                  <c:v>5.35255043166821E-3</c:v>
                </c:pt>
                <c:pt idx="278">
                  <c:v>-1.4024160719503149E-2</c:v>
                </c:pt>
                <c:pt idx="279">
                  <c:v>2.5023315309802958E-3</c:v>
                </c:pt>
                <c:pt idx="280">
                  <c:v>1.3137083555919965E-2</c:v>
                </c:pt>
                <c:pt idx="281">
                  <c:v>3.8904407120182217E-4</c:v>
                </c:pt>
                <c:pt idx="282">
                  <c:v>7.7769191377386165E-4</c:v>
                </c:pt>
                <c:pt idx="283">
                  <c:v>9.4547526710951554E-3</c:v>
                </c:pt>
                <c:pt idx="284">
                  <c:v>4.2340202428173285E-3</c:v>
                </c:pt>
                <c:pt idx="285">
                  <c:v>-6.3884912922628379E-4</c:v>
                </c:pt>
                <c:pt idx="286">
                  <c:v>1.0483296877776493E-2</c:v>
                </c:pt>
                <c:pt idx="287">
                  <c:v>0</c:v>
                </c:pt>
                <c:pt idx="288">
                  <c:v>2.7833740521127416E-3</c:v>
                </c:pt>
                <c:pt idx="289">
                  <c:v>-2.2709891846665682E-3</c:v>
                </c:pt>
                <c:pt idx="290">
                  <c:v>3.540678025556957E-3</c:v>
                </c:pt>
                <c:pt idx="291">
                  <c:v>1.1718746533104563E-2</c:v>
                </c:pt>
                <c:pt idx="292">
                  <c:v>4.8573731194988421E-3</c:v>
                </c:pt>
                <c:pt idx="293">
                  <c:v>5.2057930161385499E-3</c:v>
                </c:pt>
                <c:pt idx="294">
                  <c:v>-1.3563037829198404E-3</c:v>
                </c:pt>
                <c:pt idx="295">
                  <c:v>4.4449362127916767E-3</c:v>
                </c:pt>
                <c:pt idx="296">
                  <c:v>3.5648464791191081E-3</c:v>
                </c:pt>
                <c:pt idx="297">
                  <c:v>7.3493405755025382E-3</c:v>
                </c:pt>
                <c:pt idx="298">
                  <c:v>5.7149447687684903E-3</c:v>
                </c:pt>
                <c:pt idx="299">
                  <c:v>6.5288508022519126E-3</c:v>
                </c:pt>
                <c:pt idx="300">
                  <c:v>-7.8077558602044836E-3</c:v>
                </c:pt>
                <c:pt idx="301">
                  <c:v>4.4794046584523198E-3</c:v>
                </c:pt>
                <c:pt idx="302">
                  <c:v>1.0967820310379899E-2</c:v>
                </c:pt>
                <c:pt idx="303">
                  <c:v>-8.702926200118569E-3</c:v>
                </c:pt>
                <c:pt idx="304">
                  <c:v>-4.570016264208508E-3</c:v>
                </c:pt>
                <c:pt idx="305">
                  <c:v>-4.4702917262684199E-3</c:v>
                </c:pt>
                <c:pt idx="306">
                  <c:v>-6.5533036322300443E-3</c:v>
                </c:pt>
                <c:pt idx="307">
                  <c:v>-1.2093889668672218E-2</c:v>
                </c:pt>
                <c:pt idx="308">
                  <c:v>8.0376269735608439E-3</c:v>
                </c:pt>
                <c:pt idx="309">
                  <c:v>1.1776285164383784E-2</c:v>
                </c:pt>
                <c:pt idx="310">
                  <c:v>-2.0611346299586938E-3</c:v>
                </c:pt>
                <c:pt idx="311">
                  <c:v>-5.2241253423222101E-3</c:v>
                </c:pt>
                <c:pt idx="312">
                  <c:v>8.5490760296631756E-3</c:v>
                </c:pt>
                <c:pt idx="313">
                  <c:v>-9.3243003592689624E-3</c:v>
                </c:pt>
                <c:pt idx="314">
                  <c:v>-3.9115429557788619E-3</c:v>
                </c:pt>
                <c:pt idx="315">
                  <c:v>-1.4971161953480768E-2</c:v>
                </c:pt>
                <c:pt idx="316">
                  <c:v>1.3205444441042128E-2</c:v>
                </c:pt>
                <c:pt idx="317">
                  <c:v>1.9672809553799176E-3</c:v>
                </c:pt>
                <c:pt idx="318">
                  <c:v>-2.8224485207431673E-3</c:v>
                </c:pt>
                <c:pt idx="319">
                  <c:v>1.1937069320599202E-2</c:v>
                </c:pt>
                <c:pt idx="320">
                  <c:v>-1.75118960884342E-2</c:v>
                </c:pt>
                <c:pt idx="321">
                  <c:v>1.9804078841747174E-3</c:v>
                </c:pt>
                <c:pt idx="322">
                  <c:v>1.1859207134510115E-2</c:v>
                </c:pt>
                <c:pt idx="323">
                  <c:v>7.9355741962175205E-3</c:v>
                </c:pt>
                <c:pt idx="324">
                  <c:v>-5.5353745318175877E-2</c:v>
                </c:pt>
                <c:pt idx="325">
                  <c:v>3.2055517076645945E-3</c:v>
                </c:pt>
                <c:pt idx="326">
                  <c:v>2.1983641757546492E-2</c:v>
                </c:pt>
                <c:pt idx="327">
                  <c:v>-6.3406682999719077E-2</c:v>
                </c:pt>
                <c:pt idx="328">
                  <c:v>-5.6082461637090159E-3</c:v>
                </c:pt>
                <c:pt idx="329">
                  <c:v>7.9226823419806768E-3</c:v>
                </c:pt>
                <c:pt idx="330">
                  <c:v>1.10578400730947E-2</c:v>
                </c:pt>
                <c:pt idx="331">
                  <c:v>1.792064080657485E-2</c:v>
                </c:pt>
                <c:pt idx="332">
                  <c:v>2.6407811495960457E-2</c:v>
                </c:pt>
                <c:pt idx="333">
                  <c:v>-5.0446823836268646E-4</c:v>
                </c:pt>
                <c:pt idx="334">
                  <c:v>1.1861146613284138E-2</c:v>
                </c:pt>
                <c:pt idx="335">
                  <c:v>-5.3622593021892999E-3</c:v>
                </c:pt>
                <c:pt idx="336">
                  <c:v>1.5421306334871E-2</c:v>
                </c:pt>
                <c:pt idx="337">
                  <c:v>4.66723765609975E-2</c:v>
                </c:pt>
                <c:pt idx="338">
                  <c:v>-1.6869173588708104E-2</c:v>
                </c:pt>
                <c:pt idx="339">
                  <c:v>1.2003160651732305E-4</c:v>
                </c:pt>
                <c:pt idx="340">
                  <c:v>-9.7180564329155499E-3</c:v>
                </c:pt>
                <c:pt idx="341">
                  <c:v>-5.5730873888450872E-3</c:v>
                </c:pt>
                <c:pt idx="342">
                  <c:v>-8.5282453185202677E-3</c:v>
                </c:pt>
                <c:pt idx="343">
                  <c:v>-1.4746262664164446E-3</c:v>
                </c:pt>
                <c:pt idx="344">
                  <c:v>-2.8303483844378057E-3</c:v>
                </c:pt>
                <c:pt idx="345">
                  <c:v>3.0852889101773803E-3</c:v>
                </c:pt>
                <c:pt idx="346">
                  <c:v>1.4148569579402203E-2</c:v>
                </c:pt>
                <c:pt idx="347">
                  <c:v>1.0554419219380844E-2</c:v>
                </c:pt>
                <c:pt idx="348">
                  <c:v>1.7767137481977599E-2</c:v>
                </c:pt>
                <c:pt idx="349">
                  <c:v>7.3130429516335893E-3</c:v>
                </c:pt>
                <c:pt idx="350">
                  <c:v>-2.3418786244110108E-4</c:v>
                </c:pt>
                <c:pt idx="351">
                  <c:v>-1.2883582235788506E-2</c:v>
                </c:pt>
                <c:pt idx="352">
                  <c:v>3.9155141738424588E-3</c:v>
                </c:pt>
                <c:pt idx="353">
                  <c:v>2.6238056621951417E-2</c:v>
                </c:pt>
                <c:pt idx="354">
                  <c:v>-9.2142810478221542E-4</c:v>
                </c:pt>
                <c:pt idx="355">
                  <c:v>-7.6080589698267588E-3</c:v>
                </c:pt>
                <c:pt idx="356">
                  <c:v>2.3463861538177536E-2</c:v>
                </c:pt>
                <c:pt idx="357">
                  <c:v>3.1778097678383048E-3</c:v>
                </c:pt>
                <c:pt idx="358">
                  <c:v>1.1313500215038631E-3</c:v>
                </c:pt>
                <c:pt idx="359">
                  <c:v>4.9723269117639187E-3</c:v>
                </c:pt>
                <c:pt idx="360">
                  <c:v>2.0240481706690879E-3</c:v>
                </c:pt>
                <c:pt idx="361">
                  <c:v>-8.3043372131832542E-3</c:v>
                </c:pt>
                <c:pt idx="362">
                  <c:v>7.9215081361253838E-4</c:v>
                </c:pt>
                <c:pt idx="363">
                  <c:v>-6.4450491218110723E-2</c:v>
                </c:pt>
                <c:pt idx="364">
                  <c:v>-9.5963275642248075E-2</c:v>
                </c:pt>
                <c:pt idx="365">
                  <c:v>-6.3101593587405622E-2</c:v>
                </c:pt>
                <c:pt idx="366">
                  <c:v>2.3116439635866317E-2</c:v>
                </c:pt>
                <c:pt idx="367">
                  <c:v>-2.0223145031424507E-2</c:v>
                </c:pt>
                <c:pt idx="368">
                  <c:v>9.2527100990518075E-3</c:v>
                </c:pt>
                <c:pt idx="369">
                  <c:v>-4.6826547333118883E-2</c:v>
                </c:pt>
                <c:pt idx="370">
                  <c:v>-5.1790350497618459E-3</c:v>
                </c:pt>
                <c:pt idx="371">
                  <c:v>-6.842196003569001E-3</c:v>
                </c:pt>
                <c:pt idx="372">
                  <c:v>-1.7223267825689243E-2</c:v>
                </c:pt>
                <c:pt idx="373">
                  <c:v>2.5601961907107146E-2</c:v>
                </c:pt>
                <c:pt idx="374">
                  <c:v>1.0846867710506119E-2</c:v>
                </c:pt>
                <c:pt idx="375">
                  <c:v>3.9688464323865812E-3</c:v>
                </c:pt>
                <c:pt idx="376">
                  <c:v>2.2986811016928194E-2</c:v>
                </c:pt>
                <c:pt idx="377">
                  <c:v>-1.2022294627652447E-2</c:v>
                </c:pt>
                <c:pt idx="378">
                  <c:v>1.1009693194268321E-2</c:v>
                </c:pt>
                <c:pt idx="379">
                  <c:v>4.2990512483239817E-4</c:v>
                </c:pt>
                <c:pt idx="380">
                  <c:v>1.432228842698732E-3</c:v>
                </c:pt>
                <c:pt idx="381">
                  <c:v>9.1533101575386293E-3</c:v>
                </c:pt>
                <c:pt idx="382">
                  <c:v>1.7290249005068238E-2</c:v>
                </c:pt>
                <c:pt idx="383">
                  <c:v>8.4982138639662311E-3</c:v>
                </c:pt>
                <c:pt idx="384">
                  <c:v>4.8349106706108034E-3</c:v>
                </c:pt>
                <c:pt idx="385">
                  <c:v>2.1308764053201406E-2</c:v>
                </c:pt>
                <c:pt idx="386">
                  <c:v>1.4537631543665575E-2</c:v>
                </c:pt>
                <c:pt idx="387">
                  <c:v>-2.2688123521677483E-2</c:v>
                </c:pt>
                <c:pt idx="388">
                  <c:v>4.6158429898927053E-3</c:v>
                </c:pt>
                <c:pt idx="389">
                  <c:v>2.1621651831556274E-2</c:v>
                </c:pt>
                <c:pt idx="390">
                  <c:v>2.248677785861234E-2</c:v>
                </c:pt>
                <c:pt idx="391">
                  <c:v>1.5523655994344947E-3</c:v>
                </c:pt>
                <c:pt idx="392">
                  <c:v>1.3691588805757873E-2</c:v>
                </c:pt>
                <c:pt idx="393">
                  <c:v>-8.9194719401619275E-3</c:v>
                </c:pt>
                <c:pt idx="394">
                  <c:v>-5.6569964479525042E-3</c:v>
                </c:pt>
                <c:pt idx="395">
                  <c:v>6.2063910495258369E-3</c:v>
                </c:pt>
                <c:pt idx="396">
                  <c:v>-2.5701035813591342E-3</c:v>
                </c:pt>
                <c:pt idx="397">
                  <c:v>4.3803528228860081E-3</c:v>
                </c:pt>
                <c:pt idx="398">
                  <c:v>1.2822229163192702E-4</c:v>
                </c:pt>
                <c:pt idx="399">
                  <c:v>3.4628783022329695E-3</c:v>
                </c:pt>
                <c:pt idx="400">
                  <c:v>-2.8629878895047402E-2</c:v>
                </c:pt>
                <c:pt idx="401">
                  <c:v>-2.0263083359712466E-2</c:v>
                </c:pt>
                <c:pt idx="402">
                  <c:v>-1.7727614023029199E-2</c:v>
                </c:pt>
                <c:pt idx="403">
                  <c:v>2.720800340932476E-2</c:v>
                </c:pt>
                <c:pt idx="404">
                  <c:v>-1.9299897933232127E-2</c:v>
                </c:pt>
                <c:pt idx="405">
                  <c:v>-2.144399610366745E-2</c:v>
                </c:pt>
                <c:pt idx="406">
                  <c:v>1.5395235196048133E-2</c:v>
                </c:pt>
                <c:pt idx="407">
                  <c:v>-8.8785092608257704E-3</c:v>
                </c:pt>
                <c:pt idx="408">
                  <c:v>3.583202398754164E-3</c:v>
                </c:pt>
                <c:pt idx="409">
                  <c:v>2.0598865826056685E-3</c:v>
                </c:pt>
                <c:pt idx="410">
                  <c:v>-2.1927418502365077E-3</c:v>
                </c:pt>
                <c:pt idx="411">
                  <c:v>-2.0876204958113837E-2</c:v>
                </c:pt>
                <c:pt idx="412">
                  <c:v>8.556548749991651E-3</c:v>
                </c:pt>
                <c:pt idx="413">
                  <c:v>1.2378309441760793E-2</c:v>
                </c:pt>
                <c:pt idx="414">
                  <c:v>-1.1814773517196115E-2</c:v>
                </c:pt>
                <c:pt idx="415">
                  <c:v>1.04268190874089E-2</c:v>
                </c:pt>
                <c:pt idx="416">
                  <c:v>3.0269384476296663E-3</c:v>
                </c:pt>
                <c:pt idx="417">
                  <c:v>1.9890253664470593E-2</c:v>
                </c:pt>
                <c:pt idx="418">
                  <c:v>1.3987913572489873E-2</c:v>
                </c:pt>
                <c:pt idx="419">
                  <c:v>5.3057927635718838E-3</c:v>
                </c:pt>
                <c:pt idx="420">
                  <c:v>-2.4937358324680168E-2</c:v>
                </c:pt>
                <c:pt idx="421">
                  <c:v>-1.6644159280008754E-2</c:v>
                </c:pt>
                <c:pt idx="422">
                  <c:v>5.7795978109700368E-3</c:v>
                </c:pt>
                <c:pt idx="423">
                  <c:v>-9.0299504426096158E-3</c:v>
                </c:pt>
                <c:pt idx="424">
                  <c:v>-8.9742214514496165E-3</c:v>
                </c:pt>
                <c:pt idx="425">
                  <c:v>1.6578466285303396E-2</c:v>
                </c:pt>
                <c:pt idx="426">
                  <c:v>-4.796480485486079E-3</c:v>
                </c:pt>
                <c:pt idx="427">
                  <c:v>-1.1704754771096436E-2</c:v>
                </c:pt>
                <c:pt idx="428">
                  <c:v>-5.0160597354417672E-3</c:v>
                </c:pt>
                <c:pt idx="429">
                  <c:v>-9.9426356638945609E-3</c:v>
                </c:pt>
                <c:pt idx="430">
                  <c:v>7.0721634974175666E-3</c:v>
                </c:pt>
                <c:pt idx="431">
                  <c:v>2.4578696591005044E-2</c:v>
                </c:pt>
                <c:pt idx="432">
                  <c:v>-6.3057002136626275E-3</c:v>
                </c:pt>
                <c:pt idx="433">
                  <c:v>-6.6216345094529967E-3</c:v>
                </c:pt>
                <c:pt idx="434">
                  <c:v>9.859767019224001E-3</c:v>
                </c:pt>
                <c:pt idx="435">
                  <c:v>2.7090223333802968E-2</c:v>
                </c:pt>
                <c:pt idx="436">
                  <c:v>-4.9537933374099417E-3</c:v>
                </c:pt>
                <c:pt idx="437">
                  <c:v>-8.8806012910567847E-3</c:v>
                </c:pt>
                <c:pt idx="438">
                  <c:v>3.5297911311617377E-3</c:v>
                </c:pt>
                <c:pt idx="439">
                  <c:v>4.0583937061878144E-3</c:v>
                </c:pt>
                <c:pt idx="440">
                  <c:v>1.3474191280859551E-3</c:v>
                </c:pt>
                <c:pt idx="441">
                  <c:v>6.0414415748086106E-2</c:v>
                </c:pt>
                <c:pt idx="442">
                  <c:v>2.1063330879425281E-2</c:v>
                </c:pt>
                <c:pt idx="443">
                  <c:v>3.7280533529229251E-3</c:v>
                </c:pt>
                <c:pt idx="444">
                  <c:v>1.386653376009216E-2</c:v>
                </c:pt>
                <c:pt idx="445">
                  <c:v>9.5249353267185602E-3</c:v>
                </c:pt>
                <c:pt idx="446">
                  <c:v>-7.8625339244889399E-3</c:v>
                </c:pt>
                <c:pt idx="447">
                  <c:v>-1.7922446943686447E-2</c:v>
                </c:pt>
                <c:pt idx="448">
                  <c:v>6.0831369826865227E-3</c:v>
                </c:pt>
                <c:pt idx="449">
                  <c:v>-4.6890704862824571E-3</c:v>
                </c:pt>
                <c:pt idx="450">
                  <c:v>5.1946482302105967E-2</c:v>
                </c:pt>
                <c:pt idx="451">
                  <c:v>2.1213529415483072E-3</c:v>
                </c:pt>
                <c:pt idx="452">
                  <c:v>1.9052122037349031E-2</c:v>
                </c:pt>
                <c:pt idx="453">
                  <c:v>8.0784580607190775E-3</c:v>
                </c:pt>
                <c:pt idx="454">
                  <c:v>8.128240850071744E-3</c:v>
                </c:pt>
                <c:pt idx="455">
                  <c:v>3.066098309199598E-3</c:v>
                </c:pt>
                <c:pt idx="456">
                  <c:v>-7.8116401475542751E-3</c:v>
                </c:pt>
                <c:pt idx="457">
                  <c:v>-1.0611589846751682E-2</c:v>
                </c:pt>
                <c:pt idx="458">
                  <c:v>1.383923829328302E-2</c:v>
                </c:pt>
                <c:pt idx="459">
                  <c:v>0</c:v>
                </c:pt>
                <c:pt idx="460">
                  <c:v>5.4601353684454595E-3</c:v>
                </c:pt>
                <c:pt idx="461">
                  <c:v>1.3349934340180497E-2</c:v>
                </c:pt>
                <c:pt idx="462">
                  <c:v>-6.3637053394309017E-3</c:v>
                </c:pt>
                <c:pt idx="463">
                  <c:v>2.2471712663050306E-3</c:v>
                </c:pt>
                <c:pt idx="464">
                  <c:v>-1.2332226496939609E-3</c:v>
                </c:pt>
                <c:pt idx="465">
                  <c:v>-3.4796060953484736E-3</c:v>
                </c:pt>
                <c:pt idx="466">
                  <c:v>-3.1763854611911363E-2</c:v>
                </c:pt>
                <c:pt idx="467">
                  <c:v>5.8165971771985342E-3</c:v>
                </c:pt>
                <c:pt idx="468">
                  <c:v>-2.8452459116794195E-2</c:v>
                </c:pt>
                <c:pt idx="469">
                  <c:v>1.5119079794822169E-2</c:v>
                </c:pt>
                <c:pt idx="470">
                  <c:v>-8.0919685420939719E-3</c:v>
                </c:pt>
                <c:pt idx="471">
                  <c:v>9.0092219383351074E-2</c:v>
                </c:pt>
                <c:pt idx="472">
                  <c:v>2.8524947716103394E-2</c:v>
                </c:pt>
                <c:pt idx="473">
                  <c:v>-1.0334231889603028E-2</c:v>
                </c:pt>
                <c:pt idx="474">
                  <c:v>-5.434260524909619E-3</c:v>
                </c:pt>
                <c:pt idx="475">
                  <c:v>3.1069237347315661E-3</c:v>
                </c:pt>
                <c:pt idx="476">
                  <c:v>7.9034249248410675E-3</c:v>
                </c:pt>
                <c:pt idx="477">
                  <c:v>-2.967011055717372E-3</c:v>
                </c:pt>
                <c:pt idx="478">
                  <c:v>1.0946943639133257E-2</c:v>
                </c:pt>
                <c:pt idx="479">
                  <c:v>-2.312826853352502E-3</c:v>
                </c:pt>
                <c:pt idx="480">
                  <c:v>-1.2644854424412894E-3</c:v>
                </c:pt>
                <c:pt idx="481">
                  <c:v>8.4406394505126482E-4</c:v>
                </c:pt>
                <c:pt idx="482">
                  <c:v>2.2137873685019118E-3</c:v>
                </c:pt>
                <c:pt idx="483">
                  <c:v>-3.4711216768114209E-3</c:v>
                </c:pt>
                <c:pt idx="484">
                  <c:v>-4.4332018585442785E-3</c:v>
                </c:pt>
                <c:pt idx="485">
                  <c:v>-7.4215264092841347E-3</c:v>
                </c:pt>
                <c:pt idx="486">
                  <c:v>-5.5543854644358424E-3</c:v>
                </c:pt>
                <c:pt idx="487">
                  <c:v>7.5187794900787568E-3</c:v>
                </c:pt>
                <c:pt idx="488">
                  <c:v>6.3965902103554611E-3</c:v>
                </c:pt>
                <c:pt idx="489">
                  <c:v>-7.7330663106194063E-3</c:v>
                </c:pt>
                <c:pt idx="490">
                  <c:v>-1.0248698371790691E-2</c:v>
                </c:pt>
                <c:pt idx="491">
                  <c:v>-2.0494037901494107E-3</c:v>
                </c:pt>
                <c:pt idx="492">
                  <c:v>2.1616562432893514E-3</c:v>
                </c:pt>
                <c:pt idx="493">
                  <c:v>3.4512870934867304E-3</c:v>
                </c:pt>
                <c:pt idx="494">
                  <c:v>5.3735486924874956E-4</c:v>
                </c:pt>
                <c:pt idx="495">
                  <c:v>3.7597937283704338E-3</c:v>
                </c:pt>
                <c:pt idx="496">
                  <c:v>2.7825814617841939E-3</c:v>
                </c:pt>
                <c:pt idx="497">
                  <c:v>4.8025529322790481E-3</c:v>
                </c:pt>
                <c:pt idx="498">
                  <c:v>6.1603686181230443E-3</c:v>
                </c:pt>
                <c:pt idx="499">
                  <c:v>-2.1112260374224223E-3</c:v>
                </c:pt>
                <c:pt idx="500">
                  <c:v>-5.6067386093903854E-3</c:v>
                </c:pt>
                <c:pt idx="501">
                  <c:v>9.1489849174980192E-3</c:v>
                </c:pt>
                <c:pt idx="502">
                  <c:v>-1.8975184311567439E-3</c:v>
                </c:pt>
                <c:pt idx="503">
                  <c:v>9.5056674120644526E-3</c:v>
                </c:pt>
                <c:pt idx="504">
                  <c:v>-5.9635601425965115E-3</c:v>
                </c:pt>
                <c:pt idx="505">
                  <c:v>2.1050040416863771E-4</c:v>
                </c:pt>
                <c:pt idx="506">
                  <c:v>7.3655835171030802E-4</c:v>
                </c:pt>
                <c:pt idx="507">
                  <c:v>6.624639849218141E-3</c:v>
                </c:pt>
                <c:pt idx="508">
                  <c:v>-4.3873555853233487E-3</c:v>
                </c:pt>
                <c:pt idx="509">
                  <c:v>3.1479465129911574E-4</c:v>
                </c:pt>
                <c:pt idx="510">
                  <c:v>7.3416341768848203E-4</c:v>
                </c:pt>
                <c:pt idx="511">
                  <c:v>-1.5720964455889835E-3</c:v>
                </c:pt>
                <c:pt idx="512">
                  <c:v>8.5029684393834442E-3</c:v>
                </c:pt>
                <c:pt idx="513">
                  <c:v>5.8290922002603327E-3</c:v>
                </c:pt>
                <c:pt idx="514">
                  <c:v>-4.7603791362829861E-3</c:v>
                </c:pt>
                <c:pt idx="515">
                  <c:v>-2.0796135561960247E-4</c:v>
                </c:pt>
                <c:pt idx="516">
                  <c:v>-4.7842000041924621E-3</c:v>
                </c:pt>
                <c:pt idx="517">
                  <c:v>1.9855996745614586E-3</c:v>
                </c:pt>
                <c:pt idx="518">
                  <c:v>3.9632355826137592E-3</c:v>
                </c:pt>
                <c:pt idx="519">
                  <c:v>6.1292744048746586E-3</c:v>
                </c:pt>
                <c:pt idx="520">
                  <c:v>-1.5488151157851311E-3</c:v>
                </c:pt>
                <c:pt idx="521">
                  <c:v>5.4808458198373922E-3</c:v>
                </c:pt>
                <c:pt idx="522">
                  <c:v>1.234239338711643E-3</c:v>
                </c:pt>
                <c:pt idx="523">
                  <c:v>1.3353862305740462E-2</c:v>
                </c:pt>
                <c:pt idx="524">
                  <c:v>-1.34820232428261E-2</c:v>
                </c:pt>
                <c:pt idx="525">
                  <c:v>-9.6588896147075231E-3</c:v>
                </c:pt>
                <c:pt idx="526">
                  <c:v>-9.545510470846591E-3</c:v>
                </c:pt>
                <c:pt idx="527">
                  <c:v>5.2378162020599982E-3</c:v>
                </c:pt>
                <c:pt idx="528">
                  <c:v>2.5010163454852832E-3</c:v>
                </c:pt>
                <c:pt idx="529">
                  <c:v>0</c:v>
                </c:pt>
                <c:pt idx="530">
                  <c:v>7.7962692320226248E-3</c:v>
                </c:pt>
                <c:pt idx="531">
                  <c:v>-3.5069930387129685E-3</c:v>
                </c:pt>
                <c:pt idx="532">
                  <c:v>6.6245674180319741E-3</c:v>
                </c:pt>
                <c:pt idx="533">
                  <c:v>-1.3367185976331871E-3</c:v>
                </c:pt>
                <c:pt idx="534">
                  <c:v>-4.2215621297277579E-3</c:v>
                </c:pt>
                <c:pt idx="535">
                  <c:v>5.1696304723568905E-4</c:v>
                </c:pt>
                <c:pt idx="536">
                  <c:v>-1.5502371214943533E-3</c:v>
                </c:pt>
                <c:pt idx="537">
                  <c:v>8.2805690696598157E-4</c:v>
                </c:pt>
                <c:pt idx="538">
                  <c:v>2.7924358463724008E-3</c:v>
                </c:pt>
                <c:pt idx="539">
                  <c:v>-1.4542007065826186E-2</c:v>
                </c:pt>
                <c:pt idx="540">
                  <c:v>-1.0151817589131243E-2</c:v>
                </c:pt>
                <c:pt idx="541">
                  <c:v>-2.2309141570067179E-2</c:v>
                </c:pt>
                <c:pt idx="542">
                  <c:v>-7.89448756922396E-3</c:v>
                </c:pt>
                <c:pt idx="543">
                  <c:v>3.0085059572016987E-2</c:v>
                </c:pt>
                <c:pt idx="544">
                  <c:v>5.2910067066431164E-3</c:v>
                </c:pt>
                <c:pt idx="545">
                  <c:v>6.9473588637606193E-3</c:v>
                </c:pt>
                <c:pt idx="546">
                  <c:v>-5.8540756508226226E-3</c:v>
                </c:pt>
                <c:pt idx="547">
                  <c:v>-6.4142626831053392E-3</c:v>
                </c:pt>
                <c:pt idx="548">
                  <c:v>-7.5140417023724058E-3</c:v>
                </c:pt>
                <c:pt idx="549">
                  <c:v>9.9168234736093271E-3</c:v>
                </c:pt>
                <c:pt idx="550">
                  <c:v>-1.9427705272086072E-2</c:v>
                </c:pt>
                <c:pt idx="551">
                  <c:v>-3.2518559046543952E-2</c:v>
                </c:pt>
                <c:pt idx="552">
                  <c:v>1.1129602817496514E-2</c:v>
                </c:pt>
                <c:pt idx="553">
                  <c:v>-2.6197019716252566E-2</c:v>
                </c:pt>
                <c:pt idx="554">
                  <c:v>-1.9328568911853871E-2</c:v>
                </c:pt>
                <c:pt idx="555">
                  <c:v>2.2129994656313264E-2</c:v>
                </c:pt>
                <c:pt idx="556">
                  <c:v>1.928285872780577E-2</c:v>
                </c:pt>
                <c:pt idx="557">
                  <c:v>8.5185895218235254E-3</c:v>
                </c:pt>
                <c:pt idx="558">
                  <c:v>2.1946981773930687E-4</c:v>
                </c:pt>
                <c:pt idx="559">
                  <c:v>5.8126339062877013E-3</c:v>
                </c:pt>
                <c:pt idx="560">
                  <c:v>4.2525185389709194E-3</c:v>
                </c:pt>
                <c:pt idx="561">
                  <c:v>6.254074162518479E-2</c:v>
                </c:pt>
                <c:pt idx="562">
                  <c:v>1.0831810631987876E-2</c:v>
                </c:pt>
                <c:pt idx="563">
                  <c:v>-8.7949934438476211E-3</c:v>
                </c:pt>
                <c:pt idx="564">
                  <c:v>4.5894870871646502E-3</c:v>
                </c:pt>
                <c:pt idx="565">
                  <c:v>3.1167526191262739E-2</c:v>
                </c:pt>
                <c:pt idx="566">
                  <c:v>4.0563146956993167E-2</c:v>
                </c:pt>
                <c:pt idx="567">
                  <c:v>-5.9608594058312685E-3</c:v>
                </c:pt>
                <c:pt idx="568">
                  <c:v>-5.6158075096184156E-3</c:v>
                </c:pt>
                <c:pt idx="569">
                  <c:v>-1.1199412703393849E-2</c:v>
                </c:pt>
                <c:pt idx="570">
                  <c:v>-6.3891490902331753E-3</c:v>
                </c:pt>
                <c:pt idx="571">
                  <c:v>3.4099687435661208E-3</c:v>
                </c:pt>
                <c:pt idx="572">
                  <c:v>9.0300001699207526E-3</c:v>
                </c:pt>
                <c:pt idx="573">
                  <c:v>1.6455003010260757E-2</c:v>
                </c:pt>
                <c:pt idx="574">
                  <c:v>-9.1829875315560631E-3</c:v>
                </c:pt>
                <c:pt idx="575">
                  <c:v>1.8536192689461977E-2</c:v>
                </c:pt>
                <c:pt idx="576">
                  <c:v>-5.6285192540014746E-3</c:v>
                </c:pt>
                <c:pt idx="577">
                  <c:v>-4.9056752612672179E-3</c:v>
                </c:pt>
                <c:pt idx="578">
                  <c:v>4.740493223947211E-4</c:v>
                </c:pt>
                <c:pt idx="579">
                  <c:v>-1.0139338725058157E-2</c:v>
                </c:pt>
                <c:pt idx="580">
                  <c:v>1.100904504159974E-2</c:v>
                </c:pt>
                <c:pt idx="581">
                  <c:v>-1.5244753352920767E-2</c:v>
                </c:pt>
                <c:pt idx="582">
                  <c:v>1.057638713775843E-3</c:v>
                </c:pt>
                <c:pt idx="583">
                  <c:v>5.9552378441851527E-3</c:v>
                </c:pt>
                <c:pt idx="584">
                  <c:v>2.6735801766758311E-3</c:v>
                </c:pt>
                <c:pt idx="585">
                  <c:v>4.6661907192034292E-3</c:v>
                </c:pt>
                <c:pt idx="586">
                  <c:v>2.7488176306138838E-3</c:v>
                </c:pt>
                <c:pt idx="587">
                  <c:v>-6.711426582104431E-3</c:v>
                </c:pt>
                <c:pt idx="588">
                  <c:v>7.4229558281055374E-3</c:v>
                </c:pt>
                <c:pt idx="589">
                  <c:v>-9.5409378704957304E-3</c:v>
                </c:pt>
                <c:pt idx="590">
                  <c:v>-1.3733885368207977E-2</c:v>
                </c:pt>
                <c:pt idx="591">
                  <c:v>-6.5757541294371152E-3</c:v>
                </c:pt>
                <c:pt idx="592">
                  <c:v>-0.21639249912108471</c:v>
                </c:pt>
                <c:pt idx="593">
                  <c:v>7.8261272025713768E-3</c:v>
                </c:pt>
                <c:pt idx="594">
                  <c:v>-1.3928326578215341E-2</c:v>
                </c:pt>
                <c:pt idx="595">
                  <c:v>2.5582284331366917E-2</c:v>
                </c:pt>
                <c:pt idx="596">
                  <c:v>7.5720867268324901E-2</c:v>
                </c:pt>
                <c:pt idx="597">
                  <c:v>-3.5809290685682234E-2</c:v>
                </c:pt>
                <c:pt idx="598">
                  <c:v>-4.2232556074544909E-2</c:v>
                </c:pt>
                <c:pt idx="599">
                  <c:v>1.9720783963643233E-2</c:v>
                </c:pt>
                <c:pt idx="600">
                  <c:v>6.5189048239895075E-3</c:v>
                </c:pt>
                <c:pt idx="601">
                  <c:v>1.1873898963730563E-2</c:v>
                </c:pt>
                <c:pt idx="602">
                  <c:v>1.4934926710794315E-3</c:v>
                </c:pt>
                <c:pt idx="603">
                  <c:v>-3.7281636925471602E-2</c:v>
                </c:pt>
                <c:pt idx="604">
                  <c:v>-1.5932684574744001E-2</c:v>
                </c:pt>
                <c:pt idx="605">
                  <c:v>-3.7553450920767992E-2</c:v>
                </c:pt>
                <c:pt idx="606">
                  <c:v>4.906518806227154E-3</c:v>
                </c:pt>
                <c:pt idx="607">
                  <c:v>-9.0676358552726054E-3</c:v>
                </c:pt>
                <c:pt idx="608">
                  <c:v>2.5574848089508481E-2</c:v>
                </c:pt>
                <c:pt idx="609">
                  <c:v>-8.2361246450727201E-3</c:v>
                </c:pt>
                <c:pt idx="610">
                  <c:v>1.6378385992082408E-2</c:v>
                </c:pt>
                <c:pt idx="611">
                  <c:v>1.2709895308445414E-2</c:v>
                </c:pt>
                <c:pt idx="612">
                  <c:v>7.6199015602847371E-3</c:v>
                </c:pt>
                <c:pt idx="613">
                  <c:v>2.1129915950398336E-2</c:v>
                </c:pt>
                <c:pt idx="614">
                  <c:v>2.156397299063394E-2</c:v>
                </c:pt>
                <c:pt idx="615">
                  <c:v>-1.0661833234037234E-3</c:v>
                </c:pt>
                <c:pt idx="616">
                  <c:v>2.4546468497181166E-2</c:v>
                </c:pt>
                <c:pt idx="617">
                  <c:v>1.2291666666666737E-2</c:v>
                </c:pt>
                <c:pt idx="618">
                  <c:v>2.1815229471084528E-2</c:v>
                </c:pt>
                <c:pt idx="619">
                  <c:v>2.3766363594506998E-2</c:v>
                </c:pt>
                <c:pt idx="620">
                  <c:v>4.721581557285792E-3</c:v>
                </c:pt>
                <c:pt idx="621">
                  <c:v>-2.5455453299392996E-3</c:v>
                </c:pt>
                <c:pt idx="622">
                  <c:v>-9.8154693721136509E-3</c:v>
                </c:pt>
                <c:pt idx="623">
                  <c:v>2.0816871943236889E-2</c:v>
                </c:pt>
                <c:pt idx="624">
                  <c:v>1.0293221585037154E-2</c:v>
                </c:pt>
                <c:pt idx="625">
                  <c:v>3.0372895040369014E-2</c:v>
                </c:pt>
                <c:pt idx="626">
                  <c:v>6.529906960071173E-3</c:v>
                </c:pt>
                <c:pt idx="627">
                  <c:v>7.9703427623662084E-3</c:v>
                </c:pt>
                <c:pt idx="628">
                  <c:v>1.1401231860955647E-2</c:v>
                </c:pt>
                <c:pt idx="629">
                  <c:v>7.2729090909084764E-4</c:v>
                </c:pt>
                <c:pt idx="630">
                  <c:v>9.0843021605323017E-3</c:v>
                </c:pt>
                <c:pt idx="631">
                  <c:v>0</c:v>
                </c:pt>
                <c:pt idx="632">
                  <c:v>1.1523208290903759E-2</c:v>
                </c:pt>
                <c:pt idx="633">
                  <c:v>8.1879494482022669E-3</c:v>
                </c:pt>
                <c:pt idx="634">
                  <c:v>1.5890007342689708E-3</c:v>
                </c:pt>
                <c:pt idx="635">
                  <c:v>-8.4611316763616596E-3</c:v>
                </c:pt>
                <c:pt idx="636">
                  <c:v>-7.6444444444444398E-3</c:v>
                </c:pt>
                <c:pt idx="637">
                  <c:v>1.4869258330347551E-2</c:v>
                </c:pt>
                <c:pt idx="638">
                  <c:v>-2.3124482855269753E-2</c:v>
                </c:pt>
                <c:pt idx="639">
                  <c:v>-3.9754427177449122E-3</c:v>
                </c:pt>
                <c:pt idx="640">
                  <c:v>-2.5217689136750585E-2</c:v>
                </c:pt>
                <c:pt idx="641">
                  <c:v>-1.1166927228736216E-2</c:v>
                </c:pt>
                <c:pt idx="642">
                  <c:v>-1.4681027391661458E-2</c:v>
                </c:pt>
                <c:pt idx="643">
                  <c:v>3.4384031877135915E-2</c:v>
                </c:pt>
                <c:pt idx="644">
                  <c:v>1.0156952533445883E-2</c:v>
                </c:pt>
                <c:pt idx="645">
                  <c:v>4.5703838286949936E-3</c:v>
                </c:pt>
                <c:pt idx="646">
                  <c:v>4.0582328651822944E-2</c:v>
                </c:pt>
                <c:pt idx="647">
                  <c:v>5.334032878628886E-2</c:v>
                </c:pt>
                <c:pt idx="648">
                  <c:v>4.3168188610327096E-3</c:v>
                </c:pt>
                <c:pt idx="649">
                  <c:v>-8.2663247390860875E-4</c:v>
                </c:pt>
                <c:pt idx="650">
                  <c:v>-1.3401687845825414E-2</c:v>
                </c:pt>
                <c:pt idx="651">
                  <c:v>1.8111654903376628E-2</c:v>
                </c:pt>
                <c:pt idx="652">
                  <c:v>-1.9107231413395404E-2</c:v>
                </c:pt>
                <c:pt idx="653">
                  <c:v>-3.7951268479450406E-2</c:v>
                </c:pt>
                <c:pt idx="654">
                  <c:v>2.7928049783067843E-2</c:v>
                </c:pt>
                <c:pt idx="655">
                  <c:v>-2.2924062199423816E-2</c:v>
                </c:pt>
                <c:pt idx="656">
                  <c:v>-1.0775164915273411E-2</c:v>
                </c:pt>
                <c:pt idx="657">
                  <c:v>3.1096294135498751E-2</c:v>
                </c:pt>
                <c:pt idx="658">
                  <c:v>2.9647316913397791E-2</c:v>
                </c:pt>
                <c:pt idx="659">
                  <c:v>1.3900380605659497E-2</c:v>
                </c:pt>
                <c:pt idx="660">
                  <c:v>5.2227843969316189E-3</c:v>
                </c:pt>
                <c:pt idx="661">
                  <c:v>-2.0295502516642312E-2</c:v>
                </c:pt>
                <c:pt idx="662">
                  <c:v>3.082533974146498E-2</c:v>
                </c:pt>
                <c:pt idx="663">
                  <c:v>4.6623954234341026E-3</c:v>
                </c:pt>
                <c:pt idx="664">
                  <c:v>-1.2161977527221077E-2</c:v>
                </c:pt>
                <c:pt idx="665">
                  <c:v>2.5271359144662237E-2</c:v>
                </c:pt>
                <c:pt idx="666">
                  <c:v>9.0061619686180802E-3</c:v>
                </c:pt>
                <c:pt idx="667">
                  <c:v>-5.4807860087567779E-3</c:v>
                </c:pt>
                <c:pt idx="668">
                  <c:v>5.8259016163092455E-3</c:v>
                </c:pt>
                <c:pt idx="669">
                  <c:v>-1.7063243314601753E-2</c:v>
                </c:pt>
                <c:pt idx="670">
                  <c:v>-6.3706003126193017E-4</c:v>
                </c:pt>
                <c:pt idx="671">
                  <c:v>1.5935936254979979E-3</c:v>
                </c:pt>
                <c:pt idx="672">
                  <c:v>6.3643916106409524E-3</c:v>
                </c:pt>
                <c:pt idx="673">
                  <c:v>2.766798418972332E-2</c:v>
                </c:pt>
                <c:pt idx="674">
                  <c:v>1.9230769230769232E-2</c:v>
                </c:pt>
                <c:pt idx="675">
                  <c:v>1.1320754716981131E-2</c:v>
                </c:pt>
                <c:pt idx="676">
                  <c:v>-2.4477597014925419E-2</c:v>
                </c:pt>
                <c:pt idx="677">
                  <c:v>2.907007299464498E-3</c:v>
                </c:pt>
                <c:pt idx="678">
                  <c:v>2.8375299998079279E-2</c:v>
                </c:pt>
                <c:pt idx="679">
                  <c:v>1.735644460130862E-2</c:v>
                </c:pt>
                <c:pt idx="680">
                  <c:v>-6.4159082410057411E-3</c:v>
                </c:pt>
                <c:pt idx="681">
                  <c:v>8.2183447052881983E-3</c:v>
                </c:pt>
                <c:pt idx="682">
                  <c:v>-7.4235083299929311E-3</c:v>
                </c:pt>
                <c:pt idx="683">
                  <c:v>-1.0265493173031538E-2</c:v>
                </c:pt>
                <c:pt idx="684">
                  <c:v>-5.7786340429288588E-3</c:v>
                </c:pt>
                <c:pt idx="685">
                  <c:v>-1.4906110727454965E-4</c:v>
                </c:pt>
                <c:pt idx="686">
                  <c:v>1.0434938764939173E-3</c:v>
                </c:pt>
                <c:pt idx="687">
                  <c:v>-4.6456265845368279E-2</c:v>
                </c:pt>
                <c:pt idx="688">
                  <c:v>3.2948172502370775E-2</c:v>
                </c:pt>
                <c:pt idx="689">
                  <c:v>2.645502565517685E-2</c:v>
                </c:pt>
                <c:pt idx="690">
                  <c:v>2.7982340854717548E-2</c:v>
                </c:pt>
                <c:pt idx="691">
                  <c:v>-5.3009023509640388E-3</c:v>
                </c:pt>
                <c:pt idx="692">
                  <c:v>-2.0596284027077728E-2</c:v>
                </c:pt>
                <c:pt idx="693">
                  <c:v>2.4264735294117656E-2</c:v>
                </c:pt>
                <c:pt idx="694">
                  <c:v>-9.3324046135705874E-3</c:v>
                </c:pt>
                <c:pt idx="695">
                  <c:v>-4.7826130434782663E-2</c:v>
                </c:pt>
                <c:pt idx="696">
                  <c:v>6.3927856800358876E-3</c:v>
                </c:pt>
                <c:pt idx="697">
                  <c:v>4.3859798372967969E-3</c:v>
                </c:pt>
                <c:pt idx="698">
                  <c:v>-3.1622795866719793E-3</c:v>
                </c:pt>
                <c:pt idx="699">
                  <c:v>3.1723113220081338E-3</c:v>
                </c:pt>
                <c:pt idx="700">
                  <c:v>-0.10329776519814697</c:v>
                </c:pt>
                <c:pt idx="701">
                  <c:v>-6.1964702971699509E-2</c:v>
                </c:pt>
                <c:pt idx="702">
                  <c:v>3.2581435148918148E-2</c:v>
                </c:pt>
                <c:pt idx="703">
                  <c:v>-5.513176144244105E-2</c:v>
                </c:pt>
                <c:pt idx="704">
                  <c:v>-2.330275229357804E-2</c:v>
                </c:pt>
                <c:pt idx="705">
                  <c:v>2.0101427766297256E-2</c:v>
                </c:pt>
                <c:pt idx="706">
                  <c:v>-1.8415838276534659E-3</c:v>
                </c:pt>
                <c:pt idx="707">
                  <c:v>2.5830073324168961E-3</c:v>
                </c:pt>
                <c:pt idx="708">
                  <c:v>-2.4107489878542634E-2</c:v>
                </c:pt>
                <c:pt idx="709">
                  <c:v>1.508585734651822E-2</c:v>
                </c:pt>
                <c:pt idx="710">
                  <c:v>-4.6628309618119652E-2</c:v>
                </c:pt>
                <c:pt idx="711">
                  <c:v>-1.3445031176929077E-2</c:v>
                </c:pt>
                <c:pt idx="712">
                  <c:v>1.7380939810765616E-2</c:v>
                </c:pt>
                <c:pt idx="713">
                  <c:v>3.7080180045823266E-2</c:v>
                </c:pt>
                <c:pt idx="714">
                  <c:v>1.8532423007578489E-2</c:v>
                </c:pt>
                <c:pt idx="715">
                  <c:v>-7.7191325124058019E-3</c:v>
                </c:pt>
                <c:pt idx="716">
                  <c:v>-1.278019956361545E-2</c:v>
                </c:pt>
                <c:pt idx="717">
                  <c:v>-1.8574071643040743E-2</c:v>
                </c:pt>
                <c:pt idx="718">
                  <c:v>1.7587439923772839E-2</c:v>
                </c:pt>
                <c:pt idx="719">
                  <c:v>-1.9162145406725409E-2</c:v>
                </c:pt>
                <c:pt idx="720">
                  <c:v>-2.7006321145495591E-2</c:v>
                </c:pt>
                <c:pt idx="721">
                  <c:v>1.4960669585839954E-2</c:v>
                </c:pt>
                <c:pt idx="722">
                  <c:v>1.202480581798282E-2</c:v>
                </c:pt>
                <c:pt idx="723">
                  <c:v>1.4181640475277884E-2</c:v>
                </c:pt>
                <c:pt idx="724">
                  <c:v>-1.0393027603666949E-2</c:v>
                </c:pt>
                <c:pt idx="725">
                  <c:v>-2.062245599813747E-2</c:v>
                </c:pt>
                <c:pt idx="726">
                  <c:v>-3.7044842327064349E-3</c:v>
                </c:pt>
                <c:pt idx="727">
                  <c:v>2.3287730852748708E-2</c:v>
                </c:pt>
                <c:pt idx="728">
                  <c:v>2.2757677897156672E-2</c:v>
                </c:pt>
                <c:pt idx="729">
                  <c:v>5.6095549738219841E-3</c:v>
                </c:pt>
                <c:pt idx="730">
                  <c:v>2.677579075447746E-2</c:v>
                </c:pt>
                <c:pt idx="731">
                  <c:v>1.4306356133532115E-2</c:v>
                </c:pt>
                <c:pt idx="732">
                  <c:v>8.7484737992669977E-3</c:v>
                </c:pt>
                <c:pt idx="733">
                  <c:v>1.575219469026554E-2</c:v>
                </c:pt>
                <c:pt idx="734">
                  <c:v>-1.028053685799861E-2</c:v>
                </c:pt>
                <c:pt idx="735">
                  <c:v>-6.6901585684887082E-3</c:v>
                </c:pt>
                <c:pt idx="736">
                  <c:v>-1.7015225700646005E-2</c:v>
                </c:pt>
                <c:pt idx="737">
                  <c:v>1.3703606449758501E-2</c:v>
                </c:pt>
                <c:pt idx="738">
                  <c:v>-2.0455371389979219E-2</c:v>
                </c:pt>
                <c:pt idx="739">
                  <c:v>3.8133103323042721E-3</c:v>
                </c:pt>
                <c:pt idx="740">
                  <c:v>1.2481946680209001E-2</c:v>
                </c:pt>
                <c:pt idx="741">
                  <c:v>2.2512041763229438E-2</c:v>
                </c:pt>
                <c:pt idx="742">
                  <c:v>8.9114450463043879E-3</c:v>
                </c:pt>
                <c:pt idx="743">
                  <c:v>-8.660027410459163E-4</c:v>
                </c:pt>
                <c:pt idx="744">
                  <c:v>-9.1523645198884535E-2</c:v>
                </c:pt>
                <c:pt idx="745">
                  <c:v>-3.7969891242129308E-2</c:v>
                </c:pt>
                <c:pt idx="746">
                  <c:v>6.9417297477878418E-3</c:v>
                </c:pt>
                <c:pt idx="747">
                  <c:v>-7.6816820957258825E-3</c:v>
                </c:pt>
                <c:pt idx="748">
                  <c:v>1.8856708637222941E-2</c:v>
                </c:pt>
                <c:pt idx="749">
                  <c:v>-1.7533644358712488E-2</c:v>
                </c:pt>
                <c:pt idx="750">
                  <c:v>-1.8243148919294006E-2</c:v>
                </c:pt>
                <c:pt idx="751">
                  <c:v>2.0201980214178288E-4</c:v>
                </c:pt>
                <c:pt idx="752">
                  <c:v>-1.8578392568659202E-2</c:v>
                </c:pt>
                <c:pt idx="753">
                  <c:v>-3.497934300326512E-2</c:v>
                </c:pt>
                <c:pt idx="754">
                  <c:v>3.262255724424061E-2</c:v>
                </c:pt>
                <c:pt idx="755">
                  <c:v>1.2801961594053272E-2</c:v>
                </c:pt>
                <c:pt idx="756">
                  <c:v>-1.1824628171755849E-2</c:v>
                </c:pt>
                <c:pt idx="757">
                  <c:v>1.0521951505633214E-2</c:v>
                </c:pt>
                <c:pt idx="758">
                  <c:v>1.2250102082482595E-3</c:v>
                </c:pt>
                <c:pt idx="759">
                  <c:v>-6.5864598983185113E-2</c:v>
                </c:pt>
                <c:pt idx="760">
                  <c:v>1.3097554833059201E-2</c:v>
                </c:pt>
                <c:pt idx="761">
                  <c:v>-1.7453178194354605E-2</c:v>
                </c:pt>
                <c:pt idx="762">
                  <c:v>-6.5789257271458585E-3</c:v>
                </c:pt>
                <c:pt idx="763">
                  <c:v>3.2450353917226435E-2</c:v>
                </c:pt>
                <c:pt idx="764">
                  <c:v>0.10177462048321559</c:v>
                </c:pt>
                <c:pt idx="765">
                  <c:v>-8.926819501781794E-3</c:v>
                </c:pt>
                <c:pt idx="766">
                  <c:v>2.5455453299392996E-3</c:v>
                </c:pt>
                <c:pt idx="767">
                  <c:v>3.3593690750123216E-2</c:v>
                </c:pt>
                <c:pt idx="768">
                  <c:v>8.3144938894366034E-3</c:v>
                </c:pt>
                <c:pt idx="769">
                  <c:v>1.7428785280569986E-2</c:v>
                </c:pt>
                <c:pt idx="770">
                  <c:v>2.1919303335433727E-2</c:v>
                </c:pt>
                <c:pt idx="771">
                  <c:v>-3.2444304253784642E-3</c:v>
                </c:pt>
                <c:pt idx="772">
                  <c:v>-2.0795606162669171E-2</c:v>
                </c:pt>
                <c:pt idx="773">
                  <c:v>-1.1819094669654815E-2</c:v>
                </c:pt>
                <c:pt idx="774">
                  <c:v>1.1025976865108391E-2</c:v>
                </c:pt>
                <c:pt idx="775">
                  <c:v>-4.6210722595590482E-3</c:v>
                </c:pt>
                <c:pt idx="776">
                  <c:v>-1.9498589396419286E-2</c:v>
                </c:pt>
                <c:pt idx="777">
                  <c:v>4.5454925103312399E-3</c:v>
                </c:pt>
                <c:pt idx="778">
                  <c:v>-2.2435953573982724E-2</c:v>
                </c:pt>
                <c:pt idx="779">
                  <c:v>2.1022199460837027E-2</c:v>
                </c:pt>
                <c:pt idx="780">
                  <c:v>-1.3978050887382902E-2</c:v>
                </c:pt>
                <c:pt idx="781">
                  <c:v>2.9501934300729164E-2</c:v>
                </c:pt>
                <c:pt idx="782">
                  <c:v>-2.9586898787238535E-2</c:v>
                </c:pt>
                <c:pt idx="783">
                  <c:v>-2.3010564793458692E-2</c:v>
                </c:pt>
                <c:pt idx="784">
                  <c:v>1.7860647343264952E-2</c:v>
                </c:pt>
                <c:pt idx="785">
                  <c:v>-4.2422289964860168E-3</c:v>
                </c:pt>
                <c:pt idx="786">
                  <c:v>-1.6653757100189071E-2</c:v>
                </c:pt>
                <c:pt idx="787">
                  <c:v>5.5140213768023749E-3</c:v>
                </c:pt>
                <c:pt idx="788">
                  <c:v>-1.5472013014649112E-2</c:v>
                </c:pt>
                <c:pt idx="789">
                  <c:v>4.9731450169086923E-3</c:v>
                </c:pt>
                <c:pt idx="790">
                  <c:v>-3.3847961203483837E-2</c:v>
                </c:pt>
                <c:pt idx="791">
                  <c:v>1.3316902001292801E-2</c:v>
                </c:pt>
                <c:pt idx="792">
                  <c:v>-9.3004247735630433E-3</c:v>
                </c:pt>
                <c:pt idx="793">
                  <c:v>2.6530591836734688E-2</c:v>
                </c:pt>
                <c:pt idx="794">
                  <c:v>7.5546919990992448E-3</c:v>
                </c:pt>
                <c:pt idx="795">
                  <c:v>8.8792620363062416E-3</c:v>
                </c:pt>
                <c:pt idx="796">
                  <c:v>-1.1539213543140815E-2</c:v>
                </c:pt>
                <c:pt idx="797">
                  <c:v>-3.3637118448018367E-3</c:v>
                </c:pt>
                <c:pt idx="798">
                  <c:v>-9.9265437745988446E-3</c:v>
                </c:pt>
                <c:pt idx="799">
                  <c:v>2.406316470950741E-3</c:v>
                </c:pt>
                <c:pt idx="800">
                  <c:v>-2.0008000799840071E-4</c:v>
                </c:pt>
                <c:pt idx="801">
                  <c:v>6.4025410164066194E-3</c:v>
                </c:pt>
                <c:pt idx="802">
                  <c:v>1.411528855099984E-2</c:v>
                </c:pt>
                <c:pt idx="803">
                  <c:v>1.3134719197597237E-2</c:v>
                </c:pt>
                <c:pt idx="804">
                  <c:v>-1.7414860681113837E-3</c:v>
                </c:pt>
                <c:pt idx="805">
                  <c:v>3.2176778445435095E-2</c:v>
                </c:pt>
                <c:pt idx="806">
                  <c:v>9.3896713615023476E-3</c:v>
                </c:pt>
                <c:pt idx="807">
                  <c:v>-1.6000018604651105E-2</c:v>
                </c:pt>
                <c:pt idx="808">
                  <c:v>6.6175648821621995E-3</c:v>
                </c:pt>
                <c:pt idx="809">
                  <c:v>1.1269684024429722E-2</c:v>
                </c:pt>
                <c:pt idx="810">
                  <c:v>1.0958395245170807E-2</c:v>
                </c:pt>
                <c:pt idx="811">
                  <c:v>-1.837185375711912E-3</c:v>
                </c:pt>
                <c:pt idx="812">
                  <c:v>-3.6813913608912811E-4</c:v>
                </c:pt>
                <c:pt idx="813">
                  <c:v>0</c:v>
                </c:pt>
                <c:pt idx="814">
                  <c:v>3.8666727330755046E-3</c:v>
                </c:pt>
                <c:pt idx="815">
                  <c:v>1.6691122523844398E-2</c:v>
                </c:pt>
                <c:pt idx="816">
                  <c:v>-1.1726519935053277E-2</c:v>
                </c:pt>
                <c:pt idx="817">
                  <c:v>4.9288062236000248E-3</c:v>
                </c:pt>
                <c:pt idx="818">
                  <c:v>1.0717529713306688E-2</c:v>
                </c:pt>
                <c:pt idx="819">
                  <c:v>-1.258069756615251E-3</c:v>
                </c:pt>
                <c:pt idx="820">
                  <c:v>1.1516987583228416E-2</c:v>
                </c:pt>
                <c:pt idx="821">
                  <c:v>-1.6722985531453224E-2</c:v>
                </c:pt>
                <c:pt idx="822">
                  <c:v>-2.8225094988239545E-2</c:v>
                </c:pt>
                <c:pt idx="823">
                  <c:v>-1.8618134772262138E-3</c:v>
                </c:pt>
                <c:pt idx="824">
                  <c:v>2.7047192183413744E-2</c:v>
                </c:pt>
                <c:pt idx="825">
                  <c:v>-3.3962985216800114E-2</c:v>
                </c:pt>
                <c:pt idx="826">
                  <c:v>-5.3957493024205543E-2</c:v>
                </c:pt>
                <c:pt idx="827">
                  <c:v>-3.6367209856915807E-2</c:v>
                </c:pt>
                <c:pt idx="828">
                  <c:v>-1.5879582764298371E-2</c:v>
                </c:pt>
                <c:pt idx="829">
                  <c:v>-6.7057626423772032E-3</c:v>
                </c:pt>
                <c:pt idx="830">
                  <c:v>5.9071305524417295E-3</c:v>
                </c:pt>
                <c:pt idx="831">
                  <c:v>-7.1308724832213994E-3</c:v>
                </c:pt>
                <c:pt idx="832">
                  <c:v>-4.6472539079003682E-3</c:v>
                </c:pt>
                <c:pt idx="833">
                  <c:v>1.1247941664854464E-2</c:v>
                </c:pt>
                <c:pt idx="834">
                  <c:v>-6.0860648022638851E-3</c:v>
                </c:pt>
                <c:pt idx="835">
                  <c:v>7.3901603169308737E-3</c:v>
                </c:pt>
                <c:pt idx="836">
                  <c:v>3.7518361717006038E-2</c:v>
                </c:pt>
                <c:pt idx="837">
                  <c:v>-3.0303434343434471E-3</c:v>
                </c:pt>
                <c:pt idx="838">
                  <c:v>2.8369606012952132E-3</c:v>
                </c:pt>
                <c:pt idx="839">
                  <c:v>8.890644215371073E-3</c:v>
                </c:pt>
                <c:pt idx="840">
                  <c:v>1.4019627478469915E-3</c:v>
                </c:pt>
                <c:pt idx="841">
                  <c:v>-2.200019999999938E-3</c:v>
                </c:pt>
                <c:pt idx="842">
                  <c:v>-5.4119063021028143E-3</c:v>
                </c:pt>
                <c:pt idx="843">
                  <c:v>1.6928658140440579E-2</c:v>
                </c:pt>
                <c:pt idx="844">
                  <c:v>7.3326002245857544E-3</c:v>
                </c:pt>
                <c:pt idx="845">
                  <c:v>2.3214557418274401E-2</c:v>
                </c:pt>
                <c:pt idx="846">
                  <c:v>-1.9803846175883454E-2</c:v>
                </c:pt>
                <c:pt idx="847">
                  <c:v>-1.373087485288354E-3</c:v>
                </c:pt>
                <c:pt idx="848">
                  <c:v>9.4283834217247404E-3</c:v>
                </c:pt>
                <c:pt idx="849">
                  <c:v>1.7513174110005206E-2</c:v>
                </c:pt>
                <c:pt idx="850">
                  <c:v>-3.2893497171667611E-2</c:v>
                </c:pt>
                <c:pt idx="851">
                  <c:v>1.0085070199723158E-2</c:v>
                </c:pt>
                <c:pt idx="852">
                  <c:v>-2.5058789151965983E-2</c:v>
                </c:pt>
                <c:pt idx="853">
                  <c:v>4.0160844179936697E-3</c:v>
                </c:pt>
                <c:pt idx="854">
                  <c:v>-7.6000200000000007E-3</c:v>
                </c:pt>
                <c:pt idx="855">
                  <c:v>-2.2168682429839813E-3</c:v>
                </c:pt>
                <c:pt idx="856">
                  <c:v>6.4634217920993909E-3</c:v>
                </c:pt>
                <c:pt idx="857">
                  <c:v>2.0670258050561517E-2</c:v>
                </c:pt>
                <c:pt idx="858">
                  <c:v>-5.1121312404220666E-3</c:v>
                </c:pt>
                <c:pt idx="859">
                  <c:v>1.4624546032590833E-2</c:v>
                </c:pt>
                <c:pt idx="860">
                  <c:v>-1.9477989871445264E-2</c:v>
                </c:pt>
                <c:pt idx="861">
                  <c:v>-2.0858144616607205E-2</c:v>
                </c:pt>
                <c:pt idx="862">
                  <c:v>1.3187218235195485E-2</c:v>
                </c:pt>
                <c:pt idx="863">
                  <c:v>8.6103325712921959E-3</c:v>
                </c:pt>
                <c:pt idx="864">
                  <c:v>-7.7426842910996102E-3</c:v>
                </c:pt>
                <c:pt idx="865">
                  <c:v>-3.6614605842336861E-2</c:v>
                </c:pt>
                <c:pt idx="866">
                  <c:v>1.100722695712451E-2</c:v>
                </c:pt>
                <c:pt idx="867">
                  <c:v>5.5464461791290181E-3</c:v>
                </c:pt>
                <c:pt idx="868">
                  <c:v>8.7844737735551775E-3</c:v>
                </c:pt>
                <c:pt idx="869">
                  <c:v>-1.2353199425816069E-2</c:v>
                </c:pt>
                <c:pt idx="870">
                  <c:v>8.4068074636046049E-3</c:v>
                </c:pt>
                <c:pt idx="871">
                  <c:v>3.7616897112647353E-2</c:v>
                </c:pt>
                <c:pt idx="872">
                  <c:v>-4.7030767137581165E-3</c:v>
                </c:pt>
                <c:pt idx="873">
                  <c:v>4.0559105324687886E-2</c:v>
                </c:pt>
                <c:pt idx="874">
                  <c:v>-2.3273397285653624E-2</c:v>
                </c:pt>
                <c:pt idx="875">
                  <c:v>9.4924837174056691E-3</c:v>
                </c:pt>
                <c:pt idx="876">
                  <c:v>2.8784685688262829E-3</c:v>
                </c:pt>
                <c:pt idx="877">
                  <c:v>1.990051740912804E-2</c:v>
                </c:pt>
                <c:pt idx="878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8-42E8-ABD0-A7B56C96F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206688"/>
        <c:axId val="334207080"/>
      </c:lineChart>
      <c:lineChart>
        <c:grouping val="standard"/>
        <c:varyColors val="0"/>
        <c:ser>
          <c:idx val="1"/>
          <c:order val="1"/>
          <c:tx>
            <c:strRef>
              <c:f>MA_VaR!$J$1</c:f>
              <c:strCache>
                <c:ptCount val="1"/>
                <c:pt idx="0">
                  <c:v>MA_variance22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MA_VaR!$J$2:$J$881</c:f>
              <c:numCache>
                <c:formatCode>General</c:formatCode>
                <c:ptCount val="880"/>
                <c:pt idx="23" formatCode="0.00000">
                  <c:v>5.6825639562761493E-4</c:v>
                </c:pt>
                <c:pt idx="24" formatCode="0.00000">
                  <c:v>5.688436552428607E-4</c:v>
                </c:pt>
                <c:pt idx="25" formatCode="0.00000">
                  <c:v>5.697645076656227E-4</c:v>
                </c:pt>
                <c:pt idx="26" formatCode="0.00000">
                  <c:v>5.7081286667444995E-4</c:v>
                </c:pt>
                <c:pt idx="27" formatCode="0.00000">
                  <c:v>5.3882913053288604E-4</c:v>
                </c:pt>
                <c:pt idx="28" formatCode="0.00000">
                  <c:v>5.346297045248226E-4</c:v>
                </c:pt>
                <c:pt idx="29" formatCode="0.00000">
                  <c:v>5.327020386618293E-4</c:v>
                </c:pt>
                <c:pt idx="30" formatCode="0.00000">
                  <c:v>5.3458421727660345E-4</c:v>
                </c:pt>
                <c:pt idx="31" formatCode="0.00000">
                  <c:v>5.3024806090038758E-4</c:v>
                </c:pt>
                <c:pt idx="32" formatCode="0.00000">
                  <c:v>4.9694433098812767E-4</c:v>
                </c:pt>
                <c:pt idx="33" formatCode="0.00000">
                  <c:v>4.8965214682759732E-4</c:v>
                </c:pt>
                <c:pt idx="34" formatCode="0.00000">
                  <c:v>4.5083083554737504E-4</c:v>
                </c:pt>
                <c:pt idx="35" formatCode="0.00000">
                  <c:v>4.3963630897716837E-4</c:v>
                </c:pt>
                <c:pt idx="36" formatCode="0.00000">
                  <c:v>3.1468973861596922E-4</c:v>
                </c:pt>
                <c:pt idx="37" formatCode="0.00000">
                  <c:v>1.8442450116185297E-4</c:v>
                </c:pt>
                <c:pt idx="38" formatCode="0.00000">
                  <c:v>7.4047711140912939E-5</c:v>
                </c:pt>
                <c:pt idx="39" formatCode="0.00000">
                  <c:v>5.1815830887964705E-5</c:v>
                </c:pt>
                <c:pt idx="40" formatCode="0.00000">
                  <c:v>4.8845919744718758E-5</c:v>
                </c:pt>
                <c:pt idx="41" formatCode="0.00000">
                  <c:v>3.6945262394104491E-5</c:v>
                </c:pt>
                <c:pt idx="42" formatCode="0.00000">
                  <c:v>3.7532852861865507E-5</c:v>
                </c:pt>
                <c:pt idx="43" formatCode="0.00000">
                  <c:v>3.3122961385793713E-5</c:v>
                </c:pt>
                <c:pt idx="44" formatCode="0.00000">
                  <c:v>3.051787050017208E-5</c:v>
                </c:pt>
                <c:pt idx="45" formatCode="0.00000">
                  <c:v>2.8438441972982536E-5</c:v>
                </c:pt>
                <c:pt idx="46" formatCode="0.00000">
                  <c:v>3.1714639356539006E-5</c:v>
                </c:pt>
                <c:pt idx="47" formatCode="0.00000">
                  <c:v>4.1537851127967122E-5</c:v>
                </c:pt>
                <c:pt idx="48" formatCode="0.00000">
                  <c:v>5.5723371588672851E-5</c:v>
                </c:pt>
                <c:pt idx="49" formatCode="0.00000">
                  <c:v>5.6712081876326413E-5</c:v>
                </c:pt>
                <c:pt idx="50" formatCode="0.00000">
                  <c:v>1.1159266770730843E-4</c:v>
                </c:pt>
                <c:pt idx="51" formatCode="0.00000">
                  <c:v>1.1617820824445189E-4</c:v>
                </c:pt>
                <c:pt idx="52" formatCode="0.00000">
                  <c:v>1.1670003487941907E-4</c:v>
                </c:pt>
                <c:pt idx="53" formatCode="0.00000">
                  <c:v>1.2288895815084963E-4</c:v>
                </c:pt>
                <c:pt idx="54" formatCode="0.00000">
                  <c:v>1.267032442022376E-4</c:v>
                </c:pt>
                <c:pt idx="55" formatCode="0.00000">
                  <c:v>1.2802738674844077E-4</c:v>
                </c:pt>
                <c:pt idx="56" formatCode="0.00000">
                  <c:v>1.2847513123786323E-4</c:v>
                </c:pt>
                <c:pt idx="57" formatCode="0.00000">
                  <c:v>1.3620949484521242E-4</c:v>
                </c:pt>
                <c:pt idx="58" formatCode="0.00000">
                  <c:v>1.3607072183983974E-4</c:v>
                </c:pt>
                <c:pt idx="59" formatCode="0.00000">
                  <c:v>1.3581158310269748E-4</c:v>
                </c:pt>
                <c:pt idx="60" formatCode="0.00000">
                  <c:v>1.288925843501896E-4</c:v>
                </c:pt>
                <c:pt idx="61" formatCode="0.00000">
                  <c:v>1.2529503494764131E-4</c:v>
                </c:pt>
                <c:pt idx="62" formatCode="0.00000">
                  <c:v>1.2619156220516615E-4</c:v>
                </c:pt>
                <c:pt idx="63" formatCode="0.00000">
                  <c:v>1.442465529751112E-4</c:v>
                </c:pt>
                <c:pt idx="64" formatCode="0.00000">
                  <c:v>1.4749521321620864E-4</c:v>
                </c:pt>
                <c:pt idx="65" formatCode="0.00000">
                  <c:v>1.642028906408242E-4</c:v>
                </c:pt>
                <c:pt idx="66" formatCode="0.00000">
                  <c:v>1.6398160464827112E-4</c:v>
                </c:pt>
                <c:pt idx="67" formatCode="0.00000">
                  <c:v>1.6443430624475273E-4</c:v>
                </c:pt>
                <c:pt idx="68" formatCode="0.00000">
                  <c:v>1.6884077705245216E-4</c:v>
                </c:pt>
                <c:pt idx="69" formatCode="0.00000">
                  <c:v>1.7000505248545647E-4</c:v>
                </c:pt>
                <c:pt idx="70" formatCode="0.00000">
                  <c:v>1.6802183037274872E-4</c:v>
                </c:pt>
                <c:pt idx="71" formatCode="0.00000">
                  <c:v>1.4303120729493256E-4</c:v>
                </c:pt>
                <c:pt idx="72" formatCode="0.00000">
                  <c:v>1.4992969163786868E-4</c:v>
                </c:pt>
                <c:pt idx="73" formatCode="0.00000">
                  <c:v>1.1091167124444627E-4</c:v>
                </c:pt>
                <c:pt idx="74" formatCode="0.00000">
                  <c:v>1.639011974633343E-4</c:v>
                </c:pt>
                <c:pt idx="75" formatCode="0.00000">
                  <c:v>1.7247566513529111E-4</c:v>
                </c:pt>
                <c:pt idx="76" formatCode="0.00000">
                  <c:v>1.6071076700479927E-4</c:v>
                </c:pt>
                <c:pt idx="77" formatCode="0.00000">
                  <c:v>1.5863654158232313E-4</c:v>
                </c:pt>
                <c:pt idx="78" formatCode="0.00000">
                  <c:v>1.5664667447403912E-4</c:v>
                </c:pt>
                <c:pt idx="79" formatCode="0.00000">
                  <c:v>1.5481045534583798E-4</c:v>
                </c:pt>
                <c:pt idx="80" formatCode="0.00000">
                  <c:v>1.459890892132178E-4</c:v>
                </c:pt>
                <c:pt idx="81" formatCode="0.00000">
                  <c:v>1.4712229011309283E-4</c:v>
                </c:pt>
                <c:pt idx="82" formatCode="0.00000">
                  <c:v>1.4432750649240081E-4</c:v>
                </c:pt>
                <c:pt idx="83" formatCode="0.00000">
                  <c:v>1.4334621349470817E-4</c:v>
                </c:pt>
                <c:pt idx="84" formatCode="0.00000">
                  <c:v>2.1990395633073885E-4</c:v>
                </c:pt>
                <c:pt idx="85" formatCode="0.00000">
                  <c:v>2.2223817305265777E-4</c:v>
                </c:pt>
                <c:pt idx="86" formatCode="0.00000">
                  <c:v>2.1192090335564809E-4</c:v>
                </c:pt>
                <c:pt idx="87" formatCode="0.00000">
                  <c:v>2.1210446510023536E-4</c:v>
                </c:pt>
                <c:pt idx="88" formatCode="0.00000">
                  <c:v>1.9769185240395509E-4</c:v>
                </c:pt>
                <c:pt idx="89" formatCode="0.00000">
                  <c:v>2.3634852026136586E-4</c:v>
                </c:pt>
                <c:pt idx="90" formatCode="0.00000">
                  <c:v>2.3504410562024148E-4</c:v>
                </c:pt>
                <c:pt idx="91" formatCode="0.00000">
                  <c:v>2.3132390390105662E-4</c:v>
                </c:pt>
                <c:pt idx="92" formatCode="0.00000">
                  <c:v>2.3417393052965966E-4</c:v>
                </c:pt>
                <c:pt idx="93" formatCode="0.00000">
                  <c:v>2.3074973326051688E-4</c:v>
                </c:pt>
                <c:pt idx="94" formatCode="0.00000">
                  <c:v>2.3293664795915863E-4</c:v>
                </c:pt>
                <c:pt idx="95" formatCode="0.00000">
                  <c:v>2.1868366304757196E-4</c:v>
                </c:pt>
                <c:pt idx="96" formatCode="0.00000">
                  <c:v>2.1989189154248925E-4</c:v>
                </c:pt>
                <c:pt idx="97" formatCode="0.00000">
                  <c:v>1.6951460693104628E-4</c:v>
                </c:pt>
                <c:pt idx="98" formatCode="0.00000">
                  <c:v>1.8811615682949953E-4</c:v>
                </c:pt>
                <c:pt idx="99" formatCode="0.00000">
                  <c:v>1.9091894832759206E-4</c:v>
                </c:pt>
                <c:pt idx="100" formatCode="0.00000">
                  <c:v>1.921399655740543E-4</c:v>
                </c:pt>
                <c:pt idx="101" formatCode="0.00000">
                  <c:v>1.924156097271688E-4</c:v>
                </c:pt>
                <c:pt idx="102" formatCode="0.00000">
                  <c:v>1.922768763790923E-4</c:v>
                </c:pt>
                <c:pt idx="103" formatCode="0.00000">
                  <c:v>1.9369427225174137E-4</c:v>
                </c:pt>
                <c:pt idx="104" formatCode="0.00000">
                  <c:v>1.9512486246624962E-4</c:v>
                </c:pt>
                <c:pt idx="105" formatCode="0.00000">
                  <c:v>1.9597323804964421E-4</c:v>
                </c:pt>
                <c:pt idx="106" formatCode="0.00000">
                  <c:v>1.9507744807189368E-4</c:v>
                </c:pt>
                <c:pt idx="107" formatCode="0.00000">
                  <c:v>1.071276420479848E-4</c:v>
                </c:pt>
                <c:pt idx="108" formatCode="0.00000">
                  <c:v>1.197885932868114E-4</c:v>
                </c:pt>
                <c:pt idx="109" formatCode="0.00000">
                  <c:v>1.4458629569951315E-4</c:v>
                </c:pt>
                <c:pt idx="110" formatCode="0.00000">
                  <c:v>1.4095845745522623E-4</c:v>
                </c:pt>
                <c:pt idx="111" formatCode="0.00000">
                  <c:v>1.4488707635812884E-4</c:v>
                </c:pt>
                <c:pt idx="112" formatCode="0.00000">
                  <c:v>2.0314195716617488E-4</c:v>
                </c:pt>
                <c:pt idx="113" formatCode="0.00000">
                  <c:v>2.0515247834028424E-4</c:v>
                </c:pt>
                <c:pt idx="114" formatCode="0.00000">
                  <c:v>2.043477736853012E-4</c:v>
                </c:pt>
                <c:pt idx="115" formatCode="0.00000">
                  <c:v>1.8998912267573619E-4</c:v>
                </c:pt>
                <c:pt idx="116" formatCode="0.00000">
                  <c:v>1.8992489605514518E-4</c:v>
                </c:pt>
                <c:pt idx="117" formatCode="0.00000">
                  <c:v>1.8343918856185418E-4</c:v>
                </c:pt>
                <c:pt idx="118" formatCode="0.00000">
                  <c:v>1.7426876310480005E-4</c:v>
                </c:pt>
                <c:pt idx="119" formatCode="0.00000">
                  <c:v>1.7491771666254457E-4</c:v>
                </c:pt>
                <c:pt idx="120" formatCode="0.00000">
                  <c:v>1.772245703550365E-4</c:v>
                </c:pt>
                <c:pt idx="121" formatCode="0.00000">
                  <c:v>1.5792993762573523E-4</c:v>
                </c:pt>
                <c:pt idx="122" formatCode="0.00000">
                  <c:v>1.5683145655770081E-4</c:v>
                </c:pt>
                <c:pt idx="123" formatCode="0.00000">
                  <c:v>1.5726606768238225E-4</c:v>
                </c:pt>
                <c:pt idx="124" formatCode="0.00000">
                  <c:v>1.5739806317315101E-4</c:v>
                </c:pt>
                <c:pt idx="125" formatCode="0.00000">
                  <c:v>1.5662566767828508E-4</c:v>
                </c:pt>
                <c:pt idx="126" formatCode="0.00000">
                  <c:v>1.5712315074105194E-4</c:v>
                </c:pt>
                <c:pt idx="127" formatCode="0.00000">
                  <c:v>1.6128838273851801E-4</c:v>
                </c:pt>
                <c:pt idx="128" formatCode="0.00000">
                  <c:v>1.6003285505759924E-4</c:v>
                </c:pt>
                <c:pt idx="129" formatCode="0.00000">
                  <c:v>1.6417272256185949E-4</c:v>
                </c:pt>
                <c:pt idx="130" formatCode="0.00000">
                  <c:v>1.7235736503239731E-4</c:v>
                </c:pt>
                <c:pt idx="131" formatCode="0.00000">
                  <c:v>1.5353539781088344E-4</c:v>
                </c:pt>
                <c:pt idx="132" formatCode="0.00000">
                  <c:v>1.3388783265583909E-4</c:v>
                </c:pt>
                <c:pt idx="133" formatCode="0.00000">
                  <c:v>1.3956121684011258E-4</c:v>
                </c:pt>
                <c:pt idx="134" formatCode="0.00000">
                  <c:v>1.3658935940643157E-4</c:v>
                </c:pt>
                <c:pt idx="135" formatCode="0.00000">
                  <c:v>4.048184011856269E-5</c:v>
                </c:pt>
                <c:pt idx="136" formatCode="0.00000">
                  <c:v>4.0271640486364108E-5</c:v>
                </c:pt>
                <c:pt idx="137" formatCode="0.00000">
                  <c:v>4.3259641718878096E-5</c:v>
                </c:pt>
                <c:pt idx="138" formatCode="0.00000">
                  <c:v>4.4488315017933375E-5</c:v>
                </c:pt>
                <c:pt idx="139" formatCode="0.00000">
                  <c:v>3.8487955717119139E-5</c:v>
                </c:pt>
                <c:pt idx="140" formatCode="0.00000">
                  <c:v>3.7902166180277158E-5</c:v>
                </c:pt>
                <c:pt idx="141" formatCode="0.00000">
                  <c:v>3.8524169221727091E-5</c:v>
                </c:pt>
                <c:pt idx="142" formatCode="0.00000">
                  <c:v>3.7707570780857132E-5</c:v>
                </c:pt>
                <c:pt idx="143" formatCode="0.00000">
                  <c:v>3.7716710937363595E-5</c:v>
                </c:pt>
                <c:pt idx="144" formatCode="0.00000">
                  <c:v>3.8193002074311749E-5</c:v>
                </c:pt>
                <c:pt idx="145" formatCode="0.00000">
                  <c:v>3.8725582872423151E-5</c:v>
                </c:pt>
                <c:pt idx="146" formatCode="0.00000">
                  <c:v>3.9075127747048306E-5</c:v>
                </c:pt>
                <c:pt idx="147" formatCode="0.00000">
                  <c:v>3.913861392091253E-5</c:v>
                </c:pt>
                <c:pt idx="148" formatCode="0.00000">
                  <c:v>6.4673477903591425E-5</c:v>
                </c:pt>
                <c:pt idx="149" formatCode="0.00000">
                  <c:v>6.9336101759626484E-5</c:v>
                </c:pt>
                <c:pt idx="150" formatCode="0.00000">
                  <c:v>6.7506924279475168E-5</c:v>
                </c:pt>
                <c:pt idx="151" formatCode="0.00000">
                  <c:v>6.5313627069225338E-5</c:v>
                </c:pt>
                <c:pt idx="152" formatCode="0.00000">
                  <c:v>6.4619678924795709E-5</c:v>
                </c:pt>
                <c:pt idx="153" formatCode="0.00000">
                  <c:v>6.1252203766886084E-5</c:v>
                </c:pt>
                <c:pt idx="154" formatCode="0.00000">
                  <c:v>6.2400222253026854E-5</c:v>
                </c:pt>
                <c:pt idx="155" formatCode="0.00000">
                  <c:v>6.2091863008734529E-5</c:v>
                </c:pt>
                <c:pt idx="156" formatCode="0.00000">
                  <c:v>5.8635227114777678E-5</c:v>
                </c:pt>
                <c:pt idx="157" formatCode="0.00000">
                  <c:v>5.5471739337803908E-5</c:v>
                </c:pt>
                <c:pt idx="158" formatCode="0.00000">
                  <c:v>5.2313493497987496E-5</c:v>
                </c:pt>
                <c:pt idx="159" formatCode="0.00000">
                  <c:v>5.2671268664781799E-5</c:v>
                </c:pt>
                <c:pt idx="160" formatCode="0.00000">
                  <c:v>4.6058481880648535E-5</c:v>
                </c:pt>
                <c:pt idx="161" formatCode="0.00000">
                  <c:v>4.914743769148414E-5</c:v>
                </c:pt>
                <c:pt idx="162" formatCode="0.00000">
                  <c:v>4.7330848110936368E-5</c:v>
                </c:pt>
                <c:pt idx="163" formatCode="0.00000">
                  <c:v>4.5072353349349954E-5</c:v>
                </c:pt>
                <c:pt idx="164" formatCode="0.00000">
                  <c:v>6.1217835625756125E-5</c:v>
                </c:pt>
                <c:pt idx="165" formatCode="0.00000">
                  <c:v>6.1217836055944412E-5</c:v>
                </c:pt>
                <c:pt idx="166" formatCode="0.00000">
                  <c:v>6.2219328176752492E-5</c:v>
                </c:pt>
                <c:pt idx="167" formatCode="0.00000">
                  <c:v>6.186024379760097E-5</c:v>
                </c:pt>
                <c:pt idx="168" formatCode="0.00000">
                  <c:v>6.1340466951006174E-5</c:v>
                </c:pt>
                <c:pt idx="169" formatCode="0.00000">
                  <c:v>6.2321495447533777E-5</c:v>
                </c:pt>
                <c:pt idx="170" formatCode="0.00000">
                  <c:v>6.4844064940641885E-5</c:v>
                </c:pt>
                <c:pt idx="171" formatCode="0.00000">
                  <c:v>6.2564209636676324E-5</c:v>
                </c:pt>
                <c:pt idx="172" formatCode="0.00000">
                  <c:v>6.0807507710494857E-5</c:v>
                </c:pt>
                <c:pt idx="173" formatCode="0.00000">
                  <c:v>6.3830033484273897E-5</c:v>
                </c:pt>
                <c:pt idx="174" formatCode="0.00000">
                  <c:v>6.4026036422284297E-5</c:v>
                </c:pt>
                <c:pt idx="175" formatCode="0.00000">
                  <c:v>6.6184741549031451E-5</c:v>
                </c:pt>
                <c:pt idx="176" formatCode="0.00000">
                  <c:v>6.6990632275214641E-5</c:v>
                </c:pt>
                <c:pt idx="177" formatCode="0.00000">
                  <c:v>7.3002461929290368E-5</c:v>
                </c:pt>
                <c:pt idx="178" formatCode="0.00000">
                  <c:v>8.0831057382722149E-5</c:v>
                </c:pt>
                <c:pt idx="179" formatCode="0.00000">
                  <c:v>8.0856234823576789E-5</c:v>
                </c:pt>
                <c:pt idx="180" formatCode="0.00000">
                  <c:v>8.6799183570240843E-5</c:v>
                </c:pt>
                <c:pt idx="181" formatCode="0.00000">
                  <c:v>8.6769899794324779E-5</c:v>
                </c:pt>
                <c:pt idx="182" formatCode="0.00000">
                  <c:v>8.86684452382763E-5</c:v>
                </c:pt>
                <c:pt idx="183" formatCode="0.00000">
                  <c:v>9.0222973591508877E-5</c:v>
                </c:pt>
                <c:pt idx="184" formatCode="0.00000">
                  <c:v>9.6065873822875978E-5</c:v>
                </c:pt>
                <c:pt idx="185" formatCode="0.00000">
                  <c:v>1.105786348494809E-4</c:v>
                </c:pt>
                <c:pt idx="186" formatCode="0.00000">
                  <c:v>1.2793753824990984E-4</c:v>
                </c:pt>
                <c:pt idx="187" formatCode="0.00000">
                  <c:v>1.1031719746788718E-4</c:v>
                </c:pt>
                <c:pt idx="188" formatCode="0.00000">
                  <c:v>1.4115788541862464E-4</c:v>
                </c:pt>
                <c:pt idx="189" formatCode="0.00000">
                  <c:v>1.4093950001143585E-4</c:v>
                </c:pt>
                <c:pt idx="190" formatCode="0.00000">
                  <c:v>1.4139431120103652E-4</c:v>
                </c:pt>
                <c:pt idx="191" formatCode="0.00000">
                  <c:v>2.0254800172476111E-4</c:v>
                </c:pt>
                <c:pt idx="192" formatCode="0.00000">
                  <c:v>2.0201918366210137E-4</c:v>
                </c:pt>
                <c:pt idx="193" formatCode="0.00000">
                  <c:v>2.0091473375610038E-4</c:v>
                </c:pt>
                <c:pt idx="194" formatCode="0.00000">
                  <c:v>1.7394378921740429E-4</c:v>
                </c:pt>
                <c:pt idx="195" formatCode="0.00000">
                  <c:v>1.7391336673323754E-4</c:v>
                </c:pt>
                <c:pt idx="196" formatCode="0.00000">
                  <c:v>1.7019935386823509E-4</c:v>
                </c:pt>
                <c:pt idx="197" formatCode="0.00000">
                  <c:v>1.7232516467176361E-4</c:v>
                </c:pt>
                <c:pt idx="198" formatCode="0.00000">
                  <c:v>1.710143105075539E-4</c:v>
                </c:pt>
                <c:pt idx="199" formatCode="0.00000">
                  <c:v>1.8088791485541716E-4</c:v>
                </c:pt>
                <c:pt idx="200" formatCode="0.00000">
                  <c:v>2.0332722420542316E-4</c:v>
                </c:pt>
                <c:pt idx="201" formatCode="0.00000">
                  <c:v>1.9970511315048629E-4</c:v>
                </c:pt>
                <c:pt idx="202" formatCode="0.00000">
                  <c:v>2.0374695118765987E-4</c:v>
                </c:pt>
                <c:pt idx="203" formatCode="0.00000">
                  <c:v>2.6707295649872623E-4</c:v>
                </c:pt>
                <c:pt idx="204" formatCode="0.00000">
                  <c:v>3.2602506028894292E-4</c:v>
                </c:pt>
                <c:pt idx="205" formatCode="0.00000">
                  <c:v>3.2589295958701151E-4</c:v>
                </c:pt>
                <c:pt idx="206" formatCode="0.00000">
                  <c:v>3.32649312652363E-4</c:v>
                </c:pt>
                <c:pt idx="207" formatCode="0.00000">
                  <c:v>3.3032003252245196E-4</c:v>
                </c:pt>
                <c:pt idx="208" formatCode="0.00000">
                  <c:v>3.2025623615504749E-4</c:v>
                </c:pt>
                <c:pt idx="209" formatCode="0.00000">
                  <c:v>2.9930764638170674E-4</c:v>
                </c:pt>
                <c:pt idx="210" formatCode="0.00000">
                  <c:v>3.0313464395391243E-4</c:v>
                </c:pt>
                <c:pt idx="211" formatCode="0.00000">
                  <c:v>2.8076947740545175E-4</c:v>
                </c:pt>
                <c:pt idx="212" formatCode="0.00000">
                  <c:v>2.9648930367300914E-4</c:v>
                </c:pt>
                <c:pt idx="213" formatCode="0.00000">
                  <c:v>2.9639117279523679E-4</c:v>
                </c:pt>
                <c:pt idx="214" formatCode="0.00000">
                  <c:v>2.258561133715565E-4</c:v>
                </c:pt>
                <c:pt idx="215" formatCode="0.00000">
                  <c:v>2.2558750935384645E-4</c:v>
                </c:pt>
                <c:pt idx="216" formatCode="0.00000">
                  <c:v>2.3542045431603409E-4</c:v>
                </c:pt>
                <c:pt idx="217" formatCode="0.00000">
                  <c:v>2.3918209167590138E-4</c:v>
                </c:pt>
                <c:pt idx="218" formatCode="0.00000">
                  <c:v>2.6742192903707378E-4</c:v>
                </c:pt>
                <c:pt idx="219" formatCode="0.00000">
                  <c:v>2.7128242284348486E-4</c:v>
                </c:pt>
                <c:pt idx="220" formatCode="0.00000">
                  <c:v>2.6350435385310412E-4</c:v>
                </c:pt>
                <c:pt idx="221" formatCode="0.00000">
                  <c:v>2.7042236357698756E-4</c:v>
                </c:pt>
                <c:pt idx="222" formatCode="0.00000">
                  <c:v>2.677230189669756E-4</c:v>
                </c:pt>
                <c:pt idx="223" formatCode="0.00000">
                  <c:v>2.6002781941499345E-4</c:v>
                </c:pt>
                <c:pt idx="224" formatCode="0.00000">
                  <c:v>2.5472011147798369E-4</c:v>
                </c:pt>
                <c:pt idx="225" formatCode="0.00000">
                  <c:v>2.4620343913970481E-4</c:v>
                </c:pt>
                <c:pt idx="226" formatCode="0.00000">
                  <c:v>1.8473519350632782E-4</c:v>
                </c:pt>
                <c:pt idx="227" formatCode="0.00000">
                  <c:v>1.2144789142225881E-4</c:v>
                </c:pt>
                <c:pt idx="228" formatCode="0.00000">
                  <c:v>1.2061711587052646E-4</c:v>
                </c:pt>
                <c:pt idx="229" formatCode="0.00000">
                  <c:v>1.526125810555162E-4</c:v>
                </c:pt>
                <c:pt idx="230" formatCode="0.00000">
                  <c:v>1.4791532117675504E-4</c:v>
                </c:pt>
                <c:pt idx="231" formatCode="0.00000">
                  <c:v>1.5449972680152619E-4</c:v>
                </c:pt>
                <c:pt idx="232" formatCode="0.00000">
                  <c:v>1.5465163925904623E-4</c:v>
                </c:pt>
                <c:pt idx="233" formatCode="0.00000">
                  <c:v>1.5344325688266189E-4</c:v>
                </c:pt>
                <c:pt idx="234" formatCode="0.00000">
                  <c:v>1.5059399713297965E-4</c:v>
                </c:pt>
                <c:pt idx="235" formatCode="0.00000">
                  <c:v>1.3774147282425727E-4</c:v>
                </c:pt>
                <c:pt idx="236" formatCode="0.00000">
                  <c:v>1.3812980119729361E-4</c:v>
                </c:pt>
                <c:pt idx="237" formatCode="0.00000">
                  <c:v>1.4090289449347149E-4</c:v>
                </c:pt>
                <c:pt idx="238" formatCode="0.00000">
                  <c:v>1.4091837900110445E-4</c:v>
                </c:pt>
                <c:pt idx="239" formatCode="0.00000">
                  <c:v>1.1717946714709359E-4</c:v>
                </c:pt>
                <c:pt idx="240" formatCode="0.00000">
                  <c:v>1.1260668252269229E-4</c:v>
                </c:pt>
                <c:pt idx="241" formatCode="0.00000">
                  <c:v>7.1845859484388866E-5</c:v>
                </c:pt>
                <c:pt idx="242" formatCode="0.00000">
                  <c:v>7.1446527452804557E-5</c:v>
                </c:pt>
                <c:pt idx="243" formatCode="0.00000">
                  <c:v>6.2150184496854961E-5</c:v>
                </c:pt>
                <c:pt idx="244" formatCode="0.00000">
                  <c:v>6.1337894891640973E-5</c:v>
                </c:pt>
                <c:pt idx="245" formatCode="0.00000">
                  <c:v>6.1470895136401586E-5</c:v>
                </c:pt>
                <c:pt idx="246" formatCode="0.00000">
                  <c:v>6.0358590949338645E-5</c:v>
                </c:pt>
                <c:pt idx="247" formatCode="0.00000">
                  <c:v>7.2358034083187364E-5</c:v>
                </c:pt>
                <c:pt idx="248" formatCode="0.00000">
                  <c:v>7.2794473555856673E-5</c:v>
                </c:pt>
                <c:pt idx="249" formatCode="0.00000">
                  <c:v>3.0742829799230211E-4</c:v>
                </c:pt>
                <c:pt idx="250" formatCode="0.00000">
                  <c:v>3.3594695636202619E-4</c:v>
                </c:pt>
                <c:pt idx="251" formatCode="0.00000">
                  <c:v>3.4044995107545119E-4</c:v>
                </c:pt>
                <c:pt idx="252" formatCode="0.00000">
                  <c:v>3.2403435712102737E-4</c:v>
                </c:pt>
                <c:pt idx="253" formatCode="0.00000">
                  <c:v>3.2318027960652468E-4</c:v>
                </c:pt>
                <c:pt idx="254" formatCode="0.00000">
                  <c:v>3.1704586732460218E-4</c:v>
                </c:pt>
                <c:pt idx="255" formatCode="0.00000">
                  <c:v>3.3804638424127904E-4</c:v>
                </c:pt>
                <c:pt idx="256" formatCode="0.00000">
                  <c:v>3.35423398220815E-4</c:v>
                </c:pt>
                <c:pt idx="257" formatCode="0.00000">
                  <c:v>3.3675079921316318E-4</c:v>
                </c:pt>
                <c:pt idx="258" formatCode="0.00000">
                  <c:v>3.5647451190902213E-4</c:v>
                </c:pt>
                <c:pt idx="259" formatCode="0.00000">
                  <c:v>3.6031709982717216E-4</c:v>
                </c:pt>
                <c:pt idx="260" formatCode="0.00000">
                  <c:v>3.5261698441340673E-4</c:v>
                </c:pt>
                <c:pt idx="261" formatCode="0.00000">
                  <c:v>3.5773567042048668E-4</c:v>
                </c:pt>
                <c:pt idx="262" formatCode="0.00000">
                  <c:v>3.578944677580622E-4</c:v>
                </c:pt>
                <c:pt idx="263" formatCode="0.00000">
                  <c:v>3.6098702879551887E-4</c:v>
                </c:pt>
                <c:pt idx="264" formatCode="0.00000">
                  <c:v>3.5047657252723852E-4</c:v>
                </c:pt>
                <c:pt idx="265" formatCode="0.00000">
                  <c:v>3.5291578667183513E-4</c:v>
                </c:pt>
                <c:pt idx="266" formatCode="0.00000">
                  <c:v>3.5700145183927034E-4</c:v>
                </c:pt>
                <c:pt idx="267" formatCode="0.00000">
                  <c:v>3.5951571194735868E-4</c:v>
                </c:pt>
                <c:pt idx="268" formatCode="0.00000">
                  <c:v>3.6154652045278604E-4</c:v>
                </c:pt>
                <c:pt idx="269" formatCode="0.00000">
                  <c:v>3.548669832956958E-4</c:v>
                </c:pt>
                <c:pt idx="270" formatCode="0.00000">
                  <c:v>3.3098110853538071E-4</c:v>
                </c:pt>
                <c:pt idx="271" formatCode="0.00000">
                  <c:v>3.255749465617524E-4</c:v>
                </c:pt>
                <c:pt idx="272" formatCode="0.00000">
                  <c:v>1.2720401042260268E-4</c:v>
                </c:pt>
                <c:pt idx="273" formatCode="0.00000">
                  <c:v>9.2575703744773204E-5</c:v>
                </c:pt>
                <c:pt idx="274" formatCode="0.00000">
                  <c:v>9.0829289891338331E-5</c:v>
                </c:pt>
                <c:pt idx="275" formatCode="0.00000">
                  <c:v>7.7193218778936717E-5</c:v>
                </c:pt>
                <c:pt idx="276" formatCode="0.00000">
                  <c:v>8.1035790759797173E-5</c:v>
                </c:pt>
                <c:pt idx="277" formatCode="0.00000">
                  <c:v>8.0848385109915158E-5</c:v>
                </c:pt>
                <c:pt idx="278" formatCode="0.00000">
                  <c:v>8.0899521848630998E-5</c:v>
                </c:pt>
                <c:pt idx="279" formatCode="0.00000">
                  <c:v>8.0678402119877627E-5</c:v>
                </c:pt>
                <c:pt idx="280" formatCode="0.00000">
                  <c:v>8.2546579682387343E-5</c:v>
                </c:pt>
                <c:pt idx="281" formatCode="0.00000">
                  <c:v>6.0502184881535162E-5</c:v>
                </c:pt>
                <c:pt idx="282" formatCode="0.00000">
                  <c:v>5.4284422750119881E-5</c:v>
                </c:pt>
                <c:pt idx="283" formatCode="0.00000">
                  <c:v>5.6296719104388725E-5</c:v>
                </c:pt>
                <c:pt idx="284" formatCode="0.00000">
                  <c:v>4.6099471131157707E-5</c:v>
                </c:pt>
                <c:pt idx="285" formatCode="0.00000">
                  <c:v>4.4007227746404737E-5</c:v>
                </c:pt>
                <c:pt idx="286" formatCode="0.00000">
                  <c:v>4.6255057446201777E-5</c:v>
                </c:pt>
                <c:pt idx="287" formatCode="0.00000">
                  <c:v>4.6360427242721145E-5</c:v>
                </c:pt>
                <c:pt idx="288" formatCode="0.00000">
                  <c:v>4.559136975383726E-5</c:v>
                </c:pt>
                <c:pt idx="289" formatCode="0.00000">
                  <c:v>4.5337281168340594E-5</c:v>
                </c:pt>
                <c:pt idx="290" formatCode="0.00000">
                  <c:v>4.394116790929147E-5</c:v>
                </c:pt>
                <c:pt idx="291" formatCode="0.00000">
                  <c:v>3.9450868839224589E-5</c:v>
                </c:pt>
                <c:pt idx="292" formatCode="0.00000">
                  <c:v>3.6866847246273711E-5</c:v>
                </c:pt>
                <c:pt idx="293" formatCode="0.00000">
                  <c:v>3.6540244451725774E-5</c:v>
                </c:pt>
                <c:pt idx="294" formatCode="0.00000">
                  <c:v>3.5490911742978642E-5</c:v>
                </c:pt>
                <c:pt idx="295" formatCode="0.00000">
                  <c:v>3.3407098984646096E-5</c:v>
                </c:pt>
                <c:pt idx="296" formatCode="0.00000">
                  <c:v>3.264499968810793E-5</c:v>
                </c:pt>
                <c:pt idx="297" formatCode="0.00000">
                  <c:v>3.3111721189868148E-5</c:v>
                </c:pt>
                <c:pt idx="298" formatCode="0.00000">
                  <c:v>3.3018652302649878E-5</c:v>
                </c:pt>
                <c:pt idx="299" formatCode="0.00000">
                  <c:v>3.157585656994515E-5</c:v>
                </c:pt>
                <c:pt idx="300" formatCode="0.00000">
                  <c:v>3.7058661833662977E-5</c:v>
                </c:pt>
                <c:pt idx="301" formatCode="0.00000">
                  <c:v>2.3191554348022119E-5</c:v>
                </c:pt>
                <c:pt idx="302" formatCode="0.00000">
                  <c:v>2.5252094156123716E-5</c:v>
                </c:pt>
                <c:pt idx="303" formatCode="0.00000">
                  <c:v>2.8329143097595923E-5</c:v>
                </c:pt>
                <c:pt idx="304" formatCode="0.00000">
                  <c:v>3.0707134843257866E-5</c:v>
                </c:pt>
                <c:pt idx="305" formatCode="0.00000">
                  <c:v>3.3001311341244742E-5</c:v>
                </c:pt>
                <c:pt idx="306" formatCode="0.00000">
                  <c:v>3.4528742754688543E-5</c:v>
                </c:pt>
                <c:pt idx="307" formatCode="0.00000">
                  <c:v>4.303006803995808E-5</c:v>
                </c:pt>
                <c:pt idx="308" formatCode="0.00000">
                  <c:v>4.4661541410848003E-5</c:v>
                </c:pt>
                <c:pt idx="309" formatCode="0.00000">
                  <c:v>4.5752594278717658E-5</c:v>
                </c:pt>
                <c:pt idx="310" formatCode="0.00000">
                  <c:v>4.628879091939185E-5</c:v>
                </c:pt>
                <c:pt idx="311" formatCode="0.00000">
                  <c:v>4.8350747329898245E-5</c:v>
                </c:pt>
                <c:pt idx="312" formatCode="0.00000">
                  <c:v>4.9792512712735461E-5</c:v>
                </c:pt>
                <c:pt idx="313" formatCode="0.00000">
                  <c:v>5.5079619313226542E-5</c:v>
                </c:pt>
                <c:pt idx="314" formatCode="0.00000">
                  <c:v>5.096712404096637E-5</c:v>
                </c:pt>
                <c:pt idx="315" formatCode="0.00000">
                  <c:v>6.0512644444354983E-5</c:v>
                </c:pt>
                <c:pt idx="316" formatCode="0.00000">
                  <c:v>6.7220881229764504E-5</c:v>
                </c:pt>
                <c:pt idx="317" formatCode="0.00000">
                  <c:v>6.7244430352460003E-5</c:v>
                </c:pt>
                <c:pt idx="318" formatCode="0.00000">
                  <c:v>6.6802157078930675E-5</c:v>
                </c:pt>
                <c:pt idx="319" formatCode="0.00000">
                  <c:v>7.2575281125175062E-5</c:v>
                </c:pt>
                <c:pt idx="320" formatCode="0.00000">
                  <c:v>8.3624186305968494E-5</c:v>
                </c:pt>
                <c:pt idx="321" formatCode="0.00000">
                  <c:v>8.2041439184181057E-5</c:v>
                </c:pt>
                <c:pt idx="322" formatCode="0.00000">
                  <c:v>8.6874429337725442E-5</c:v>
                </c:pt>
                <c:pt idx="323" formatCode="0.00000">
                  <c:v>8.7425969599071724E-5</c:v>
                </c:pt>
                <c:pt idx="324" formatCode="0.00000">
                  <c:v>2.1882630759561086E-4</c:v>
                </c:pt>
                <c:pt idx="325" formatCode="0.00000">
                  <c:v>2.1188536976486554E-4</c:v>
                </c:pt>
                <c:pt idx="326" formatCode="0.00000">
                  <c:v>2.3668960207281654E-4</c:v>
                </c:pt>
                <c:pt idx="327" formatCode="0.00000">
                  <c:v>4.031724894596959E-4</c:v>
                </c:pt>
                <c:pt idx="328" formatCode="0.00000">
                  <c:v>4.0326274701705102E-4</c:v>
                </c:pt>
                <c:pt idx="329" formatCode="0.00000">
                  <c:v>4.0926571377918665E-4</c:v>
                </c:pt>
                <c:pt idx="330" formatCode="0.00000">
                  <c:v>4.1461338732824682E-4</c:v>
                </c:pt>
                <c:pt idx="331" formatCode="0.00000">
                  <c:v>4.2837758057510055E-4</c:v>
                </c:pt>
                <c:pt idx="332" formatCode="0.00000">
                  <c:v>4.5617724528313109E-4</c:v>
                </c:pt>
                <c:pt idx="333" formatCode="0.00000">
                  <c:v>4.5620173533720486E-4</c:v>
                </c:pt>
                <c:pt idx="334" formatCode="0.00000">
                  <c:v>4.629878634376979E-4</c:v>
                </c:pt>
                <c:pt idx="335" formatCode="0.00000">
                  <c:v>4.5973133652282041E-4</c:v>
                </c:pt>
                <c:pt idx="336" formatCode="0.00000">
                  <c:v>4.6826761412060519E-4</c:v>
                </c:pt>
                <c:pt idx="337" formatCode="0.00000">
                  <c:v>5.6248655682427436E-4</c:v>
                </c:pt>
                <c:pt idx="338" formatCode="0.00000">
                  <c:v>5.6556997744752681E-4</c:v>
                </c:pt>
                <c:pt idx="339" formatCode="0.00000">
                  <c:v>5.595762056730425E-4</c:v>
                </c:pt>
                <c:pt idx="340" formatCode="0.00000">
                  <c:v>5.6484638049213761E-4</c:v>
                </c:pt>
                <c:pt idx="341" formatCode="0.00000">
                  <c:v>5.6608907841358485E-4</c:v>
                </c:pt>
                <c:pt idx="342" formatCode="0.00000">
                  <c:v>5.634151223825744E-4</c:v>
                </c:pt>
                <c:pt idx="343" formatCode="0.00000">
                  <c:v>5.4932539834464528E-4</c:v>
                </c:pt>
                <c:pt idx="344" formatCode="0.00000">
                  <c:v>5.4969273790284859E-4</c:v>
                </c:pt>
                <c:pt idx="345" formatCode="0.00000">
                  <c:v>5.4382809169952276E-4</c:v>
                </c:pt>
                <c:pt idx="346" formatCode="0.00000">
                  <c:v>5.5002871518491014E-4</c:v>
                </c:pt>
                <c:pt idx="347" formatCode="0.00000">
                  <c:v>4.0604040355536283E-4</c:v>
                </c:pt>
                <c:pt idx="348" formatCode="0.00000">
                  <c:v>4.1544609555138113E-4</c:v>
                </c:pt>
                <c:pt idx="349" formatCode="0.00000">
                  <c:v>4.0041601054591485E-4</c:v>
                </c:pt>
                <c:pt idx="350" formatCode="0.00000">
                  <c:v>1.9221310924169728E-4</c:v>
                </c:pt>
                <c:pt idx="351" formatCode="0.00000">
                  <c:v>2.0206408548625662E-4</c:v>
                </c:pt>
                <c:pt idx="352" formatCode="0.00000">
                  <c:v>2.0187610360385149E-4</c:v>
                </c:pt>
                <c:pt idx="353" formatCode="0.00000">
                  <c:v>2.198190963400396E-4</c:v>
                </c:pt>
                <c:pt idx="354" formatCode="0.00000">
                  <c:v>2.1479469309380631E-4</c:v>
                </c:pt>
                <c:pt idx="355" formatCode="0.00000">
                  <c:v>1.993867338758423E-4</c:v>
                </c:pt>
                <c:pt idx="356" formatCode="0.00000">
                  <c:v>2.1525125673315176E-4</c:v>
                </c:pt>
                <c:pt idx="357" formatCode="0.00000">
                  <c:v>2.1289227317793154E-4</c:v>
                </c:pt>
                <c:pt idx="358" formatCode="0.00000">
                  <c:v>2.0899670760652199E-4</c:v>
                </c:pt>
                <c:pt idx="359" formatCode="0.00000">
                  <c:v>2.0348793536845313E-4</c:v>
                </c:pt>
                <c:pt idx="360" formatCode="0.00000">
                  <c:v>1.176477196092483E-4</c:v>
                </c:pt>
                <c:pt idx="361" formatCode="0.00000">
                  <c:v>1.0596675693300481E-4</c:v>
                </c:pt>
                <c:pt idx="362" formatCode="0.00000">
                  <c:v>1.0583477328133675E-4</c:v>
                </c:pt>
                <c:pt idx="363" formatCode="0.00000">
                  <c:v>2.9752370338789535E-4</c:v>
                </c:pt>
                <c:pt idx="364" formatCode="0.00000">
                  <c:v>7.0061687719520096E-4</c:v>
                </c:pt>
                <c:pt idx="365" formatCode="0.00000">
                  <c:v>8.5416459402501909E-4</c:v>
                </c:pt>
                <c:pt idx="366" formatCode="0.00000">
                  <c:v>8.9068900186942135E-4</c:v>
                </c:pt>
                <c:pt idx="367" formatCode="0.00000">
                  <c:v>9.0043869479559935E-4</c:v>
                </c:pt>
                <c:pt idx="368" formatCode="0.00000">
                  <c:v>9.0703986759833942E-4</c:v>
                </c:pt>
                <c:pt idx="369" formatCode="0.00000">
                  <c:v>9.5993795609818674E-4</c:v>
                </c:pt>
                <c:pt idx="370" formatCode="0.00000">
                  <c:v>9.4398800048879909E-4</c:v>
                </c:pt>
                <c:pt idx="371" formatCode="0.00000">
                  <c:v>9.108701866497519E-4</c:v>
                </c:pt>
                <c:pt idx="372" formatCode="0.00000">
                  <c:v>8.987047213579874E-4</c:v>
                </c:pt>
                <c:pt idx="373" formatCode="0.00000">
                  <c:v>9.528777360382942E-4</c:v>
                </c:pt>
                <c:pt idx="374" formatCode="0.00000">
                  <c:v>9.7075091875896836E-4</c:v>
                </c:pt>
                <c:pt idx="375" formatCode="0.00000">
                  <c:v>9.7081263108777789E-4</c:v>
                </c:pt>
                <c:pt idx="376" formatCode="0.00000">
                  <c:v>9.6092051011815961E-4</c:v>
                </c:pt>
                <c:pt idx="377" formatCode="0.00000">
                  <c:v>9.5819988457448947E-4</c:v>
                </c:pt>
                <c:pt idx="378" formatCode="0.00000">
                  <c:v>9.7631863505990917E-4</c:v>
                </c:pt>
                <c:pt idx="379" formatCode="0.00000">
                  <c:v>9.3224579051038345E-4</c:v>
                </c:pt>
                <c:pt idx="380" formatCode="0.00000">
                  <c:v>9.3035039667399057E-4</c:v>
                </c:pt>
                <c:pt idx="381" formatCode="0.00000">
                  <c:v>9.4103049372396095E-4</c:v>
                </c:pt>
                <c:pt idx="382" formatCode="0.00000">
                  <c:v>9.6364140519037138E-4</c:v>
                </c:pt>
                <c:pt idx="383" formatCode="0.00000">
                  <c:v>9.7183007049658581E-4</c:v>
                </c:pt>
                <c:pt idx="384" formatCode="0.00000">
                  <c:v>9.7958320136585435E-4</c:v>
                </c:pt>
                <c:pt idx="385" formatCode="0.00000">
                  <c:v>1.0141711104565947E-3</c:v>
                </c:pt>
                <c:pt idx="386" formatCode="0.00000">
                  <c:v>8.7324411934616502E-4</c:v>
                </c:pt>
                <c:pt idx="387" formatCode="0.00000">
                  <c:v>4.9151363617104971E-4</c:v>
                </c:pt>
                <c:pt idx="388" formatCode="0.00000">
                  <c:v>3.0506125183216572E-4</c:v>
                </c:pt>
                <c:pt idx="389" formatCode="0.00000">
                  <c:v>3.0235907919920962E-4</c:v>
                </c:pt>
                <c:pt idx="390" formatCode="0.00000">
                  <c:v>2.9363001959099746E-4</c:v>
                </c:pt>
                <c:pt idx="391" formatCode="0.00000">
                  <c:v>2.927469565369739E-4</c:v>
                </c:pt>
                <c:pt idx="392" formatCode="0.00000">
                  <c:v>1.7249869770922987E-4</c:v>
                </c:pt>
                <c:pt idx="393" formatCode="0.00000">
                  <c:v>1.7711400231965705E-4</c:v>
                </c:pt>
                <c:pt idx="394" formatCode="0.00000">
                  <c:v>1.7574373558832152E-4</c:v>
                </c:pt>
                <c:pt idx="395" formatCode="0.00000">
                  <c:v>1.4909445461381378E-4</c:v>
                </c:pt>
                <c:pt idx="396" formatCode="0.00000">
                  <c:v>1.3727273455512942E-4</c:v>
                </c:pt>
                <c:pt idx="397" formatCode="0.00000">
                  <c:v>1.3641058622907917E-4</c:v>
                </c:pt>
                <c:pt idx="398" formatCode="0.00000">
                  <c:v>1.3776333515006379E-4</c:v>
                </c:pt>
                <c:pt idx="399" formatCode="0.00000">
                  <c:v>1.2390169227566913E-4</c:v>
                </c:pt>
                <c:pt idx="400" formatCode="0.00000">
                  <c:v>1.6157925905141768E-4</c:v>
                </c:pt>
                <c:pt idx="401" formatCode="0.00000">
                  <c:v>1.8493544992590204E-4</c:v>
                </c:pt>
                <c:pt idx="402" formatCode="0.00000">
                  <c:v>2.0336199603207905E-4</c:v>
                </c:pt>
                <c:pt idx="403" formatCode="0.00000">
                  <c:v>2.3063833591252005E-4</c:v>
                </c:pt>
                <c:pt idx="404" formatCode="0.00000">
                  <c:v>2.5054220270454057E-4</c:v>
                </c:pt>
                <c:pt idx="405" formatCode="0.00000">
                  <c:v>2.6194348896347295E-4</c:v>
                </c:pt>
                <c:pt idx="406" formatCode="0.00000">
                  <c:v>2.6914015518307875E-4</c:v>
                </c:pt>
                <c:pt idx="407" formatCode="0.00000">
                  <c:v>2.7206041573141118E-4</c:v>
                </c:pt>
                <c:pt idx="408" formatCode="0.00000">
                  <c:v>2.5142012967365536E-4</c:v>
                </c:pt>
                <c:pt idx="409" formatCode="0.00000">
                  <c:v>2.4085015488556149E-4</c:v>
                </c:pt>
                <c:pt idx="410" formatCode="0.00000">
                  <c:v>2.1924556261656856E-4</c:v>
                </c:pt>
                <c:pt idx="411" formatCode="0.00000">
                  <c:v>2.3587667993099466E-4</c:v>
                </c:pt>
                <c:pt idx="412" formatCode="0.00000">
                  <c:v>2.1582645631240024E-4</c:v>
                </c:pt>
                <c:pt idx="413" formatCode="0.00000">
                  <c:v>1.9769714660825019E-4</c:v>
                </c:pt>
                <c:pt idx="414" formatCode="0.00000">
                  <c:v>2.0052266435578717E-4</c:v>
                </c:pt>
                <c:pt idx="415" formatCode="0.00000">
                  <c:v>1.9600338779489869E-4</c:v>
                </c:pt>
                <c:pt idx="416" formatCode="0.00000">
                  <c:v>1.9603880593541646E-4</c:v>
                </c:pt>
                <c:pt idx="417" formatCode="0.00000">
                  <c:v>2.1759238925093841E-4</c:v>
                </c:pt>
                <c:pt idx="418" formatCode="0.00000">
                  <c:v>2.2575337645653988E-4</c:v>
                </c:pt>
                <c:pt idx="419" formatCode="0.00000">
                  <c:v>2.2751952961766239E-4</c:v>
                </c:pt>
                <c:pt idx="420" formatCode="0.00000">
                  <c:v>2.5074313901754058E-4</c:v>
                </c:pt>
                <c:pt idx="421" formatCode="0.00000">
                  <c:v>2.5942056134415801E-4</c:v>
                </c:pt>
                <c:pt idx="422" formatCode="0.00000">
                  <c:v>2.6100066066856245E-4</c:v>
                </c:pt>
                <c:pt idx="423" formatCode="0.00000">
                  <c:v>2.3173414935882236E-4</c:v>
                </c:pt>
                <c:pt idx="424" formatCode="0.00000">
                  <c:v>2.1851040113392257E-4</c:v>
                </c:pt>
                <c:pt idx="425" formatCode="0.00000">
                  <c:v>2.1903281451565029E-4</c:v>
                </c:pt>
                <c:pt idx="426" formatCode="0.00000">
                  <c:v>1.8441615737299847E-4</c:v>
                </c:pt>
                <c:pt idx="427" formatCode="0.00000">
                  <c:v>1.7455652833894657E-4</c:v>
                </c:pt>
                <c:pt idx="428" formatCode="0.00000">
                  <c:v>1.558442371680965E-4</c:v>
                </c:pt>
                <c:pt idx="429" formatCode="0.00000">
                  <c:v>1.4750476469091643E-4</c:v>
                </c:pt>
                <c:pt idx="430" formatCode="0.00000">
                  <c:v>1.4778757757587639E-4</c:v>
                </c:pt>
                <c:pt idx="431" formatCode="0.00000">
                  <c:v>1.7522674158574713E-4</c:v>
                </c:pt>
                <c:pt idx="432" formatCode="0.00000">
                  <c:v>1.7682566344382337E-4</c:v>
                </c:pt>
                <c:pt idx="433" formatCode="0.00000">
                  <c:v>1.7847988708011167E-4</c:v>
                </c:pt>
                <c:pt idx="434" formatCode="0.00000">
                  <c:v>1.623253288333422E-4</c:v>
                </c:pt>
                <c:pt idx="435" formatCode="0.00000">
                  <c:v>1.900904950969052E-4</c:v>
                </c:pt>
                <c:pt idx="436" formatCode="0.00000">
                  <c:v>1.8640069090109583E-4</c:v>
                </c:pt>
                <c:pt idx="437" formatCode="0.00000">
                  <c:v>1.8335844132010367E-4</c:v>
                </c:pt>
                <c:pt idx="438" formatCode="0.00000">
                  <c:v>1.7959205752850164E-4</c:v>
                </c:pt>
                <c:pt idx="439" formatCode="0.00000">
                  <c:v>1.7984512420996548E-4</c:v>
                </c:pt>
                <c:pt idx="440" formatCode="0.00000">
                  <c:v>1.6272554790577024E-4</c:v>
                </c:pt>
                <c:pt idx="441" formatCode="0.00000">
                  <c:v>3.1522333301659032E-4</c:v>
                </c:pt>
                <c:pt idx="442" formatCode="0.00000">
                  <c:v>3.3064197664562007E-4</c:v>
                </c:pt>
                <c:pt idx="443" formatCode="0.00000">
                  <c:v>2.9418086138997276E-4</c:v>
                </c:pt>
                <c:pt idx="444" formatCode="0.00000">
                  <c:v>2.7736641033935307E-4</c:v>
                </c:pt>
                <c:pt idx="445" formatCode="0.00000">
                  <c:v>2.781271497055048E-4</c:v>
                </c:pt>
                <c:pt idx="446" formatCode="0.00000">
                  <c:v>2.7664442166246356E-4</c:v>
                </c:pt>
                <c:pt idx="447" formatCode="0.00000">
                  <c:v>2.9194098334982293E-4</c:v>
                </c:pt>
                <c:pt idx="448" formatCode="0.00000">
                  <c:v>2.8583666115826315E-4</c:v>
                </c:pt>
                <c:pt idx="449" formatCode="0.00000">
                  <c:v>2.8574438715506272E-4</c:v>
                </c:pt>
                <c:pt idx="450" formatCode="0.00000">
                  <c:v>3.6691521676763975E-4</c:v>
                </c:pt>
                <c:pt idx="451" formatCode="0.00000">
                  <c:v>3.6102398220684578E-4</c:v>
                </c:pt>
                <c:pt idx="452" formatCode="0.00000">
                  <c:v>3.5084205876038531E-4</c:v>
                </c:pt>
                <c:pt idx="453" formatCode="0.00000">
                  <c:v>3.5070534574317686E-4</c:v>
                </c:pt>
                <c:pt idx="454" formatCode="0.00000">
                  <c:v>3.3931046767327332E-4</c:v>
                </c:pt>
                <c:pt idx="455" formatCode="0.00000">
                  <c:v>3.3062032128485766E-4</c:v>
                </c:pt>
                <c:pt idx="456" formatCode="0.00000">
                  <c:v>3.3234849323887189E-4</c:v>
                </c:pt>
                <c:pt idx="457" formatCode="0.00000">
                  <c:v>3.4847061346970643E-4</c:v>
                </c:pt>
                <c:pt idx="458" formatCode="0.00000">
                  <c:v>3.3291788574709341E-4</c:v>
                </c:pt>
                <c:pt idx="459" formatCode="0.00000">
                  <c:v>3.2848175702143316E-4</c:v>
                </c:pt>
                <c:pt idx="460" formatCode="0.00000">
                  <c:v>3.160922761662707E-4</c:v>
                </c:pt>
                <c:pt idx="461" formatCode="0.00000">
                  <c:v>3.1620079901472362E-4</c:v>
                </c:pt>
                <c:pt idx="462" formatCode="0.00000">
                  <c:v>3.2516178709752152E-4</c:v>
                </c:pt>
                <c:pt idx="463" formatCode="0.00000">
                  <c:v>3.2464639987064543E-4</c:v>
                </c:pt>
                <c:pt idx="464" formatCode="0.00000">
                  <c:v>1.9679482977196658E-4</c:v>
                </c:pt>
                <c:pt idx="465" formatCode="0.00000">
                  <c:v>1.8812008613407628E-4</c:v>
                </c:pt>
                <c:pt idx="466" formatCode="0.00000">
                  <c:v>2.4496098532838991E-4</c:v>
                </c:pt>
                <c:pt idx="467" formatCode="0.00000">
                  <c:v>2.3969973754932075E-4</c:v>
                </c:pt>
                <c:pt idx="468" formatCode="0.00000">
                  <c:v>2.7807552830646148E-4</c:v>
                </c:pt>
                <c:pt idx="469" formatCode="0.00000">
                  <c:v>2.828862823943799E-4</c:v>
                </c:pt>
                <c:pt idx="470" formatCode="0.00000">
                  <c:v>2.694398404804114E-4</c:v>
                </c:pt>
                <c:pt idx="471" formatCode="0.00000">
                  <c:v>6.0554295435530641E-4</c:v>
                </c:pt>
                <c:pt idx="472" formatCode="0.00000">
                  <c:v>6.2151792113747547E-4</c:v>
                </c:pt>
                <c:pt idx="473" formatCode="0.00000">
                  <c:v>5.3766119688246968E-4</c:v>
                </c:pt>
                <c:pt idx="474" formatCode="0.00000">
                  <c:v>5.4187424122861133E-4</c:v>
                </c:pt>
                <c:pt idx="475" formatCode="0.00000">
                  <c:v>5.3156318599323848E-4</c:v>
                </c:pt>
                <c:pt idx="476" formatCode="0.00000">
                  <c:v>5.3149356938931376E-4</c:v>
                </c:pt>
                <c:pt idx="477" formatCode="0.00000">
                  <c:v>5.3229066034701279E-4</c:v>
                </c:pt>
                <c:pt idx="478" formatCode="0.00000">
                  <c:v>5.3494545670483258E-4</c:v>
                </c:pt>
                <c:pt idx="479" formatCode="0.00000">
                  <c:v>5.3061935026259516E-4</c:v>
                </c:pt>
                <c:pt idx="480" formatCode="0.00000">
                  <c:v>5.2224721545443076E-4</c:v>
                </c:pt>
                <c:pt idx="481" formatCode="0.00000">
                  <c:v>5.1810485830081922E-4</c:v>
                </c:pt>
                <c:pt idx="482" formatCode="0.00000">
                  <c:v>5.176029310323295E-4</c:v>
                </c:pt>
                <c:pt idx="483" formatCode="0.00000">
                  <c:v>5.1960057825516212E-4</c:v>
                </c:pt>
                <c:pt idx="484" formatCode="0.00000">
                  <c:v>5.170394093584219E-4</c:v>
                </c:pt>
                <c:pt idx="485" formatCode="0.00000">
                  <c:v>5.1793924488439242E-4</c:v>
                </c:pt>
                <c:pt idx="486" formatCode="0.00000">
                  <c:v>5.207233696950536E-4</c:v>
                </c:pt>
                <c:pt idx="487" formatCode="0.00000">
                  <c:v>5.2139980180823848E-4</c:v>
                </c:pt>
                <c:pt idx="488" formatCode="0.00000">
                  <c:v>5.2028732018128819E-4</c:v>
                </c:pt>
                <c:pt idx="489" formatCode="0.00000">
                  <c:v>4.6964105575153043E-4</c:v>
                </c:pt>
                <c:pt idx="490" formatCode="0.00000">
                  <c:v>4.7814672984705517E-4</c:v>
                </c:pt>
                <c:pt idx="491" formatCode="0.00000">
                  <c:v>4.3234103263404704E-4</c:v>
                </c:pt>
                <c:pt idx="492" formatCode="0.00000">
                  <c:v>4.2702200492969033E-4</c:v>
                </c:pt>
                <c:pt idx="493" formatCode="0.00000">
                  <c:v>4.2029075328629123E-4</c:v>
                </c:pt>
                <c:pt idx="494" formatCode="0.00000">
                  <c:v>7.0891871681068753E-5</c:v>
                </c:pt>
                <c:pt idx="495" formatCode="0.00000">
                  <c:v>3.4353425741276517E-5</c:v>
                </c:pt>
                <c:pt idx="496" formatCode="0.00000">
                  <c:v>3.0256688641916345E-5</c:v>
                </c:pt>
                <c:pt idx="497" formatCode="0.00000">
                  <c:v>2.9806906405231994E-5</c:v>
                </c:pt>
                <c:pt idx="498" formatCode="0.00000">
                  <c:v>3.0966456652206725E-5</c:v>
                </c:pt>
                <c:pt idx="499" formatCode="0.00000">
                  <c:v>2.8607505404490085E-5</c:v>
                </c:pt>
                <c:pt idx="500" formatCode="0.00000">
                  <c:v>2.9643437411505549E-5</c:v>
                </c:pt>
                <c:pt idx="501" formatCode="0.00000">
                  <c:v>2.799021735891722E-5</c:v>
                </c:pt>
                <c:pt idx="502" formatCode="0.00000">
                  <c:v>2.7914382131248337E-5</c:v>
                </c:pt>
                <c:pt idx="503" formatCode="0.00000">
                  <c:v>3.1805348361526465E-5</c:v>
                </c:pt>
                <c:pt idx="504" formatCode="0.00000">
                  <c:v>3.353354245594791E-5</c:v>
                </c:pt>
                <c:pt idx="505" formatCode="0.00000">
                  <c:v>3.3320291405516917E-5</c:v>
                </c:pt>
                <c:pt idx="506" formatCode="0.00000">
                  <c:v>3.2763198086704725E-5</c:v>
                </c:pt>
                <c:pt idx="507" formatCode="0.00000">
                  <c:v>3.3441496837230246E-5</c:v>
                </c:pt>
                <c:pt idx="508" formatCode="0.00000">
                  <c:v>3.1612234579375145E-5</c:v>
                </c:pt>
                <c:pt idx="509" formatCode="0.00000">
                  <c:v>2.972307199492321E-5</c:v>
                </c:pt>
                <c:pt idx="510" formatCode="0.00000">
                  <c:v>2.7733634617343553E-5</c:v>
                </c:pt>
                <c:pt idx="511" formatCode="0.00000">
                  <c:v>2.6406483092073039E-5</c:v>
                </c:pt>
                <c:pt idx="512" formatCode="0.00000">
                  <c:v>2.5852957321025626E-5</c:v>
                </c:pt>
                <c:pt idx="513" formatCode="0.00000">
                  <c:v>2.0485540012151641E-5</c:v>
                </c:pt>
                <c:pt idx="514" formatCode="0.00000">
                  <c:v>2.1756720440159681E-5</c:v>
                </c:pt>
                <c:pt idx="515" formatCode="0.00000">
                  <c:v>2.1900131853264747E-5</c:v>
                </c:pt>
                <c:pt idx="516" formatCode="0.00000">
                  <c:v>2.3456255705059872E-5</c:v>
                </c:pt>
                <c:pt idx="517" formatCode="0.00000">
                  <c:v>2.3455859981300712E-5</c:v>
                </c:pt>
                <c:pt idx="518" formatCode="0.00000">
                  <c:v>2.3503227264465935E-5</c:v>
                </c:pt>
                <c:pt idx="519" formatCode="0.00000">
                  <c:v>2.4439802906822098E-5</c:v>
                </c:pt>
                <c:pt idx="520" formatCode="0.00000">
                  <c:v>2.4258141133001506E-5</c:v>
                </c:pt>
                <c:pt idx="521" formatCode="0.00000">
                  <c:v>2.3970196085797284E-5</c:v>
                </c:pt>
                <c:pt idx="522" formatCode="0.00000">
                  <c:v>2.346659704736831E-5</c:v>
                </c:pt>
                <c:pt idx="523" formatCode="0.00000">
                  <c:v>2.7209230992237558E-5</c:v>
                </c:pt>
                <c:pt idx="524" formatCode="0.00000">
                  <c:v>3.5004582583075652E-5</c:v>
                </c:pt>
                <c:pt idx="525" formatCode="0.00000">
                  <c:v>3.9760172248810618E-5</c:v>
                </c:pt>
                <c:pt idx="526" formatCode="0.00000">
                  <c:v>4.0450891712247106E-5</c:v>
                </c:pt>
                <c:pt idx="527" formatCode="0.00000">
                  <c:v>3.9869317721681362E-5</c:v>
                </c:pt>
                <c:pt idx="528" formatCode="0.00000">
                  <c:v>4.0047188732794365E-5</c:v>
                </c:pt>
                <c:pt idx="529" formatCode="0.00000">
                  <c:v>4.0058374449685771E-5</c:v>
                </c:pt>
                <c:pt idx="530" formatCode="0.00000">
                  <c:v>4.0768346301494073E-5</c:v>
                </c:pt>
                <c:pt idx="531" formatCode="0.00000">
                  <c:v>4.0405271087393307E-5</c:v>
                </c:pt>
                <c:pt idx="532" formatCode="0.00000">
                  <c:v>4.1967787008323751E-5</c:v>
                </c:pt>
                <c:pt idx="533" formatCode="0.00000">
                  <c:v>4.2182242192699439E-5</c:v>
                </c:pt>
                <c:pt idx="534" formatCode="0.00000">
                  <c:v>4.305706372417358E-5</c:v>
                </c:pt>
                <c:pt idx="535" formatCode="0.00000">
                  <c:v>4.0148753722728567E-5</c:v>
                </c:pt>
                <c:pt idx="536" formatCode="0.00000">
                  <c:v>3.8827568832807578E-5</c:v>
                </c:pt>
                <c:pt idx="537" formatCode="0.00000">
                  <c:v>3.7762092124600017E-5</c:v>
                </c:pt>
                <c:pt idx="538" formatCode="0.00000">
                  <c:v>3.8027887261465796E-5</c:v>
                </c:pt>
                <c:pt idx="539" formatCode="0.00000">
                  <c:v>4.6751355611441641E-5</c:v>
                </c:pt>
                <c:pt idx="540" formatCode="0.00000">
                  <c:v>5.0920017444337926E-5</c:v>
                </c:pt>
                <c:pt idx="541" formatCode="0.00000">
                  <c:v>7.0105679299550116E-5</c:v>
                </c:pt>
                <c:pt idx="542" formatCode="0.00000">
                  <c:v>6.8660605553451468E-5</c:v>
                </c:pt>
                <c:pt idx="543" formatCode="0.00000">
                  <c:v>1.1438993520471036E-4</c:v>
                </c:pt>
                <c:pt idx="544" formatCode="0.00000">
                  <c:v>1.1428059426882146E-4</c:v>
                </c:pt>
                <c:pt idx="545" formatCode="0.00000">
                  <c:v>1.1683614070780391E-4</c:v>
                </c:pt>
                <c:pt idx="546" formatCode="0.00000">
                  <c:v>1.0832721467249599E-4</c:v>
                </c:pt>
                <c:pt idx="547" formatCode="0.00000">
                  <c:v>1.028264225858568E-4</c:v>
                </c:pt>
                <c:pt idx="548" formatCode="0.00000">
                  <c:v>1.0138355896988846E-4</c:v>
                </c:pt>
                <c:pt idx="549" formatCode="0.00000">
                  <c:v>1.0298048867248727E-4</c:v>
                </c:pt>
                <c:pt idx="550" formatCode="0.00000">
                  <c:v>1.170284285930505E-4</c:v>
                </c:pt>
                <c:pt idx="551" formatCode="0.00000">
                  <c:v>1.5803710724462898E-4</c:v>
                </c:pt>
                <c:pt idx="552" formatCode="0.00000">
                  <c:v>1.6634554046245705E-4</c:v>
                </c:pt>
                <c:pt idx="553" formatCode="0.00000">
                  <c:v>1.8506180478042493E-4</c:v>
                </c:pt>
                <c:pt idx="554" formatCode="0.00000">
                  <c:v>1.954047016441858E-4</c:v>
                </c:pt>
                <c:pt idx="555" formatCode="0.00000">
                  <c:v>2.2163847986282541E-4</c:v>
                </c:pt>
                <c:pt idx="556" formatCode="0.00000">
                  <c:v>2.4492260581453765E-4</c:v>
                </c:pt>
                <c:pt idx="557" formatCode="0.00000">
                  <c:v>2.5056498555895302E-4</c:v>
                </c:pt>
                <c:pt idx="558" formatCode="0.00000">
                  <c:v>2.5048869453929271E-4</c:v>
                </c:pt>
                <c:pt idx="559" formatCode="0.00000">
                  <c:v>2.5345412124302383E-4</c:v>
                </c:pt>
                <c:pt idx="560" formatCode="0.00000">
                  <c:v>2.5488768727570014E-4</c:v>
                </c:pt>
                <c:pt idx="561" formatCode="0.00000">
                  <c:v>4.3607636633728411E-4</c:v>
                </c:pt>
                <c:pt idx="562" formatCode="0.00000">
                  <c:v>4.2912322427621457E-4</c:v>
                </c:pt>
                <c:pt idx="563" formatCode="0.00000">
                  <c:v>4.2774003844234205E-4</c:v>
                </c:pt>
                <c:pt idx="564" formatCode="0.00000">
                  <c:v>4.0031715719502514E-4</c:v>
                </c:pt>
                <c:pt idx="565" formatCode="0.00000">
                  <c:v>4.281862358215873E-4</c:v>
                </c:pt>
                <c:pt idx="566" formatCode="0.00000">
                  <c:v>4.5719973160197771E-4</c:v>
                </c:pt>
                <c:pt idx="567" formatCode="0.00000">
                  <c:v>4.6250197186695072E-4</c:v>
                </c:pt>
                <c:pt idx="568" formatCode="0.00000">
                  <c:v>4.666879420946566E-4</c:v>
                </c:pt>
                <c:pt idx="569" formatCode="0.00000">
                  <c:v>4.7274680258679224E-4</c:v>
                </c:pt>
                <c:pt idx="570" formatCode="0.00000">
                  <c:v>4.7272345232888727E-4</c:v>
                </c:pt>
                <c:pt idx="571" formatCode="0.00000">
                  <c:v>4.6664970548295637E-4</c:v>
                </c:pt>
                <c:pt idx="572" formatCode="0.00000">
                  <c:v>4.6623118522280688E-4</c:v>
                </c:pt>
                <c:pt idx="573" formatCode="0.00000">
                  <c:v>4.4493221594106764E-4</c:v>
                </c:pt>
                <c:pt idx="574" formatCode="0.00000">
                  <c:v>3.8726987539539336E-4</c:v>
                </c:pt>
                <c:pt idx="575" formatCode="0.00000">
                  <c:v>3.9254491308695683E-4</c:v>
                </c:pt>
                <c:pt idx="576" formatCode="0.00000">
                  <c:v>3.4856660614592888E-4</c:v>
                </c:pt>
                <c:pt idx="577" formatCode="0.00000">
                  <c:v>3.2170782047097465E-4</c:v>
                </c:pt>
                <c:pt idx="578" formatCode="0.00000">
                  <c:v>3.156208786024142E-4</c:v>
                </c:pt>
                <c:pt idx="579" formatCode="0.00000">
                  <c:v>3.2238275244553168E-4</c:v>
                </c:pt>
                <c:pt idx="580" formatCode="0.00000">
                  <c:v>3.2311845244177811E-4</c:v>
                </c:pt>
                <c:pt idx="581" formatCode="0.00000">
                  <c:v>3.4244161052013209E-4</c:v>
                </c:pt>
                <c:pt idx="582" formatCode="0.00000">
                  <c:v>3.4346073933480656E-4</c:v>
                </c:pt>
                <c:pt idx="583" formatCode="0.00000">
                  <c:v>3.4336437892482254E-4</c:v>
                </c:pt>
                <c:pt idx="584" formatCode="0.00000">
                  <c:v>1.901849161455568E-4</c:v>
                </c:pt>
                <c:pt idx="585" formatCode="0.00000">
                  <c:v>1.875378757501064E-4</c:v>
                </c:pt>
                <c:pt idx="586" formatCode="0.00000">
                  <c:v>1.8106656593458971E-4</c:v>
                </c:pt>
                <c:pt idx="587" formatCode="0.00000">
                  <c:v>1.8539134201463542E-4</c:v>
                </c:pt>
                <c:pt idx="588" formatCode="0.00000">
                  <c:v>1.488928064045631E-4</c:v>
                </c:pt>
                <c:pt idx="589" formatCode="0.00000">
                  <c:v>8.1800159364293933E-5</c:v>
                </c:pt>
                <c:pt idx="590" formatCode="0.00000">
                  <c:v>8.8421759448986906E-5</c:v>
                </c:pt>
                <c:pt idx="591" formatCode="0.00000">
                  <c:v>8.8895547258164195E-5</c:v>
                </c:pt>
                <c:pt idx="592" formatCode="0.00000">
                  <c:v>2.1156008678005749E-3</c:v>
                </c:pt>
                <c:pt idx="593" formatCode="0.00000">
                  <c:v>2.128547661417964E-3</c:v>
                </c:pt>
                <c:pt idx="594" formatCode="0.00000">
                  <c:v>2.1220715680747198E-3</c:v>
                </c:pt>
                <c:pt idx="595" formatCode="0.00000">
                  <c:v>2.1622350244896375E-3</c:v>
                </c:pt>
                <c:pt idx="596" formatCode="0.00000">
                  <c:v>2.4522316962021537E-3</c:v>
                </c:pt>
                <c:pt idx="597" formatCode="0.00000">
                  <c:v>2.4896755328852435E-3</c:v>
                </c:pt>
                <c:pt idx="598" formatCode="0.00000">
                  <c:v>2.5058132108027546E-3</c:v>
                </c:pt>
                <c:pt idx="599" formatCode="0.00000">
                  <c:v>2.5443975116237871E-3</c:v>
                </c:pt>
                <c:pt idx="600" formatCode="0.00000">
                  <c:v>2.5544762813966768E-3</c:v>
                </c:pt>
                <c:pt idx="601" formatCode="0.00000">
                  <c:v>2.5695814771600645E-3</c:v>
                </c:pt>
                <c:pt idx="602" formatCode="0.00000">
                  <c:v>2.5733650804310253E-3</c:v>
                </c:pt>
                <c:pt idx="603" formatCode="0.00000">
                  <c:v>2.5928512030172135E-3</c:v>
                </c:pt>
                <c:pt idx="604" formatCode="0.00000">
                  <c:v>2.5932155789329778E-3</c:v>
                </c:pt>
                <c:pt idx="605" formatCode="0.00000">
                  <c:v>2.6200019197790197E-3</c:v>
                </c:pt>
                <c:pt idx="606" formatCode="0.00000">
                  <c:v>2.6183897780196778E-3</c:v>
                </c:pt>
                <c:pt idx="607" formatCode="0.00000">
                  <c:v>2.6092531166753219E-3</c:v>
                </c:pt>
                <c:pt idx="608" formatCode="0.00000">
                  <c:v>2.6599625495257687E-3</c:v>
                </c:pt>
                <c:pt idx="609" formatCode="0.00000">
                  <c:v>2.6513761009863417E-3</c:v>
                </c:pt>
                <c:pt idx="610" formatCode="0.00000">
                  <c:v>2.6847769891831827E-3</c:v>
                </c:pt>
                <c:pt idx="611" formatCode="0.00000">
                  <c:v>2.6946435055896804E-3</c:v>
                </c:pt>
                <c:pt idx="612" formatCode="0.00000">
                  <c:v>2.708704977906917E-3</c:v>
                </c:pt>
                <c:pt idx="613" formatCode="0.00000">
                  <c:v>2.7484525207618527E-3</c:v>
                </c:pt>
                <c:pt idx="614" formatCode="0.00000">
                  <c:v>2.7867413229497998E-3</c:v>
                </c:pt>
                <c:pt idx="615" formatCode="0.00000">
                  <c:v>7.0103479772041925E-4</c:v>
                </c:pt>
                <c:pt idx="616" formatCode="0.00000">
                  <c:v>7.2128509858019327E-4</c:v>
                </c:pt>
                <c:pt idx="617" formatCode="0.00000">
                  <c:v>7.1028266758091829E-4</c:v>
                </c:pt>
                <c:pt idx="618" formatCode="0.00000">
                  <c:v>7.0363444568033104E-4</c:v>
                </c:pt>
                <c:pt idx="619" formatCode="0.00000">
                  <c:v>4.8320869138963586E-4</c:v>
                </c:pt>
                <c:pt idx="620" formatCode="0.00000">
                  <c:v>4.1552297172360537E-4</c:v>
                </c:pt>
                <c:pt idx="621" formatCode="0.00000">
                  <c:v>3.182579158884976E-4</c:v>
                </c:pt>
                <c:pt idx="622" formatCode="0.00000">
                  <c:v>3.1782238140204124E-4</c:v>
                </c:pt>
                <c:pt idx="623" formatCode="0.00000">
                  <c:v>3.2979199155975668E-4</c:v>
                </c:pt>
                <c:pt idx="624" formatCode="0.00000">
                  <c:v>3.2887980986037458E-4</c:v>
                </c:pt>
                <c:pt idx="625" formatCode="0.00000">
                  <c:v>3.5671979959142771E-4</c:v>
                </c:pt>
                <c:pt idx="626" formatCode="0.00000">
                  <c:v>2.6796078539257219E-4</c:v>
                </c:pt>
                <c:pt idx="627" formatCode="0.00000">
                  <c:v>2.410969009712195E-4</c:v>
                </c:pt>
                <c:pt idx="628" formatCode="0.00000">
                  <c:v>1.3855300953848849E-4</c:v>
                </c:pt>
                <c:pt idx="629" formatCode="0.00000">
                  <c:v>1.4163869759878332E-4</c:v>
                </c:pt>
                <c:pt idx="630" formatCode="0.00000">
                  <c:v>1.2310052230789199E-4</c:v>
                </c:pt>
                <c:pt idx="631" formatCode="0.00000">
                  <c:v>1.1913316518142687E-4</c:v>
                </c:pt>
                <c:pt idx="632" formatCode="0.00000">
                  <c:v>1.0240768438868987E-4</c:v>
                </c:pt>
                <c:pt idx="633" formatCode="0.00000">
                  <c:v>1.0160571372324888E-4</c:v>
                </c:pt>
                <c:pt idx="634" formatCode="0.00000">
                  <c:v>1.0528252176666233E-4</c:v>
                </c:pt>
                <c:pt idx="635" formatCode="0.00000">
                  <c:v>1.2080152948136363E-4</c:v>
                </c:pt>
                <c:pt idx="636" formatCode="0.00000">
                  <c:v>1.2728121839592551E-4</c:v>
                </c:pt>
                <c:pt idx="637" formatCode="0.00000">
                  <c:v>1.2133639679265335E-4</c:v>
                </c:pt>
                <c:pt idx="638" formatCode="0.00000">
                  <c:v>1.6128001258851956E-4</c:v>
                </c:pt>
                <c:pt idx="639" formatCode="0.00000">
                  <c:v>1.5204567339314803E-4</c:v>
                </c:pt>
                <c:pt idx="640" formatCode="0.00000">
                  <c:v>1.9211817623257112E-4</c:v>
                </c:pt>
                <c:pt idx="641" formatCode="0.00000">
                  <c:v>1.8741696675139601E-4</c:v>
                </c:pt>
                <c:pt idx="642" formatCode="0.00000">
                  <c:v>1.7924077658679248E-4</c:v>
                </c:pt>
                <c:pt idx="643" formatCode="0.00000">
                  <c:v>2.2653989002705034E-4</c:v>
                </c:pt>
                <c:pt idx="644" formatCode="0.00000">
                  <c:v>2.2754718214962124E-4</c:v>
                </c:pt>
                <c:pt idx="645" formatCode="0.00000">
                  <c:v>2.1951093409228019E-4</c:v>
                </c:pt>
                <c:pt idx="646" formatCode="0.00000">
                  <c:v>2.6701071525878512E-4</c:v>
                </c:pt>
                <c:pt idx="647" formatCode="0.00000">
                  <c:v>3.6948854230683427E-4</c:v>
                </c:pt>
                <c:pt idx="648" formatCode="0.00000">
                  <c:v>3.4261458533712424E-4</c:v>
                </c:pt>
                <c:pt idx="649" formatCode="0.00000">
                  <c:v>3.4423407847617538E-4</c:v>
                </c:pt>
                <c:pt idx="650" formatCode="0.00000">
                  <c:v>3.5854236611565932E-4</c:v>
                </c:pt>
                <c:pt idx="651" formatCode="0.00000">
                  <c:v>3.6490292854185892E-4</c:v>
                </c:pt>
                <c:pt idx="652" formatCode="0.00000">
                  <c:v>3.8876676729396358E-4</c:v>
                </c:pt>
                <c:pt idx="653" formatCode="0.00000">
                  <c:v>4.6156255776160751E-4</c:v>
                </c:pt>
                <c:pt idx="654" formatCode="0.00000">
                  <c:v>4.914924412549493E-4</c:v>
                </c:pt>
                <c:pt idx="655" formatCode="0.00000">
                  <c:v>5.1571284610896445E-4</c:v>
                </c:pt>
                <c:pt idx="656" formatCode="0.00000">
                  <c:v>5.1944746662849976E-4</c:v>
                </c:pt>
                <c:pt idx="657" formatCode="0.00000">
                  <c:v>5.6033030317516059E-4</c:v>
                </c:pt>
                <c:pt idx="658" formatCode="0.00000">
                  <c:v>5.8811904368824303E-4</c:v>
                </c:pt>
                <c:pt idx="659" formatCode="0.00000">
                  <c:v>5.8666825909583511E-4</c:v>
                </c:pt>
                <c:pt idx="660" formatCode="0.00000">
                  <c:v>5.8147786338470428E-4</c:v>
                </c:pt>
                <c:pt idx="661" formatCode="0.00000">
                  <c:v>5.7487113168689231E-4</c:v>
                </c:pt>
                <c:pt idx="662" formatCode="0.00000">
                  <c:v>6.0216687583154196E-4</c:v>
                </c:pt>
                <c:pt idx="663" formatCode="0.00000">
                  <c:v>5.5739855002706466E-4</c:v>
                </c:pt>
                <c:pt idx="664" formatCode="0.00000">
                  <c:v>5.5907165212327396E-4</c:v>
                </c:pt>
                <c:pt idx="665" formatCode="0.00000">
                  <c:v>5.5041668865173131E-4</c:v>
                </c:pt>
                <c:pt idx="666" formatCode="0.00000">
                  <c:v>5.188093770165823E-4</c:v>
                </c:pt>
                <c:pt idx="667" formatCode="0.00000">
                  <c:v>5.2558368478743784E-4</c:v>
                </c:pt>
                <c:pt idx="668" formatCode="0.00000">
                  <c:v>5.2540191876273006E-4</c:v>
                </c:pt>
                <c:pt idx="669" formatCode="0.00000">
                  <c:v>4.9293824168737687E-4</c:v>
                </c:pt>
                <c:pt idx="670" formatCode="0.00000">
                  <c:v>3.7902908484043195E-4</c:v>
                </c:pt>
                <c:pt idx="671" formatCode="0.00000">
                  <c:v>3.7876923193891267E-4</c:v>
                </c:pt>
                <c:pt idx="672" formatCode="0.00000">
                  <c:v>3.7927010531236502E-4</c:v>
                </c:pt>
                <c:pt idx="673" formatCode="0.00000">
                  <c:v>3.9450807896610298E-4</c:v>
                </c:pt>
                <c:pt idx="674" formatCode="0.00000">
                  <c:v>3.9600384828898178E-4</c:v>
                </c:pt>
                <c:pt idx="675" formatCode="0.00000">
                  <c:v>3.7235842851655871E-4</c:v>
                </c:pt>
                <c:pt idx="676" formatCode="0.00000">
                  <c:v>3.2725394456494141E-4</c:v>
                </c:pt>
                <c:pt idx="677" formatCode="0.00000">
                  <c:v>3.0437248859802474E-4</c:v>
                </c:pt>
                <c:pt idx="678" formatCode="0.00000">
                  <c:v>2.8943129843616222E-4</c:v>
                </c:pt>
                <c:pt idx="679" formatCode="0.00000">
                  <c:v>2.782667753221557E-4</c:v>
                </c:pt>
                <c:pt idx="680" formatCode="0.00000">
                  <c:v>2.6159793519028694E-4</c:v>
                </c:pt>
                <c:pt idx="681" formatCode="0.00000">
                  <c:v>2.3673661892159735E-4</c:v>
                </c:pt>
                <c:pt idx="682" formatCode="0.00000">
                  <c:v>2.4061966222941296E-4</c:v>
                </c:pt>
                <c:pt idx="683" formatCode="0.00000">
                  <c:v>2.5042318860329666E-4</c:v>
                </c:pt>
                <c:pt idx="684" formatCode="0.00000">
                  <c:v>2.2738465000946183E-4</c:v>
                </c:pt>
                <c:pt idx="685" formatCode="0.00000">
                  <c:v>1.9563370201269124E-4</c:v>
                </c:pt>
                <c:pt idx="686" formatCode="0.00000">
                  <c:v>1.9578417910901536E-4</c:v>
                </c:pt>
                <c:pt idx="687" formatCode="0.00000">
                  <c:v>2.9491105938188718E-4</c:v>
                </c:pt>
                <c:pt idx="688" formatCode="0.00000">
                  <c:v>3.1389531080426797E-4</c:v>
                </c:pt>
                <c:pt idx="689" formatCode="0.00000">
                  <c:v>3.3812843497267565E-4</c:v>
                </c:pt>
                <c:pt idx="690" formatCode="0.00000">
                  <c:v>3.6152308771058439E-4</c:v>
                </c:pt>
                <c:pt idx="691" formatCode="0.00000">
                  <c:v>3.6535026231686389E-4</c:v>
                </c:pt>
                <c:pt idx="692" formatCode="0.00000">
                  <c:v>3.7259528587890408E-4</c:v>
                </c:pt>
                <c:pt idx="693" formatCode="0.00000">
                  <c:v>3.8984981458074476E-4</c:v>
                </c:pt>
                <c:pt idx="694" formatCode="0.00000">
                  <c:v>3.9815867051304165E-4</c:v>
                </c:pt>
                <c:pt idx="695" formatCode="0.00000">
                  <c:v>5.1546153960782516E-4</c:v>
                </c:pt>
                <c:pt idx="696" formatCode="0.00000">
                  <c:v>4.8530724472044354E-4</c:v>
                </c:pt>
                <c:pt idx="697" formatCode="0.00000">
                  <c:v>4.7025462688218714E-4</c:v>
                </c:pt>
                <c:pt idx="698" formatCode="0.00000">
                  <c:v>4.6490587714371654E-4</c:v>
                </c:pt>
                <c:pt idx="699" formatCode="0.00000">
                  <c:v>4.3736734425789571E-4</c:v>
                </c:pt>
                <c:pt idx="700" formatCode="0.00000">
                  <c:v>9.0844066937463303E-4</c:v>
                </c:pt>
                <c:pt idx="701" formatCode="0.00000">
                  <c:v>9.9974421456633898E-4</c:v>
                </c:pt>
                <c:pt idx="702" formatCode="0.00000">
                  <c:v>1.044421607966409E-3</c:v>
                </c:pt>
                <c:pt idx="703" formatCode="0.00000">
                  <c:v>1.1451104524079767E-3</c:v>
                </c:pt>
                <c:pt idx="704" formatCode="0.00000">
                  <c:v>1.1386903114353139E-3</c:v>
                </c:pt>
                <c:pt idx="705" formatCode="0.00000">
                  <c:v>1.1792482798283976E-3</c:v>
                </c:pt>
                <c:pt idx="706" formatCode="0.00000">
                  <c:v>1.1815721263959316E-3</c:v>
                </c:pt>
                <c:pt idx="707" formatCode="0.00000">
                  <c:v>1.1869884305580798E-3</c:v>
                </c:pt>
                <c:pt idx="708" formatCode="0.00000">
                  <c:v>1.193666482114692E-3</c:v>
                </c:pt>
                <c:pt idx="709" formatCode="0.00000">
                  <c:v>1.2158054594798727E-3</c:v>
                </c:pt>
                <c:pt idx="710" formatCode="0.00000">
                  <c:v>1.2163930055236868E-3</c:v>
                </c:pt>
                <c:pt idx="711" formatCode="0.00000">
                  <c:v>1.1331379233199082E-3</c:v>
                </c:pt>
                <c:pt idx="712" formatCode="0.00000">
                  <c:v>1.1058230191204601E-3</c:v>
                </c:pt>
                <c:pt idx="713" formatCode="0.00000">
                  <c:v>1.1419869891592872E-3</c:v>
                </c:pt>
                <c:pt idx="714" formatCode="0.00000">
                  <c:v>1.1790232761522117E-3</c:v>
                </c:pt>
                <c:pt idx="715" formatCode="0.00000">
                  <c:v>1.1737812853455808E-3</c:v>
                </c:pt>
                <c:pt idx="716" formatCode="0.00000">
                  <c:v>1.1200744921040116E-3</c:v>
                </c:pt>
                <c:pt idx="717" formatCode="0.00000">
                  <c:v>1.1223779848296819E-3</c:v>
                </c:pt>
                <c:pt idx="718" formatCode="0.00000">
                  <c:v>1.0918774563462878E-3</c:v>
                </c:pt>
                <c:pt idx="719" formatCode="0.00000">
                  <c:v>1.0855138622352641E-3</c:v>
                </c:pt>
                <c:pt idx="720" formatCode="0.00000">
                  <c:v>1.0882202447376347E-3</c:v>
                </c:pt>
                <c:pt idx="721" formatCode="0.00000">
                  <c:v>1.1154862242723094E-3</c:v>
                </c:pt>
                <c:pt idx="722" formatCode="0.00000">
                  <c:v>1.1297004673769325E-3</c:v>
                </c:pt>
                <c:pt idx="723" formatCode="0.00000">
                  <c:v>7.3197368117402563E-4</c:v>
                </c:pt>
                <c:pt idx="724" formatCode="0.00000">
                  <c:v>5.7943239831627314E-4</c:v>
                </c:pt>
                <c:pt idx="725" formatCode="0.00000">
                  <c:v>5.327218621455212E-4</c:v>
                </c:pt>
                <c:pt idx="726" formatCode="0.00000">
                  <c:v>4.125620141325004E-4</c:v>
                </c:pt>
                <c:pt idx="727" formatCode="0.00000">
                  <c:v>4.1924685084137166E-4</c:v>
                </c:pt>
                <c:pt idx="728" formatCode="0.00000">
                  <c:v>4.2454601442506632E-4</c:v>
                </c:pt>
                <c:pt idx="729" formatCode="0.00000">
                  <c:v>4.2602234063667655E-4</c:v>
                </c:pt>
                <c:pt idx="730" formatCode="0.00000">
                  <c:v>4.5744432247947839E-4</c:v>
                </c:pt>
                <c:pt idx="731" formatCode="0.00000">
                  <c:v>4.3420743738697905E-4</c:v>
                </c:pt>
                <c:pt idx="732" formatCode="0.00000">
                  <c:v>4.2875359000555031E-4</c:v>
                </c:pt>
                <c:pt idx="733" formatCode="0.00000">
                  <c:v>3.2039789509975331E-4</c:v>
                </c:pt>
                <c:pt idx="734" formatCode="0.00000">
                  <c:v>3.1551975471091269E-4</c:v>
                </c:pt>
                <c:pt idx="735" formatCode="0.00000">
                  <c:v>3.1397501521851235E-4</c:v>
                </c:pt>
                <c:pt idx="736" formatCode="0.00000">
                  <c:v>2.7909689044852541E-4</c:v>
                </c:pt>
                <c:pt idx="737" formatCode="0.00000">
                  <c:v>2.72749730808959E-4</c:v>
                </c:pt>
                <c:pt idx="738" formatCode="0.00000">
                  <c:v>2.9053953094363994E-4</c:v>
                </c:pt>
                <c:pt idx="739" formatCode="0.00000">
                  <c:v>2.8172280725583925E-4</c:v>
                </c:pt>
                <c:pt idx="740" formatCode="0.00000">
                  <c:v>2.6635524608238274E-4</c:v>
                </c:pt>
                <c:pt idx="741" formatCode="0.00000">
                  <c:v>2.7390799438556222E-4</c:v>
                </c:pt>
                <c:pt idx="742" formatCode="0.00000">
                  <c:v>2.5088255450528301E-4</c:v>
                </c:pt>
                <c:pt idx="743" formatCode="0.00000">
                  <c:v>2.057040719690814E-4</c:v>
                </c:pt>
                <c:pt idx="744" formatCode="0.00000">
                  <c:v>6.0850605404867242E-4</c:v>
                </c:pt>
                <c:pt idx="745" formatCode="0.00000">
                  <c:v>6.6713359060538424E-4</c:v>
                </c:pt>
                <c:pt idx="746" formatCode="0.00000">
                  <c:v>6.5931512394256167E-4</c:v>
                </c:pt>
                <c:pt idx="747" formatCode="0.00000">
                  <c:v>6.5743651629654042E-4</c:v>
                </c:pt>
                <c:pt idx="748" formatCode="0.00000">
                  <c:v>6.5605738547899674E-4</c:v>
                </c:pt>
                <c:pt idx="749" formatCode="0.00000">
                  <c:v>6.6948180863977329E-4</c:v>
                </c:pt>
                <c:pt idx="750" formatCode="0.00000">
                  <c:v>6.5563778985593222E-4</c:v>
                </c:pt>
                <c:pt idx="751" formatCode="0.00000">
                  <c:v>6.2689467586788978E-4</c:v>
                </c:pt>
                <c:pt idx="752" formatCode="0.00000">
                  <c:v>6.3333875909017852E-4</c:v>
                </c:pt>
                <c:pt idx="753" formatCode="0.00000">
                  <c:v>6.2592599703056265E-4</c:v>
                </c:pt>
                <c:pt idx="754" formatCode="0.00000">
                  <c:v>6.75597768909562E-4</c:v>
                </c:pt>
                <c:pt idx="755" formatCode="0.00000">
                  <c:v>6.8173526647611401E-4</c:v>
                </c:pt>
                <c:pt idx="756" formatCode="0.00000">
                  <c:v>6.6078854979744568E-4</c:v>
                </c:pt>
                <c:pt idx="757" formatCode="0.00000">
                  <c:v>6.7338263671846879E-4</c:v>
                </c:pt>
                <c:pt idx="758" formatCode="0.00000">
                  <c:v>6.756722499138832E-4</c:v>
                </c:pt>
                <c:pt idx="759" formatCode="0.00000">
                  <c:v>8.2948340479997468E-4</c:v>
                </c:pt>
                <c:pt idx="760" formatCode="0.00000">
                  <c:v>8.2831096455421207E-4</c:v>
                </c:pt>
                <c:pt idx="761" formatCode="0.00000">
                  <c:v>8.2527415351336985E-4</c:v>
                </c:pt>
                <c:pt idx="762" formatCode="0.00000">
                  <c:v>8.1903382282100441E-4</c:v>
                </c:pt>
                <c:pt idx="763" formatCode="0.00000">
                  <c:v>8.7393979256450709E-4</c:v>
                </c:pt>
                <c:pt idx="764" formatCode="0.00000">
                  <c:v>1.362240847893304E-3</c:v>
                </c:pt>
                <c:pt idx="765" formatCode="0.00000">
                  <c:v>1.3553006000264734E-3</c:v>
                </c:pt>
                <c:pt idx="766" formatCode="0.00000">
                  <c:v>1.3569880137098969E-3</c:v>
                </c:pt>
                <c:pt idx="767" formatCode="0.00000">
                  <c:v>1.0480840627016133E-3</c:v>
                </c:pt>
                <c:pt idx="768" formatCode="0.00000">
                  <c:v>9.776186084886247E-4</c:v>
                </c:pt>
                <c:pt idx="769" formatCode="0.00000">
                  <c:v>9.8622933325342109E-4</c:v>
                </c:pt>
                <c:pt idx="770" formatCode="0.00000">
                  <c:v>9.9455519652765639E-4</c:v>
                </c:pt>
                <c:pt idx="771" formatCode="0.00000">
                  <c:v>9.8728541630355594E-4</c:v>
                </c:pt>
                <c:pt idx="772" formatCode="0.00000">
                  <c:v>9.9404691050316869E-4</c:v>
                </c:pt>
                <c:pt idx="773" formatCode="0.00000">
                  <c:v>9.8310477560941334E-4</c:v>
                </c:pt>
                <c:pt idx="774" formatCode="0.00000">
                  <c:v>9.8461401822848901E-4</c:v>
                </c:pt>
                <c:pt idx="775" formatCode="0.00000">
                  <c:v>9.6403500900255415E-4</c:v>
                </c:pt>
                <c:pt idx="776" formatCode="0.00000">
                  <c:v>9.1829943494465692E-4</c:v>
                </c:pt>
                <c:pt idx="777" formatCode="0.00000">
                  <c:v>8.8358860958367394E-4</c:v>
                </c:pt>
                <c:pt idx="778" formatCode="0.00000">
                  <c:v>9.1057970314934703E-4</c:v>
                </c:pt>
                <c:pt idx="779" formatCode="0.00000">
                  <c:v>9.1369155371687769E-4</c:v>
                </c:pt>
                <c:pt idx="780" formatCode="0.00000">
                  <c:v>9.2586620057255435E-4</c:v>
                </c:pt>
                <c:pt idx="781" formatCode="0.00000">
                  <c:v>9.555396127193563E-4</c:v>
                </c:pt>
                <c:pt idx="782" formatCode="0.00000">
                  <c:v>7.8091414892825413E-4</c:v>
                </c:pt>
                <c:pt idx="783" formatCode="0.00000">
                  <c:v>8.1434297273501224E-4</c:v>
                </c:pt>
                <c:pt idx="784" formatCode="0.00000">
                  <c:v>7.9827110227978222E-4</c:v>
                </c:pt>
                <c:pt idx="785" formatCode="0.00000">
                  <c:v>7.9584113472929525E-4</c:v>
                </c:pt>
                <c:pt idx="786" formatCode="0.00000">
                  <c:v>7.82955830755723E-4</c:v>
                </c:pt>
                <c:pt idx="787" formatCode="0.00000">
                  <c:v>3.2972057758694039E-4</c:v>
                </c:pt>
                <c:pt idx="788" formatCode="0.00000">
                  <c:v>3.3675143483429893E-4</c:v>
                </c:pt>
                <c:pt idx="789" formatCode="0.00000">
                  <c:v>3.3768541119912071E-4</c:v>
                </c:pt>
                <c:pt idx="790" formatCode="0.00000">
                  <c:v>3.2690133492280091E-4</c:v>
                </c:pt>
                <c:pt idx="791" formatCode="0.00000">
                  <c:v>3.3329492796672477E-4</c:v>
                </c:pt>
                <c:pt idx="792" formatCode="0.00000">
                  <c:v>3.143902383186407E-4</c:v>
                </c:pt>
                <c:pt idx="793" formatCode="0.00000">
                  <c:v>3.2630477207164948E-4</c:v>
                </c:pt>
                <c:pt idx="794" formatCode="0.00000">
                  <c:v>3.3221160102571944E-4</c:v>
                </c:pt>
                <c:pt idx="795" formatCode="0.00000">
                  <c:v>3.2418193607175022E-4</c:v>
                </c:pt>
                <c:pt idx="796" formatCode="0.00000">
                  <c:v>3.2394407169523926E-4</c:v>
                </c:pt>
                <c:pt idx="797" formatCode="0.00000">
                  <c:v>3.1548243674418884E-4</c:v>
                </c:pt>
                <c:pt idx="798" formatCode="0.00000">
                  <c:v>3.1751221570306597E-4</c:v>
                </c:pt>
                <c:pt idx="799" formatCode="0.00000">
                  <c:v>3.0587953598111545E-4</c:v>
                </c:pt>
                <c:pt idx="800" formatCode="0.00000">
                  <c:v>3.0393634318107252E-4</c:v>
                </c:pt>
                <c:pt idx="801" formatCode="0.00000">
                  <c:v>2.8765846046643477E-4</c:v>
                </c:pt>
                <c:pt idx="802" formatCode="0.00000">
                  <c:v>2.7579130197919729E-4</c:v>
                </c:pt>
                <c:pt idx="803" formatCode="0.00000">
                  <c:v>2.7694990751471888E-4</c:v>
                </c:pt>
                <c:pt idx="804" formatCode="0.00000">
                  <c:v>2.3473792234613309E-4</c:v>
                </c:pt>
                <c:pt idx="805" formatCode="0.00000">
                  <c:v>2.4379460974354483E-4</c:v>
                </c:pt>
                <c:pt idx="806" formatCode="0.00000">
                  <c:v>2.1864186936975327E-4</c:v>
                </c:pt>
                <c:pt idx="807" formatCode="0.00000">
                  <c:v>2.2100269293193049E-4</c:v>
                </c:pt>
                <c:pt idx="808" formatCode="0.00000">
                  <c:v>2.2099324857558181E-4</c:v>
                </c:pt>
                <c:pt idx="809" formatCode="0.00000">
                  <c:v>2.0898011566492314E-4</c:v>
                </c:pt>
                <c:pt idx="810" formatCode="0.00000">
                  <c:v>2.1168768841130518E-4</c:v>
                </c:pt>
                <c:pt idx="811" formatCode="0.00000">
                  <c:v>1.9701772974186574E-4</c:v>
                </c:pt>
                <c:pt idx="812" formatCode="0.00000">
                  <c:v>1.9753160597491801E-4</c:v>
                </c:pt>
                <c:pt idx="813" formatCode="0.00000">
                  <c:v>1.3320667598430922E-4</c:v>
                </c:pt>
                <c:pt idx="814" formatCode="0.00000">
                  <c:v>1.2970072981996405E-4</c:v>
                </c:pt>
                <c:pt idx="815" formatCode="0.00000">
                  <c:v>1.2692403903621691E-4</c:v>
                </c:pt>
                <c:pt idx="816" formatCode="0.00000">
                  <c:v>1.1719214643631999E-4</c:v>
                </c:pt>
                <c:pt idx="817" formatCode="0.00000">
                  <c:v>1.1658898813077106E-4</c:v>
                </c:pt>
                <c:pt idx="818" formatCode="0.00000">
                  <c:v>1.1760846411457536E-4</c:v>
                </c:pt>
                <c:pt idx="819" formatCode="0.00000">
                  <c:v>1.0792543411961581E-4</c:v>
                </c:pt>
                <c:pt idx="820" formatCode="0.00000">
                  <c:v>1.0734132169518285E-4</c:v>
                </c:pt>
                <c:pt idx="821" formatCode="0.00000">
                  <c:v>1.1846828962544745E-4</c:v>
                </c:pt>
                <c:pt idx="822" formatCode="0.00000">
                  <c:v>1.6519485404623092E-4</c:v>
                </c:pt>
                <c:pt idx="823" formatCode="0.00000">
                  <c:v>1.6582924930663926E-4</c:v>
                </c:pt>
                <c:pt idx="824" formatCode="0.00000">
                  <c:v>1.90497172327853E-4</c:v>
                </c:pt>
                <c:pt idx="825" formatCode="0.00000">
                  <c:v>2.4691759185945184E-4</c:v>
                </c:pt>
                <c:pt idx="826" formatCode="0.00000">
                  <c:v>3.7434681674061422E-4</c:v>
                </c:pt>
                <c:pt idx="827" formatCode="0.00000">
                  <c:v>4.2887969783297078E-4</c:v>
                </c:pt>
                <c:pt idx="828" formatCode="0.00000">
                  <c:v>3.7786909728551203E-4</c:v>
                </c:pt>
                <c:pt idx="829" formatCode="0.00000">
                  <c:v>3.6870321594873845E-4</c:v>
                </c:pt>
                <c:pt idx="830" formatCode="0.00000">
                  <c:v>3.6820421075053878E-4</c:v>
                </c:pt>
                <c:pt idx="831" formatCode="0.00000">
                  <c:v>3.6275249683777528E-4</c:v>
                </c:pt>
                <c:pt idx="832" formatCode="0.00000">
                  <c:v>3.5034504814175676E-4</c:v>
                </c:pt>
                <c:pt idx="833" formatCode="0.00000">
                  <c:v>3.5078479846340854E-4</c:v>
                </c:pt>
                <c:pt idx="834" formatCode="0.00000">
                  <c:v>3.5011749519603803E-4</c:v>
                </c:pt>
                <c:pt idx="835" formatCode="0.00000">
                  <c:v>3.5655260772917628E-4</c:v>
                </c:pt>
                <c:pt idx="836" formatCode="0.00000">
                  <c:v>4.3632289440570672E-4</c:v>
                </c:pt>
                <c:pt idx="837" formatCode="0.00000">
                  <c:v>4.335759165070043E-4</c:v>
                </c:pt>
                <c:pt idx="838" formatCode="0.00000">
                  <c:v>4.1571900485158874E-4</c:v>
                </c:pt>
                <c:pt idx="839" formatCode="0.00000">
                  <c:v>4.210590808561171E-4</c:v>
                </c:pt>
                <c:pt idx="840" formatCode="0.00000">
                  <c:v>4.1879519470358221E-4</c:v>
                </c:pt>
                <c:pt idx="841" formatCode="0.00000">
                  <c:v>4.0879962551545259E-4</c:v>
                </c:pt>
                <c:pt idx="842" formatCode="0.00000">
                  <c:v>4.0831281551026585E-4</c:v>
                </c:pt>
                <c:pt idx="843" formatCode="0.00000">
                  <c:v>4.175715022924123E-4</c:v>
                </c:pt>
                <c:pt idx="844" formatCode="0.00000">
                  <c:v>4.1595541879284342E-4</c:v>
                </c:pt>
                <c:pt idx="845" formatCode="0.00000">
                  <c:v>4.1506565152611404E-4</c:v>
                </c:pt>
                <c:pt idx="846" formatCode="0.00000">
                  <c:v>4.3014681161786472E-4</c:v>
                </c:pt>
                <c:pt idx="847" formatCode="0.00000">
                  <c:v>3.902764714195057E-4</c:v>
                </c:pt>
                <c:pt idx="848" formatCode="0.00000">
                  <c:v>3.5083729249011817E-4</c:v>
                </c:pt>
                <c:pt idx="849" formatCode="0.00000">
                  <c:v>2.3096179701776698E-4</c:v>
                </c:pt>
                <c:pt idx="850" formatCode="0.00000">
                  <c:v>2.1943937434032573E-4</c:v>
                </c:pt>
                <c:pt idx="851" formatCode="0.00000">
                  <c:v>2.0670668630363848E-4</c:v>
                </c:pt>
                <c:pt idx="852" formatCode="0.00000">
                  <c:v>2.3764776957284958E-4</c:v>
                </c:pt>
                <c:pt idx="853" formatCode="0.00000">
                  <c:v>2.3717685744639451E-4</c:v>
                </c:pt>
                <c:pt idx="854" formatCode="0.00000">
                  <c:v>2.3758358714479793E-4</c:v>
                </c:pt>
                <c:pt idx="855" formatCode="0.00000">
                  <c:v>2.3633619094979888E-4</c:v>
                </c:pt>
                <c:pt idx="856" formatCode="0.00000">
                  <c:v>2.334249557831425E-4</c:v>
                </c:pt>
                <c:pt idx="857" formatCode="0.00000">
                  <c:v>2.4474028555471574E-4</c:v>
                </c:pt>
                <c:pt idx="858" formatCode="0.00000">
                  <c:v>2.4679863907994771E-4</c:v>
                </c:pt>
                <c:pt idx="859" formatCode="0.00000">
                  <c:v>1.9707555906568676E-4</c:v>
                </c:pt>
                <c:pt idx="860" formatCode="0.00000">
                  <c:v>2.158848939277873E-4</c:v>
                </c:pt>
                <c:pt idx="861" formatCode="0.00000">
                  <c:v>2.3626963647456576E-4</c:v>
                </c:pt>
                <c:pt idx="862" formatCode="0.00000">
                  <c:v>2.4056933647545822E-4</c:v>
                </c:pt>
                <c:pt idx="863" formatCode="0.00000">
                  <c:v>2.4366573238278905E-4</c:v>
                </c:pt>
                <c:pt idx="864" formatCode="0.00000">
                  <c:v>2.4633054397513952E-4</c:v>
                </c:pt>
                <c:pt idx="865" formatCode="0.00000">
                  <c:v>3.0457092285058246E-4</c:v>
                </c:pt>
                <c:pt idx="866" formatCode="0.00000">
                  <c:v>2.9635813761286553E-4</c:v>
                </c:pt>
                <c:pt idx="867" formatCode="0.00000">
                  <c:v>2.9507605387943305E-4</c:v>
                </c:pt>
                <c:pt idx="868" formatCode="0.00000">
                  <c:v>2.7171478393221059E-4</c:v>
                </c:pt>
                <c:pt idx="869" formatCode="0.00000">
                  <c:v>2.6215214918844277E-4</c:v>
                </c:pt>
                <c:pt idx="870" formatCode="0.00000">
                  <c:v>2.6668886904087497E-4</c:v>
                </c:pt>
                <c:pt idx="871" formatCode="0.00000">
                  <c:v>3.289165122357941E-4</c:v>
                </c:pt>
                <c:pt idx="872" formatCode="0.00000">
                  <c:v>3.1470687365499361E-4</c:v>
                </c:pt>
                <c:pt idx="873" formatCode="0.00000">
                  <c:v>3.3707374746608975E-4</c:v>
                </c:pt>
                <c:pt idx="874" formatCode="0.00000">
                  <c:v>3.6117977677270621E-4</c:v>
                </c:pt>
                <c:pt idx="875" formatCode="0.00000">
                  <c:v>3.3239569036440538E-4</c:v>
                </c:pt>
                <c:pt idx="876" formatCode="0.00000">
                  <c:v>3.3225709465618889E-4</c:v>
                </c:pt>
                <c:pt idx="877" formatCode="0.00000">
                  <c:v>3.4093225149407254E-4</c:v>
                </c:pt>
                <c:pt idx="878" formatCode="0.00000">
                  <c:v>3.5296392131969006E-4</c:v>
                </c:pt>
                <c:pt idx="879" formatCode="0.00000">
                  <c:v>3.6908991762400653E-4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8-42E8-ABD0-A7B56C96F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232096"/>
        <c:axId val="329245816"/>
      </c:lineChart>
      <c:dateAx>
        <c:axId val="3342066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07080"/>
        <c:crosses val="autoZero"/>
        <c:auto val="1"/>
        <c:lblOffset val="100"/>
        <c:baseTimeUnit val="days"/>
      </c:dateAx>
      <c:valAx>
        <c:axId val="33420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06688"/>
        <c:crosses val="autoZero"/>
        <c:crossBetween val="between"/>
      </c:valAx>
      <c:valAx>
        <c:axId val="329245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32096"/>
        <c:crosses val="max"/>
        <c:crossBetween val="between"/>
      </c:valAx>
      <c:catAx>
        <c:axId val="32923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329245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n-MN"/>
              <a:t>Өгөөжийн</a:t>
            </a:r>
            <a:r>
              <a:rPr lang="mn-MN" baseline="0"/>
              <a:t> утга ба </a:t>
            </a:r>
            <a:r>
              <a:rPr lang="en-US" baseline="0"/>
              <a:t>MA_VaR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MA_VaR!$D$1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43875</c:v>
                </c:pt>
              </c:numCache>
            </c:numRef>
          </c:cat>
          <c:val>
            <c:numRef>
              <c:f>MA_VaR!$D$2:$D$881</c:f>
              <c:numCache>
                <c:formatCode>General</c:formatCode>
                <c:ptCount val="880"/>
                <c:pt idx="1">
                  <c:v>-5.8139757093012608E-3</c:v>
                </c:pt>
                <c:pt idx="2">
                  <c:v>1.7543800357034584E-2</c:v>
                </c:pt>
                <c:pt idx="3">
                  <c:v>3.4483391400733305E-3</c:v>
                </c:pt>
                <c:pt idx="4">
                  <c:v>3.0927780027634851E-2</c:v>
                </c:pt>
                <c:pt idx="5">
                  <c:v>1.3333377212445346E-2</c:v>
                </c:pt>
                <c:pt idx="6">
                  <c:v>-4.1666716173243716E-3</c:v>
                </c:pt>
                <c:pt idx="7">
                  <c:v>7.487323498899124E-3</c:v>
                </c:pt>
                <c:pt idx="8">
                  <c:v>1.2021841270483018E-2</c:v>
                </c:pt>
                <c:pt idx="9">
                  <c:v>-2.4838000237627535E-2</c:v>
                </c:pt>
                <c:pt idx="10">
                  <c:v>-1.0409760000000006E-2</c:v>
                </c:pt>
                <c:pt idx="11">
                  <c:v>-2.6410042200901256E-2</c:v>
                </c:pt>
                <c:pt idx="12">
                  <c:v>-1.1953976641901114E-2</c:v>
                </c:pt>
                <c:pt idx="13">
                  <c:v>5.7468574634062318E-2</c:v>
                </c:pt>
                <c:pt idx="14">
                  <c:v>5.6105644920214796E-2</c:v>
                </c:pt>
                <c:pt idx="15">
                  <c:v>4.8124969476719785E-2</c:v>
                </c:pt>
                <c:pt idx="16">
                  <c:v>-2.4448451156674583E-2</c:v>
                </c:pt>
                <c:pt idx="17">
                  <c:v>6.520035506225842E-3</c:v>
                </c:pt>
                <c:pt idx="18">
                  <c:v>-1.8218627478076895E-2</c:v>
                </c:pt>
                <c:pt idx="19">
                  <c:v>-3.0928028147086208E-3</c:v>
                </c:pt>
                <c:pt idx="20">
                  <c:v>1.1168550335217596E-2</c:v>
                </c:pt>
                <c:pt idx="21">
                  <c:v>-8.5907455891249158E-3</c:v>
                </c:pt>
                <c:pt idx="22">
                  <c:v>5.983087761542211E-3</c:v>
                </c:pt>
                <c:pt idx="23">
                  <c:v>-6.1524747015548049E-4</c:v>
                </c:pt>
                <c:pt idx="24">
                  <c:v>-6.3615822546655579E-3</c:v>
                </c:pt>
                <c:pt idx="25">
                  <c:v>-8.0544915186816154E-3</c:v>
                </c:pt>
                <c:pt idx="26">
                  <c:v>-4.1639899100128999E-4</c:v>
                </c:pt>
                <c:pt idx="27">
                  <c:v>-2.4995475595847435E-3</c:v>
                </c:pt>
                <c:pt idx="28">
                  <c:v>-2.0880815158061368E-3</c:v>
                </c:pt>
                <c:pt idx="29">
                  <c:v>1.4647155064391657E-3</c:v>
                </c:pt>
                <c:pt idx="30">
                  <c:v>-6.0593452521537543E-3</c:v>
                </c:pt>
                <c:pt idx="31">
                  <c:v>4.8350080184200771E-3</c:v>
                </c:pt>
                <c:pt idx="32">
                  <c:v>2.7196924389542511E-3</c:v>
                </c:pt>
                <c:pt idx="33">
                  <c:v>-1.4605125060881729E-3</c:v>
                </c:pt>
                <c:pt idx="34">
                  <c:v>1.2745507612614684E-2</c:v>
                </c:pt>
                <c:pt idx="35">
                  <c:v>-1.6504761327051677E-3</c:v>
                </c:pt>
                <c:pt idx="36">
                  <c:v>-6.6129307957521859E-3</c:v>
                </c:pt>
                <c:pt idx="37">
                  <c:v>-1.1441669262455094E-2</c:v>
                </c:pt>
                <c:pt idx="38">
                  <c:v>-7.9966047807617253E-3</c:v>
                </c:pt>
                <c:pt idx="39">
                  <c:v>-6.3639086881207157E-4</c:v>
                </c:pt>
                <c:pt idx="40">
                  <c:v>4.2453074669877676E-4</c:v>
                </c:pt>
                <c:pt idx="41">
                  <c:v>2.3339282825266135E-3</c:v>
                </c:pt>
                <c:pt idx="42">
                  <c:v>3.1753334342867591E-3</c:v>
                </c:pt>
                <c:pt idx="43">
                  <c:v>6.1194396667022168E-3</c:v>
                </c:pt>
                <c:pt idx="44">
                  <c:v>6.2918340584532215E-4</c:v>
                </c:pt>
                <c:pt idx="45">
                  <c:v>-2.0959592766872908E-4</c:v>
                </c:pt>
                <c:pt idx="46">
                  <c:v>-9.6436610670446177E-3</c:v>
                </c:pt>
                <c:pt idx="47">
                  <c:v>1.4817993311453635E-2</c:v>
                </c:pt>
                <c:pt idx="48">
                  <c:v>-1.9816460826998072E-2</c:v>
                </c:pt>
                <c:pt idx="49">
                  <c:v>-5.7459164375826101E-3</c:v>
                </c:pt>
                <c:pt idx="50">
                  <c:v>3.4460660819741654E-2</c:v>
                </c:pt>
                <c:pt idx="51">
                  <c:v>1.117317204068425E-2</c:v>
                </c:pt>
                <c:pt idx="52">
                  <c:v>4.5017699871480969E-3</c:v>
                </c:pt>
                <c:pt idx="53">
                  <c:v>-1.262993247863322E-2</c:v>
                </c:pt>
                <c:pt idx="54">
                  <c:v>1.0934627940143476E-2</c:v>
                </c:pt>
                <c:pt idx="55">
                  <c:v>-4.6939045620407781E-3</c:v>
                </c:pt>
                <c:pt idx="56">
                  <c:v>-3.0756436286802856E-3</c:v>
                </c:pt>
                <c:pt idx="57">
                  <c:v>1.8510905814499188E-2</c:v>
                </c:pt>
                <c:pt idx="58">
                  <c:v>3.2310696771723196E-3</c:v>
                </c:pt>
                <c:pt idx="59">
                  <c:v>-6.2400059734682382E-3</c:v>
                </c:pt>
                <c:pt idx="60">
                  <c:v>-2.2280706984816284E-3</c:v>
                </c:pt>
                <c:pt idx="61">
                  <c:v>-2.233009420420283E-3</c:v>
                </c:pt>
                <c:pt idx="62">
                  <c:v>-3.2553930135175509E-3</c:v>
                </c:pt>
                <c:pt idx="63">
                  <c:v>2.2249485691808814E-2</c:v>
                </c:pt>
                <c:pt idx="64">
                  <c:v>1.1381766684854088E-2</c:v>
                </c:pt>
                <c:pt idx="65">
                  <c:v>2.2704861017512849E-2</c:v>
                </c:pt>
                <c:pt idx="66">
                  <c:v>3.6678883198904117E-3</c:v>
                </c:pt>
                <c:pt idx="67">
                  <c:v>8.655565457273055E-3</c:v>
                </c:pt>
                <c:pt idx="68">
                  <c:v>-6.6742789130043202E-3</c:v>
                </c:pt>
                <c:pt idx="69">
                  <c:v>-1.0558668354300664E-2</c:v>
                </c:pt>
                <c:pt idx="70">
                  <c:v>1.261154958374049E-2</c:v>
                </c:pt>
                <c:pt idx="71">
                  <c:v>-9.5802089803976448E-4</c:v>
                </c:pt>
                <c:pt idx="72">
                  <c:v>2.1672415570366154E-2</c:v>
                </c:pt>
                <c:pt idx="73">
                  <c:v>5.4439695195206833E-3</c:v>
                </c:pt>
                <c:pt idx="74">
                  <c:v>-3.1366706342917494E-2</c:v>
                </c:pt>
                <c:pt idx="75">
                  <c:v>1.6769482999771618E-2</c:v>
                </c:pt>
                <c:pt idx="76">
                  <c:v>5.8767753365108538E-3</c:v>
                </c:pt>
                <c:pt idx="77">
                  <c:v>5.842440625537665E-3</c:v>
                </c:pt>
                <c:pt idx="78">
                  <c:v>9.9306650983309718E-3</c:v>
                </c:pt>
                <c:pt idx="79">
                  <c:v>3.7105091207849595E-4</c:v>
                </c:pt>
                <c:pt idx="80">
                  <c:v>9.2728321091537229E-4</c:v>
                </c:pt>
                <c:pt idx="81">
                  <c:v>-1.2969938146923769E-3</c:v>
                </c:pt>
                <c:pt idx="82">
                  <c:v>-2.4118309285108787E-3</c:v>
                </c:pt>
                <c:pt idx="83">
                  <c:v>8.1829564927662791E-3</c:v>
                </c:pt>
                <c:pt idx="84">
                  <c:v>4.7039320994631872E-2</c:v>
                </c:pt>
                <c:pt idx="85">
                  <c:v>-5.6377680793133073E-3</c:v>
                </c:pt>
                <c:pt idx="86">
                  <c:v>-8.8588073776564417E-4</c:v>
                </c:pt>
                <c:pt idx="87">
                  <c:v>1.1704186243142249E-2</c:v>
                </c:pt>
                <c:pt idx="88">
                  <c:v>4.2068244449011329E-3</c:v>
                </c:pt>
                <c:pt idx="89">
                  <c:v>-2.5309817736174477E-2</c:v>
                </c:pt>
                <c:pt idx="90">
                  <c:v>4.4770946066159528E-3</c:v>
                </c:pt>
                <c:pt idx="91">
                  <c:v>-7.131912727154203E-4</c:v>
                </c:pt>
                <c:pt idx="92">
                  <c:v>-1.2667261620965846E-2</c:v>
                </c:pt>
                <c:pt idx="93">
                  <c:v>-1.4455832513632944E-3</c:v>
                </c:pt>
                <c:pt idx="94">
                  <c:v>-5.2479235003769671E-3</c:v>
                </c:pt>
                <c:pt idx="95">
                  <c:v>-7.2767310749715132E-3</c:v>
                </c:pt>
                <c:pt idx="96">
                  <c:v>7.87981286437308E-3</c:v>
                </c:pt>
                <c:pt idx="97">
                  <c:v>4.9091020495735261E-3</c:v>
                </c:pt>
                <c:pt idx="98">
                  <c:v>2.7501357359134639E-2</c:v>
                </c:pt>
                <c:pt idx="99">
                  <c:v>-5.2826215067662127E-3</c:v>
                </c:pt>
                <c:pt idx="100">
                  <c:v>8.8511263282443388E-3</c:v>
                </c:pt>
                <c:pt idx="101">
                  <c:v>1.0352699215757478E-2</c:v>
                </c:pt>
                <c:pt idx="102">
                  <c:v>1.0420099180073043E-3</c:v>
                </c:pt>
                <c:pt idx="103">
                  <c:v>9.1949651577356382E-3</c:v>
                </c:pt>
                <c:pt idx="104">
                  <c:v>-3.9539510652529825E-3</c:v>
                </c:pt>
                <c:pt idx="105">
                  <c:v>1.0873373738819471E-2</c:v>
                </c:pt>
                <c:pt idx="106">
                  <c:v>4.0976188489543798E-3</c:v>
                </c:pt>
                <c:pt idx="107">
                  <c:v>7.6518390507212212E-3</c:v>
                </c:pt>
                <c:pt idx="108">
                  <c:v>-1.6537333685187366E-2</c:v>
                </c:pt>
                <c:pt idx="109">
                  <c:v>2.5566242054204272E-2</c:v>
                </c:pt>
                <c:pt idx="110">
                  <c:v>4.8519367046098577E-3</c:v>
                </c:pt>
                <c:pt idx="111">
                  <c:v>-7.4924943951154514E-3</c:v>
                </c:pt>
                <c:pt idx="112">
                  <c:v>4.9320583779417768E-2</c:v>
                </c:pt>
                <c:pt idx="113">
                  <c:v>-1.7586195427041274E-3</c:v>
                </c:pt>
                <c:pt idx="114">
                  <c:v>8.8085018983971395E-3</c:v>
                </c:pt>
                <c:pt idx="115">
                  <c:v>1.7462491239150111E-3</c:v>
                </c:pt>
                <c:pt idx="116">
                  <c:v>1.3629204033957398E-2</c:v>
                </c:pt>
                <c:pt idx="117">
                  <c:v>6.0975370435412107E-3</c:v>
                </c:pt>
                <c:pt idx="118">
                  <c:v>4.3511549938398172E-3</c:v>
                </c:pt>
                <c:pt idx="119">
                  <c:v>3.5587395455006113E-3</c:v>
                </c:pt>
                <c:pt idx="120">
                  <c:v>-3.0835098216221851E-4</c:v>
                </c:pt>
                <c:pt idx="121">
                  <c:v>2.4676801472520238E-3</c:v>
                </c:pt>
                <c:pt idx="122">
                  <c:v>-4.1538554125347101E-3</c:v>
                </c:pt>
                <c:pt idx="123">
                  <c:v>1.5448790847740492E-3</c:v>
                </c:pt>
                <c:pt idx="124">
                  <c:v>3.0849365146308965E-4</c:v>
                </c:pt>
                <c:pt idx="125">
                  <c:v>4.1634634651220815E-3</c:v>
                </c:pt>
                <c:pt idx="126">
                  <c:v>0</c:v>
                </c:pt>
                <c:pt idx="127">
                  <c:v>-8.1388973699209177E-3</c:v>
                </c:pt>
                <c:pt idx="128">
                  <c:v>7.8960426201477672E-3</c:v>
                </c:pt>
                <c:pt idx="129">
                  <c:v>-5.069117226401354E-3</c:v>
                </c:pt>
                <c:pt idx="130">
                  <c:v>-1.003555424665249E-2</c:v>
                </c:pt>
                <c:pt idx="131">
                  <c:v>1.871457640287054E-3</c:v>
                </c:pt>
                <c:pt idx="132">
                  <c:v>-3.1132978280770151E-3</c:v>
                </c:pt>
                <c:pt idx="133">
                  <c:v>-8.5884268394725693E-3</c:v>
                </c:pt>
                <c:pt idx="134">
                  <c:v>9.2928646327408715E-3</c:v>
                </c:pt>
                <c:pt idx="135">
                  <c:v>-9.5194067211156527E-3</c:v>
                </c:pt>
                <c:pt idx="136">
                  <c:v>-4.725989496404415E-4</c:v>
                </c:pt>
                <c:pt idx="137">
                  <c:v>-1.1506958366405693E-2</c:v>
                </c:pt>
                <c:pt idx="138">
                  <c:v>5.421801510202909E-3</c:v>
                </c:pt>
                <c:pt idx="139">
                  <c:v>7.4543830330299401E-3</c:v>
                </c:pt>
                <c:pt idx="140">
                  <c:v>-6.1397745058876232E-3</c:v>
                </c:pt>
                <c:pt idx="141">
                  <c:v>5.5441023301948389E-3</c:v>
                </c:pt>
                <c:pt idx="142">
                  <c:v>3.1505425027076331E-4</c:v>
                </c:pt>
                <c:pt idx="143">
                  <c:v>-1.5753439306565544E-4</c:v>
                </c:pt>
                <c:pt idx="144">
                  <c:v>3.7801979841467046E-3</c:v>
                </c:pt>
                <c:pt idx="145">
                  <c:v>4.2366044140303401E-3</c:v>
                </c:pt>
                <c:pt idx="146">
                  <c:v>2.9687817945946078E-3</c:v>
                </c:pt>
                <c:pt idx="147">
                  <c:v>-1.8695292642468024E-3</c:v>
                </c:pt>
                <c:pt idx="148">
                  <c:v>-2.5440895018345996E-2</c:v>
                </c:pt>
                <c:pt idx="149">
                  <c:v>8.6482931520987291E-3</c:v>
                </c:pt>
                <c:pt idx="150">
                  <c:v>1.5878060987971443E-3</c:v>
                </c:pt>
                <c:pt idx="151">
                  <c:v>4.5973408682206621E-3</c:v>
                </c:pt>
                <c:pt idx="152">
                  <c:v>0</c:v>
                </c:pt>
                <c:pt idx="153">
                  <c:v>3.1561254108991156E-3</c:v>
                </c:pt>
                <c:pt idx="154">
                  <c:v>5.1911205032072151E-3</c:v>
                </c:pt>
                <c:pt idx="155">
                  <c:v>1.4083690602420677E-3</c:v>
                </c:pt>
                <c:pt idx="156">
                  <c:v>1.4065294622144114E-3</c:v>
                </c:pt>
                <c:pt idx="157">
                  <c:v>-3.5892840393792792E-3</c:v>
                </c:pt>
                <c:pt idx="158">
                  <c:v>5.1683562548724615E-3</c:v>
                </c:pt>
                <c:pt idx="159">
                  <c:v>-2.4929722736505675E-3</c:v>
                </c:pt>
                <c:pt idx="160">
                  <c:v>2.8115995300790186E-3</c:v>
                </c:pt>
                <c:pt idx="161">
                  <c:v>1.0436176577518514E-2</c:v>
                </c:pt>
                <c:pt idx="162">
                  <c:v>6.1660686431999666E-4</c:v>
                </c:pt>
                <c:pt idx="163">
                  <c:v>3.0811622960733539E-3</c:v>
                </c:pt>
                <c:pt idx="164">
                  <c:v>-1.8583881836615745E-2</c:v>
                </c:pt>
                <c:pt idx="165">
                  <c:v>3.1298346356931257E-4</c:v>
                </c:pt>
                <c:pt idx="166">
                  <c:v>5.1626960991164057E-3</c:v>
                </c:pt>
                <c:pt idx="167">
                  <c:v>2.1789776038856918E-3</c:v>
                </c:pt>
                <c:pt idx="168">
                  <c:v>2.1742119358228798E-3</c:v>
                </c:pt>
                <c:pt idx="169">
                  <c:v>5.7337493020046771E-3</c:v>
                </c:pt>
                <c:pt idx="170">
                  <c:v>-7.395890356371399E-3</c:v>
                </c:pt>
                <c:pt idx="171">
                  <c:v>2.7320696548535625E-2</c:v>
                </c:pt>
                <c:pt idx="172">
                  <c:v>2.5686514654851612E-3</c:v>
                </c:pt>
                <c:pt idx="173">
                  <c:v>1.0700884003703195E-2</c:v>
                </c:pt>
                <c:pt idx="174">
                  <c:v>5.5174296370309427E-3</c:v>
                </c:pt>
                <c:pt idx="175">
                  <c:v>-4.7456045540234248E-3</c:v>
                </c:pt>
                <c:pt idx="176">
                  <c:v>6.8543227338818142E-3</c:v>
                </c:pt>
                <c:pt idx="177">
                  <c:v>-9.4716512910762458E-3</c:v>
                </c:pt>
                <c:pt idx="178">
                  <c:v>-1.1355107457544415E-2</c:v>
                </c:pt>
                <c:pt idx="179">
                  <c:v>2.2669025647846647E-3</c:v>
                </c:pt>
                <c:pt idx="180">
                  <c:v>1.4626040090694322E-2</c:v>
                </c:pt>
                <c:pt idx="181">
                  <c:v>5.0528010096637559E-3</c:v>
                </c:pt>
                <c:pt idx="182">
                  <c:v>-5.7667556563808196E-3</c:v>
                </c:pt>
                <c:pt idx="183">
                  <c:v>-3.8667041940806386E-3</c:v>
                </c:pt>
                <c:pt idx="184">
                  <c:v>-1.3138286051526874E-2</c:v>
                </c:pt>
                <c:pt idx="185">
                  <c:v>-1.7397846242454197E-2</c:v>
                </c:pt>
                <c:pt idx="186">
                  <c:v>2.0169391400242258E-2</c:v>
                </c:pt>
                <c:pt idx="187">
                  <c:v>4.2257291704371185E-3</c:v>
                </c:pt>
                <c:pt idx="188">
                  <c:v>-2.479708080476821E-2</c:v>
                </c:pt>
                <c:pt idx="189">
                  <c:v>-3.5444802153107094E-3</c:v>
                </c:pt>
                <c:pt idx="190">
                  <c:v>4.0209894852310454E-3</c:v>
                </c:pt>
                <c:pt idx="191">
                  <c:v>3.7892869699096325E-2</c:v>
                </c:pt>
                <c:pt idx="192">
                  <c:v>0</c:v>
                </c:pt>
                <c:pt idx="193">
                  <c:v>1.0240378915837713E-2</c:v>
                </c:pt>
                <c:pt idx="194">
                  <c:v>8.6675797575067326E-3</c:v>
                </c:pt>
                <c:pt idx="195">
                  <c:v>2.0390229092913841E-3</c:v>
                </c:pt>
                <c:pt idx="196">
                  <c:v>-7.2670500181678101E-4</c:v>
                </c:pt>
                <c:pt idx="197">
                  <c:v>9.3090824800563746E-3</c:v>
                </c:pt>
                <c:pt idx="198">
                  <c:v>-1.5852666217062903E-3</c:v>
                </c:pt>
                <c:pt idx="199">
                  <c:v>-1.4867175452247564E-2</c:v>
                </c:pt>
                <c:pt idx="200">
                  <c:v>-2.4029325310971357E-2</c:v>
                </c:pt>
                <c:pt idx="201">
                  <c:v>7.8066592568521017E-3</c:v>
                </c:pt>
                <c:pt idx="202">
                  <c:v>1.0427504101096882E-2</c:v>
                </c:pt>
                <c:pt idx="203">
                  <c:v>-4.0247653371546198E-2</c:v>
                </c:pt>
                <c:pt idx="204">
                  <c:v>-3.9016977869676221E-2</c:v>
                </c:pt>
                <c:pt idx="205">
                  <c:v>-5.1150275690705245E-3</c:v>
                </c:pt>
                <c:pt idx="206">
                  <c:v>9.3187741415391503E-3</c:v>
                </c:pt>
                <c:pt idx="207">
                  <c:v>-1.0347068803423513E-2</c:v>
                </c:pt>
                <c:pt idx="208">
                  <c:v>-5.147114636789382E-3</c:v>
                </c:pt>
                <c:pt idx="209">
                  <c:v>4.3654098775962854E-3</c:v>
                </c:pt>
                <c:pt idx="210">
                  <c:v>8.8537604656851836E-3</c:v>
                </c:pt>
                <c:pt idx="211">
                  <c:v>-7.0209223965791252E-3</c:v>
                </c:pt>
                <c:pt idx="212">
                  <c:v>1.751573386506685E-2</c:v>
                </c:pt>
                <c:pt idx="213">
                  <c:v>3.7902325920870649E-3</c:v>
                </c:pt>
                <c:pt idx="214">
                  <c:v>9.4397313981293193E-4</c:v>
                </c:pt>
                <c:pt idx="215">
                  <c:v>-2.6721249767935069E-3</c:v>
                </c:pt>
                <c:pt idx="216">
                  <c:v>-2.3167864162836008E-2</c:v>
                </c:pt>
                <c:pt idx="217">
                  <c:v>1.1616735775745946E-2</c:v>
                </c:pt>
                <c:pt idx="218">
                  <c:v>-3.0303094893430183E-2</c:v>
                </c:pt>
                <c:pt idx="219">
                  <c:v>5.0986827546419889E-3</c:v>
                </c:pt>
                <c:pt idx="220">
                  <c:v>-1.2272880197444059E-2</c:v>
                </c:pt>
                <c:pt idx="221">
                  <c:v>7.2895256072598802E-3</c:v>
                </c:pt>
                <c:pt idx="222">
                  <c:v>6.5788305068347278E-4</c:v>
                </c:pt>
                <c:pt idx="223">
                  <c:v>1.1012533771222046E-2</c:v>
                </c:pt>
                <c:pt idx="224">
                  <c:v>-1.6251357619609006E-4</c:v>
                </c:pt>
                <c:pt idx="225">
                  <c:v>3.2519744571101415E-4</c:v>
                </c:pt>
                <c:pt idx="226">
                  <c:v>1.1377623308813753E-3</c:v>
                </c:pt>
                <c:pt idx="227">
                  <c:v>-4.708560883035764E-3</c:v>
                </c:pt>
                <c:pt idx="228">
                  <c:v>-1.6312923892595223E-3</c:v>
                </c:pt>
                <c:pt idx="229">
                  <c:v>2.7941121920847557E-2</c:v>
                </c:pt>
                <c:pt idx="230">
                  <c:v>-2.8611795669647279E-3</c:v>
                </c:pt>
                <c:pt idx="231">
                  <c:v>1.4347234927032586E-2</c:v>
                </c:pt>
                <c:pt idx="232">
                  <c:v>4.8719140724350915E-3</c:v>
                </c:pt>
                <c:pt idx="233">
                  <c:v>-4.8482936026052617E-3</c:v>
                </c:pt>
                <c:pt idx="234">
                  <c:v>6.2862308695775938E-4</c:v>
                </c:pt>
                <c:pt idx="235">
                  <c:v>6.2822816822713295E-4</c:v>
                </c:pt>
                <c:pt idx="236">
                  <c:v>4.8657965683165253E-3</c:v>
                </c:pt>
                <c:pt idx="237">
                  <c:v>-7.6538065568632248E-3</c:v>
                </c:pt>
                <c:pt idx="238">
                  <c:v>2.9906312298006092E-3</c:v>
                </c:pt>
                <c:pt idx="239">
                  <c:v>8.6315578782629847E-3</c:v>
                </c:pt>
                <c:pt idx="240">
                  <c:v>3.1118444514450657E-3</c:v>
                </c:pt>
                <c:pt idx="241">
                  <c:v>-9.616873076940511E-3</c:v>
                </c:pt>
                <c:pt idx="242">
                  <c:v>2.5058285574508675E-3</c:v>
                </c:pt>
                <c:pt idx="243">
                  <c:v>5.9366363413264579E-3</c:v>
                </c:pt>
                <c:pt idx="244">
                  <c:v>9.3180511535266271E-4</c:v>
                </c:pt>
                <c:pt idx="245">
                  <c:v>0</c:v>
                </c:pt>
                <c:pt idx="246">
                  <c:v>-5.1202412109867665E-3</c:v>
                </c:pt>
                <c:pt idx="247">
                  <c:v>-1.4815959812387798E-2</c:v>
                </c:pt>
                <c:pt idx="248">
                  <c:v>-2.0579594195777348E-3</c:v>
                </c:pt>
                <c:pt idx="249">
                  <c:v>7.4555828992539819E-2</c:v>
                </c:pt>
                <c:pt idx="250">
                  <c:v>-2.2586357874609303E-2</c:v>
                </c:pt>
                <c:pt idx="251">
                  <c:v>1.5254467476983443E-2</c:v>
                </c:pt>
                <c:pt idx="252">
                  <c:v>-1.2198694935233702E-2</c:v>
                </c:pt>
                <c:pt idx="253">
                  <c:v>6.1746703880058516E-3</c:v>
                </c:pt>
                <c:pt idx="254">
                  <c:v>3.8916718962094389E-3</c:v>
                </c:pt>
                <c:pt idx="255">
                  <c:v>2.4452006109972238E-2</c:v>
                </c:pt>
                <c:pt idx="256">
                  <c:v>7.1314791960543269E-3</c:v>
                </c:pt>
                <c:pt idx="257">
                  <c:v>1.0404595403422041E-2</c:v>
                </c:pt>
                <c:pt idx="258">
                  <c:v>2.6029749975675143E-2</c:v>
                </c:pt>
                <c:pt idx="259">
                  <c:v>1.4775592415957869E-2</c:v>
                </c:pt>
                <c:pt idx="260">
                  <c:v>1.9230426693792274E-3</c:v>
                </c:pt>
                <c:pt idx="261">
                  <c:v>1.7685801353465029E-2</c:v>
                </c:pt>
                <c:pt idx="262">
                  <c:v>9.4301275686080373E-3</c:v>
                </c:pt>
                <c:pt idx="263">
                  <c:v>-2.268792047256231E-3</c:v>
                </c:pt>
                <c:pt idx="264">
                  <c:v>5.3503596587716547E-4</c:v>
                </c:pt>
                <c:pt idx="265">
                  <c:v>-1.6042737108009051E-3</c:v>
                </c:pt>
                <c:pt idx="266">
                  <c:v>-2.8119962416432581E-3</c:v>
                </c:pt>
                <c:pt idx="267">
                  <c:v>-2.8199501139474269E-3</c:v>
                </c:pt>
                <c:pt idx="268">
                  <c:v>1.6159542037679643E-2</c:v>
                </c:pt>
                <c:pt idx="269">
                  <c:v>1.0469031529321474E-2</c:v>
                </c:pt>
                <c:pt idx="270">
                  <c:v>6.2950885680196841E-3</c:v>
                </c:pt>
                <c:pt idx="271">
                  <c:v>8.2106510177102892E-3</c:v>
                </c:pt>
                <c:pt idx="272">
                  <c:v>-4.9121285061431794E-3</c:v>
                </c:pt>
                <c:pt idx="273">
                  <c:v>-1.6887672147133661E-3</c:v>
                </c:pt>
                <c:pt idx="274">
                  <c:v>-3.9031691623274775E-4</c:v>
                </c:pt>
                <c:pt idx="275">
                  <c:v>1.3012509500194197E-4</c:v>
                </c:pt>
                <c:pt idx="276">
                  <c:v>-2.9936396030166936E-3</c:v>
                </c:pt>
                <c:pt idx="277">
                  <c:v>5.35255043166821E-3</c:v>
                </c:pt>
                <c:pt idx="278">
                  <c:v>-1.4024160719503149E-2</c:v>
                </c:pt>
                <c:pt idx="279">
                  <c:v>2.5023315309802958E-3</c:v>
                </c:pt>
                <c:pt idx="280">
                  <c:v>1.3137083555919965E-2</c:v>
                </c:pt>
                <c:pt idx="281">
                  <c:v>3.8904407120182217E-4</c:v>
                </c:pt>
                <c:pt idx="282">
                  <c:v>7.7769191377386165E-4</c:v>
                </c:pt>
                <c:pt idx="283">
                  <c:v>9.4547526710951554E-3</c:v>
                </c:pt>
                <c:pt idx="284">
                  <c:v>4.2340202428173285E-3</c:v>
                </c:pt>
                <c:pt idx="285">
                  <c:v>-6.3884912922628379E-4</c:v>
                </c:pt>
                <c:pt idx="286">
                  <c:v>1.0483296877776493E-2</c:v>
                </c:pt>
                <c:pt idx="287">
                  <c:v>0</c:v>
                </c:pt>
                <c:pt idx="288">
                  <c:v>2.7833740521127416E-3</c:v>
                </c:pt>
                <c:pt idx="289">
                  <c:v>-2.2709891846665682E-3</c:v>
                </c:pt>
                <c:pt idx="290">
                  <c:v>3.540678025556957E-3</c:v>
                </c:pt>
                <c:pt idx="291">
                  <c:v>1.1718746533104563E-2</c:v>
                </c:pt>
                <c:pt idx="292">
                  <c:v>4.8573731194988421E-3</c:v>
                </c:pt>
                <c:pt idx="293">
                  <c:v>5.2057930161385499E-3</c:v>
                </c:pt>
                <c:pt idx="294">
                  <c:v>-1.3563037829198404E-3</c:v>
                </c:pt>
                <c:pt idx="295">
                  <c:v>4.4449362127916767E-3</c:v>
                </c:pt>
                <c:pt idx="296">
                  <c:v>3.5648464791191081E-3</c:v>
                </c:pt>
                <c:pt idx="297">
                  <c:v>7.3493405755025382E-3</c:v>
                </c:pt>
                <c:pt idx="298">
                  <c:v>5.7149447687684903E-3</c:v>
                </c:pt>
                <c:pt idx="299">
                  <c:v>6.5288508022519126E-3</c:v>
                </c:pt>
                <c:pt idx="300">
                  <c:v>-7.8077558602044836E-3</c:v>
                </c:pt>
                <c:pt idx="301">
                  <c:v>4.4794046584523198E-3</c:v>
                </c:pt>
                <c:pt idx="302">
                  <c:v>1.0967820310379899E-2</c:v>
                </c:pt>
                <c:pt idx="303">
                  <c:v>-8.702926200118569E-3</c:v>
                </c:pt>
                <c:pt idx="304">
                  <c:v>-4.570016264208508E-3</c:v>
                </c:pt>
                <c:pt idx="305">
                  <c:v>-4.4702917262684199E-3</c:v>
                </c:pt>
                <c:pt idx="306">
                  <c:v>-6.5533036322300443E-3</c:v>
                </c:pt>
                <c:pt idx="307">
                  <c:v>-1.2093889668672218E-2</c:v>
                </c:pt>
                <c:pt idx="308">
                  <c:v>8.0376269735608439E-3</c:v>
                </c:pt>
                <c:pt idx="309">
                  <c:v>1.1776285164383784E-2</c:v>
                </c:pt>
                <c:pt idx="310">
                  <c:v>-2.0611346299586938E-3</c:v>
                </c:pt>
                <c:pt idx="311">
                  <c:v>-5.2241253423222101E-3</c:v>
                </c:pt>
                <c:pt idx="312">
                  <c:v>8.5490760296631756E-3</c:v>
                </c:pt>
                <c:pt idx="313">
                  <c:v>-9.3243003592689624E-3</c:v>
                </c:pt>
                <c:pt idx="314">
                  <c:v>-3.9115429557788619E-3</c:v>
                </c:pt>
                <c:pt idx="315">
                  <c:v>-1.4971161953480768E-2</c:v>
                </c:pt>
                <c:pt idx="316">
                  <c:v>1.3205444441042128E-2</c:v>
                </c:pt>
                <c:pt idx="317">
                  <c:v>1.9672809553799176E-3</c:v>
                </c:pt>
                <c:pt idx="318">
                  <c:v>-2.8224485207431673E-3</c:v>
                </c:pt>
                <c:pt idx="319">
                  <c:v>1.1937069320599202E-2</c:v>
                </c:pt>
                <c:pt idx="320">
                  <c:v>-1.75118960884342E-2</c:v>
                </c:pt>
                <c:pt idx="321">
                  <c:v>1.9804078841747174E-3</c:v>
                </c:pt>
                <c:pt idx="322">
                  <c:v>1.1859207134510115E-2</c:v>
                </c:pt>
                <c:pt idx="323">
                  <c:v>7.9355741962175205E-3</c:v>
                </c:pt>
                <c:pt idx="324">
                  <c:v>-5.5353745318175877E-2</c:v>
                </c:pt>
                <c:pt idx="325">
                  <c:v>3.2055517076645945E-3</c:v>
                </c:pt>
                <c:pt idx="326">
                  <c:v>2.1983641757546492E-2</c:v>
                </c:pt>
                <c:pt idx="327">
                  <c:v>-6.3406682999719077E-2</c:v>
                </c:pt>
                <c:pt idx="328">
                  <c:v>-5.6082461637090159E-3</c:v>
                </c:pt>
                <c:pt idx="329">
                  <c:v>7.9226823419806768E-3</c:v>
                </c:pt>
                <c:pt idx="330">
                  <c:v>1.10578400730947E-2</c:v>
                </c:pt>
                <c:pt idx="331">
                  <c:v>1.792064080657485E-2</c:v>
                </c:pt>
                <c:pt idx="332">
                  <c:v>2.6407811495960457E-2</c:v>
                </c:pt>
                <c:pt idx="333">
                  <c:v>-5.0446823836268646E-4</c:v>
                </c:pt>
                <c:pt idx="334">
                  <c:v>1.1861146613284138E-2</c:v>
                </c:pt>
                <c:pt idx="335">
                  <c:v>-5.3622593021892999E-3</c:v>
                </c:pt>
                <c:pt idx="336">
                  <c:v>1.5421306334871E-2</c:v>
                </c:pt>
                <c:pt idx="337">
                  <c:v>4.66723765609975E-2</c:v>
                </c:pt>
                <c:pt idx="338">
                  <c:v>-1.6869173588708104E-2</c:v>
                </c:pt>
                <c:pt idx="339">
                  <c:v>1.2003160651732305E-4</c:v>
                </c:pt>
                <c:pt idx="340">
                  <c:v>-9.7180564329155499E-3</c:v>
                </c:pt>
                <c:pt idx="341">
                  <c:v>-5.5730873888450872E-3</c:v>
                </c:pt>
                <c:pt idx="342">
                  <c:v>-8.5282453185202677E-3</c:v>
                </c:pt>
                <c:pt idx="343">
                  <c:v>-1.4746262664164446E-3</c:v>
                </c:pt>
                <c:pt idx="344">
                  <c:v>-2.8303483844378057E-3</c:v>
                </c:pt>
                <c:pt idx="345">
                  <c:v>3.0852889101773803E-3</c:v>
                </c:pt>
                <c:pt idx="346">
                  <c:v>1.4148569579402203E-2</c:v>
                </c:pt>
                <c:pt idx="347">
                  <c:v>1.0554419219380844E-2</c:v>
                </c:pt>
                <c:pt idx="348">
                  <c:v>1.7767137481977599E-2</c:v>
                </c:pt>
                <c:pt idx="349">
                  <c:v>7.3130429516335893E-3</c:v>
                </c:pt>
                <c:pt idx="350">
                  <c:v>-2.3418786244110108E-4</c:v>
                </c:pt>
                <c:pt idx="351">
                  <c:v>-1.2883582235788506E-2</c:v>
                </c:pt>
                <c:pt idx="352">
                  <c:v>3.9155141738424588E-3</c:v>
                </c:pt>
                <c:pt idx="353">
                  <c:v>2.6238056621951417E-2</c:v>
                </c:pt>
                <c:pt idx="354">
                  <c:v>-9.2142810478221542E-4</c:v>
                </c:pt>
                <c:pt idx="355">
                  <c:v>-7.6080589698267588E-3</c:v>
                </c:pt>
                <c:pt idx="356">
                  <c:v>2.3463861538177536E-2</c:v>
                </c:pt>
                <c:pt idx="357">
                  <c:v>3.1778097678383048E-3</c:v>
                </c:pt>
                <c:pt idx="358">
                  <c:v>1.1313500215038631E-3</c:v>
                </c:pt>
                <c:pt idx="359">
                  <c:v>4.9723269117639187E-3</c:v>
                </c:pt>
                <c:pt idx="360">
                  <c:v>2.0240481706690879E-3</c:v>
                </c:pt>
                <c:pt idx="361">
                  <c:v>-8.3043372131832542E-3</c:v>
                </c:pt>
                <c:pt idx="362">
                  <c:v>7.9215081361253838E-4</c:v>
                </c:pt>
                <c:pt idx="363">
                  <c:v>-6.4450491218110723E-2</c:v>
                </c:pt>
                <c:pt idx="364">
                  <c:v>-9.5963275642248075E-2</c:v>
                </c:pt>
                <c:pt idx="365">
                  <c:v>-6.3101593587405622E-2</c:v>
                </c:pt>
                <c:pt idx="366">
                  <c:v>2.3116439635866317E-2</c:v>
                </c:pt>
                <c:pt idx="367">
                  <c:v>-2.0223145031424507E-2</c:v>
                </c:pt>
                <c:pt idx="368">
                  <c:v>9.2527100990518075E-3</c:v>
                </c:pt>
                <c:pt idx="369">
                  <c:v>-4.6826547333118883E-2</c:v>
                </c:pt>
                <c:pt idx="370">
                  <c:v>-5.1790350497618459E-3</c:v>
                </c:pt>
                <c:pt idx="371">
                  <c:v>-6.842196003569001E-3</c:v>
                </c:pt>
                <c:pt idx="372">
                  <c:v>-1.7223267825689243E-2</c:v>
                </c:pt>
                <c:pt idx="373">
                  <c:v>2.5601961907107146E-2</c:v>
                </c:pt>
                <c:pt idx="374">
                  <c:v>1.0846867710506119E-2</c:v>
                </c:pt>
                <c:pt idx="375">
                  <c:v>3.9688464323865812E-3</c:v>
                </c:pt>
                <c:pt idx="376">
                  <c:v>2.2986811016928194E-2</c:v>
                </c:pt>
                <c:pt idx="377">
                  <c:v>-1.2022294627652447E-2</c:v>
                </c:pt>
                <c:pt idx="378">
                  <c:v>1.1009693194268321E-2</c:v>
                </c:pt>
                <c:pt idx="379">
                  <c:v>4.2990512483239817E-4</c:v>
                </c:pt>
                <c:pt idx="380">
                  <c:v>1.432228842698732E-3</c:v>
                </c:pt>
                <c:pt idx="381">
                  <c:v>9.1533101575386293E-3</c:v>
                </c:pt>
                <c:pt idx="382">
                  <c:v>1.7290249005068238E-2</c:v>
                </c:pt>
                <c:pt idx="383">
                  <c:v>8.4982138639662311E-3</c:v>
                </c:pt>
                <c:pt idx="384">
                  <c:v>4.8349106706108034E-3</c:v>
                </c:pt>
                <c:pt idx="385">
                  <c:v>2.1308764053201406E-2</c:v>
                </c:pt>
                <c:pt idx="386">
                  <c:v>1.4537631543665575E-2</c:v>
                </c:pt>
                <c:pt idx="387">
                  <c:v>-2.2688123521677483E-2</c:v>
                </c:pt>
                <c:pt idx="388">
                  <c:v>4.6158429898927053E-3</c:v>
                </c:pt>
                <c:pt idx="389">
                  <c:v>2.1621651831556274E-2</c:v>
                </c:pt>
                <c:pt idx="390">
                  <c:v>2.248677785861234E-2</c:v>
                </c:pt>
                <c:pt idx="391">
                  <c:v>1.5523655994344947E-3</c:v>
                </c:pt>
                <c:pt idx="392">
                  <c:v>1.3691588805757873E-2</c:v>
                </c:pt>
                <c:pt idx="393">
                  <c:v>-8.9194719401619275E-3</c:v>
                </c:pt>
                <c:pt idx="394">
                  <c:v>-5.6569964479525042E-3</c:v>
                </c:pt>
                <c:pt idx="395">
                  <c:v>6.2063910495258369E-3</c:v>
                </c:pt>
                <c:pt idx="396">
                  <c:v>-2.5701035813591342E-3</c:v>
                </c:pt>
                <c:pt idx="397">
                  <c:v>4.3803528228860081E-3</c:v>
                </c:pt>
                <c:pt idx="398">
                  <c:v>1.2822229163192702E-4</c:v>
                </c:pt>
                <c:pt idx="399">
                  <c:v>3.4628783022329695E-3</c:v>
                </c:pt>
                <c:pt idx="400">
                  <c:v>-2.8629878895047402E-2</c:v>
                </c:pt>
                <c:pt idx="401">
                  <c:v>-2.0263083359712466E-2</c:v>
                </c:pt>
                <c:pt idx="402">
                  <c:v>-1.7727614023029199E-2</c:v>
                </c:pt>
                <c:pt idx="403">
                  <c:v>2.720800340932476E-2</c:v>
                </c:pt>
                <c:pt idx="404">
                  <c:v>-1.9299897933232127E-2</c:v>
                </c:pt>
                <c:pt idx="405">
                  <c:v>-2.144399610366745E-2</c:v>
                </c:pt>
                <c:pt idx="406">
                  <c:v>1.5395235196048133E-2</c:v>
                </c:pt>
                <c:pt idx="407">
                  <c:v>-8.8785092608257704E-3</c:v>
                </c:pt>
                <c:pt idx="408">
                  <c:v>3.583202398754164E-3</c:v>
                </c:pt>
                <c:pt idx="409">
                  <c:v>2.0598865826056685E-3</c:v>
                </c:pt>
                <c:pt idx="410">
                  <c:v>-2.1927418502365077E-3</c:v>
                </c:pt>
                <c:pt idx="411">
                  <c:v>-2.0876204958113837E-2</c:v>
                </c:pt>
                <c:pt idx="412">
                  <c:v>8.556548749991651E-3</c:v>
                </c:pt>
                <c:pt idx="413">
                  <c:v>1.2378309441760793E-2</c:v>
                </c:pt>
                <c:pt idx="414">
                  <c:v>-1.1814773517196115E-2</c:v>
                </c:pt>
                <c:pt idx="415">
                  <c:v>1.04268190874089E-2</c:v>
                </c:pt>
                <c:pt idx="416">
                  <c:v>3.0269384476296663E-3</c:v>
                </c:pt>
                <c:pt idx="417">
                  <c:v>1.9890253664470593E-2</c:v>
                </c:pt>
                <c:pt idx="418">
                  <c:v>1.3987913572489873E-2</c:v>
                </c:pt>
                <c:pt idx="419">
                  <c:v>5.3057927635718838E-3</c:v>
                </c:pt>
                <c:pt idx="420">
                  <c:v>-2.4937358324680168E-2</c:v>
                </c:pt>
                <c:pt idx="421">
                  <c:v>-1.6644159280008754E-2</c:v>
                </c:pt>
                <c:pt idx="422">
                  <c:v>5.7795978109700368E-3</c:v>
                </c:pt>
                <c:pt idx="423">
                  <c:v>-9.0299504426096158E-3</c:v>
                </c:pt>
                <c:pt idx="424">
                  <c:v>-8.9742214514496165E-3</c:v>
                </c:pt>
                <c:pt idx="425">
                  <c:v>1.6578466285303396E-2</c:v>
                </c:pt>
                <c:pt idx="426">
                  <c:v>-4.796480485486079E-3</c:v>
                </c:pt>
                <c:pt idx="427">
                  <c:v>-1.1704754771096436E-2</c:v>
                </c:pt>
                <c:pt idx="428">
                  <c:v>-5.0160597354417672E-3</c:v>
                </c:pt>
                <c:pt idx="429">
                  <c:v>-9.9426356638945609E-3</c:v>
                </c:pt>
                <c:pt idx="430">
                  <c:v>7.0721634974175666E-3</c:v>
                </c:pt>
                <c:pt idx="431">
                  <c:v>2.4578696591005044E-2</c:v>
                </c:pt>
                <c:pt idx="432">
                  <c:v>-6.3057002136626275E-3</c:v>
                </c:pt>
                <c:pt idx="433">
                  <c:v>-6.6216345094529967E-3</c:v>
                </c:pt>
                <c:pt idx="434">
                  <c:v>9.859767019224001E-3</c:v>
                </c:pt>
                <c:pt idx="435">
                  <c:v>2.7090223333802968E-2</c:v>
                </c:pt>
                <c:pt idx="436">
                  <c:v>-4.9537933374099417E-3</c:v>
                </c:pt>
                <c:pt idx="437">
                  <c:v>-8.8806012910567847E-3</c:v>
                </c:pt>
                <c:pt idx="438">
                  <c:v>3.5297911311617377E-3</c:v>
                </c:pt>
                <c:pt idx="439">
                  <c:v>4.0583937061878144E-3</c:v>
                </c:pt>
                <c:pt idx="440">
                  <c:v>1.3474191280859551E-3</c:v>
                </c:pt>
                <c:pt idx="441">
                  <c:v>6.0414415748086106E-2</c:v>
                </c:pt>
                <c:pt idx="442">
                  <c:v>2.1063330879425281E-2</c:v>
                </c:pt>
                <c:pt idx="443">
                  <c:v>3.7280533529229251E-3</c:v>
                </c:pt>
                <c:pt idx="444">
                  <c:v>1.386653376009216E-2</c:v>
                </c:pt>
                <c:pt idx="445">
                  <c:v>9.5249353267185602E-3</c:v>
                </c:pt>
                <c:pt idx="446">
                  <c:v>-7.8625339244889399E-3</c:v>
                </c:pt>
                <c:pt idx="447">
                  <c:v>-1.7922446943686447E-2</c:v>
                </c:pt>
                <c:pt idx="448">
                  <c:v>6.0831369826865227E-3</c:v>
                </c:pt>
                <c:pt idx="449">
                  <c:v>-4.6890704862824571E-3</c:v>
                </c:pt>
                <c:pt idx="450">
                  <c:v>5.1946482302105967E-2</c:v>
                </c:pt>
                <c:pt idx="451">
                  <c:v>2.1213529415483072E-3</c:v>
                </c:pt>
                <c:pt idx="452">
                  <c:v>1.9052122037349031E-2</c:v>
                </c:pt>
                <c:pt idx="453">
                  <c:v>8.0784580607190775E-3</c:v>
                </c:pt>
                <c:pt idx="454">
                  <c:v>8.128240850071744E-3</c:v>
                </c:pt>
                <c:pt idx="455">
                  <c:v>3.066098309199598E-3</c:v>
                </c:pt>
                <c:pt idx="456">
                  <c:v>-7.8116401475542751E-3</c:v>
                </c:pt>
                <c:pt idx="457">
                  <c:v>-1.0611589846751682E-2</c:v>
                </c:pt>
                <c:pt idx="458">
                  <c:v>1.383923829328302E-2</c:v>
                </c:pt>
                <c:pt idx="459">
                  <c:v>0</c:v>
                </c:pt>
                <c:pt idx="460">
                  <c:v>5.4601353684454595E-3</c:v>
                </c:pt>
                <c:pt idx="461">
                  <c:v>1.3349934340180497E-2</c:v>
                </c:pt>
                <c:pt idx="462">
                  <c:v>-6.3637053394309017E-3</c:v>
                </c:pt>
                <c:pt idx="463">
                  <c:v>2.2471712663050306E-3</c:v>
                </c:pt>
                <c:pt idx="464">
                  <c:v>-1.2332226496939609E-3</c:v>
                </c:pt>
                <c:pt idx="465">
                  <c:v>-3.4796060953484736E-3</c:v>
                </c:pt>
                <c:pt idx="466">
                  <c:v>-3.1763854611911363E-2</c:v>
                </c:pt>
                <c:pt idx="467">
                  <c:v>5.8165971771985342E-3</c:v>
                </c:pt>
                <c:pt idx="468">
                  <c:v>-2.8452459116794195E-2</c:v>
                </c:pt>
                <c:pt idx="469">
                  <c:v>1.5119079794822169E-2</c:v>
                </c:pt>
                <c:pt idx="470">
                  <c:v>-8.0919685420939719E-3</c:v>
                </c:pt>
                <c:pt idx="471">
                  <c:v>9.0092219383351074E-2</c:v>
                </c:pt>
                <c:pt idx="472">
                  <c:v>2.8524947716103394E-2</c:v>
                </c:pt>
                <c:pt idx="473">
                  <c:v>-1.0334231889603028E-2</c:v>
                </c:pt>
                <c:pt idx="474">
                  <c:v>-5.434260524909619E-3</c:v>
                </c:pt>
                <c:pt idx="475">
                  <c:v>3.1069237347315661E-3</c:v>
                </c:pt>
                <c:pt idx="476">
                  <c:v>7.9034249248410675E-3</c:v>
                </c:pt>
                <c:pt idx="477">
                  <c:v>-2.967011055717372E-3</c:v>
                </c:pt>
                <c:pt idx="478">
                  <c:v>1.0946943639133257E-2</c:v>
                </c:pt>
                <c:pt idx="479">
                  <c:v>-2.312826853352502E-3</c:v>
                </c:pt>
                <c:pt idx="480">
                  <c:v>-1.2644854424412894E-3</c:v>
                </c:pt>
                <c:pt idx="481">
                  <c:v>8.4406394505126482E-4</c:v>
                </c:pt>
                <c:pt idx="482">
                  <c:v>2.2137873685019118E-3</c:v>
                </c:pt>
                <c:pt idx="483">
                  <c:v>-3.4711216768114209E-3</c:v>
                </c:pt>
                <c:pt idx="484">
                  <c:v>-4.4332018585442785E-3</c:v>
                </c:pt>
                <c:pt idx="485">
                  <c:v>-7.4215264092841347E-3</c:v>
                </c:pt>
                <c:pt idx="486">
                  <c:v>-5.5543854644358424E-3</c:v>
                </c:pt>
                <c:pt idx="487">
                  <c:v>7.5187794900787568E-3</c:v>
                </c:pt>
                <c:pt idx="488">
                  <c:v>6.3965902103554611E-3</c:v>
                </c:pt>
                <c:pt idx="489">
                  <c:v>-7.7330663106194063E-3</c:v>
                </c:pt>
                <c:pt idx="490">
                  <c:v>-1.0248698371790691E-2</c:v>
                </c:pt>
                <c:pt idx="491">
                  <c:v>-2.0494037901494107E-3</c:v>
                </c:pt>
                <c:pt idx="492">
                  <c:v>2.1616562432893514E-3</c:v>
                </c:pt>
                <c:pt idx="493">
                  <c:v>3.4512870934867304E-3</c:v>
                </c:pt>
                <c:pt idx="494">
                  <c:v>5.3735486924874956E-4</c:v>
                </c:pt>
                <c:pt idx="495">
                  <c:v>3.7597937283704338E-3</c:v>
                </c:pt>
                <c:pt idx="496">
                  <c:v>2.7825814617841939E-3</c:v>
                </c:pt>
                <c:pt idx="497">
                  <c:v>4.8025529322790481E-3</c:v>
                </c:pt>
                <c:pt idx="498">
                  <c:v>6.1603686181230443E-3</c:v>
                </c:pt>
                <c:pt idx="499">
                  <c:v>-2.1112260374224223E-3</c:v>
                </c:pt>
                <c:pt idx="500">
                  <c:v>-5.6067386093903854E-3</c:v>
                </c:pt>
                <c:pt idx="501">
                  <c:v>9.1489849174980192E-3</c:v>
                </c:pt>
                <c:pt idx="502">
                  <c:v>-1.8975184311567439E-3</c:v>
                </c:pt>
                <c:pt idx="503">
                  <c:v>9.5056674120644526E-3</c:v>
                </c:pt>
                <c:pt idx="504">
                  <c:v>-5.9635601425965115E-3</c:v>
                </c:pt>
                <c:pt idx="505">
                  <c:v>2.1050040416863771E-4</c:v>
                </c:pt>
                <c:pt idx="506">
                  <c:v>7.3655835171030802E-4</c:v>
                </c:pt>
                <c:pt idx="507">
                  <c:v>6.624639849218141E-3</c:v>
                </c:pt>
                <c:pt idx="508">
                  <c:v>-4.3873555853233487E-3</c:v>
                </c:pt>
                <c:pt idx="509">
                  <c:v>3.1479465129911574E-4</c:v>
                </c:pt>
                <c:pt idx="510">
                  <c:v>7.3416341768848203E-4</c:v>
                </c:pt>
                <c:pt idx="511">
                  <c:v>-1.5720964455889835E-3</c:v>
                </c:pt>
                <c:pt idx="512">
                  <c:v>8.5029684393834442E-3</c:v>
                </c:pt>
                <c:pt idx="513">
                  <c:v>5.8290922002603327E-3</c:v>
                </c:pt>
                <c:pt idx="514">
                  <c:v>-4.7603791362829861E-3</c:v>
                </c:pt>
                <c:pt idx="515">
                  <c:v>-2.0796135561960247E-4</c:v>
                </c:pt>
                <c:pt idx="516">
                  <c:v>-4.7842000041924621E-3</c:v>
                </c:pt>
                <c:pt idx="517">
                  <c:v>1.9855996745614586E-3</c:v>
                </c:pt>
                <c:pt idx="518">
                  <c:v>3.9632355826137592E-3</c:v>
                </c:pt>
                <c:pt idx="519">
                  <c:v>6.1292744048746586E-3</c:v>
                </c:pt>
                <c:pt idx="520">
                  <c:v>-1.5488151157851311E-3</c:v>
                </c:pt>
                <c:pt idx="521">
                  <c:v>5.4808458198373922E-3</c:v>
                </c:pt>
                <c:pt idx="522">
                  <c:v>1.234239338711643E-3</c:v>
                </c:pt>
                <c:pt idx="523">
                  <c:v>1.3353862305740462E-2</c:v>
                </c:pt>
                <c:pt idx="524">
                  <c:v>-1.34820232428261E-2</c:v>
                </c:pt>
                <c:pt idx="525">
                  <c:v>-9.6588896147075231E-3</c:v>
                </c:pt>
                <c:pt idx="526">
                  <c:v>-9.545510470846591E-3</c:v>
                </c:pt>
                <c:pt idx="527">
                  <c:v>5.2378162020599982E-3</c:v>
                </c:pt>
                <c:pt idx="528">
                  <c:v>2.5010163454852832E-3</c:v>
                </c:pt>
                <c:pt idx="529">
                  <c:v>0</c:v>
                </c:pt>
                <c:pt idx="530">
                  <c:v>7.7962692320226248E-3</c:v>
                </c:pt>
                <c:pt idx="531">
                  <c:v>-3.5069930387129685E-3</c:v>
                </c:pt>
                <c:pt idx="532">
                  <c:v>6.6245674180319741E-3</c:v>
                </c:pt>
                <c:pt idx="533">
                  <c:v>-1.3367185976331871E-3</c:v>
                </c:pt>
                <c:pt idx="534">
                  <c:v>-4.2215621297277579E-3</c:v>
                </c:pt>
                <c:pt idx="535">
                  <c:v>5.1696304723568905E-4</c:v>
                </c:pt>
                <c:pt idx="536">
                  <c:v>-1.5502371214943533E-3</c:v>
                </c:pt>
                <c:pt idx="537">
                  <c:v>8.2805690696598157E-4</c:v>
                </c:pt>
                <c:pt idx="538">
                  <c:v>2.7924358463724008E-3</c:v>
                </c:pt>
                <c:pt idx="539">
                  <c:v>-1.4542007065826186E-2</c:v>
                </c:pt>
                <c:pt idx="540">
                  <c:v>-1.0151817589131243E-2</c:v>
                </c:pt>
                <c:pt idx="541">
                  <c:v>-2.2309141570067179E-2</c:v>
                </c:pt>
                <c:pt idx="542">
                  <c:v>-7.89448756922396E-3</c:v>
                </c:pt>
                <c:pt idx="543">
                  <c:v>3.0085059572016987E-2</c:v>
                </c:pt>
                <c:pt idx="544">
                  <c:v>5.2910067066431164E-3</c:v>
                </c:pt>
                <c:pt idx="545">
                  <c:v>6.9473588637606193E-3</c:v>
                </c:pt>
                <c:pt idx="546">
                  <c:v>-5.8540756508226226E-3</c:v>
                </c:pt>
                <c:pt idx="547">
                  <c:v>-6.4142626831053392E-3</c:v>
                </c:pt>
                <c:pt idx="548">
                  <c:v>-7.5140417023724058E-3</c:v>
                </c:pt>
                <c:pt idx="549">
                  <c:v>9.9168234736093271E-3</c:v>
                </c:pt>
                <c:pt idx="550">
                  <c:v>-1.9427705272086072E-2</c:v>
                </c:pt>
                <c:pt idx="551">
                  <c:v>-3.2518559046543952E-2</c:v>
                </c:pt>
                <c:pt idx="552">
                  <c:v>1.1129602817496514E-2</c:v>
                </c:pt>
                <c:pt idx="553">
                  <c:v>-2.6197019716252566E-2</c:v>
                </c:pt>
                <c:pt idx="554">
                  <c:v>-1.9328568911853871E-2</c:v>
                </c:pt>
                <c:pt idx="555">
                  <c:v>2.2129994656313264E-2</c:v>
                </c:pt>
                <c:pt idx="556">
                  <c:v>1.928285872780577E-2</c:v>
                </c:pt>
                <c:pt idx="557">
                  <c:v>8.5185895218235254E-3</c:v>
                </c:pt>
                <c:pt idx="558">
                  <c:v>2.1946981773930687E-4</c:v>
                </c:pt>
                <c:pt idx="559">
                  <c:v>5.8126339062877013E-3</c:v>
                </c:pt>
                <c:pt idx="560">
                  <c:v>4.2525185389709194E-3</c:v>
                </c:pt>
                <c:pt idx="561">
                  <c:v>6.254074162518479E-2</c:v>
                </c:pt>
                <c:pt idx="562">
                  <c:v>1.0831810631987876E-2</c:v>
                </c:pt>
                <c:pt idx="563">
                  <c:v>-8.7949934438476211E-3</c:v>
                </c:pt>
                <c:pt idx="564">
                  <c:v>4.5894870871646502E-3</c:v>
                </c:pt>
                <c:pt idx="565">
                  <c:v>3.1167526191262739E-2</c:v>
                </c:pt>
                <c:pt idx="566">
                  <c:v>4.0563146956993167E-2</c:v>
                </c:pt>
                <c:pt idx="567">
                  <c:v>-5.9608594058312685E-3</c:v>
                </c:pt>
                <c:pt idx="568">
                  <c:v>-5.6158075096184156E-3</c:v>
                </c:pt>
                <c:pt idx="569">
                  <c:v>-1.1199412703393849E-2</c:v>
                </c:pt>
                <c:pt idx="570">
                  <c:v>-6.3891490902331753E-3</c:v>
                </c:pt>
                <c:pt idx="571">
                  <c:v>3.4099687435661208E-3</c:v>
                </c:pt>
                <c:pt idx="572">
                  <c:v>9.0300001699207526E-3</c:v>
                </c:pt>
                <c:pt idx="573">
                  <c:v>1.6455003010260757E-2</c:v>
                </c:pt>
                <c:pt idx="574">
                  <c:v>-9.1829875315560631E-3</c:v>
                </c:pt>
                <c:pt idx="575">
                  <c:v>1.8536192689461977E-2</c:v>
                </c:pt>
                <c:pt idx="576">
                  <c:v>-5.6285192540014746E-3</c:v>
                </c:pt>
                <c:pt idx="577">
                  <c:v>-4.9056752612672179E-3</c:v>
                </c:pt>
                <c:pt idx="578">
                  <c:v>4.740493223947211E-4</c:v>
                </c:pt>
                <c:pt idx="579">
                  <c:v>-1.0139338725058157E-2</c:v>
                </c:pt>
                <c:pt idx="580">
                  <c:v>1.100904504159974E-2</c:v>
                </c:pt>
                <c:pt idx="581">
                  <c:v>-1.5244753352920767E-2</c:v>
                </c:pt>
                <c:pt idx="582">
                  <c:v>1.057638713775843E-3</c:v>
                </c:pt>
                <c:pt idx="583">
                  <c:v>5.9552378441851527E-3</c:v>
                </c:pt>
                <c:pt idx="584">
                  <c:v>2.6735801766758311E-3</c:v>
                </c:pt>
                <c:pt idx="585">
                  <c:v>4.6661907192034292E-3</c:v>
                </c:pt>
                <c:pt idx="586">
                  <c:v>2.7488176306138838E-3</c:v>
                </c:pt>
                <c:pt idx="587">
                  <c:v>-6.711426582104431E-3</c:v>
                </c:pt>
                <c:pt idx="588">
                  <c:v>7.4229558281055374E-3</c:v>
                </c:pt>
                <c:pt idx="589">
                  <c:v>-9.5409378704957304E-3</c:v>
                </c:pt>
                <c:pt idx="590">
                  <c:v>-1.3733885368207977E-2</c:v>
                </c:pt>
                <c:pt idx="591">
                  <c:v>-6.5757541294371152E-3</c:v>
                </c:pt>
                <c:pt idx="592">
                  <c:v>-0.21639249912108471</c:v>
                </c:pt>
                <c:pt idx="593">
                  <c:v>7.8261272025713768E-3</c:v>
                </c:pt>
                <c:pt idx="594">
                  <c:v>-1.3928326578215341E-2</c:v>
                </c:pt>
                <c:pt idx="595">
                  <c:v>2.5582284331366917E-2</c:v>
                </c:pt>
                <c:pt idx="596">
                  <c:v>7.5720867268324901E-2</c:v>
                </c:pt>
                <c:pt idx="597">
                  <c:v>-3.5809290685682234E-2</c:v>
                </c:pt>
                <c:pt idx="598">
                  <c:v>-4.2232556074544909E-2</c:v>
                </c:pt>
                <c:pt idx="599">
                  <c:v>1.9720783963643233E-2</c:v>
                </c:pt>
                <c:pt idx="600">
                  <c:v>6.5189048239895075E-3</c:v>
                </c:pt>
                <c:pt idx="601">
                  <c:v>1.1873898963730563E-2</c:v>
                </c:pt>
                <c:pt idx="602">
                  <c:v>1.4934926710794315E-3</c:v>
                </c:pt>
                <c:pt idx="603">
                  <c:v>-3.7281636925471602E-2</c:v>
                </c:pt>
                <c:pt idx="604">
                  <c:v>-1.5932684574744001E-2</c:v>
                </c:pt>
                <c:pt idx="605">
                  <c:v>-3.7553450920767992E-2</c:v>
                </c:pt>
                <c:pt idx="606">
                  <c:v>4.906518806227154E-3</c:v>
                </c:pt>
                <c:pt idx="607">
                  <c:v>-9.0676358552726054E-3</c:v>
                </c:pt>
                <c:pt idx="608">
                  <c:v>2.5574848089508481E-2</c:v>
                </c:pt>
                <c:pt idx="609">
                  <c:v>-8.2361246450727201E-3</c:v>
                </c:pt>
                <c:pt idx="610">
                  <c:v>1.6378385992082408E-2</c:v>
                </c:pt>
                <c:pt idx="611">
                  <c:v>1.2709895308445414E-2</c:v>
                </c:pt>
                <c:pt idx="612">
                  <c:v>7.6199015602847371E-3</c:v>
                </c:pt>
                <c:pt idx="613">
                  <c:v>2.1129915950398336E-2</c:v>
                </c:pt>
                <c:pt idx="614">
                  <c:v>2.156397299063394E-2</c:v>
                </c:pt>
                <c:pt idx="615">
                  <c:v>-1.0661833234037234E-3</c:v>
                </c:pt>
                <c:pt idx="616">
                  <c:v>2.4546468497181166E-2</c:v>
                </c:pt>
                <c:pt idx="617">
                  <c:v>1.2291666666666737E-2</c:v>
                </c:pt>
                <c:pt idx="618">
                  <c:v>2.1815229471084528E-2</c:v>
                </c:pt>
                <c:pt idx="619">
                  <c:v>2.3766363594506998E-2</c:v>
                </c:pt>
                <c:pt idx="620">
                  <c:v>4.721581557285792E-3</c:v>
                </c:pt>
                <c:pt idx="621">
                  <c:v>-2.5455453299392996E-3</c:v>
                </c:pt>
                <c:pt idx="622">
                  <c:v>-9.8154693721136509E-3</c:v>
                </c:pt>
                <c:pt idx="623">
                  <c:v>2.0816871943236889E-2</c:v>
                </c:pt>
                <c:pt idx="624">
                  <c:v>1.0293221585037154E-2</c:v>
                </c:pt>
                <c:pt idx="625">
                  <c:v>3.0372895040369014E-2</c:v>
                </c:pt>
                <c:pt idx="626">
                  <c:v>6.529906960071173E-3</c:v>
                </c:pt>
                <c:pt idx="627">
                  <c:v>7.9703427623662084E-3</c:v>
                </c:pt>
                <c:pt idx="628">
                  <c:v>1.1401231860955647E-2</c:v>
                </c:pt>
                <c:pt idx="629">
                  <c:v>7.2729090909084764E-4</c:v>
                </c:pt>
                <c:pt idx="630">
                  <c:v>9.0843021605323017E-3</c:v>
                </c:pt>
                <c:pt idx="631">
                  <c:v>0</c:v>
                </c:pt>
                <c:pt idx="632">
                  <c:v>1.1523208290903759E-2</c:v>
                </c:pt>
                <c:pt idx="633">
                  <c:v>8.1879494482022669E-3</c:v>
                </c:pt>
                <c:pt idx="634">
                  <c:v>1.5890007342689708E-3</c:v>
                </c:pt>
                <c:pt idx="635">
                  <c:v>-8.4611316763616596E-3</c:v>
                </c:pt>
                <c:pt idx="636">
                  <c:v>-7.6444444444444398E-3</c:v>
                </c:pt>
                <c:pt idx="637">
                  <c:v>1.4869258330347551E-2</c:v>
                </c:pt>
                <c:pt idx="638">
                  <c:v>-2.3124482855269753E-2</c:v>
                </c:pt>
                <c:pt idx="639">
                  <c:v>-3.9754427177449122E-3</c:v>
                </c:pt>
                <c:pt idx="640">
                  <c:v>-2.5217689136750585E-2</c:v>
                </c:pt>
                <c:pt idx="641">
                  <c:v>-1.1166927228736216E-2</c:v>
                </c:pt>
                <c:pt idx="642">
                  <c:v>-1.4681027391661458E-2</c:v>
                </c:pt>
                <c:pt idx="643">
                  <c:v>3.4384031877135915E-2</c:v>
                </c:pt>
                <c:pt idx="644">
                  <c:v>1.0156952533445883E-2</c:v>
                </c:pt>
                <c:pt idx="645">
                  <c:v>4.5703838286949936E-3</c:v>
                </c:pt>
                <c:pt idx="646">
                  <c:v>4.0582328651822944E-2</c:v>
                </c:pt>
                <c:pt idx="647">
                  <c:v>5.334032878628886E-2</c:v>
                </c:pt>
                <c:pt idx="648">
                  <c:v>4.3168188610327096E-3</c:v>
                </c:pt>
                <c:pt idx="649">
                  <c:v>-8.2663247390860875E-4</c:v>
                </c:pt>
                <c:pt idx="650">
                  <c:v>-1.3401687845825414E-2</c:v>
                </c:pt>
                <c:pt idx="651">
                  <c:v>1.8111654903376628E-2</c:v>
                </c:pt>
                <c:pt idx="652">
                  <c:v>-1.9107231413395404E-2</c:v>
                </c:pt>
                <c:pt idx="653">
                  <c:v>-3.7951268479450406E-2</c:v>
                </c:pt>
                <c:pt idx="654">
                  <c:v>2.7928049783067843E-2</c:v>
                </c:pt>
                <c:pt idx="655">
                  <c:v>-2.2924062199423816E-2</c:v>
                </c:pt>
                <c:pt idx="656">
                  <c:v>-1.0775164915273411E-2</c:v>
                </c:pt>
                <c:pt idx="657">
                  <c:v>3.1096294135498751E-2</c:v>
                </c:pt>
                <c:pt idx="658">
                  <c:v>2.9647316913397791E-2</c:v>
                </c:pt>
                <c:pt idx="659">
                  <c:v>1.3900380605659497E-2</c:v>
                </c:pt>
                <c:pt idx="660">
                  <c:v>5.2227843969316189E-3</c:v>
                </c:pt>
                <c:pt idx="661">
                  <c:v>-2.0295502516642312E-2</c:v>
                </c:pt>
                <c:pt idx="662">
                  <c:v>3.082533974146498E-2</c:v>
                </c:pt>
                <c:pt idx="663">
                  <c:v>4.6623954234341026E-3</c:v>
                </c:pt>
                <c:pt idx="664">
                  <c:v>-1.2161977527221077E-2</c:v>
                </c:pt>
                <c:pt idx="665">
                  <c:v>2.5271359144662237E-2</c:v>
                </c:pt>
                <c:pt idx="666">
                  <c:v>9.0061619686180802E-3</c:v>
                </c:pt>
                <c:pt idx="667">
                  <c:v>-5.4807860087567779E-3</c:v>
                </c:pt>
                <c:pt idx="668">
                  <c:v>5.8259016163092455E-3</c:v>
                </c:pt>
                <c:pt idx="669">
                  <c:v>-1.7063243314601753E-2</c:v>
                </c:pt>
                <c:pt idx="670">
                  <c:v>-6.3706003126193017E-4</c:v>
                </c:pt>
                <c:pt idx="671">
                  <c:v>1.5935936254979979E-3</c:v>
                </c:pt>
                <c:pt idx="672">
                  <c:v>6.3643916106409524E-3</c:v>
                </c:pt>
                <c:pt idx="673">
                  <c:v>2.766798418972332E-2</c:v>
                </c:pt>
                <c:pt idx="674">
                  <c:v>1.9230769230769232E-2</c:v>
                </c:pt>
                <c:pt idx="675">
                  <c:v>1.1320754716981131E-2</c:v>
                </c:pt>
                <c:pt idx="676">
                  <c:v>-2.4477597014925419E-2</c:v>
                </c:pt>
                <c:pt idx="677">
                  <c:v>2.907007299464498E-3</c:v>
                </c:pt>
                <c:pt idx="678">
                  <c:v>2.8375299998079279E-2</c:v>
                </c:pt>
                <c:pt idx="679">
                  <c:v>1.735644460130862E-2</c:v>
                </c:pt>
                <c:pt idx="680">
                  <c:v>-6.4159082410057411E-3</c:v>
                </c:pt>
                <c:pt idx="681">
                  <c:v>8.2183447052881983E-3</c:v>
                </c:pt>
                <c:pt idx="682">
                  <c:v>-7.4235083299929311E-3</c:v>
                </c:pt>
                <c:pt idx="683">
                  <c:v>-1.0265493173031538E-2</c:v>
                </c:pt>
                <c:pt idx="684">
                  <c:v>-5.7786340429288588E-3</c:v>
                </c:pt>
                <c:pt idx="685">
                  <c:v>-1.4906110727454965E-4</c:v>
                </c:pt>
                <c:pt idx="686">
                  <c:v>1.0434938764939173E-3</c:v>
                </c:pt>
                <c:pt idx="687">
                  <c:v>-4.6456265845368279E-2</c:v>
                </c:pt>
                <c:pt idx="688">
                  <c:v>3.2948172502370775E-2</c:v>
                </c:pt>
                <c:pt idx="689">
                  <c:v>2.645502565517685E-2</c:v>
                </c:pt>
                <c:pt idx="690">
                  <c:v>2.7982340854717548E-2</c:v>
                </c:pt>
                <c:pt idx="691">
                  <c:v>-5.3009023509640388E-3</c:v>
                </c:pt>
                <c:pt idx="692">
                  <c:v>-2.0596284027077728E-2</c:v>
                </c:pt>
                <c:pt idx="693">
                  <c:v>2.4264735294117656E-2</c:v>
                </c:pt>
                <c:pt idx="694">
                  <c:v>-9.3324046135705874E-3</c:v>
                </c:pt>
                <c:pt idx="695">
                  <c:v>-4.7826130434782663E-2</c:v>
                </c:pt>
                <c:pt idx="696">
                  <c:v>6.3927856800358876E-3</c:v>
                </c:pt>
                <c:pt idx="697">
                  <c:v>4.3859798372967969E-3</c:v>
                </c:pt>
                <c:pt idx="698">
                  <c:v>-3.1622795866719793E-3</c:v>
                </c:pt>
                <c:pt idx="699">
                  <c:v>3.1723113220081338E-3</c:v>
                </c:pt>
                <c:pt idx="700">
                  <c:v>-0.10329776519814697</c:v>
                </c:pt>
                <c:pt idx="701">
                  <c:v>-6.1964702971699509E-2</c:v>
                </c:pt>
                <c:pt idx="702">
                  <c:v>3.2581435148918148E-2</c:v>
                </c:pt>
                <c:pt idx="703">
                  <c:v>-5.513176144244105E-2</c:v>
                </c:pt>
                <c:pt idx="704">
                  <c:v>-2.330275229357804E-2</c:v>
                </c:pt>
                <c:pt idx="705">
                  <c:v>2.0101427766297256E-2</c:v>
                </c:pt>
                <c:pt idx="706">
                  <c:v>-1.8415838276534659E-3</c:v>
                </c:pt>
                <c:pt idx="707">
                  <c:v>2.5830073324168961E-3</c:v>
                </c:pt>
                <c:pt idx="708">
                  <c:v>-2.4107489878542634E-2</c:v>
                </c:pt>
                <c:pt idx="709">
                  <c:v>1.508585734651822E-2</c:v>
                </c:pt>
                <c:pt idx="710">
                  <c:v>-4.6628309618119652E-2</c:v>
                </c:pt>
                <c:pt idx="711">
                  <c:v>-1.3445031176929077E-2</c:v>
                </c:pt>
                <c:pt idx="712">
                  <c:v>1.7380939810765616E-2</c:v>
                </c:pt>
                <c:pt idx="713">
                  <c:v>3.7080180045823266E-2</c:v>
                </c:pt>
                <c:pt idx="714">
                  <c:v>1.8532423007578489E-2</c:v>
                </c:pt>
                <c:pt idx="715">
                  <c:v>-7.7191325124058019E-3</c:v>
                </c:pt>
                <c:pt idx="716">
                  <c:v>-1.278019956361545E-2</c:v>
                </c:pt>
                <c:pt idx="717">
                  <c:v>-1.8574071643040743E-2</c:v>
                </c:pt>
                <c:pt idx="718">
                  <c:v>1.7587439923772839E-2</c:v>
                </c:pt>
                <c:pt idx="719">
                  <c:v>-1.9162145406725409E-2</c:v>
                </c:pt>
                <c:pt idx="720">
                  <c:v>-2.7006321145495591E-2</c:v>
                </c:pt>
                <c:pt idx="721">
                  <c:v>1.4960669585839954E-2</c:v>
                </c:pt>
                <c:pt idx="722">
                  <c:v>1.202480581798282E-2</c:v>
                </c:pt>
                <c:pt idx="723">
                  <c:v>1.4181640475277884E-2</c:v>
                </c:pt>
                <c:pt idx="724">
                  <c:v>-1.0393027603666949E-2</c:v>
                </c:pt>
                <c:pt idx="725">
                  <c:v>-2.062245599813747E-2</c:v>
                </c:pt>
                <c:pt idx="726">
                  <c:v>-3.7044842327064349E-3</c:v>
                </c:pt>
                <c:pt idx="727">
                  <c:v>2.3287730852748708E-2</c:v>
                </c:pt>
                <c:pt idx="728">
                  <c:v>2.2757677897156672E-2</c:v>
                </c:pt>
                <c:pt idx="729">
                  <c:v>5.6095549738219841E-3</c:v>
                </c:pt>
                <c:pt idx="730">
                  <c:v>2.677579075447746E-2</c:v>
                </c:pt>
                <c:pt idx="731">
                  <c:v>1.4306356133532115E-2</c:v>
                </c:pt>
                <c:pt idx="732">
                  <c:v>8.7484737992669977E-3</c:v>
                </c:pt>
                <c:pt idx="733">
                  <c:v>1.575219469026554E-2</c:v>
                </c:pt>
                <c:pt idx="734">
                  <c:v>-1.028053685799861E-2</c:v>
                </c:pt>
                <c:pt idx="735">
                  <c:v>-6.6901585684887082E-3</c:v>
                </c:pt>
                <c:pt idx="736">
                  <c:v>-1.7015225700646005E-2</c:v>
                </c:pt>
                <c:pt idx="737">
                  <c:v>1.3703606449758501E-2</c:v>
                </c:pt>
                <c:pt idx="738">
                  <c:v>-2.0455371389979219E-2</c:v>
                </c:pt>
                <c:pt idx="739">
                  <c:v>3.8133103323042721E-3</c:v>
                </c:pt>
                <c:pt idx="740">
                  <c:v>1.2481946680209001E-2</c:v>
                </c:pt>
                <c:pt idx="741">
                  <c:v>2.2512041763229438E-2</c:v>
                </c:pt>
                <c:pt idx="742">
                  <c:v>8.9114450463043879E-3</c:v>
                </c:pt>
                <c:pt idx="743">
                  <c:v>-8.660027410459163E-4</c:v>
                </c:pt>
                <c:pt idx="744">
                  <c:v>-9.1523645198884535E-2</c:v>
                </c:pt>
                <c:pt idx="745">
                  <c:v>-3.7969891242129308E-2</c:v>
                </c:pt>
                <c:pt idx="746">
                  <c:v>6.9417297477878418E-3</c:v>
                </c:pt>
                <c:pt idx="747">
                  <c:v>-7.6816820957258825E-3</c:v>
                </c:pt>
                <c:pt idx="748">
                  <c:v>1.8856708637222941E-2</c:v>
                </c:pt>
                <c:pt idx="749">
                  <c:v>-1.7533644358712488E-2</c:v>
                </c:pt>
                <c:pt idx="750">
                  <c:v>-1.8243148919294006E-2</c:v>
                </c:pt>
                <c:pt idx="751">
                  <c:v>2.0201980214178288E-4</c:v>
                </c:pt>
                <c:pt idx="752">
                  <c:v>-1.8578392568659202E-2</c:v>
                </c:pt>
                <c:pt idx="753">
                  <c:v>-3.497934300326512E-2</c:v>
                </c:pt>
                <c:pt idx="754">
                  <c:v>3.262255724424061E-2</c:v>
                </c:pt>
                <c:pt idx="755">
                  <c:v>1.2801961594053272E-2</c:v>
                </c:pt>
                <c:pt idx="756">
                  <c:v>-1.1824628171755849E-2</c:v>
                </c:pt>
                <c:pt idx="757">
                  <c:v>1.0521951505633214E-2</c:v>
                </c:pt>
                <c:pt idx="758">
                  <c:v>1.2250102082482595E-3</c:v>
                </c:pt>
                <c:pt idx="759">
                  <c:v>-6.5864598983185113E-2</c:v>
                </c:pt>
                <c:pt idx="760">
                  <c:v>1.3097554833059201E-2</c:v>
                </c:pt>
                <c:pt idx="761">
                  <c:v>-1.7453178194354605E-2</c:v>
                </c:pt>
                <c:pt idx="762">
                  <c:v>-6.5789257271458585E-3</c:v>
                </c:pt>
                <c:pt idx="763">
                  <c:v>3.2450353917226435E-2</c:v>
                </c:pt>
                <c:pt idx="764">
                  <c:v>0.10177462048321559</c:v>
                </c:pt>
                <c:pt idx="765">
                  <c:v>-8.926819501781794E-3</c:v>
                </c:pt>
                <c:pt idx="766">
                  <c:v>2.5455453299392996E-3</c:v>
                </c:pt>
                <c:pt idx="767">
                  <c:v>3.3593690750123216E-2</c:v>
                </c:pt>
                <c:pt idx="768">
                  <c:v>8.3144938894366034E-3</c:v>
                </c:pt>
                <c:pt idx="769">
                  <c:v>1.7428785280569986E-2</c:v>
                </c:pt>
                <c:pt idx="770">
                  <c:v>2.1919303335433727E-2</c:v>
                </c:pt>
                <c:pt idx="771">
                  <c:v>-3.2444304253784642E-3</c:v>
                </c:pt>
                <c:pt idx="772">
                  <c:v>-2.0795606162669171E-2</c:v>
                </c:pt>
                <c:pt idx="773">
                  <c:v>-1.1819094669654815E-2</c:v>
                </c:pt>
                <c:pt idx="774">
                  <c:v>1.1025976865108391E-2</c:v>
                </c:pt>
                <c:pt idx="775">
                  <c:v>-4.6210722595590482E-3</c:v>
                </c:pt>
                <c:pt idx="776">
                  <c:v>-1.9498589396419286E-2</c:v>
                </c:pt>
                <c:pt idx="777">
                  <c:v>4.5454925103312399E-3</c:v>
                </c:pt>
                <c:pt idx="778">
                  <c:v>-2.2435953573982724E-2</c:v>
                </c:pt>
                <c:pt idx="779">
                  <c:v>2.1022199460837027E-2</c:v>
                </c:pt>
                <c:pt idx="780">
                  <c:v>-1.3978050887382902E-2</c:v>
                </c:pt>
                <c:pt idx="781">
                  <c:v>2.9501934300729164E-2</c:v>
                </c:pt>
                <c:pt idx="782">
                  <c:v>-2.9586898787238535E-2</c:v>
                </c:pt>
                <c:pt idx="783">
                  <c:v>-2.3010564793458692E-2</c:v>
                </c:pt>
                <c:pt idx="784">
                  <c:v>1.7860647343264952E-2</c:v>
                </c:pt>
                <c:pt idx="785">
                  <c:v>-4.2422289964860168E-3</c:v>
                </c:pt>
                <c:pt idx="786">
                  <c:v>-1.6653757100189071E-2</c:v>
                </c:pt>
                <c:pt idx="787">
                  <c:v>5.5140213768023749E-3</c:v>
                </c:pt>
                <c:pt idx="788">
                  <c:v>-1.5472013014649112E-2</c:v>
                </c:pt>
                <c:pt idx="789">
                  <c:v>4.9731450169086923E-3</c:v>
                </c:pt>
                <c:pt idx="790">
                  <c:v>-3.3847961203483837E-2</c:v>
                </c:pt>
                <c:pt idx="791">
                  <c:v>1.3316902001292801E-2</c:v>
                </c:pt>
                <c:pt idx="792">
                  <c:v>-9.3004247735630433E-3</c:v>
                </c:pt>
                <c:pt idx="793">
                  <c:v>2.6530591836734688E-2</c:v>
                </c:pt>
                <c:pt idx="794">
                  <c:v>7.5546919990992448E-3</c:v>
                </c:pt>
                <c:pt idx="795">
                  <c:v>8.8792620363062416E-3</c:v>
                </c:pt>
                <c:pt idx="796">
                  <c:v>-1.1539213543140815E-2</c:v>
                </c:pt>
                <c:pt idx="797">
                  <c:v>-3.3637118448018367E-3</c:v>
                </c:pt>
                <c:pt idx="798">
                  <c:v>-9.9265437745988446E-3</c:v>
                </c:pt>
                <c:pt idx="799">
                  <c:v>2.406316470950741E-3</c:v>
                </c:pt>
                <c:pt idx="800">
                  <c:v>-2.0008000799840071E-4</c:v>
                </c:pt>
                <c:pt idx="801">
                  <c:v>6.4025410164066194E-3</c:v>
                </c:pt>
                <c:pt idx="802">
                  <c:v>1.411528855099984E-2</c:v>
                </c:pt>
                <c:pt idx="803">
                  <c:v>1.3134719197597237E-2</c:v>
                </c:pt>
                <c:pt idx="804">
                  <c:v>-1.7414860681113837E-3</c:v>
                </c:pt>
                <c:pt idx="805">
                  <c:v>3.2176778445435095E-2</c:v>
                </c:pt>
                <c:pt idx="806">
                  <c:v>9.3896713615023476E-3</c:v>
                </c:pt>
                <c:pt idx="807">
                  <c:v>-1.6000018604651105E-2</c:v>
                </c:pt>
                <c:pt idx="808">
                  <c:v>6.6175648821621995E-3</c:v>
                </c:pt>
                <c:pt idx="809">
                  <c:v>1.1269684024429722E-2</c:v>
                </c:pt>
                <c:pt idx="810">
                  <c:v>1.0958395245170807E-2</c:v>
                </c:pt>
                <c:pt idx="811">
                  <c:v>-1.837185375711912E-3</c:v>
                </c:pt>
                <c:pt idx="812">
                  <c:v>-3.6813913608912811E-4</c:v>
                </c:pt>
                <c:pt idx="813">
                  <c:v>0</c:v>
                </c:pt>
                <c:pt idx="814">
                  <c:v>3.8666727330755046E-3</c:v>
                </c:pt>
                <c:pt idx="815">
                  <c:v>1.6691122523844398E-2</c:v>
                </c:pt>
                <c:pt idx="816">
                  <c:v>-1.1726519935053277E-2</c:v>
                </c:pt>
                <c:pt idx="817">
                  <c:v>4.9288062236000248E-3</c:v>
                </c:pt>
                <c:pt idx="818">
                  <c:v>1.0717529713306688E-2</c:v>
                </c:pt>
                <c:pt idx="819">
                  <c:v>-1.258069756615251E-3</c:v>
                </c:pt>
                <c:pt idx="820">
                  <c:v>1.1516987583228416E-2</c:v>
                </c:pt>
                <c:pt idx="821">
                  <c:v>-1.6722985531453224E-2</c:v>
                </c:pt>
                <c:pt idx="822">
                  <c:v>-2.8225094988239545E-2</c:v>
                </c:pt>
                <c:pt idx="823">
                  <c:v>-1.8618134772262138E-3</c:v>
                </c:pt>
                <c:pt idx="824">
                  <c:v>2.7047192183413744E-2</c:v>
                </c:pt>
                <c:pt idx="825">
                  <c:v>-3.3962985216800114E-2</c:v>
                </c:pt>
                <c:pt idx="826">
                  <c:v>-5.3957493024205543E-2</c:v>
                </c:pt>
                <c:pt idx="827">
                  <c:v>-3.6367209856915807E-2</c:v>
                </c:pt>
                <c:pt idx="828">
                  <c:v>-1.5879582764298371E-2</c:v>
                </c:pt>
                <c:pt idx="829">
                  <c:v>-6.7057626423772032E-3</c:v>
                </c:pt>
                <c:pt idx="830">
                  <c:v>5.9071305524417295E-3</c:v>
                </c:pt>
                <c:pt idx="831">
                  <c:v>-7.1308724832213994E-3</c:v>
                </c:pt>
                <c:pt idx="832">
                  <c:v>-4.6472539079003682E-3</c:v>
                </c:pt>
                <c:pt idx="833">
                  <c:v>1.1247941664854464E-2</c:v>
                </c:pt>
                <c:pt idx="834">
                  <c:v>-6.0860648022638851E-3</c:v>
                </c:pt>
                <c:pt idx="835">
                  <c:v>7.3901603169308737E-3</c:v>
                </c:pt>
                <c:pt idx="836">
                  <c:v>3.7518361717006038E-2</c:v>
                </c:pt>
                <c:pt idx="837">
                  <c:v>-3.0303434343434471E-3</c:v>
                </c:pt>
                <c:pt idx="838">
                  <c:v>2.8369606012952132E-3</c:v>
                </c:pt>
                <c:pt idx="839">
                  <c:v>8.890644215371073E-3</c:v>
                </c:pt>
                <c:pt idx="840">
                  <c:v>1.4019627478469915E-3</c:v>
                </c:pt>
                <c:pt idx="841">
                  <c:v>-2.200019999999938E-3</c:v>
                </c:pt>
                <c:pt idx="842">
                  <c:v>-5.4119063021028143E-3</c:v>
                </c:pt>
                <c:pt idx="843">
                  <c:v>1.6928658140440579E-2</c:v>
                </c:pt>
                <c:pt idx="844">
                  <c:v>7.3326002245857544E-3</c:v>
                </c:pt>
                <c:pt idx="845">
                  <c:v>2.3214557418274401E-2</c:v>
                </c:pt>
                <c:pt idx="846">
                  <c:v>-1.9803846175883454E-2</c:v>
                </c:pt>
                <c:pt idx="847">
                  <c:v>-1.373087485288354E-3</c:v>
                </c:pt>
                <c:pt idx="848">
                  <c:v>9.4283834217247404E-3</c:v>
                </c:pt>
                <c:pt idx="849">
                  <c:v>1.7513174110005206E-2</c:v>
                </c:pt>
                <c:pt idx="850">
                  <c:v>-3.2893497171667611E-2</c:v>
                </c:pt>
                <c:pt idx="851">
                  <c:v>1.0085070199723158E-2</c:v>
                </c:pt>
                <c:pt idx="852">
                  <c:v>-2.5058789151965983E-2</c:v>
                </c:pt>
                <c:pt idx="853">
                  <c:v>4.0160844179936697E-3</c:v>
                </c:pt>
                <c:pt idx="854">
                  <c:v>-7.6000200000000007E-3</c:v>
                </c:pt>
                <c:pt idx="855">
                  <c:v>-2.2168682429839813E-3</c:v>
                </c:pt>
                <c:pt idx="856">
                  <c:v>6.4634217920993909E-3</c:v>
                </c:pt>
                <c:pt idx="857">
                  <c:v>2.0670258050561517E-2</c:v>
                </c:pt>
                <c:pt idx="858">
                  <c:v>-5.1121312404220666E-3</c:v>
                </c:pt>
                <c:pt idx="859">
                  <c:v>1.4624546032590833E-2</c:v>
                </c:pt>
                <c:pt idx="860">
                  <c:v>-1.9477989871445264E-2</c:v>
                </c:pt>
                <c:pt idx="861">
                  <c:v>-2.0858144616607205E-2</c:v>
                </c:pt>
                <c:pt idx="862">
                  <c:v>1.3187218235195485E-2</c:v>
                </c:pt>
                <c:pt idx="863">
                  <c:v>8.6103325712921959E-3</c:v>
                </c:pt>
                <c:pt idx="864">
                  <c:v>-7.7426842910996102E-3</c:v>
                </c:pt>
                <c:pt idx="865">
                  <c:v>-3.6614605842336861E-2</c:v>
                </c:pt>
                <c:pt idx="866">
                  <c:v>1.100722695712451E-2</c:v>
                </c:pt>
                <c:pt idx="867">
                  <c:v>5.5464461791290181E-3</c:v>
                </c:pt>
                <c:pt idx="868">
                  <c:v>8.7844737735551775E-3</c:v>
                </c:pt>
                <c:pt idx="869">
                  <c:v>-1.2353199425816069E-2</c:v>
                </c:pt>
                <c:pt idx="870">
                  <c:v>8.4068074636046049E-3</c:v>
                </c:pt>
                <c:pt idx="871">
                  <c:v>3.7616897112647353E-2</c:v>
                </c:pt>
                <c:pt idx="872">
                  <c:v>-4.7030767137581165E-3</c:v>
                </c:pt>
                <c:pt idx="873">
                  <c:v>4.0559105324687886E-2</c:v>
                </c:pt>
                <c:pt idx="874">
                  <c:v>-2.3273397285653624E-2</c:v>
                </c:pt>
                <c:pt idx="875">
                  <c:v>9.4924837174056691E-3</c:v>
                </c:pt>
                <c:pt idx="876">
                  <c:v>2.8784685688262829E-3</c:v>
                </c:pt>
                <c:pt idx="877">
                  <c:v>1.990051740912804E-2</c:v>
                </c:pt>
                <c:pt idx="878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9-473F-964B-05F9FC9B7021}"/>
            </c:ext>
          </c:extLst>
        </c:ser>
        <c:ser>
          <c:idx val="1"/>
          <c:order val="1"/>
          <c:tx>
            <c:strRef>
              <c:f>MA_VaR!$L$1</c:f>
              <c:strCache>
                <c:ptCount val="1"/>
                <c:pt idx="0">
                  <c:v>MA_VaR22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43875</c:v>
                </c:pt>
              </c:numCache>
            </c:numRef>
          </c:cat>
          <c:val>
            <c:numRef>
              <c:f>MA_VaR!$L$2:$L$881</c:f>
              <c:numCache>
                <c:formatCode>General</c:formatCode>
                <c:ptCount val="880"/>
                <c:pt idx="23" formatCode="0.00000">
                  <c:v>-3.32015843259778E-2</c:v>
                </c:pt>
                <c:pt idx="24" formatCode="0.00000">
                  <c:v>-3.2985534001689687E-2</c:v>
                </c:pt>
                <c:pt idx="25" formatCode="0.00000">
                  <c:v>-3.4103882905945446E-2</c:v>
                </c:pt>
                <c:pt idx="26" formatCode="0.00000">
                  <c:v>-3.4662843230696259E-2</c:v>
                </c:pt>
                <c:pt idx="27" formatCode="0.00000">
                  <c:v>-3.4970727928700408E-2</c:v>
                </c:pt>
                <c:pt idx="28" formatCode="0.00000">
                  <c:v>-3.554132943676544E-2</c:v>
                </c:pt>
                <c:pt idx="29" formatCode="0.00000">
                  <c:v>-3.5378221153002765E-2</c:v>
                </c:pt>
                <c:pt idx="30" formatCode="0.00000">
                  <c:v>-3.5718985010405116E-2</c:v>
                </c:pt>
                <c:pt idx="31" formatCode="0.00000">
                  <c:v>-3.6386304106602069E-2</c:v>
                </c:pt>
                <c:pt idx="32" formatCode="0.00000">
                  <c:v>-3.3828781451967362E-2</c:v>
                </c:pt>
                <c:pt idx="33" formatCode="0.00000">
                  <c:v>-3.2961963720316415E-2</c:v>
                </c:pt>
                <c:pt idx="34" formatCode="0.00000">
                  <c:v>-3.0355244174125714E-2</c:v>
                </c:pt>
                <c:pt idx="35" formatCode="0.00000">
                  <c:v>-2.8796207785877347E-2</c:v>
                </c:pt>
                <c:pt idx="36" formatCode="0.00000">
                  <c:v>-2.6173834306329594E-2</c:v>
                </c:pt>
                <c:pt idx="37" formatCode="0.00000">
                  <c:v>-2.2183406248972734E-2</c:v>
                </c:pt>
                <c:pt idx="38" formatCode="0.00000">
                  <c:v>-1.6707504481699515E-2</c:v>
                </c:pt>
                <c:pt idx="39" formatCode="0.00000">
                  <c:v>-1.3645751722605032E-2</c:v>
                </c:pt>
                <c:pt idx="40" formatCode="0.00000">
                  <c:v>-1.3626717094193701E-2</c:v>
                </c:pt>
                <c:pt idx="41" formatCode="0.00000">
                  <c:v>-1.1281292905590396E-2</c:v>
                </c:pt>
                <c:pt idx="42" formatCode="0.00000">
                  <c:v>-1.1113814349238587E-2</c:v>
                </c:pt>
                <c:pt idx="43" formatCode="0.00000">
                  <c:v>-1.0866653183112973E-2</c:v>
                </c:pt>
                <c:pt idx="44" formatCode="0.00000">
                  <c:v>-9.8181180717775776E-3</c:v>
                </c:pt>
                <c:pt idx="45" formatCode="0.00000">
                  <c:v>-9.7464424622395879E-3</c:v>
                </c:pt>
                <c:pt idx="46" formatCode="0.00000">
                  <c:v>-1.0219493649976369E-2</c:v>
                </c:pt>
                <c:pt idx="47" formatCode="0.00000">
                  <c:v>-1.1706621577763541E-2</c:v>
                </c:pt>
                <c:pt idx="48" formatCode="0.00000">
                  <c:v>-1.2344421695870156E-2</c:v>
                </c:pt>
                <c:pt idx="49" formatCode="0.00000">
                  <c:v>-1.3334693766128497E-2</c:v>
                </c:pt>
                <c:pt idx="50" formatCode="0.00000">
                  <c:v>-1.8471098059682195E-2</c:v>
                </c:pt>
                <c:pt idx="51" formatCode="0.00000">
                  <c:v>-1.7163199044615066E-2</c:v>
                </c:pt>
                <c:pt idx="52" formatCode="0.00000">
                  <c:v>-1.6761677280544913E-2</c:v>
                </c:pt>
                <c:pt idx="53" formatCode="0.00000">
                  <c:v>-1.6746709259840429E-2</c:v>
                </c:pt>
                <c:pt idx="54" formatCode="0.00000">
                  <c:v>-1.7821386736331876E-2</c:v>
                </c:pt>
                <c:pt idx="55" formatCode="0.00000">
                  <c:v>-1.7544476259289687E-2</c:v>
                </c:pt>
                <c:pt idx="56" formatCode="0.00000">
                  <c:v>-1.7723964606199117E-2</c:v>
                </c:pt>
                <c:pt idx="57" formatCode="0.00000">
                  <c:v>-1.8996099852271377E-2</c:v>
                </c:pt>
                <c:pt idx="58" formatCode="0.00000">
                  <c:v>-1.8069891815353744E-2</c:v>
                </c:pt>
                <c:pt idx="59" formatCode="0.00000">
                  <c:v>-1.7604158175088515E-2</c:v>
                </c:pt>
                <c:pt idx="60" formatCode="0.00000">
                  <c:v>-1.6873052751694761E-2</c:v>
                </c:pt>
                <c:pt idx="61" formatCode="0.00000">
                  <c:v>-1.6348392954613395E-2</c:v>
                </c:pt>
                <c:pt idx="62" formatCode="0.00000">
                  <c:v>-1.6486720047834101E-2</c:v>
                </c:pt>
                <c:pt idx="63" formatCode="0.00000">
                  <c:v>-1.793165711092248E-2</c:v>
                </c:pt>
                <c:pt idx="64" formatCode="0.00000">
                  <c:v>-1.7247624293637416E-2</c:v>
                </c:pt>
                <c:pt idx="65" formatCode="0.00000">
                  <c:v>-1.7975680875529552E-2</c:v>
                </c:pt>
                <c:pt idx="66" formatCode="0.00000">
                  <c:v>-1.7207590929921218E-2</c:v>
                </c:pt>
                <c:pt idx="67" formatCode="0.00000">
                  <c:v>-1.7098522404851674E-2</c:v>
                </c:pt>
                <c:pt idx="68" formatCode="0.00000">
                  <c:v>-1.6976305002594286E-2</c:v>
                </c:pt>
                <c:pt idx="69" formatCode="0.00000">
                  <c:v>-1.6914897463460813E-2</c:v>
                </c:pt>
                <c:pt idx="70" formatCode="0.00000">
                  <c:v>-1.7942920761454255E-2</c:v>
                </c:pt>
                <c:pt idx="71" formatCode="0.00000">
                  <c:v>-1.4819530188044737E-2</c:v>
                </c:pt>
                <c:pt idx="72" formatCode="0.00000">
                  <c:v>-1.5070702476431348E-2</c:v>
                </c:pt>
                <c:pt idx="73" formatCode="0.00000">
                  <c:v>-1.2834159592424333E-2</c:v>
                </c:pt>
                <c:pt idx="74" formatCode="0.00000">
                  <c:v>-1.6829924153844465E-2</c:v>
                </c:pt>
                <c:pt idx="75" formatCode="0.00000">
                  <c:v>-1.900411250676327E-2</c:v>
                </c:pt>
                <c:pt idx="76" formatCode="0.00000">
                  <c:v>-1.6918011595978621E-2</c:v>
                </c:pt>
                <c:pt idx="77" formatCode="0.00000">
                  <c:v>-1.7012912400656981E-2</c:v>
                </c:pt>
                <c:pt idx="78" formatCode="0.00000">
                  <c:v>-1.6403644512486614E-2</c:v>
                </c:pt>
                <c:pt idx="79" formatCode="0.00000">
                  <c:v>-1.5691433575051303E-2</c:v>
                </c:pt>
                <c:pt idx="80" formatCode="0.00000">
                  <c:v>-1.5924334211948641E-2</c:v>
                </c:pt>
                <c:pt idx="81" formatCode="0.00000">
                  <c:v>-1.6106036340294325E-2</c:v>
                </c:pt>
                <c:pt idx="82" formatCode="0.00000">
                  <c:v>-1.5690946683767658E-2</c:v>
                </c:pt>
                <c:pt idx="83" formatCode="0.00000">
                  <c:v>-1.5632007722164633E-2</c:v>
                </c:pt>
                <c:pt idx="84" formatCode="0.00000">
                  <c:v>-1.9856965754784853E-2</c:v>
                </c:pt>
                <c:pt idx="85" formatCode="0.00000">
                  <c:v>-1.7699956587820316E-2</c:v>
                </c:pt>
                <c:pt idx="86" formatCode="0.00000">
                  <c:v>-1.839161104702006E-2</c:v>
                </c:pt>
                <c:pt idx="87" formatCode="0.00000">
                  <c:v>-1.8959599468854654E-2</c:v>
                </c:pt>
                <c:pt idx="88" formatCode="0.00000">
                  <c:v>-1.8631424602345174E-2</c:v>
                </c:pt>
                <c:pt idx="89" formatCode="0.00000">
                  <c:v>-2.0767174981192182E-2</c:v>
                </c:pt>
                <c:pt idx="90" formatCode="0.00000">
                  <c:v>-2.2241178601675342E-2</c:v>
                </c:pt>
                <c:pt idx="91" formatCode="0.00000">
                  <c:v>-2.1533934848432506E-2</c:v>
                </c:pt>
                <c:pt idx="92" formatCode="0.00000">
                  <c:v>-2.1240053191478665E-2</c:v>
                </c:pt>
                <c:pt idx="93" formatCode="0.00000">
                  <c:v>-2.2204383149488447E-2</c:v>
                </c:pt>
                <c:pt idx="94" formatCode="0.00000">
                  <c:v>-2.2344667713301868E-2</c:v>
                </c:pt>
                <c:pt idx="95" formatCode="0.00000">
                  <c:v>-2.2788156323037007E-2</c:v>
                </c:pt>
                <c:pt idx="96" formatCode="0.00000">
                  <c:v>-2.3433472615215271E-2</c:v>
                </c:pt>
                <c:pt idx="97" formatCode="0.00000">
                  <c:v>-1.8674041391765664E-2</c:v>
                </c:pt>
                <c:pt idx="98" formatCode="0.00000">
                  <c:v>-2.0357584194902325E-2</c:v>
                </c:pt>
                <c:pt idx="99" formatCode="0.00000">
                  <c:v>-1.9542091380421886E-2</c:v>
                </c:pt>
                <c:pt idx="100" formatCode="0.00000">
                  <c:v>-2.0120336782706617E-2</c:v>
                </c:pt>
                <c:pt idx="101" formatCode="0.00000">
                  <c:v>-2.0185755362467292E-2</c:v>
                </c:pt>
                <c:pt idx="102" formatCode="0.00000">
                  <c:v>-1.9723817174740765E-2</c:v>
                </c:pt>
                <c:pt idx="103" formatCode="0.00000">
                  <c:v>-1.9802514838617565E-2</c:v>
                </c:pt>
                <c:pt idx="104" formatCode="0.00000">
                  <c:v>-1.9409990509186771E-2</c:v>
                </c:pt>
                <c:pt idx="105" formatCode="0.00000">
                  <c:v>-1.9529981970369054E-2</c:v>
                </c:pt>
                <c:pt idx="106" formatCode="0.00000">
                  <c:v>-1.9355003429453024E-2</c:v>
                </c:pt>
                <c:pt idx="107" formatCode="0.00000">
                  <c:v>-1.5357850859506845E-2</c:v>
                </c:pt>
                <c:pt idx="108" formatCode="0.00000">
                  <c:v>-1.5731724116181605E-2</c:v>
                </c:pt>
                <c:pt idx="109" formatCode="0.00000">
                  <c:v>-1.8218948673321172E-2</c:v>
                </c:pt>
                <c:pt idx="110" formatCode="0.00000">
                  <c:v>-1.7339147578924987E-2</c:v>
                </c:pt>
                <c:pt idx="111" formatCode="0.00000">
                  <c:v>-1.7580093590516616E-2</c:v>
                </c:pt>
                <c:pt idx="112" formatCode="0.00000">
                  <c:v>-2.0415018333697112E-2</c:v>
                </c:pt>
                <c:pt idx="113" formatCode="0.00000">
                  <c:v>-1.8492405130201256E-2</c:v>
                </c:pt>
                <c:pt idx="114" formatCode="0.00000">
                  <c:v>-1.8493673515188717E-2</c:v>
                </c:pt>
                <c:pt idx="115" formatCode="0.00000">
                  <c:v>-1.6676370353063664E-2</c:v>
                </c:pt>
                <c:pt idx="116" formatCode="0.00000">
                  <c:v>-1.6527454541139398E-2</c:v>
                </c:pt>
                <c:pt idx="117" formatCode="0.00000">
                  <c:v>-1.5278994370827567E-2</c:v>
                </c:pt>
                <c:pt idx="118" formatCode="0.00000">
                  <c:v>-1.4107080844536305E-2</c:v>
                </c:pt>
                <c:pt idx="119" formatCode="0.00000">
                  <c:v>-1.4307866569799464E-2</c:v>
                </c:pt>
                <c:pt idx="120" formatCode="0.00000">
                  <c:v>-1.4512226768189824E-2</c:v>
                </c:pt>
                <c:pt idx="121" formatCode="0.00000">
                  <c:v>-1.4549977150437918E-2</c:v>
                </c:pt>
                <c:pt idx="122" formatCode="0.00000">
                  <c:v>-1.4125677071108032E-2</c:v>
                </c:pt>
                <c:pt idx="123" formatCode="0.00000">
                  <c:v>-1.4745334668446779E-2</c:v>
                </c:pt>
                <c:pt idx="124" formatCode="0.00000">
                  <c:v>-1.5154344743760081E-2</c:v>
                </c:pt>
                <c:pt idx="125" formatCode="0.00000">
                  <c:v>-1.51369906968191E-2</c:v>
                </c:pt>
                <c:pt idx="126" formatCode="0.00000">
                  <c:v>-1.5398361596583636E-2</c:v>
                </c:pt>
                <c:pt idx="127" formatCode="0.00000">
                  <c:v>-1.5490134370157407E-2</c:v>
                </c:pt>
                <c:pt idx="128" formatCode="0.00000">
                  <c:v>-1.6272863773614477E-2</c:v>
                </c:pt>
                <c:pt idx="129" formatCode="0.00000">
                  <c:v>-1.6367630258147296E-2</c:v>
                </c:pt>
                <c:pt idx="130" formatCode="0.00000">
                  <c:v>-1.7464813458523479E-2</c:v>
                </c:pt>
                <c:pt idx="131" formatCode="0.00000">
                  <c:v>-1.5956109258154914E-2</c:v>
                </c:pt>
                <c:pt idx="132" formatCode="0.00000">
                  <c:v>-1.5684448574667616E-2</c:v>
                </c:pt>
                <c:pt idx="133" formatCode="0.00000">
                  <c:v>-1.6445565992152706E-2</c:v>
                </c:pt>
                <c:pt idx="134" formatCode="0.00000">
                  <c:v>-1.6287376215096259E-2</c:v>
                </c:pt>
                <c:pt idx="135" formatCode="0.00000">
                  <c:v>-9.3486123550918284E-3</c:v>
                </c:pt>
                <c:pt idx="136" formatCode="0.00000">
                  <c:v>-9.6741694550290525E-3</c:v>
                </c:pt>
                <c:pt idx="137" formatCode="0.00000">
                  <c:v>-1.0476347858642366E-2</c:v>
                </c:pt>
                <c:pt idx="138" formatCode="0.00000">
                  <c:v>-1.1231326429297007E-2</c:v>
                </c:pt>
                <c:pt idx="139" formatCode="0.00000">
                  <c:v>-1.0837740424081739E-2</c:v>
                </c:pt>
                <c:pt idx="140" formatCode="0.00000">
                  <c:v>-1.0698111596458415E-2</c:v>
                </c:pt>
                <c:pt idx="141" formatCode="0.00000">
                  <c:v>-1.1257725618613497E-2</c:v>
                </c:pt>
                <c:pt idx="142" formatCode="0.00000">
                  <c:v>-1.1058699334840456E-2</c:v>
                </c:pt>
                <c:pt idx="143" formatCode="0.00000">
                  <c:v>-1.103158681477078E-2</c:v>
                </c:pt>
                <c:pt idx="144" formatCode="0.00000">
                  <c:v>-1.1214497339415581E-2</c:v>
                </c:pt>
                <c:pt idx="145" formatCode="0.00000">
                  <c:v>-1.0924487819497213E-2</c:v>
                </c:pt>
                <c:pt idx="146" formatCode="0.00000">
                  <c:v>-1.0848228557592246E-2</c:v>
                </c:pt>
                <c:pt idx="147" formatCode="0.00000">
                  <c:v>-1.0735655666413723E-2</c:v>
                </c:pt>
                <c:pt idx="148" formatCode="0.00000">
                  <c:v>-1.3947420223539266E-2</c:v>
                </c:pt>
                <c:pt idx="149" formatCode="0.00000">
                  <c:v>-1.557235784547259E-2</c:v>
                </c:pt>
                <c:pt idx="150" formatCode="0.00000">
                  <c:v>-1.4627431467834627E-2</c:v>
                </c:pt>
                <c:pt idx="151" formatCode="0.00000">
                  <c:v>-1.4692813179424152E-2</c:v>
                </c:pt>
                <c:pt idx="152" formatCode="0.00000">
                  <c:v>-1.4182621005213213E-2</c:v>
                </c:pt>
                <c:pt idx="153" formatCode="0.00000">
                  <c:v>-1.3377326239027567E-2</c:v>
                </c:pt>
                <c:pt idx="154" formatCode="0.00000">
                  <c:v>-1.3439010540704335E-2</c:v>
                </c:pt>
                <c:pt idx="155" formatCode="0.00000">
                  <c:v>-1.3029393070893762E-2</c:v>
                </c:pt>
                <c:pt idx="156" formatCode="0.00000">
                  <c:v>-1.2209054806753666E-2</c:v>
                </c:pt>
                <c:pt idx="157" formatCode="0.00000">
                  <c:v>-1.222304453568117E-2</c:v>
                </c:pt>
                <c:pt idx="158" formatCode="0.00000">
                  <c:v>-1.1599638629535716E-2</c:v>
                </c:pt>
                <c:pt idx="159" formatCode="0.00000">
                  <c:v>-1.1383844095693601E-2</c:v>
                </c:pt>
                <c:pt idx="160" formatCode="0.00000">
                  <c:v>-1.019962586172625E-2</c:v>
                </c:pt>
                <c:pt idx="161" formatCode="0.00000">
                  <c:v>-1.0686526826268321E-2</c:v>
                </c:pt>
                <c:pt idx="162" formatCode="0.00000">
                  <c:v>-1.0335874348025787E-2</c:v>
                </c:pt>
                <c:pt idx="163" formatCode="0.00000">
                  <c:v>-9.7554782844316637E-3</c:v>
                </c:pt>
                <c:pt idx="164" formatCode="0.00000">
                  <c:v>-1.1694184932583772E-2</c:v>
                </c:pt>
                <c:pt idx="165" formatCode="0.00000">
                  <c:v>-1.2553227527206275E-2</c:v>
                </c:pt>
                <c:pt idx="166" formatCode="0.00000">
                  <c:v>-1.2636683584142005E-2</c:v>
                </c:pt>
                <c:pt idx="167" formatCode="0.00000">
                  <c:v>-1.2536348993129651E-2</c:v>
                </c:pt>
                <c:pt idx="168" formatCode="0.00000">
                  <c:v>-1.2575411726938244E-2</c:v>
                </c:pt>
                <c:pt idx="169" formatCode="0.00000">
                  <c:v>-1.2714136068240789E-2</c:v>
                </c:pt>
                <c:pt idx="170" formatCode="0.00000">
                  <c:v>-1.2628723340309168E-2</c:v>
                </c:pt>
                <c:pt idx="171" formatCode="0.00000">
                  <c:v>-1.1573566054649091E-2</c:v>
                </c:pt>
                <c:pt idx="172" formatCode="0.00000">
                  <c:v>-1.0540864623036678E-2</c:v>
                </c:pt>
                <c:pt idx="173" formatCode="0.00000">
                  <c:v>-1.0811193147179913E-2</c:v>
                </c:pt>
                <c:pt idx="174" formatCode="0.00000">
                  <c:v>-1.0553920471484358E-2</c:v>
                </c:pt>
                <c:pt idx="175" formatCode="0.00000">
                  <c:v>-1.0523165885106042E-2</c:v>
                </c:pt>
                <c:pt idx="176" formatCode="0.00000">
                  <c:v>-1.0963558319841547E-2</c:v>
                </c:pt>
                <c:pt idx="177" formatCode="0.00000">
                  <c:v>-1.1479064809820789E-2</c:v>
                </c:pt>
                <c:pt idx="178" formatCode="0.00000">
                  <c:v>-1.2707975142444126E-2</c:v>
                </c:pt>
                <c:pt idx="179" formatCode="0.00000">
                  <c:v>-1.3290352505267868E-2</c:v>
                </c:pt>
                <c:pt idx="180" formatCode="0.00000">
                  <c:v>-1.3558079134180808E-2</c:v>
                </c:pt>
                <c:pt idx="181" formatCode="0.00000">
                  <c:v>-1.3125599160777318E-2</c:v>
                </c:pt>
                <c:pt idx="182" formatCode="0.00000">
                  <c:v>-1.294932549334662E-2</c:v>
                </c:pt>
                <c:pt idx="183" formatCode="0.00000">
                  <c:v>-1.3474433159963932E-2</c:v>
                </c:pt>
                <c:pt idx="184" formatCode="0.00000">
                  <c:v>-1.4622531290733862E-2</c:v>
                </c:pt>
                <c:pt idx="185" formatCode="0.00000">
                  <c:v>-1.6422701640318112E-2</c:v>
                </c:pt>
                <c:pt idx="186" formatCode="0.00000">
                  <c:v>-1.8661734338885089E-2</c:v>
                </c:pt>
                <c:pt idx="187" formatCode="0.00000">
                  <c:v>-1.557159415746456E-2</c:v>
                </c:pt>
                <c:pt idx="188" formatCode="0.00000">
                  <c:v>-1.7660003330873142E-2</c:v>
                </c:pt>
                <c:pt idx="189" formatCode="0.00000">
                  <c:v>-1.9006688426848838E-2</c:v>
                </c:pt>
                <c:pt idx="190" formatCode="0.00000">
                  <c:v>-1.9298327584564966E-2</c:v>
                </c:pt>
                <c:pt idx="191" formatCode="0.00000">
                  <c:v>-2.3064988760424652E-2</c:v>
                </c:pt>
                <c:pt idx="192" formatCode="0.00000">
                  <c:v>-2.1572631558688538E-2</c:v>
                </c:pt>
                <c:pt idx="193" formatCode="0.00000">
                  <c:v>-2.1172460353076079E-2</c:v>
                </c:pt>
                <c:pt idx="194" formatCode="0.00000">
                  <c:v>-2.0327564880347176E-2</c:v>
                </c:pt>
                <c:pt idx="195" formatCode="0.00000">
                  <c:v>-2.0048443696140117E-2</c:v>
                </c:pt>
                <c:pt idx="196" formatCode="0.00000">
                  <c:v>-2.0209295684463488E-2</c:v>
                </c:pt>
                <c:pt idx="197" formatCode="0.00000">
                  <c:v>-2.0626715885476349E-2</c:v>
                </c:pt>
                <c:pt idx="198" formatCode="0.00000">
                  <c:v>-1.9905584338527661E-2</c:v>
                </c:pt>
                <c:pt idx="199" formatCode="0.00000">
                  <c:v>-2.0901439247678091E-2</c:v>
                </c:pt>
                <c:pt idx="200" formatCode="0.00000">
                  <c:v>-2.2478738462500494E-2</c:v>
                </c:pt>
                <c:pt idx="201" formatCode="0.00000">
                  <c:v>-2.2844989522677214E-2</c:v>
                </c:pt>
                <c:pt idx="202" formatCode="0.00000">
                  <c:v>-2.2827228087792376E-2</c:v>
                </c:pt>
                <c:pt idx="203" formatCode="0.00000">
                  <c:v>-2.6420238651856394E-2</c:v>
                </c:pt>
                <c:pt idx="204" formatCode="0.00000">
                  <c:v>-3.1298295646281227E-2</c:v>
                </c:pt>
                <c:pt idx="205" formatCode="0.00000">
                  <c:v>-3.2803651816814473E-2</c:v>
                </c:pt>
                <c:pt idx="206" formatCode="0.00000">
                  <c:v>-3.3166617263567087E-2</c:v>
                </c:pt>
                <c:pt idx="207" formatCode="0.00000">
                  <c:v>-3.2040624312709334E-2</c:v>
                </c:pt>
                <c:pt idx="208" formatCode="0.00000">
                  <c:v>-3.1261213375020448E-2</c:v>
                </c:pt>
                <c:pt idx="209" formatCode="0.00000">
                  <c:v>-3.1432955979226671E-2</c:v>
                </c:pt>
                <c:pt idx="210" formatCode="0.00000">
                  <c:v>-3.1607955750028491E-2</c:v>
                </c:pt>
                <c:pt idx="211" formatCode="0.00000">
                  <c:v>-2.900167552551778E-2</c:v>
                </c:pt>
                <c:pt idx="212" formatCode="0.00000">
                  <c:v>-2.9920748788673276E-2</c:v>
                </c:pt>
                <c:pt idx="213" formatCode="0.00000">
                  <c:v>-2.9302663891458573E-2</c:v>
                </c:pt>
                <c:pt idx="214" formatCode="0.00000">
                  <c:v>-2.7254658241864228E-2</c:v>
                </c:pt>
                <c:pt idx="215" formatCode="0.00000">
                  <c:v>-2.7197046794154377E-2</c:v>
                </c:pt>
                <c:pt idx="216" formatCode="0.00000">
                  <c:v>-2.8316658744623996E-2</c:v>
                </c:pt>
                <c:pt idx="217" formatCode="0.00000">
                  <c:v>-2.996455390307989E-2</c:v>
                </c:pt>
                <c:pt idx="218" formatCode="0.00000">
                  <c:v>-3.0989055952441988E-2</c:v>
                </c:pt>
                <c:pt idx="219" formatCode="0.00000">
                  <c:v>-3.2526893516568588E-2</c:v>
                </c:pt>
                <c:pt idx="220" formatCode="0.00000">
                  <c:v>-3.2327069594973924E-2</c:v>
                </c:pt>
                <c:pt idx="221" formatCode="0.00000">
                  <c:v>-3.3161096629368864E-2</c:v>
                </c:pt>
                <c:pt idx="222" formatCode="0.00000">
                  <c:v>-3.2018635108065213E-2</c:v>
                </c:pt>
                <c:pt idx="223" formatCode="0.00000">
                  <c:v>-3.0506880056626901E-2</c:v>
                </c:pt>
                <c:pt idx="224" formatCode="0.00000">
                  <c:v>-3.0089058987889789E-2</c:v>
                </c:pt>
                <c:pt idx="225" formatCode="0.00000">
                  <c:v>-3.012782265590546E-2</c:v>
                </c:pt>
                <c:pt idx="226" formatCode="0.00000">
                  <c:v>-2.4830826323380347E-2</c:v>
                </c:pt>
                <c:pt idx="227" formatCode="0.00000">
                  <c:v>-1.8776046338755705E-2</c:v>
                </c:pt>
                <c:pt idx="228" formatCode="0.00000">
                  <c:v>-1.8695465003507366E-2</c:v>
                </c:pt>
                <c:pt idx="229" formatCode="0.00000">
                  <c:v>-2.1448395027975267E-2</c:v>
                </c:pt>
                <c:pt idx="230" formatCode="0.00000">
                  <c:v>-1.9392865175825297E-2</c:v>
                </c:pt>
                <c:pt idx="231" formatCode="0.00000">
                  <c:v>-1.9729364681063344E-2</c:v>
                </c:pt>
                <c:pt idx="232" formatCode="0.00000">
                  <c:v>-1.9285694296549145E-2</c:v>
                </c:pt>
                <c:pt idx="233" formatCode="0.00000">
                  <c:v>-1.9386616319515427E-2</c:v>
                </c:pt>
                <c:pt idx="234" formatCode="0.00000">
                  <c:v>-1.9097802677817986E-2</c:v>
                </c:pt>
                <c:pt idx="235" formatCode="0.00000">
                  <c:v>-1.8984837308316318E-2</c:v>
                </c:pt>
                <c:pt idx="236" formatCode="0.00000">
                  <c:v>-1.9155757852682486E-2</c:v>
                </c:pt>
                <c:pt idx="237" formatCode="0.00000">
                  <c:v>-1.9170580827005228E-2</c:v>
                </c:pt>
                <c:pt idx="238" formatCode="0.00000">
                  <c:v>-1.9398093708727807E-2</c:v>
                </c:pt>
                <c:pt idx="239" formatCode="0.00000">
                  <c:v>-1.6488623041933437E-2</c:v>
                </c:pt>
                <c:pt idx="240" formatCode="0.00000">
                  <c:v>-1.6273437818877641E-2</c:v>
                </c:pt>
                <c:pt idx="241" formatCode="0.00000">
                  <c:v>-1.1242097458217564E-2</c:v>
                </c:pt>
                <c:pt idx="242" formatCode="0.00000">
                  <c:v>-1.1872186043026813E-2</c:v>
                </c:pt>
                <c:pt idx="243" formatCode="0.00000">
                  <c:v>-1.0264396374763909E-2</c:v>
                </c:pt>
                <c:pt idx="244" formatCode="0.00000">
                  <c:v>-1.0240872930045507E-2</c:v>
                </c:pt>
                <c:pt idx="245" formatCode="0.00000">
                  <c:v>-1.0242380789839618E-2</c:v>
                </c:pt>
                <c:pt idx="246" formatCode="0.00000">
                  <c:v>-1.0625740645899063E-2</c:v>
                </c:pt>
                <c:pt idx="247" formatCode="0.00000">
                  <c:v>-1.206379875296178E-2</c:v>
                </c:pt>
                <c:pt idx="248" formatCode="0.00000">
                  <c:v>-1.279416637918921E-2</c:v>
                </c:pt>
                <c:pt idx="249" formatCode="0.00000">
                  <c:v>-2.7745848760591742E-2</c:v>
                </c:pt>
                <c:pt idx="250" formatCode="0.00000">
                  <c:v>-2.5450946564687743E-2</c:v>
                </c:pt>
                <c:pt idx="251" formatCode="0.00000">
                  <c:v>-2.6604829058553596E-2</c:v>
                </c:pt>
                <c:pt idx="252" formatCode="0.00000">
                  <c:v>-2.644076568132386E-2</c:v>
                </c:pt>
                <c:pt idx="253" formatCode="0.00000">
                  <c:v>-2.682615139548776E-2</c:v>
                </c:pt>
                <c:pt idx="254" formatCode="0.00000">
                  <c:v>-2.6915648229291707E-2</c:v>
                </c:pt>
                <c:pt idx="255" formatCode="0.00000">
                  <c:v>-2.791464071624683E-2</c:v>
                </c:pt>
                <c:pt idx="256" formatCode="0.00000">
                  <c:v>-2.6465251503295917E-2</c:v>
                </c:pt>
                <c:pt idx="257" formatCode="0.00000">
                  <c:v>-2.6229216027362126E-2</c:v>
                </c:pt>
                <c:pt idx="258" formatCode="0.00000">
                  <c:v>-2.6656215885146599E-2</c:v>
                </c:pt>
                <c:pt idx="259" formatCode="0.00000">
                  <c:v>-2.5861150609603777E-2</c:v>
                </c:pt>
                <c:pt idx="260" formatCode="0.00000">
                  <c:v>-2.4506210788499606E-2</c:v>
                </c:pt>
                <c:pt idx="261" formatCode="0.00000">
                  <c:v>-2.4778113568902735E-2</c:v>
                </c:pt>
                <c:pt idx="262" formatCode="0.00000">
                  <c:v>-2.437346121238753E-2</c:v>
                </c:pt>
                <c:pt idx="263" formatCode="0.00000">
                  <c:v>-2.4220420298080334E-2</c:v>
                </c:pt>
                <c:pt idx="264" formatCode="0.00000">
                  <c:v>-2.3428096061181895E-2</c:v>
                </c:pt>
                <c:pt idx="265" formatCode="0.00000">
                  <c:v>-2.3624648040793662E-2</c:v>
                </c:pt>
                <c:pt idx="266" formatCode="0.00000">
                  <c:v>-2.4145766619722203E-2</c:v>
                </c:pt>
                <c:pt idx="267" formatCode="0.00000">
                  <c:v>-2.4425186487501169E-2</c:v>
                </c:pt>
                <c:pt idx="268" formatCode="0.00000">
                  <c:v>-2.4641328077312209E-2</c:v>
                </c:pt>
                <c:pt idx="269" formatCode="0.00000">
                  <c:v>-2.3383809028151403E-2</c:v>
                </c:pt>
                <c:pt idx="270" formatCode="0.00000">
                  <c:v>-2.1173515833139259E-2</c:v>
                </c:pt>
                <c:pt idx="271" formatCode="0.00000">
                  <c:v>-2.0548434924934252E-2</c:v>
                </c:pt>
                <c:pt idx="272" formatCode="0.00000">
                  <c:v>-1.2436328271941272E-2</c:v>
                </c:pt>
                <c:pt idx="273" formatCode="0.00000">
                  <c:v>-8.9076806818825516E-3</c:v>
                </c:pt>
                <c:pt idx="274" formatCode="0.00000">
                  <c:v>-9.5278389338563328E-3</c:v>
                </c:pt>
                <c:pt idx="275" formatCode="0.00000">
                  <c:v>-7.7665453280706571E-3</c:v>
                </c:pt>
                <c:pt idx="276" formatCode="0.00000">
                  <c:v>-8.3966203202816975E-3</c:v>
                </c:pt>
                <c:pt idx="277" formatCode="0.00000">
                  <c:v>-8.6924576265013861E-3</c:v>
                </c:pt>
                <c:pt idx="278" formatCode="0.00000">
                  <c:v>-9.5652912568227923E-3</c:v>
                </c:pt>
                <c:pt idx="279" formatCode="0.00000">
                  <c:v>-1.0506678785939701E-2</c:v>
                </c:pt>
                <c:pt idx="280" formatCode="0.00000">
                  <c:v>-1.1035949058426971E-2</c:v>
                </c:pt>
                <c:pt idx="281" formatCode="0.00000">
                  <c:v>-9.4718270405831605E-3</c:v>
                </c:pt>
                <c:pt idx="282" formatCode="0.00000">
                  <c:v>-9.4505178639163172E-3</c:v>
                </c:pt>
                <c:pt idx="283" formatCode="0.00000">
                  <c:v>-9.7251569583752008E-3</c:v>
                </c:pt>
                <c:pt idx="284" formatCode="0.00000">
                  <c:v>-8.9257667727986115E-3</c:v>
                </c:pt>
                <c:pt idx="285" formatCode="0.00000">
                  <c:v>-8.9055787504114074E-3</c:v>
                </c:pt>
                <c:pt idx="286" formatCode="0.00000">
                  <c:v>-9.1066953453136645E-3</c:v>
                </c:pt>
                <c:pt idx="287" formatCode="0.00000">
                  <c:v>-8.6672363073950764E-3</c:v>
                </c:pt>
                <c:pt idx="288" formatCode="0.00000">
                  <c:v>-8.5010334403672894E-3</c:v>
                </c:pt>
                <c:pt idx="289" formatCode="0.00000">
                  <c:v>-8.2157065796429549E-3</c:v>
                </c:pt>
                <c:pt idx="290" formatCode="0.00000">
                  <c:v>-8.0188945774278021E-3</c:v>
                </c:pt>
                <c:pt idx="291" formatCode="0.00000">
                  <c:v>-8.0203650039300748E-3</c:v>
                </c:pt>
                <c:pt idx="292" formatCode="0.00000">
                  <c:v>-7.6194809274233999E-3</c:v>
                </c:pt>
                <c:pt idx="293" formatCode="0.00000">
                  <c:v>-7.6404948422739566E-3</c:v>
                </c:pt>
                <c:pt idx="294" formatCode="0.00000">
                  <c:v>-7.633273365858213E-3</c:v>
                </c:pt>
                <c:pt idx="295" formatCode="0.00000">
                  <c:v>-7.1796218159622151E-3</c:v>
                </c:pt>
                <c:pt idx="296" formatCode="0.00000">
                  <c:v>-6.7917515289117793E-3</c:v>
                </c:pt>
                <c:pt idx="297" formatCode="0.00000">
                  <c:v>-6.6789139981719712E-3</c:v>
                </c:pt>
                <c:pt idx="298" formatCode="0.00000">
                  <c:v>-6.3374566647550583E-3</c:v>
                </c:pt>
                <c:pt idx="299" formatCode="0.00000">
                  <c:v>-5.7328042748017762E-3</c:v>
                </c:pt>
                <c:pt idx="300" formatCode="0.00000">
                  <c:v>-6.4496913251403405E-3</c:v>
                </c:pt>
                <c:pt idx="301" formatCode="0.00000">
                  <c:v>-4.0751671647404897E-3</c:v>
                </c:pt>
                <c:pt idx="302" formatCode="0.00000">
                  <c:v>-4.3297081234919725E-3</c:v>
                </c:pt>
                <c:pt idx="303" formatCode="0.00000">
                  <c:v>-4.9174356489026169E-3</c:v>
                </c:pt>
                <c:pt idx="304" formatCode="0.00000">
                  <c:v>-5.6907474376857049E-3</c:v>
                </c:pt>
                <c:pt idx="305" formatCode="0.00000">
                  <c:v>-6.2681825365591953E-3</c:v>
                </c:pt>
                <c:pt idx="306" formatCode="0.00000">
                  <c:v>-7.1173378640222579E-3</c:v>
                </c:pt>
                <c:pt idx="307" formatCode="0.00000">
                  <c:v>-8.7321165433836539E-3</c:v>
                </c:pt>
                <c:pt idx="308" formatCode="0.00000">
                  <c:v>-9.4554433977645704E-3</c:v>
                </c:pt>
                <c:pt idx="309" formatCode="0.00000">
                  <c:v>-9.7000691888199028E-3</c:v>
                </c:pt>
                <c:pt idx="310" formatCode="0.00000">
                  <c:v>-9.2297884777442357E-3</c:v>
                </c:pt>
                <c:pt idx="311" formatCode="0.00000">
                  <c:v>-9.6965299069374823E-3</c:v>
                </c:pt>
                <c:pt idx="312" formatCode="0.00000">
                  <c:v>-1.0000036617348466E-2</c:v>
                </c:pt>
                <c:pt idx="313" formatCode="0.00000">
                  <c:v>-1.0373055544420844E-2</c:v>
                </c:pt>
                <c:pt idx="314" formatCode="0.00000">
                  <c:v>-1.0864988180085388E-2</c:v>
                </c:pt>
                <c:pt idx="315" formatCode="0.00000">
                  <c:v>-1.2316053102982344E-2</c:v>
                </c:pt>
                <c:pt idx="316" formatCode="0.00000">
                  <c:v>-1.3923773905787147E-2</c:v>
                </c:pt>
                <c:pt idx="317" formatCode="0.00000">
                  <c:v>-1.3264238269949732E-2</c:v>
                </c:pt>
                <c:pt idx="318" formatCode="0.00000">
                  <c:v>-1.3332429029816415E-2</c:v>
                </c:pt>
                <c:pt idx="319" formatCode="0.00000">
                  <c:v>-1.4191639890500249E-2</c:v>
                </c:pt>
                <c:pt idx="320" formatCode="0.00000">
                  <c:v>-1.5011984738947924E-2</c:v>
                </c:pt>
                <c:pt idx="321" formatCode="0.00000">
                  <c:v>-1.5924725038830499E-2</c:v>
                </c:pt>
                <c:pt idx="322" formatCode="0.00000">
                  <c:v>-1.6564023522304329E-2</c:v>
                </c:pt>
                <c:pt idx="323" formatCode="0.00000">
                  <c:v>-1.5718659980174441E-2</c:v>
                </c:pt>
                <c:pt idx="324" formatCode="0.00000">
                  <c:v>-2.451383079660285E-2</c:v>
                </c:pt>
                <c:pt idx="325" formatCode="0.00000">
                  <c:v>-2.7139445993445806E-2</c:v>
                </c:pt>
                <c:pt idx="326" formatCode="0.00000">
                  <c:v>-2.7960809034492773E-2</c:v>
                </c:pt>
                <c:pt idx="327" formatCode="0.00000">
                  <c:v>-3.447548439187581E-2</c:v>
                </c:pt>
                <c:pt idx="328" formatCode="0.00000">
                  <c:v>-3.7158107941387332E-2</c:v>
                </c:pt>
                <c:pt idx="329" formatCode="0.00000">
                  <c:v>-3.7360091999859998E-2</c:v>
                </c:pt>
                <c:pt idx="330" formatCode="0.00000">
                  <c:v>-3.666694221884053E-2</c:v>
                </c:pt>
                <c:pt idx="331" formatCode="0.00000">
                  <c:v>-3.708105888096111E-2</c:v>
                </c:pt>
                <c:pt idx="332" formatCode="0.00000">
                  <c:v>-3.788905419117148E-2</c:v>
                </c:pt>
                <c:pt idx="333" formatCode="0.00000">
                  <c:v>-3.6595954191255324E-2</c:v>
                </c:pt>
                <c:pt idx="334" formatCode="0.00000">
                  <c:v>-3.6641760618399417E-2</c:v>
                </c:pt>
                <c:pt idx="335" formatCode="0.00000">
                  <c:v>-3.6366521610005725E-2</c:v>
                </c:pt>
                <c:pt idx="336" formatCode="0.00000">
                  <c:v>-3.6512349306055604E-2</c:v>
                </c:pt>
                <c:pt idx="337" formatCode="0.00000">
                  <c:v>-3.9050449448526141E-2</c:v>
                </c:pt>
                <c:pt idx="338" formatCode="0.00000">
                  <c:v>-3.635524798813123E-2</c:v>
                </c:pt>
                <c:pt idx="339" formatCode="0.00000">
                  <c:v>-3.7514445463764194E-2</c:v>
                </c:pt>
                <c:pt idx="340" formatCode="0.00000">
                  <c:v>-3.7781210291581192E-2</c:v>
                </c:pt>
                <c:pt idx="341" formatCode="0.00000">
                  <c:v>-3.813762628003152E-2</c:v>
                </c:pt>
                <c:pt idx="342" formatCode="0.00000">
                  <c:v>-3.8841003899461692E-2</c:v>
                </c:pt>
                <c:pt idx="343" formatCode="0.00000">
                  <c:v>-3.7941379062050168E-2</c:v>
                </c:pt>
                <c:pt idx="344" formatCode="0.00000">
                  <c:v>-3.8111313831708148E-2</c:v>
                </c:pt>
                <c:pt idx="345" formatCode="0.00000">
                  <c:v>-3.8572748032299993E-2</c:v>
                </c:pt>
                <c:pt idx="346" formatCode="0.00000">
                  <c:v>-3.9011272090705575E-2</c:v>
                </c:pt>
                <c:pt idx="347" formatCode="0.00000">
                  <c:v>-3.0420363417036096E-2</c:v>
                </c:pt>
                <c:pt idx="348" formatCode="0.00000">
                  <c:v>-3.046801322172266E-2</c:v>
                </c:pt>
                <c:pt idx="349" formatCode="0.00000">
                  <c:v>-3.0047626962068419E-2</c:v>
                </c:pt>
                <c:pt idx="350" formatCode="0.00000">
                  <c:v>-1.6723324663193533E-2</c:v>
                </c:pt>
                <c:pt idx="351" formatCode="0.00000">
                  <c:v>-1.7056114104648072E-2</c:v>
                </c:pt>
                <c:pt idx="352" formatCode="0.00000">
                  <c:v>-1.7990974885686951E-2</c:v>
                </c:pt>
                <c:pt idx="353" formatCode="0.00000">
                  <c:v>-1.9332123207911098E-2</c:v>
                </c:pt>
                <c:pt idx="354" formatCode="0.00000">
                  <c:v>-1.8673740035836842E-2</c:v>
                </c:pt>
                <c:pt idx="355" formatCode="0.00000">
                  <c:v>-1.9035259461308421E-2</c:v>
                </c:pt>
                <c:pt idx="356" formatCode="0.00000">
                  <c:v>-2.0264475540434614E-2</c:v>
                </c:pt>
                <c:pt idx="357" formatCode="0.00000">
                  <c:v>-1.9604479223182012E-2</c:v>
                </c:pt>
                <c:pt idx="358" formatCode="0.00000">
                  <c:v>-1.8995702998331001E-2</c:v>
                </c:pt>
                <c:pt idx="359" formatCode="0.00000">
                  <c:v>-1.9329765715572097E-2</c:v>
                </c:pt>
                <c:pt idx="360" formatCode="0.00000">
                  <c:v>-1.5602510155245282E-2</c:v>
                </c:pt>
                <c:pt idx="361" formatCode="0.00000">
                  <c:v>-1.3834883604065575E-2</c:v>
                </c:pt>
                <c:pt idx="362" formatCode="0.00000">
                  <c:v>-1.4207261514098686E-2</c:v>
                </c:pt>
                <c:pt idx="363" formatCode="0.00000">
                  <c:v>-2.5179799191877843E-2</c:v>
                </c:pt>
                <c:pt idx="364" formatCode="0.00000">
                  <c:v>-4.3022077207574352E-2</c:v>
                </c:pt>
                <c:pt idx="365" formatCode="0.00000">
                  <c:v>-5.1531136458488849E-2</c:v>
                </c:pt>
                <c:pt idx="366" formatCode="0.00000">
                  <c:v>-5.5349406234573004E-2</c:v>
                </c:pt>
                <c:pt idx="367" formatCode="0.00000">
                  <c:v>-5.4437949232846457E-2</c:v>
                </c:pt>
                <c:pt idx="368" formatCode="0.00000">
                  <c:v>-5.5678015086886343E-2</c:v>
                </c:pt>
                <c:pt idx="369" formatCode="0.00000">
                  <c:v>-5.7324607479118134E-2</c:v>
                </c:pt>
                <c:pt idx="370" formatCode="0.00000">
                  <c:v>-5.9507675070082526E-2</c:v>
                </c:pt>
                <c:pt idx="371" formatCode="0.00000">
                  <c:v>-5.965627450705957E-2</c:v>
                </c:pt>
                <c:pt idx="372" formatCode="0.00000">
                  <c:v>-5.9967069255659915E-2</c:v>
                </c:pt>
                <c:pt idx="373" formatCode="0.00000">
                  <c:v>-6.2203735566749366E-2</c:v>
                </c:pt>
                <c:pt idx="374" formatCode="0.00000">
                  <c:v>-6.0928370692600556E-2</c:v>
                </c:pt>
                <c:pt idx="375" formatCode="0.00000">
                  <c:v>-6.0614938120590149E-2</c:v>
                </c:pt>
                <c:pt idx="376" formatCode="0.00000">
                  <c:v>-6.1365399123064907E-2</c:v>
                </c:pt>
                <c:pt idx="377" formatCode="0.00000">
                  <c:v>-6.0206428916477449E-2</c:v>
                </c:pt>
                <c:pt idx="378" formatCode="0.00000">
                  <c:v>-6.0886212010449373E-2</c:v>
                </c:pt>
                <c:pt idx="379" formatCode="0.00000">
                  <c:v>-6.027887599133306E-2</c:v>
                </c:pt>
                <c:pt idx="380" formatCode="0.00000">
                  <c:v>-6.0352700567198318E-2</c:v>
                </c:pt>
                <c:pt idx="381" formatCode="0.00000">
                  <c:v>-6.062617380124187E-2</c:v>
                </c:pt>
                <c:pt idx="382" formatCode="0.00000">
                  <c:v>-6.1038727394446241E-2</c:v>
                </c:pt>
                <c:pt idx="383" formatCode="0.00000">
                  <c:v>-6.0561296743742436E-2</c:v>
                </c:pt>
                <c:pt idx="384" formatCode="0.00000">
                  <c:v>-6.0001678543230588E-2</c:v>
                </c:pt>
                <c:pt idx="385" formatCode="0.00000">
                  <c:v>-6.0718900750538013E-2</c:v>
                </c:pt>
                <c:pt idx="386" formatCode="0.00000">
                  <c:v>-5.304523951746469E-2</c:v>
                </c:pt>
                <c:pt idx="387" formatCode="0.00000">
                  <c:v>-3.5882468613039571E-2</c:v>
                </c:pt>
                <c:pt idx="388" formatCode="0.00000">
                  <c:v>-2.630793005786658E-2</c:v>
                </c:pt>
                <c:pt idx="389" formatCode="0.00000">
                  <c:v>-2.702134525356532E-2</c:v>
                </c:pt>
                <c:pt idx="390" formatCode="0.00000">
                  <c:v>-2.4703425038310231E-2</c:v>
                </c:pt>
                <c:pt idx="391" formatCode="0.00000">
                  <c:v>-2.4059461877748142E-2</c:v>
                </c:pt>
                <c:pt idx="392" formatCode="0.00000">
                  <c:v>-1.5320525562999936E-2</c:v>
                </c:pt>
                <c:pt idx="393" formatCode="0.00000">
                  <c:v>-1.4749866824387295E-2</c:v>
                </c:pt>
                <c:pt idx="394" formatCode="0.00000">
                  <c:v>-1.4759444998399526E-2</c:v>
                </c:pt>
                <c:pt idx="395" formatCode="0.00000">
                  <c:v>-1.251250867819826E-2</c:v>
                </c:pt>
                <c:pt idx="396" formatCode="0.00000">
                  <c:v>-1.2581437482999974E-2</c:v>
                </c:pt>
                <c:pt idx="397" formatCode="0.00000">
                  <c:v>-1.3130686138672326E-2</c:v>
                </c:pt>
                <c:pt idx="398" formatCode="0.00000">
                  <c:v>-1.3207001888843682E-2</c:v>
                </c:pt>
                <c:pt idx="399" formatCode="0.00000">
                  <c:v>-1.3249002311130168E-2</c:v>
                </c:pt>
                <c:pt idx="400" formatCode="0.00000">
                  <c:v>-1.5144442581297175E-2</c:v>
                </c:pt>
                <c:pt idx="401" formatCode="0.00000">
                  <c:v>-1.8406401470225459E-2</c:v>
                </c:pt>
                <c:pt idx="402" formatCode="0.00000">
                  <c:v>-2.0434910162356844E-2</c:v>
                </c:pt>
                <c:pt idx="403" formatCode="0.00000">
                  <c:v>-2.282940195895081E-2</c:v>
                </c:pt>
                <c:pt idx="404" formatCode="0.00000">
                  <c:v>-2.3064307962884702E-2</c:v>
                </c:pt>
                <c:pt idx="405" formatCode="0.00000">
                  <c:v>-2.5313300159179031E-2</c:v>
                </c:pt>
                <c:pt idx="406" formatCode="0.00000">
                  <c:v>-2.7037531686501463E-2</c:v>
                </c:pt>
                <c:pt idx="407" formatCode="0.00000">
                  <c:v>-2.6703518099225852E-2</c:v>
                </c:pt>
                <c:pt idx="408" formatCode="0.00000">
                  <c:v>-2.7026215939650492E-2</c:v>
                </c:pt>
                <c:pt idx="409" formatCode="0.00000">
                  <c:v>-2.6970017382732279E-2</c:v>
                </c:pt>
                <c:pt idx="410" formatCode="0.00000">
                  <c:v>-2.4673306369235617E-2</c:v>
                </c:pt>
                <c:pt idx="411" formatCode="0.00000">
                  <c:v>-2.5889651541208973E-2</c:v>
                </c:pt>
                <c:pt idx="412" formatCode="0.00000">
                  <c:v>-2.6723853507493404E-2</c:v>
                </c:pt>
                <c:pt idx="413" formatCode="0.00000">
                  <c:v>-2.6319880884394194E-2</c:v>
                </c:pt>
                <c:pt idx="414" formatCode="0.00000">
                  <c:v>-2.5992476601346154E-2</c:v>
                </c:pt>
                <c:pt idx="415" formatCode="0.00000">
                  <c:v>-2.6887888047417811E-2</c:v>
                </c:pt>
                <c:pt idx="416" formatCode="0.00000">
                  <c:v>-2.6010591701166135E-2</c:v>
                </c:pt>
                <c:pt idx="417" formatCode="0.00000">
                  <c:v>-2.6848894575074538E-2</c:v>
                </c:pt>
                <c:pt idx="418" formatCode="0.00000">
                  <c:v>-2.6677719673751155E-2</c:v>
                </c:pt>
                <c:pt idx="419" formatCode="0.00000">
                  <c:v>-2.6021567922469638E-2</c:v>
                </c:pt>
                <c:pt idx="420" formatCode="0.00000">
                  <c:v>-2.7214985694061829E-2</c:v>
                </c:pt>
                <c:pt idx="421" formatCode="0.00000">
                  <c:v>-2.880118249198731E-2</c:v>
                </c:pt>
                <c:pt idx="422" formatCode="0.00000">
                  <c:v>-2.9795698781002487E-2</c:v>
                </c:pt>
                <c:pt idx="423" formatCode="0.00000">
                  <c:v>-2.6697479750766747E-2</c:v>
                </c:pt>
                <c:pt idx="424" formatCode="0.00000">
                  <c:v>-2.5461963868691737E-2</c:v>
                </c:pt>
                <c:pt idx="425" formatCode="0.00000">
                  <c:v>-2.5093130382565252E-2</c:v>
                </c:pt>
                <c:pt idx="426" formatCode="0.00000">
                  <c:v>-2.356995433833961E-2</c:v>
                </c:pt>
                <c:pt idx="427" formatCode="0.00000">
                  <c:v>-2.2305390775605106E-2</c:v>
                </c:pt>
                <c:pt idx="428" formatCode="0.00000">
                  <c:v>-2.066487390635877E-2</c:v>
                </c:pt>
                <c:pt idx="429" formatCode="0.00000">
                  <c:v>-2.1035704415563863E-2</c:v>
                </c:pt>
                <c:pt idx="430" formatCode="0.00000">
                  <c:v>-2.1103215713625778E-2</c:v>
                </c:pt>
                <c:pt idx="431" formatCode="0.00000">
                  <c:v>-2.2721944193086218E-2</c:v>
                </c:pt>
                <c:pt idx="432" formatCode="0.00000">
                  <c:v>-2.1797476366604805E-2</c:v>
                </c:pt>
                <c:pt idx="433" formatCode="0.00000">
                  <c:v>-2.2086501028230732E-2</c:v>
                </c:pt>
                <c:pt idx="434" formatCode="0.00000">
                  <c:v>-2.0420499132036762E-2</c:v>
                </c:pt>
                <c:pt idx="435" formatCode="0.00000">
                  <c:v>-2.2082823623724674E-2</c:v>
                </c:pt>
                <c:pt idx="436" formatCode="0.00000">
                  <c:v>-2.1192921521230947E-2</c:v>
                </c:pt>
                <c:pt idx="437" formatCode="0.00000">
                  <c:v>-2.0697044593603785E-2</c:v>
                </c:pt>
                <c:pt idx="438" formatCode="0.00000">
                  <c:v>-2.1344712253961059E-2</c:v>
                </c:pt>
                <c:pt idx="439" formatCode="0.00000">
                  <c:v>-2.1337380462043691E-2</c:v>
                </c:pt>
                <c:pt idx="440" formatCode="0.00000">
                  <c:v>-2.0980877623719713E-2</c:v>
                </c:pt>
                <c:pt idx="441" formatCode="0.00000">
                  <c:v>-2.9776650142019297E-2</c:v>
                </c:pt>
                <c:pt idx="442" formatCode="0.00000">
                  <c:v>-2.7977409935989048E-2</c:v>
                </c:pt>
                <c:pt idx="443" formatCode="0.00000">
                  <c:v>-2.4189207644915053E-2</c:v>
                </c:pt>
                <c:pt idx="444" formatCode="0.00000">
                  <c:v>-2.244508011903322E-2</c:v>
                </c:pt>
                <c:pt idx="445" formatCode="0.00000">
                  <c:v>-2.2115033372022305E-2</c:v>
                </c:pt>
                <c:pt idx="446" formatCode="0.00000">
                  <c:v>-2.1198411610383751E-2</c:v>
                </c:pt>
                <c:pt idx="447" formatCode="0.00000">
                  <c:v>-2.1894067102310972E-2</c:v>
                </c:pt>
                <c:pt idx="448" formatCode="0.00000">
                  <c:v>-2.3166914298341182E-2</c:v>
                </c:pt>
                <c:pt idx="449" formatCode="0.00000">
                  <c:v>-2.2667897199490614E-2</c:v>
                </c:pt>
                <c:pt idx="450" formatCode="0.00000">
                  <c:v>-2.6051659468120637E-2</c:v>
                </c:pt>
                <c:pt idx="451" formatCode="0.00000">
                  <c:v>-2.3208487598254765E-2</c:v>
                </c:pt>
                <c:pt idx="452" formatCode="0.00000">
                  <c:v>-2.2216256255963952E-2</c:v>
                </c:pt>
                <c:pt idx="453" formatCode="0.00000">
                  <c:v>-2.1665709336599531E-2</c:v>
                </c:pt>
                <c:pt idx="454" formatCode="0.00000">
                  <c:v>-2.1911166676090322E-2</c:v>
                </c:pt>
                <c:pt idx="455" formatCode="0.00000">
                  <c:v>-2.0864567224803909E-2</c:v>
                </c:pt>
                <c:pt idx="456" formatCode="0.00000">
                  <c:v>-2.0502280133864403E-2</c:v>
                </c:pt>
                <c:pt idx="457" formatCode="0.00000">
                  <c:v>-2.2024228149111872E-2</c:v>
                </c:pt>
                <c:pt idx="458" formatCode="0.00000">
                  <c:v>-2.3044920629627444E-2</c:v>
                </c:pt>
                <c:pt idx="459" formatCode="0.00000">
                  <c:v>-2.1990066081501773E-2</c:v>
                </c:pt>
                <c:pt idx="460" formatCode="0.00000">
                  <c:v>-2.1018793711618279E-2</c:v>
                </c:pt>
                <c:pt idx="461" formatCode="0.00000">
                  <c:v>-2.0936070450937511E-2</c:v>
                </c:pt>
                <c:pt idx="462" formatCode="0.00000">
                  <c:v>-2.0925281807555526E-2</c:v>
                </c:pt>
                <c:pt idx="463" formatCode="0.00000">
                  <c:v>-2.1252272011880256E-2</c:v>
                </c:pt>
                <c:pt idx="464" formatCode="0.00000">
                  <c:v>-1.7333948476262972E-2</c:v>
                </c:pt>
                <c:pt idx="465" formatCode="0.00000">
                  <c:v>-1.7833131034700803E-2</c:v>
                </c:pt>
                <c:pt idx="466" formatCode="0.00000">
                  <c:v>-2.1344435069964748E-2</c:v>
                </c:pt>
                <c:pt idx="467" formatCode="0.00000">
                  <c:v>-2.314057966663725E-2</c:v>
                </c:pt>
                <c:pt idx="468" formatCode="0.00000">
                  <c:v>-2.527203868525648E-2</c:v>
                </c:pt>
                <c:pt idx="469" formatCode="0.00000">
                  <c:v>-2.6444189449487242E-2</c:v>
                </c:pt>
                <c:pt idx="470" formatCode="0.00000">
                  <c:v>-2.4276792723197702E-2</c:v>
                </c:pt>
                <c:pt idx="471" formatCode="0.00000">
                  <c:v>-3.8397664035557992E-2</c:v>
                </c:pt>
                <c:pt idx="472" formatCode="0.00000">
                  <c:v>-3.4619853942495275E-2</c:v>
                </c:pt>
                <c:pt idx="473" formatCode="0.00000">
                  <c:v>-3.2817919057863042E-2</c:v>
                </c:pt>
                <c:pt idx="474" formatCode="0.00000">
                  <c:v>-3.3533220811653462E-2</c:v>
                </c:pt>
                <c:pt idx="475" formatCode="0.00000">
                  <c:v>-3.4280195277928409E-2</c:v>
                </c:pt>
                <c:pt idx="476" formatCode="0.00000">
                  <c:v>-3.4503690709840974E-2</c:v>
                </c:pt>
                <c:pt idx="477" formatCode="0.00000">
                  <c:v>-3.4542334152449734E-2</c:v>
                </c:pt>
                <c:pt idx="478" formatCode="0.00000">
                  <c:v>-3.4911084184682362E-2</c:v>
                </c:pt>
                <c:pt idx="479" formatCode="0.00000">
                  <c:v>-3.3904279487310625E-2</c:v>
                </c:pt>
                <c:pt idx="480" formatCode="0.00000">
                  <c:v>-3.3226963511675547E-2</c:v>
                </c:pt>
                <c:pt idx="481" formatCode="0.00000">
                  <c:v>-3.3764123962988328E-2</c:v>
                </c:pt>
                <c:pt idx="482" formatCode="0.00000">
                  <c:v>-3.3707617538728751E-2</c:v>
                </c:pt>
                <c:pt idx="483" formatCode="0.00000">
                  <c:v>-3.3927322653554491E-2</c:v>
                </c:pt>
                <c:pt idx="484" formatCode="0.00000">
                  <c:v>-3.4599395851830403E-2</c:v>
                </c:pt>
                <c:pt idx="485" formatCode="0.00000">
                  <c:v>-3.454417761684922E-2</c:v>
                </c:pt>
                <c:pt idx="486" formatCode="0.00000">
                  <c:v>-3.508414028254786E-2</c:v>
                </c:pt>
                <c:pt idx="487" formatCode="0.00000">
                  <c:v>-3.5304927977446783E-2</c:v>
                </c:pt>
                <c:pt idx="488" formatCode="0.00000">
                  <c:v>-3.4764911317074799E-2</c:v>
                </c:pt>
                <c:pt idx="489" formatCode="0.00000">
                  <c:v>-3.1157508447936907E-2</c:v>
                </c:pt>
                <c:pt idx="490" formatCode="0.00000">
                  <c:v>-3.2094745961875691E-2</c:v>
                </c:pt>
                <c:pt idx="491" formatCode="0.00000">
                  <c:v>-2.9501133402264408E-2</c:v>
                </c:pt>
                <c:pt idx="492" formatCode="0.00000">
                  <c:v>-3.0070482189113099E-2</c:v>
                </c:pt>
                <c:pt idx="493" formatCode="0.00000">
                  <c:v>-2.9335447132025256E-2</c:v>
                </c:pt>
                <c:pt idx="494" formatCode="0.00000">
                  <c:v>-1.3401762284811438E-2</c:v>
                </c:pt>
                <c:pt idx="495" formatCode="0.00000">
                  <c:v>-1.0465482813887581E-2</c:v>
                </c:pt>
                <c:pt idx="496" formatCode="0.00000">
                  <c:v>-9.2317579013518718E-3</c:v>
                </c:pt>
                <c:pt idx="497" formatCode="0.00000">
                  <c:v>-8.7907638141399395E-3</c:v>
                </c:pt>
                <c:pt idx="498" formatCode="0.00000">
                  <c:v>-8.8866972723237944E-3</c:v>
                </c:pt>
                <c:pt idx="499" formatCode="0.00000">
                  <c:v>-8.6103873649765444E-3</c:v>
                </c:pt>
                <c:pt idx="500" formatCode="0.00000">
                  <c:v>-8.72936153327767E-3</c:v>
                </c:pt>
                <c:pt idx="501" formatCode="0.00000">
                  <c:v>-9.2284932741365684E-3</c:v>
                </c:pt>
                <c:pt idx="502" formatCode="0.00000">
                  <c:v>-8.6957051558534774E-3</c:v>
                </c:pt>
                <c:pt idx="503" formatCode="0.00000">
                  <c:v>-9.3104038271911854E-3</c:v>
                </c:pt>
                <c:pt idx="504" formatCode="0.00000">
                  <c:v>-9.1653837557142768E-3</c:v>
                </c:pt>
                <c:pt idx="505" formatCode="0.00000">
                  <c:v>-9.5067465911179046E-3</c:v>
                </c:pt>
                <c:pt idx="506" formatCode="0.00000">
                  <c:v>-9.259692927370021E-3</c:v>
                </c:pt>
                <c:pt idx="507" formatCode="0.00000">
                  <c:v>-9.1216642675243931E-3</c:v>
                </c:pt>
                <c:pt idx="508" formatCode="0.00000">
                  <c:v>-8.2193898506711608E-3</c:v>
                </c:pt>
                <c:pt idx="509" formatCode="0.00000">
                  <c:v>-7.8857493848612376E-3</c:v>
                </c:pt>
                <c:pt idx="510" formatCode="0.00000">
                  <c:v>-7.9078958762398236E-3</c:v>
                </c:pt>
                <c:pt idx="511" formatCode="0.00000">
                  <c:v>-7.9554787595523813E-3</c:v>
                </c:pt>
                <c:pt idx="512" formatCode="0.00000">
                  <c:v>-7.5863764943739304E-3</c:v>
                </c:pt>
                <c:pt idx="513" formatCode="0.00000">
                  <c:v>-5.8154020900703565E-3</c:v>
                </c:pt>
                <c:pt idx="514" formatCode="0.00000">
                  <c:v>-5.6847957904068557E-3</c:v>
                </c:pt>
                <c:pt idx="515" formatCode="0.00000">
                  <c:v>-6.0246784701214404E-3</c:v>
                </c:pt>
                <c:pt idx="516" formatCode="0.00000">
                  <c:v>-6.4597905252494576E-3</c:v>
                </c:pt>
                <c:pt idx="517" formatCode="0.00000">
                  <c:v>-6.7016121842778456E-3</c:v>
                </c:pt>
                <c:pt idx="518" formatCode="0.00000">
                  <c:v>-6.7902969042127545E-3</c:v>
                </c:pt>
                <c:pt idx="519" formatCode="0.00000">
                  <c:v>-6.8939613712963284E-3</c:v>
                </c:pt>
                <c:pt idx="520" formatCode="0.00000">
                  <c:v>-6.8033782634383221E-3</c:v>
                </c:pt>
                <c:pt idx="521" formatCode="0.00000">
                  <c:v>-7.1055706585623282E-3</c:v>
                </c:pt>
                <c:pt idx="522" formatCode="0.00000">
                  <c:v>-6.6754321052846224E-3</c:v>
                </c:pt>
                <c:pt idx="523" formatCode="0.00000">
                  <c:v>-6.976386233548083E-3</c:v>
                </c:pt>
                <c:pt idx="524" formatCode="0.00000">
                  <c:v>-7.937015243466258E-3</c:v>
                </c:pt>
                <c:pt idx="525" formatCode="0.00000">
                  <c:v>-9.1035956923114208E-3</c:v>
                </c:pt>
                <c:pt idx="526" formatCode="0.00000">
                  <c:v>-1.0064413655153615E-2</c:v>
                </c:pt>
                <c:pt idx="527" formatCode="0.00000">
                  <c:v>-1.0151753789661461E-2</c:v>
                </c:pt>
                <c:pt idx="528" formatCode="0.00000">
                  <c:v>-9.9463813588648742E-3</c:v>
                </c:pt>
                <c:pt idx="529" formatCode="0.00000">
                  <c:v>-9.8676323222148393E-3</c:v>
                </c:pt>
                <c:pt idx="530" formatCode="0.00000">
                  <c:v>-1.026060251374592E-2</c:v>
                </c:pt>
                <c:pt idx="531" formatCode="0.00000">
                  <c:v>-9.6599305715574669E-3</c:v>
                </c:pt>
                <c:pt idx="532" formatCode="0.00000">
                  <c:v>-1.0033894102360368E-2</c:v>
                </c:pt>
                <c:pt idx="533" formatCode="0.00000">
                  <c:v>-9.7933392684969051E-3</c:v>
                </c:pt>
                <c:pt idx="534" formatCode="0.00000">
                  <c:v>-9.8928493836974232E-3</c:v>
                </c:pt>
                <c:pt idx="535" formatCode="0.00000">
                  <c:v>-1.0100349408465759E-2</c:v>
                </c:pt>
                <c:pt idx="536" formatCode="0.00000">
                  <c:v>-1.0168890871459469E-2</c:v>
                </c:pt>
                <c:pt idx="537" formatCode="0.00000">
                  <c:v>-9.8813693262012076E-3</c:v>
                </c:pt>
                <c:pt idx="538" formatCode="0.00000">
                  <c:v>-9.8697878642136343E-3</c:v>
                </c:pt>
                <c:pt idx="539" formatCode="0.00000">
                  <c:v>-1.0628797274619337E-2</c:v>
                </c:pt>
                <c:pt idx="540" formatCode="0.00000">
                  <c:v>-1.1870761367005529E-2</c:v>
                </c:pt>
                <c:pt idx="541" formatCode="0.00000">
                  <c:v>-1.4547181891887204E-2</c:v>
                </c:pt>
                <c:pt idx="542" formatCode="0.00000">
                  <c:v>-1.5697156152905199E-2</c:v>
                </c:pt>
                <c:pt idx="543" formatCode="0.00000">
                  <c:v>-1.9948300712513488E-2</c:v>
                </c:pt>
                <c:pt idx="544" formatCode="0.00000">
                  <c:v>-1.8821517477031161E-2</c:v>
                </c:pt>
                <c:pt idx="545" formatCode="0.00000">
                  <c:v>-1.883263706435916E-2</c:v>
                </c:pt>
                <c:pt idx="546" formatCode="0.00000">
                  <c:v>-1.8464188496822659E-2</c:v>
                </c:pt>
                <c:pt idx="547" formatCode="0.00000">
                  <c:v>-1.7677136868704268E-2</c:v>
                </c:pt>
                <c:pt idx="548" formatCode="0.00000">
                  <c:v>-1.7412217686296291E-2</c:v>
                </c:pt>
                <c:pt idx="549" formatCode="0.00000">
                  <c:v>-1.7449805111249404E-2</c:v>
                </c:pt>
                <c:pt idx="550" formatCode="0.00000">
                  <c:v>-1.8339236728079602E-2</c:v>
                </c:pt>
                <c:pt idx="551" formatCode="0.00000">
                  <c:v>-2.2219940363835053E-2</c:v>
                </c:pt>
                <c:pt idx="552" formatCode="0.00000">
                  <c:v>-2.4234641288396693E-2</c:v>
                </c:pt>
                <c:pt idx="553" formatCode="0.00000">
                  <c:v>-2.5244789165513166E-2</c:v>
                </c:pt>
                <c:pt idx="554" formatCode="0.00000">
                  <c:v>-2.6892942656144718E-2</c:v>
                </c:pt>
                <c:pt idx="555" formatCode="0.00000">
                  <c:v>-2.9567481024039458E-2</c:v>
                </c:pt>
                <c:pt idx="556" formatCode="0.00000">
                  <c:v>-2.9754973192387832E-2</c:v>
                </c:pt>
                <c:pt idx="557" formatCode="0.00000">
                  <c:v>-2.8981416045352929E-2</c:v>
                </c:pt>
                <c:pt idx="558" formatCode="0.00000">
                  <c:v>-2.8613741660638355E-2</c:v>
                </c:pt>
                <c:pt idx="559" formatCode="0.00000">
                  <c:v>-2.8686942702108423E-2</c:v>
                </c:pt>
                <c:pt idx="560" formatCode="0.00000">
                  <c:v>-2.853432345525413E-2</c:v>
                </c:pt>
                <c:pt idx="561" formatCode="0.00000">
                  <c:v>-3.655609478022135E-2</c:v>
                </c:pt>
                <c:pt idx="562" formatCode="0.00000">
                  <c:v>-3.2777392977975633E-2</c:v>
                </c:pt>
                <c:pt idx="563" formatCode="0.00000">
                  <c:v>-3.1768632904098509E-2</c:v>
                </c:pt>
                <c:pt idx="564" formatCode="0.00000">
                  <c:v>-3.0045804844652663E-2</c:v>
                </c:pt>
                <c:pt idx="565" formatCode="0.00000">
                  <c:v>-3.0604638722604931E-2</c:v>
                </c:pt>
                <c:pt idx="566" formatCode="0.00000">
                  <c:v>-3.1689674023398451E-2</c:v>
                </c:pt>
                <c:pt idx="567" formatCode="0.00000">
                  <c:v>-3.0289747634312268E-2</c:v>
                </c:pt>
                <c:pt idx="568" formatCode="0.00000">
                  <c:v>-3.1036204074755561E-2</c:v>
                </c:pt>
                <c:pt idx="569" formatCode="0.00000">
                  <c:v>-3.1255291274672178E-2</c:v>
                </c:pt>
                <c:pt idx="570" formatCode="0.00000">
                  <c:v>-3.1471914851180047E-2</c:v>
                </c:pt>
                <c:pt idx="571" formatCode="0.00000">
                  <c:v>-3.1190293340141978E-2</c:v>
                </c:pt>
                <c:pt idx="572" formatCode="0.00000">
                  <c:v>-3.1470122130832695E-2</c:v>
                </c:pt>
                <c:pt idx="573" formatCode="0.00000">
                  <c:v>-2.9355856146645216E-2</c:v>
                </c:pt>
                <c:pt idx="574" formatCode="0.00000">
                  <c:v>-2.4803562800837484E-2</c:v>
                </c:pt>
                <c:pt idx="575" formatCode="0.00000">
                  <c:v>-2.5946569707533236E-2</c:v>
                </c:pt>
                <c:pt idx="576" formatCode="0.00000">
                  <c:v>-2.2033490547364316E-2</c:v>
                </c:pt>
                <c:pt idx="577" formatCode="0.00000">
                  <c:v>-2.0203893692584129E-2</c:v>
                </c:pt>
                <c:pt idx="578" formatCode="0.00000">
                  <c:v>-2.1152351222121411E-2</c:v>
                </c:pt>
                <c:pt idx="579" formatCode="0.00000">
                  <c:v>-2.2318665010036643E-2</c:v>
                </c:pt>
                <c:pt idx="580" formatCode="0.00000">
                  <c:v>-2.3200432073811311E-2</c:v>
                </c:pt>
                <c:pt idx="581" formatCode="0.00000">
                  <c:v>-2.358124627655498E-2</c:v>
                </c:pt>
                <c:pt idx="582" formatCode="0.00000">
                  <c:v>-2.4583659801509145E-2</c:v>
                </c:pt>
                <c:pt idx="583" formatCode="0.00000">
                  <c:v>-2.4724605118264152E-2</c:v>
                </c:pt>
                <c:pt idx="584" formatCode="0.00000">
                  <c:v>-1.950115430130802E-2</c:v>
                </c:pt>
                <c:pt idx="585" formatCode="0.00000">
                  <c:v>-1.971357065876362E-2</c:v>
                </c:pt>
                <c:pt idx="586" formatCode="0.00000">
                  <c:v>-1.8709649152123732E-2</c:v>
                </c:pt>
                <c:pt idx="587" formatCode="0.00000">
                  <c:v>-1.9056083293398272E-2</c:v>
                </c:pt>
                <c:pt idx="588" formatCode="0.00000">
                  <c:v>-1.8452549101954034E-2</c:v>
                </c:pt>
                <c:pt idx="589" formatCode="0.00000">
                  <c:v>-1.4764769826098756E-2</c:v>
                </c:pt>
                <c:pt idx="590" formatCode="0.00000">
                  <c:v>-1.5517905165461057E-2</c:v>
                </c:pt>
                <c:pt idx="591" formatCode="0.00000">
                  <c:v>-1.5928291608662271E-2</c:v>
                </c:pt>
                <c:pt idx="592" formatCode="0.00000">
                  <c:v>-7.5865846266239767E-2</c:v>
                </c:pt>
                <c:pt idx="593" formatCode="0.00000">
                  <c:v>-8.5642595530401863E-2</c:v>
                </c:pt>
                <c:pt idx="594" formatCode="0.00000">
                  <c:v>-8.5326329828601014E-2</c:v>
                </c:pt>
                <c:pt idx="595" formatCode="0.00000">
                  <c:v>-8.7083577223110276E-2</c:v>
                </c:pt>
                <c:pt idx="596" formatCode="0.00000">
                  <c:v>-9.1636445146396683E-2</c:v>
                </c:pt>
                <c:pt idx="597" formatCode="0.00000">
                  <c:v>-8.8396689165448794E-2</c:v>
                </c:pt>
                <c:pt idx="598" formatCode="0.00000">
                  <c:v>-9.1132499765137751E-2</c:v>
                </c:pt>
                <c:pt idx="599" formatCode="0.00000">
                  <c:v>-9.3427816651416667E-2</c:v>
                </c:pt>
                <c:pt idx="600" formatCode="0.00000">
                  <c:v>-9.2472598008203219E-2</c:v>
                </c:pt>
                <c:pt idx="601" formatCode="0.00000">
                  <c:v>-9.2443264354358984E-2</c:v>
                </c:pt>
                <c:pt idx="602" formatCode="0.00000">
                  <c:v>-9.1504026388824669E-2</c:v>
                </c:pt>
                <c:pt idx="603" formatCode="0.00000">
                  <c:v>-9.2251871969798588E-2</c:v>
                </c:pt>
                <c:pt idx="604" formatCode="0.00000">
                  <c:v>-9.3259433447084081E-2</c:v>
                </c:pt>
                <c:pt idx="605" formatCode="0.00000">
                  <c:v>-9.4463214272788643E-2</c:v>
                </c:pt>
                <c:pt idx="606" formatCode="0.00000">
                  <c:v>-9.6414974980791907E-2</c:v>
                </c:pt>
                <c:pt idx="607" formatCode="0.00000">
                  <c:v>-9.6166501576622765E-2</c:v>
                </c:pt>
                <c:pt idx="608" formatCode="0.00000">
                  <c:v>-9.7603284537334301E-2</c:v>
                </c:pt>
                <c:pt idx="609" formatCode="0.00000">
                  <c:v>-9.6428705073711901E-2</c:v>
                </c:pt>
                <c:pt idx="610" formatCode="0.00000">
                  <c:v>-9.7029821688640994E-2</c:v>
                </c:pt>
                <c:pt idx="611" formatCode="0.00000">
                  <c:v>-9.6779218558685751E-2</c:v>
                </c:pt>
                <c:pt idx="612" formatCode="0.00000">
                  <c:v>-9.5990307787177861E-2</c:v>
                </c:pt>
                <c:pt idx="613" formatCode="0.00000">
                  <c:v>-9.564549065120366E-2</c:v>
                </c:pt>
                <c:pt idx="614" formatCode="0.00000">
                  <c:v>-9.498471927899628E-2</c:v>
                </c:pt>
                <c:pt idx="615" formatCode="0.00000">
                  <c:v>-4.0888250483337781E-2</c:v>
                </c:pt>
                <c:pt idx="616" formatCode="0.00000">
                  <c:v>-4.1916980437627649E-2</c:v>
                </c:pt>
                <c:pt idx="617" formatCode="0.00000">
                  <c:v>-3.9829906989396438E-2</c:v>
                </c:pt>
                <c:pt idx="618" formatCode="0.00000">
                  <c:v>-4.0228386260551217E-2</c:v>
                </c:pt>
                <c:pt idx="619" formatCode="0.00000">
                  <c:v>-3.5204262502576876E-2</c:v>
                </c:pt>
                <c:pt idx="620" formatCode="0.00000">
                  <c:v>-2.986841437801991E-2</c:v>
                </c:pt>
                <c:pt idx="621" formatCode="0.00000">
                  <c:v>-2.3548647524741458E-2</c:v>
                </c:pt>
                <c:pt idx="622" formatCode="0.00000">
                  <c:v>-2.4540668076803697E-2</c:v>
                </c:pt>
                <c:pt idx="623" formatCode="0.00000">
                  <c:v>-2.5830221816011648E-2</c:v>
                </c:pt>
                <c:pt idx="624" formatCode="0.00000">
                  <c:v>-2.5382384118866237E-2</c:v>
                </c:pt>
                <c:pt idx="625" formatCode="0.00000">
                  <c:v>-2.6219299371352887E-2</c:v>
                </c:pt>
                <c:pt idx="626" formatCode="0.00000">
                  <c:v>-1.9003142309119078E-2</c:v>
                </c:pt>
                <c:pt idx="627" formatCode="0.00000">
                  <c:v>-1.6596799233771505E-2</c:v>
                </c:pt>
                <c:pt idx="628" formatCode="0.00000">
                  <c:v>-8.3487400957596922E-3</c:v>
                </c:pt>
                <c:pt idx="629" formatCode="0.00000">
                  <c:v>-8.2679349713378116E-3</c:v>
                </c:pt>
                <c:pt idx="630" formatCode="0.00000">
                  <c:v>-6.4967316132198069E-3</c:v>
                </c:pt>
                <c:pt idx="631" formatCode="0.00000">
                  <c:v>-6.9498113378381153E-3</c:v>
                </c:pt>
                <c:pt idx="632" formatCode="0.00000">
                  <c:v>-5.2675435357419677E-3</c:v>
                </c:pt>
                <c:pt idx="633" formatCode="0.00000">
                  <c:v>-5.4229290624827602E-3</c:v>
                </c:pt>
                <c:pt idx="634" formatCode="0.00000">
                  <c:v>-5.9257977672961849E-3</c:v>
                </c:pt>
                <c:pt idx="635" formatCode="0.00000">
                  <c:v>-7.4010802907038039E-3</c:v>
                </c:pt>
                <c:pt idx="636" formatCode="0.00000">
                  <c:v>-9.2246535112746747E-3</c:v>
                </c:pt>
                <c:pt idx="637" formatCode="0.00000">
                  <c:v>-1.0113761810267968E-2</c:v>
                </c:pt>
                <c:pt idx="638" formatCode="0.00000">
                  <c:v>-1.2159894333253882E-2</c:v>
                </c:pt>
                <c:pt idx="639" formatCode="0.00000">
                  <c:v>-1.3719925467343658E-2</c:v>
                </c:pt>
                <c:pt idx="640" formatCode="0.00000">
                  <c:v>-1.6975949056231045E-2</c:v>
                </c:pt>
                <c:pt idx="641" formatCode="0.00000">
                  <c:v>-1.8833133693701851E-2</c:v>
                </c:pt>
                <c:pt idx="642" formatCode="0.00000">
                  <c:v>-1.9924349831639224E-2</c:v>
                </c:pt>
                <c:pt idx="643" formatCode="0.00000">
                  <c:v>-2.3541939324647258E-2</c:v>
                </c:pt>
                <c:pt idx="644" formatCode="0.00000">
                  <c:v>-2.1918301376171446E-2</c:v>
                </c:pt>
                <c:pt idx="645" formatCode="0.00000">
                  <c:v>-2.056838373471017E-2</c:v>
                </c:pt>
                <c:pt idx="646" formatCode="0.00000">
                  <c:v>-2.3814540360683988E-2</c:v>
                </c:pt>
                <c:pt idx="647" formatCode="0.00000">
                  <c:v>-2.7177609556033037E-2</c:v>
                </c:pt>
                <c:pt idx="648" formatCode="0.00000">
                  <c:v>-2.4962115078164517E-2</c:v>
                </c:pt>
                <c:pt idx="649" formatCode="0.00000">
                  <c:v>-2.5134582225785275E-2</c:v>
                </c:pt>
                <c:pt idx="650" formatCode="0.00000">
                  <c:v>-2.6162233920546087E-2</c:v>
                </c:pt>
                <c:pt idx="651" formatCode="0.00000">
                  <c:v>-2.7564687764144488E-2</c:v>
                </c:pt>
                <c:pt idx="652" formatCode="0.00000">
                  <c:v>-2.7785641494580612E-2</c:v>
                </c:pt>
                <c:pt idx="653" formatCode="0.00000">
                  <c:v>-3.1973264188518785E-2</c:v>
                </c:pt>
                <c:pt idx="654" formatCode="0.00000">
                  <c:v>-3.4826069318037618E-2</c:v>
                </c:pt>
                <c:pt idx="655" formatCode="0.00000">
                  <c:v>-3.4968094373317389E-2</c:v>
                </c:pt>
                <c:pt idx="656" formatCode="0.00000">
                  <c:v>-3.6517283519243847E-2</c:v>
                </c:pt>
                <c:pt idx="657" formatCode="0.00000">
                  <c:v>-3.8526609015071524E-2</c:v>
                </c:pt>
                <c:pt idx="658" formatCode="0.00000">
                  <c:v>-3.7682343486613624E-2</c:v>
                </c:pt>
                <c:pt idx="659" formatCode="0.00000">
                  <c:v>-3.5938032765310088E-2</c:v>
                </c:pt>
                <c:pt idx="660" formatCode="0.00000">
                  <c:v>-3.5805442358780692E-2</c:v>
                </c:pt>
                <c:pt idx="661" formatCode="0.00000">
                  <c:v>-3.4290957374120044E-2</c:v>
                </c:pt>
                <c:pt idx="662" formatCode="0.00000">
                  <c:v>-3.5958203118832653E-2</c:v>
                </c:pt>
                <c:pt idx="663" formatCode="0.00000">
                  <c:v>-3.1881409051765966E-2</c:v>
                </c:pt>
                <c:pt idx="664" formatCode="0.00000">
                  <c:v>-3.1220133029948437E-2</c:v>
                </c:pt>
                <c:pt idx="665" formatCode="0.00000">
                  <c:v>-3.080341338740384E-2</c:v>
                </c:pt>
                <c:pt idx="666" formatCode="0.00000">
                  <c:v>-3.0093247361845647E-2</c:v>
                </c:pt>
                <c:pt idx="667" formatCode="0.00000">
                  <c:v>-3.0389363757645303E-2</c:v>
                </c:pt>
                <c:pt idx="668" formatCode="0.00000">
                  <c:v>-3.0839713927913168E-2</c:v>
                </c:pt>
                <c:pt idx="669" formatCode="0.00000">
                  <c:v>-3.1236186509731444E-2</c:v>
                </c:pt>
                <c:pt idx="670" formatCode="0.00000">
                  <c:v>-2.9940070386907422E-2</c:v>
                </c:pt>
                <c:pt idx="671" formatCode="0.00000">
                  <c:v>-3.0154267694312353E-2</c:v>
                </c:pt>
                <c:pt idx="672" formatCode="0.00000">
                  <c:v>-3.0065416378946934E-2</c:v>
                </c:pt>
                <c:pt idx="673" formatCode="0.00000">
                  <c:v>-2.9804123781176375E-2</c:v>
                </c:pt>
                <c:pt idx="674" formatCode="0.00000">
                  <c:v>-2.9431621267149863E-2</c:v>
                </c:pt>
                <c:pt idx="675" formatCode="0.00000">
                  <c:v>-2.6696719813895053E-2</c:v>
                </c:pt>
                <c:pt idx="676" formatCode="0.00000">
                  <c:v>-2.2472682340851327E-2</c:v>
                </c:pt>
                <c:pt idx="677" formatCode="0.00000">
                  <c:v>-2.379565700990886E-2</c:v>
                </c:pt>
                <c:pt idx="678" formatCode="0.00000">
                  <c:v>-2.1908319106020466E-2</c:v>
                </c:pt>
                <c:pt idx="679" formatCode="0.00000">
                  <c:v>-1.9583729650687644E-2</c:v>
                </c:pt>
                <c:pt idx="680" formatCode="0.00000">
                  <c:v>-1.9373767111235465E-2</c:v>
                </c:pt>
                <c:pt idx="681" formatCode="0.00000">
                  <c:v>-1.9717284754181746E-2</c:v>
                </c:pt>
                <c:pt idx="682" formatCode="0.00000">
                  <c:v>-2.0182271625347199E-2</c:v>
                </c:pt>
                <c:pt idx="683" formatCode="0.00000">
                  <c:v>-2.1271687405737823E-2</c:v>
                </c:pt>
                <c:pt idx="684" formatCode="0.00000">
                  <c:v>-1.9589562190813002E-2</c:v>
                </c:pt>
                <c:pt idx="685" formatCode="0.00000">
                  <c:v>-1.945659532936117E-2</c:v>
                </c:pt>
                <c:pt idx="686" formatCode="0.00000">
                  <c:v>-1.96841442126914E-2</c:v>
                </c:pt>
                <c:pt idx="687" formatCode="0.00000">
                  <c:v>-2.4315656265356811E-2</c:v>
                </c:pt>
                <c:pt idx="688" formatCode="0.00000">
                  <c:v>-2.8470994431954579E-2</c:v>
                </c:pt>
                <c:pt idx="689" formatCode="0.00000">
                  <c:v>-2.8486710836286649E-2</c:v>
                </c:pt>
                <c:pt idx="690" formatCode="0.00000">
                  <c:v>-2.8063925050526566E-2</c:v>
                </c:pt>
                <c:pt idx="691" formatCode="0.00000">
                  <c:v>-2.7221920104314512E-2</c:v>
                </c:pt>
                <c:pt idx="692" formatCode="0.00000">
                  <c:v>-2.6997470629413815E-2</c:v>
                </c:pt>
                <c:pt idx="693" formatCode="0.00000">
                  <c:v>-2.8631548183104968E-2</c:v>
                </c:pt>
                <c:pt idx="694" formatCode="0.00000">
                  <c:v>-2.7945307698464376E-2</c:v>
                </c:pt>
                <c:pt idx="695" formatCode="0.00000">
                  <c:v>-3.3181922912282912E-2</c:v>
                </c:pt>
                <c:pt idx="696" formatCode="0.00000">
                  <c:v>-3.5504697455951466E-2</c:v>
                </c:pt>
                <c:pt idx="697" formatCode="0.00000">
                  <c:v>-3.5521861573824462E-2</c:v>
                </c:pt>
                <c:pt idx="698" formatCode="0.00000">
                  <c:v>-3.563364475595706E-2</c:v>
                </c:pt>
                <c:pt idx="699" formatCode="0.00000">
                  <c:v>-3.3598331143773648E-2</c:v>
                </c:pt>
                <c:pt idx="700" formatCode="0.00000">
                  <c:v>-4.8763369477282235E-2</c:v>
                </c:pt>
                <c:pt idx="701" formatCode="0.00000">
                  <c:v>-5.7180231616789062E-2</c:v>
                </c:pt>
                <c:pt idx="702" formatCode="0.00000">
                  <c:v>-6.1935129772945532E-2</c:v>
                </c:pt>
                <c:pt idx="703" formatCode="0.00000">
                  <c:v>-6.2665938287614714E-2</c:v>
                </c:pt>
                <c:pt idx="704" formatCode="0.00000">
                  <c:v>-6.5389235645848962E-2</c:v>
                </c:pt>
                <c:pt idx="705" formatCode="0.00000">
                  <c:v>-6.7090857084446967E-2</c:v>
                </c:pt>
                <c:pt idx="706" formatCode="0.00000">
                  <c:v>-6.5766169835447585E-2</c:v>
                </c:pt>
                <c:pt idx="707" formatCode="0.00000">
                  <c:v>-6.5716654449171408E-2</c:v>
                </c:pt>
                <c:pt idx="708" formatCode="0.00000">
                  <c:v>-6.5751658951050562E-2</c:v>
                </c:pt>
                <c:pt idx="709" formatCode="0.00000">
                  <c:v>-6.7419467578775483E-2</c:v>
                </c:pt>
                <c:pt idx="710" formatCode="0.00000">
                  <c:v>-6.4635954878430116E-2</c:v>
                </c:pt>
                <c:pt idx="711" formatCode="0.00000">
                  <c:v>-6.625504404716806E-2</c:v>
                </c:pt>
                <c:pt idx="712" formatCode="0.00000">
                  <c:v>-6.7397259147026448E-2</c:v>
                </c:pt>
                <c:pt idx="713" formatCode="0.00000">
                  <c:v>-6.8766343217556536E-2</c:v>
                </c:pt>
                <c:pt idx="714" formatCode="0.00000">
                  <c:v>-6.773408987748103E-2</c:v>
                </c:pt>
                <c:pt idx="715" formatCode="0.00000">
                  <c:v>-6.5829817906000621E-2</c:v>
                </c:pt>
                <c:pt idx="716" formatCode="0.00000">
                  <c:v>-6.597929795106601E-2</c:v>
                </c:pt>
                <c:pt idx="717" formatCode="0.00000">
                  <c:v>-6.619259259356404E-2</c:v>
                </c:pt>
                <c:pt idx="718" formatCode="0.00000">
                  <c:v>-6.4109049528612419E-2</c:v>
                </c:pt>
                <c:pt idx="719" formatCode="0.00000">
                  <c:v>-6.3441585624212982E-2</c:v>
                </c:pt>
                <c:pt idx="720" formatCode="0.00000">
                  <c:v>-6.4579469648506665E-2</c:v>
                </c:pt>
                <c:pt idx="721" formatCode="0.00000">
                  <c:v>-6.6338851079026678E-2</c:v>
                </c:pt>
                <c:pt idx="722" formatCode="0.00000">
                  <c:v>-6.6151925429333416E-2</c:v>
                </c:pt>
                <c:pt idx="723" formatCode="0.00000">
                  <c:v>-5.0126321900777211E-2</c:v>
                </c:pt>
                <c:pt idx="724" formatCode="0.00000">
                  <c:v>-4.1757522672193043E-2</c:v>
                </c:pt>
                <c:pt idx="725" formatCode="0.00000">
                  <c:v>-4.2081459656207007E-2</c:v>
                </c:pt>
                <c:pt idx="726" formatCode="0.00000">
                  <c:v>-3.5958015688372147E-2</c:v>
                </c:pt>
                <c:pt idx="727" formatCode="0.00000">
                  <c:v>-3.5336769746026273E-2</c:v>
                </c:pt>
                <c:pt idx="728" formatCode="0.00000">
                  <c:v>-3.540411747333698E-2</c:v>
                </c:pt>
                <c:pt idx="729" formatCode="0.00000">
                  <c:v>-3.4344845463367975E-2</c:v>
                </c:pt>
                <c:pt idx="730" formatCode="0.00000">
                  <c:v>-3.5437032542446505E-2</c:v>
                </c:pt>
                <c:pt idx="731" formatCode="0.00000">
                  <c:v>-3.2218987691680114E-2</c:v>
                </c:pt>
                <c:pt idx="732" formatCode="0.00000">
                  <c:v>-3.2038485173820595E-2</c:v>
                </c:pt>
                <c:pt idx="733" formatCode="0.00000">
                  <c:v>-2.4904741304643853E-2</c:v>
                </c:pt>
                <c:pt idx="734" formatCode="0.00000">
                  <c:v>-2.3352601517691987E-2</c:v>
                </c:pt>
                <c:pt idx="735" formatCode="0.00000">
                  <c:v>-2.4538331679757656E-2</c:v>
                </c:pt>
                <c:pt idx="736" formatCode="0.00000">
                  <c:v>-2.4861414057935381E-2</c:v>
                </c:pt>
                <c:pt idx="737" formatCode="0.00000">
                  <c:v>-2.616295586508206E-2</c:v>
                </c:pt>
                <c:pt idx="738" formatCode="0.00000">
                  <c:v>-2.6061105204489298E-2</c:v>
                </c:pt>
                <c:pt idx="739" formatCode="0.00000">
                  <c:v>-2.5981295099477518E-2</c:v>
                </c:pt>
                <c:pt idx="740" formatCode="0.00000">
                  <c:v>-2.4200134693203104E-2</c:v>
                </c:pt>
                <c:pt idx="741" formatCode="0.00000">
                  <c:v>-2.4810144580687303E-2</c:v>
                </c:pt>
                <c:pt idx="742" formatCode="0.00000">
                  <c:v>-2.1746547666926679E-2</c:v>
                </c:pt>
                <c:pt idx="743" formatCode="0.00000">
                  <c:v>-1.765176473384622E-2</c:v>
                </c:pt>
                <c:pt idx="744" formatCode="0.00000">
                  <c:v>-3.5355141490602995E-2</c:v>
                </c:pt>
                <c:pt idx="745" formatCode="0.00000">
                  <c:v>-4.1971587117506218E-2</c:v>
                </c:pt>
                <c:pt idx="746" formatCode="0.00000">
                  <c:v>-4.4092427407817193E-2</c:v>
                </c:pt>
                <c:pt idx="747" formatCode="0.00000">
                  <c:v>-4.3244270024552472E-2</c:v>
                </c:pt>
                <c:pt idx="748" formatCode="0.00000">
                  <c:v>-4.2611793809429144E-2</c:v>
                </c:pt>
                <c:pt idx="749" formatCode="0.00000">
                  <c:v>-4.2015146654700741E-2</c:v>
                </c:pt>
                <c:pt idx="750" formatCode="0.00000">
                  <c:v>-4.342832716037507E-2</c:v>
                </c:pt>
                <c:pt idx="751" formatCode="0.00000">
                  <c:v>-4.4358447709227873E-2</c:v>
                </c:pt>
                <c:pt idx="752" formatCode="0.00000">
                  <c:v>-4.4815374457380548E-2</c:v>
                </c:pt>
                <c:pt idx="753" formatCode="0.00000">
                  <c:v>-4.6633967743021781E-2</c:v>
                </c:pt>
                <c:pt idx="754" formatCode="0.00000">
                  <c:v>-5.0475903918296913E-2</c:v>
                </c:pt>
                <c:pt idx="755" formatCode="0.00000">
                  <c:v>-4.9584477132197526E-2</c:v>
                </c:pt>
                <c:pt idx="756" formatCode="0.00000">
                  <c:v>-4.9053641735895569E-2</c:v>
                </c:pt>
                <c:pt idx="757" formatCode="0.00000">
                  <c:v>-4.9524858759194469E-2</c:v>
                </c:pt>
                <c:pt idx="758" formatCode="0.00000">
                  <c:v>-4.8814993745164348E-2</c:v>
                </c:pt>
                <c:pt idx="759" formatCode="0.00000">
                  <c:v>-5.260309032304409E-2</c:v>
                </c:pt>
                <c:pt idx="760" formatCode="0.00000">
                  <c:v>-5.6186335196504983E-2</c:v>
                </c:pt>
                <c:pt idx="761" formatCode="0.00000">
                  <c:v>-5.4574342764533358E-2</c:v>
                </c:pt>
                <c:pt idx="762" formatCode="0.00000">
                  <c:v>-5.5362011212010058E-2</c:v>
                </c:pt>
                <c:pt idx="763" formatCode="0.00000">
                  <c:v>-5.7780672309663703E-2</c:v>
                </c:pt>
                <c:pt idx="764" formatCode="0.00000">
                  <c:v>-6.9412147931561335E-2</c:v>
                </c:pt>
                <c:pt idx="765" formatCode="0.00000">
                  <c:v>-6.5036248675567121E-2</c:v>
                </c:pt>
                <c:pt idx="766" formatCode="0.00000">
                  <c:v>-6.5440334209770634E-2</c:v>
                </c:pt>
                <c:pt idx="767" formatCode="0.00000">
                  <c:v>-5.3823164723058738E-2</c:v>
                </c:pt>
                <c:pt idx="768" formatCode="0.00000">
                  <c:v>-4.8749037973359617E-2</c:v>
                </c:pt>
                <c:pt idx="769" formatCode="0.00000">
                  <c:v>-4.89126347336344E-2</c:v>
                </c:pt>
                <c:pt idx="770" formatCode="0.00000">
                  <c:v>-4.7988832309124041E-2</c:v>
                </c:pt>
                <c:pt idx="771" formatCode="0.00000">
                  <c:v>-4.7659690686105684E-2</c:v>
                </c:pt>
                <c:pt idx="772" formatCode="0.00000">
                  <c:v>-4.7186856697496421E-2</c:v>
                </c:pt>
                <c:pt idx="773" formatCode="0.00000">
                  <c:v>-4.7016660108224861E-2</c:v>
                </c:pt>
                <c:pt idx="774" formatCode="0.00000">
                  <c:v>-4.7602646569535563E-2</c:v>
                </c:pt>
                <c:pt idx="775" formatCode="0.00000">
                  <c:v>-4.5714772876127262E-2</c:v>
                </c:pt>
                <c:pt idx="776" formatCode="0.00000">
                  <c:v>-4.3108683262157478E-2</c:v>
                </c:pt>
                <c:pt idx="777" formatCode="0.00000">
                  <c:v>-4.4526710383489258E-2</c:v>
                </c:pt>
                <c:pt idx="778" formatCode="0.00000">
                  <c:v>-4.5643166929323874E-2</c:v>
                </c:pt>
                <c:pt idx="779" formatCode="0.00000">
                  <c:v>-4.6210239508658213E-2</c:v>
                </c:pt>
                <c:pt idx="780" formatCode="0.00000">
                  <c:v>-4.6063107786902806E-2</c:v>
                </c:pt>
                <c:pt idx="781" formatCode="0.00000">
                  <c:v>-4.7549860881374896E-2</c:v>
                </c:pt>
                <c:pt idx="782" formatCode="0.00000">
                  <c:v>-3.8334799281813374E-2</c:v>
                </c:pt>
                <c:pt idx="783" formatCode="0.00000">
                  <c:v>-4.124851493429698E-2</c:v>
                </c:pt>
                <c:pt idx="784" formatCode="0.00000">
                  <c:v>-4.1035624309759745E-2</c:v>
                </c:pt>
                <c:pt idx="785" formatCode="0.00000">
                  <c:v>-3.985394764032521E-2</c:v>
                </c:pt>
                <c:pt idx="786" formatCode="0.00000">
                  <c:v>-4.1144613407540692E-2</c:v>
                </c:pt>
                <c:pt idx="787" formatCode="0.00000">
                  <c:v>-3.0370096882765641E-2</c:v>
                </c:pt>
                <c:pt idx="788" formatCode="0.00000">
                  <c:v>-3.0030458881864043E-2</c:v>
                </c:pt>
                <c:pt idx="789" formatCode="0.00000">
                  <c:v>-3.089126781843805E-2</c:v>
                </c:pt>
                <c:pt idx="790" formatCode="0.00000">
                  <c:v>-3.1705644779846928E-2</c:v>
                </c:pt>
                <c:pt idx="791" formatCode="0.00000">
                  <c:v>-3.3911538192209968E-2</c:v>
                </c:pt>
                <c:pt idx="792" formatCode="0.00000">
                  <c:v>-3.3234377602415488E-2</c:v>
                </c:pt>
                <c:pt idx="793" formatCode="0.00000">
                  <c:v>-3.5200954000161495E-2</c:v>
                </c:pt>
                <c:pt idx="794" formatCode="0.00000">
                  <c:v>-3.4115268161274949E-2</c:v>
                </c:pt>
                <c:pt idx="795" formatCode="0.00000">
                  <c:v>-3.2462086243974231E-2</c:v>
                </c:pt>
                <c:pt idx="796" formatCode="0.00000">
                  <c:v>-3.1510384791198214E-2</c:v>
                </c:pt>
                <c:pt idx="797" formatCode="0.00000">
                  <c:v>-3.2146868183278977E-2</c:v>
                </c:pt>
                <c:pt idx="798" formatCode="0.00000">
                  <c:v>-3.2183549720796317E-2</c:v>
                </c:pt>
                <c:pt idx="799" formatCode="0.00000">
                  <c:v>-3.1206542689624618E-2</c:v>
                </c:pt>
                <c:pt idx="800" formatCode="0.00000">
                  <c:v>-3.1212255155678725E-2</c:v>
                </c:pt>
                <c:pt idx="801" formatCode="0.00000">
                  <c:v>-2.9423068596063601E-2</c:v>
                </c:pt>
                <c:pt idx="802" formatCode="0.00000">
                  <c:v>-2.9506090802949154E-2</c:v>
                </c:pt>
                <c:pt idx="803" formatCode="0.00000">
                  <c:v>-2.828643831985787E-2</c:v>
                </c:pt>
                <c:pt idx="804" formatCode="0.00000">
                  <c:v>-2.6858122218818867E-2</c:v>
                </c:pt>
                <c:pt idx="805" formatCode="0.00000">
                  <c:v>-2.6073976035342429E-2</c:v>
                </c:pt>
                <c:pt idx="806" formatCode="0.00000">
                  <c:v>-2.2204541337069984E-2</c:v>
                </c:pt>
                <c:pt idx="807" formatCode="0.00000">
                  <c:v>-2.2720542031896308E-2</c:v>
                </c:pt>
                <c:pt idx="808" formatCode="0.00000">
                  <c:v>-2.3254464527092605E-2</c:v>
                </c:pt>
                <c:pt idx="809" formatCode="0.00000">
                  <c:v>-2.1522785393052316E-2</c:v>
                </c:pt>
                <c:pt idx="810" formatCode="0.00000">
                  <c:v>-2.1414705589834972E-2</c:v>
                </c:pt>
                <c:pt idx="811" formatCode="0.00000">
                  <c:v>-1.9369200021739055E-2</c:v>
                </c:pt>
                <c:pt idx="812" formatCode="0.00000">
                  <c:v>-1.9708850358120717E-2</c:v>
                </c:pt>
                <c:pt idx="813" formatCode="0.00000">
                  <c:v>-1.4053401197761075E-2</c:v>
                </c:pt>
                <c:pt idx="814" formatCode="0.00000">
                  <c:v>-1.4407222014864328E-2</c:v>
                </c:pt>
                <c:pt idx="815" formatCode="0.00000">
                  <c:v>-1.3607114648884023E-2</c:v>
                </c:pt>
                <c:pt idx="816" formatCode="0.00000">
                  <c:v>-1.3329764459001825E-2</c:v>
                </c:pt>
                <c:pt idx="817" formatCode="0.00000">
                  <c:v>-1.4160301514882252E-2</c:v>
                </c:pt>
                <c:pt idx="818" formatCode="0.00000">
                  <c:v>-1.4417349399440248E-2</c:v>
                </c:pt>
                <c:pt idx="819" formatCode="0.00000">
                  <c:v>-1.2655581679502027E-2</c:v>
                </c:pt>
                <c:pt idx="820" formatCode="0.00000">
                  <c:v>-1.2513566450488157E-2</c:v>
                </c:pt>
                <c:pt idx="821" formatCode="0.00000">
                  <c:v>-1.2400349642095847E-2</c:v>
                </c:pt>
                <c:pt idx="822" formatCode="0.00000">
                  <c:v>-1.650775954158383E-2</c:v>
                </c:pt>
                <c:pt idx="823" formatCode="0.00000">
                  <c:v>-1.7822178688294835E-2</c:v>
                </c:pt>
                <c:pt idx="824" formatCode="0.00000">
                  <c:v>-1.9718663973400524E-2</c:v>
                </c:pt>
                <c:pt idx="825" formatCode="0.00000">
                  <c:v>-2.227505428072778E-2</c:v>
                </c:pt>
                <c:pt idx="826" formatCode="0.00000">
                  <c:v>-3.039396864916024E-2</c:v>
                </c:pt>
                <c:pt idx="827" formatCode="0.00000">
                  <c:v>-3.5006672284822779E-2</c:v>
                </c:pt>
                <c:pt idx="828" formatCode="0.00000">
                  <c:v>-3.6032430289813441E-2</c:v>
                </c:pt>
                <c:pt idx="829" formatCode="0.00000">
                  <c:v>-3.6790858384706478E-2</c:v>
                </c:pt>
                <c:pt idx="830" formatCode="0.00000">
                  <c:v>-3.6347012047757941E-2</c:v>
                </c:pt>
                <c:pt idx="831" formatCode="0.00000">
                  <c:v>-3.6144772300548911E-2</c:v>
                </c:pt>
                <c:pt idx="832" formatCode="0.00000">
                  <c:v>-3.6440734637749814E-2</c:v>
                </c:pt>
                <c:pt idx="833" formatCode="0.00000">
                  <c:v>-3.7169398416449971E-2</c:v>
                </c:pt>
                <c:pt idx="834" formatCode="0.00000">
                  <c:v>-3.6545303772453359E-2</c:v>
                </c:pt>
                <c:pt idx="835" formatCode="0.00000">
                  <c:v>-3.7086765329654728E-2</c:v>
                </c:pt>
                <c:pt idx="836" formatCode="0.00000">
                  <c:v>-4.0050002343918867E-2</c:v>
                </c:pt>
                <c:pt idx="837" formatCode="0.00000">
                  <c:v>-3.8412053895365145E-2</c:v>
                </c:pt>
                <c:pt idx="838" formatCode="0.00000">
                  <c:v>-3.8595773352487012E-2</c:v>
                </c:pt>
                <c:pt idx="839" formatCode="0.00000">
                  <c:v>-3.8148509182946051E-2</c:v>
                </c:pt>
                <c:pt idx="840" formatCode="0.00000">
                  <c:v>-3.7877567199576023E-2</c:v>
                </c:pt>
                <c:pt idx="841" formatCode="0.00000">
                  <c:v>-3.7896874169008249E-2</c:v>
                </c:pt>
                <c:pt idx="842" formatCode="0.00000">
                  <c:v>-3.7919882534538207E-2</c:v>
                </c:pt>
                <c:pt idx="843" formatCode="0.00000">
                  <c:v>-3.9064099429092891E-2</c:v>
                </c:pt>
                <c:pt idx="844" formatCode="0.00000">
                  <c:v>-3.7469373947331651E-2</c:v>
                </c:pt>
                <c:pt idx="845" formatCode="0.00000">
                  <c:v>-3.5817216042851624E-2</c:v>
                </c:pt>
                <c:pt idx="846" formatCode="0.00000">
                  <c:v>-3.5280747717253202E-2</c:v>
                </c:pt>
                <c:pt idx="847" formatCode="0.00000">
                  <c:v>-3.5790875489041529E-2</c:v>
                </c:pt>
                <c:pt idx="848" formatCode="0.00000">
                  <c:v>-3.2623927900481797E-2</c:v>
                </c:pt>
                <c:pt idx="849" formatCode="0.00000">
                  <c:v>-2.3931115660376225E-2</c:v>
                </c:pt>
                <c:pt idx="850" formatCode="0.00000">
                  <c:v>-2.0850480413791572E-2</c:v>
                </c:pt>
                <c:pt idx="851" formatCode="0.00000">
                  <c:v>-2.0906373707908033E-2</c:v>
                </c:pt>
                <c:pt idx="852" formatCode="0.00000">
                  <c:v>-2.1851385415118496E-2</c:v>
                </c:pt>
                <c:pt idx="853" formatCode="0.00000">
                  <c:v>-2.3233791833310487E-2</c:v>
                </c:pt>
                <c:pt idx="854" formatCode="0.00000">
                  <c:v>-2.274882302876528E-2</c:v>
                </c:pt>
                <c:pt idx="855" formatCode="0.00000">
                  <c:v>-2.2816395120323789E-2</c:v>
                </c:pt>
                <c:pt idx="856" formatCode="0.00000">
                  <c:v>-2.3272206016197849E-2</c:v>
                </c:pt>
                <c:pt idx="857" formatCode="0.00000">
                  <c:v>-2.3303670006218757E-2</c:v>
                </c:pt>
                <c:pt idx="858" formatCode="0.00000">
                  <c:v>-2.2808011909740196E-2</c:v>
                </c:pt>
                <c:pt idx="859" formatCode="0.00000">
                  <c:v>-2.1996444800141478E-2</c:v>
                </c:pt>
                <c:pt idx="860" formatCode="0.00000">
                  <c:v>-2.2270772458077383E-2</c:v>
                </c:pt>
                <c:pt idx="861" formatCode="0.00000">
                  <c:v>-2.4400369816362639E-2</c:v>
                </c:pt>
                <c:pt idx="862" formatCode="0.00000">
                  <c:v>-2.5981605141666635E-2</c:v>
                </c:pt>
                <c:pt idx="863" formatCode="0.00000">
                  <c:v>-2.5609571822510748E-2</c:v>
                </c:pt>
                <c:pt idx="864" formatCode="0.00000">
                  <c:v>-2.5258210196847371E-2</c:v>
                </c:pt>
                <c:pt idx="865" formatCode="0.00000">
                  <c:v>-2.8254227394025635E-2</c:v>
                </c:pt>
                <c:pt idx="866" formatCode="0.00000">
                  <c:v>-3.029833827050319E-2</c:v>
                </c:pt>
                <c:pt idx="867" formatCode="0.00000">
                  <c:v>-3.0069993517994956E-2</c:v>
                </c:pt>
                <c:pt idx="868" formatCode="0.00000">
                  <c:v>-2.973155357186269E-2</c:v>
                </c:pt>
                <c:pt idx="869" formatCode="0.00000">
                  <c:v>-2.7950701498841719E-2</c:v>
                </c:pt>
                <c:pt idx="870" formatCode="0.00000">
                  <c:v>-2.8679251504963532E-2</c:v>
                </c:pt>
                <c:pt idx="871" formatCode="0.00000">
                  <c:v>-3.1695378176895682E-2</c:v>
                </c:pt>
                <c:pt idx="872" formatCode="0.00000">
                  <c:v>-3.0130085444584075E-2</c:v>
                </c:pt>
                <c:pt idx="873" formatCode="0.00000">
                  <c:v>-2.9867835504097273E-2</c:v>
                </c:pt>
                <c:pt idx="874" formatCode="0.00000">
                  <c:v>-2.9543849305880773E-2</c:v>
                </c:pt>
                <c:pt idx="875" formatCode="0.00000">
                  <c:v>-2.8191209642447427E-2</c:v>
                </c:pt>
                <c:pt idx="876" formatCode="0.00000">
                  <c:v>-2.7936029744226182E-2</c:v>
                </c:pt>
                <c:pt idx="877" formatCode="0.00000">
                  <c:v>-2.7848627689927474E-2</c:v>
                </c:pt>
                <c:pt idx="878" formatCode="0.00000">
                  <c:v>-2.7374552129711145E-2</c:v>
                </c:pt>
                <c:pt idx="879" formatCode="0.00000">
                  <c:v>-2.9005989620389448E-2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9-473F-964B-05F9FC9B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83840"/>
        <c:axId val="472782272"/>
      </c:lineChart>
      <c:dateAx>
        <c:axId val="4727838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82272"/>
        <c:crosses val="autoZero"/>
        <c:auto val="1"/>
        <c:lblOffset val="100"/>
        <c:baseTimeUnit val="days"/>
      </c:dateAx>
      <c:valAx>
        <c:axId val="4727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MA_VaR!$D$1</c:f>
              <c:strCache>
                <c:ptCount val="1"/>
                <c:pt idx="0">
                  <c:v>ra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MA_VaR!$A$1:$A$881</c:f>
              <c:strCache>
                <c:ptCount val="881"/>
                <c:pt idx="0">
                  <c:v>Date</c:v>
                </c:pt>
                <c:pt idx="1">
                  <c:v>8/17/2016</c:v>
                </c:pt>
                <c:pt idx="2">
                  <c:v>8/18/2016</c:v>
                </c:pt>
                <c:pt idx="3">
                  <c:v>8/19/2016</c:v>
                </c:pt>
                <c:pt idx="4">
                  <c:v>8/22/2016</c:v>
                </c:pt>
                <c:pt idx="5">
                  <c:v>8/23/2016</c:v>
                </c:pt>
                <c:pt idx="6">
                  <c:v>8/24/2016</c:v>
                </c:pt>
                <c:pt idx="7">
                  <c:v>8/25/2016</c:v>
                </c:pt>
                <c:pt idx="8">
                  <c:v>8/26/2016</c:v>
                </c:pt>
                <c:pt idx="9">
                  <c:v>8/29/2016</c:v>
                </c:pt>
                <c:pt idx="10">
                  <c:v>8/30/2016</c:v>
                </c:pt>
                <c:pt idx="11">
                  <c:v>8/31/2016</c:v>
                </c:pt>
                <c:pt idx="12">
                  <c:v>9/1/2016</c:v>
                </c:pt>
                <c:pt idx="13">
                  <c:v>9/2/2016</c:v>
                </c:pt>
                <c:pt idx="14">
                  <c:v>9/6/2016</c:v>
                </c:pt>
                <c:pt idx="15">
                  <c:v>9/7/2016</c:v>
                </c:pt>
                <c:pt idx="16">
                  <c:v>9/8/2016</c:v>
                </c:pt>
                <c:pt idx="17">
                  <c:v>9/9/2016</c:v>
                </c:pt>
                <c:pt idx="18">
                  <c:v>9/12/2016</c:v>
                </c:pt>
                <c:pt idx="19">
                  <c:v>9/13/2016</c:v>
                </c:pt>
                <c:pt idx="20">
                  <c:v>9/14/2016</c:v>
                </c:pt>
                <c:pt idx="21">
                  <c:v>9/15/2016</c:v>
                </c:pt>
                <c:pt idx="22">
                  <c:v>9/16/2016</c:v>
                </c:pt>
                <c:pt idx="23">
                  <c:v>9/19/2016</c:v>
                </c:pt>
                <c:pt idx="24">
                  <c:v>9/20/2016</c:v>
                </c:pt>
                <c:pt idx="25">
                  <c:v>9/21/2016</c:v>
                </c:pt>
                <c:pt idx="26">
                  <c:v>9/22/2016</c:v>
                </c:pt>
                <c:pt idx="27">
                  <c:v>9/23/2016</c:v>
                </c:pt>
                <c:pt idx="28">
                  <c:v>9/26/2016</c:v>
                </c:pt>
                <c:pt idx="29">
                  <c:v>9/27/2016</c:v>
                </c:pt>
                <c:pt idx="30">
                  <c:v>9/28/2016</c:v>
                </c:pt>
                <c:pt idx="31">
                  <c:v>9/29/2016</c:v>
                </c:pt>
                <c:pt idx="32">
                  <c:v>9/30/2016</c:v>
                </c:pt>
                <c:pt idx="33">
                  <c:v>10/3/2016</c:v>
                </c:pt>
                <c:pt idx="34">
                  <c:v>10/4/2016</c:v>
                </c:pt>
                <c:pt idx="35">
                  <c:v>10/5/2016</c:v>
                </c:pt>
                <c:pt idx="36">
                  <c:v>10/6/2016</c:v>
                </c:pt>
                <c:pt idx="37">
                  <c:v>10/7/2016</c:v>
                </c:pt>
                <c:pt idx="38">
                  <c:v>10/10/2016</c:v>
                </c:pt>
                <c:pt idx="39">
                  <c:v>10/11/2016</c:v>
                </c:pt>
                <c:pt idx="40">
                  <c:v>10/12/2016</c:v>
                </c:pt>
                <c:pt idx="41">
                  <c:v>10/13/2016</c:v>
                </c:pt>
                <c:pt idx="42">
                  <c:v>10/14/2016</c:v>
                </c:pt>
                <c:pt idx="43">
                  <c:v>10/17/2016</c:v>
                </c:pt>
                <c:pt idx="44">
                  <c:v>10/18/2016</c:v>
                </c:pt>
                <c:pt idx="45">
                  <c:v>10/19/2016</c:v>
                </c:pt>
                <c:pt idx="46">
                  <c:v>10/20/2016</c:v>
                </c:pt>
                <c:pt idx="47">
                  <c:v>10/21/2016</c:v>
                </c:pt>
                <c:pt idx="48">
                  <c:v>10/24/2016</c:v>
                </c:pt>
                <c:pt idx="49">
                  <c:v>10/25/2016</c:v>
                </c:pt>
                <c:pt idx="50">
                  <c:v>10/26/2016</c:v>
                </c:pt>
                <c:pt idx="51">
                  <c:v>10/27/2016</c:v>
                </c:pt>
                <c:pt idx="52">
                  <c:v>10/28/2016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11/7/2016</c:v>
                </c:pt>
                <c:pt idx="59">
                  <c:v>11/8/2016</c:v>
                </c:pt>
                <c:pt idx="60">
                  <c:v>11/9/2016</c:v>
                </c:pt>
                <c:pt idx="61">
                  <c:v>11/10/2016</c:v>
                </c:pt>
                <c:pt idx="62">
                  <c:v>11/11/2016</c:v>
                </c:pt>
                <c:pt idx="63">
                  <c:v>11/14/2016</c:v>
                </c:pt>
                <c:pt idx="64">
                  <c:v>11/15/2016</c:v>
                </c:pt>
                <c:pt idx="65">
                  <c:v>11/16/2016</c:v>
                </c:pt>
                <c:pt idx="66">
                  <c:v>11/17/2016</c:v>
                </c:pt>
                <c:pt idx="67">
                  <c:v>11/18/2016</c:v>
                </c:pt>
                <c:pt idx="68">
                  <c:v>11/21/2016</c:v>
                </c:pt>
                <c:pt idx="69">
                  <c:v>11/22/2016</c:v>
                </c:pt>
                <c:pt idx="70">
                  <c:v>11/23/2016</c:v>
                </c:pt>
                <c:pt idx="71">
                  <c:v>11/25/2016</c:v>
                </c:pt>
                <c:pt idx="72">
                  <c:v>11/28/2016</c:v>
                </c:pt>
                <c:pt idx="73">
                  <c:v>11/29/2016</c:v>
                </c:pt>
                <c:pt idx="74">
                  <c:v>11/30/2016</c:v>
                </c:pt>
                <c:pt idx="75">
                  <c:v>12/1/2016</c:v>
                </c:pt>
                <c:pt idx="76">
                  <c:v>12/2/2016</c:v>
                </c:pt>
                <c:pt idx="77">
                  <c:v>12/5/2016</c:v>
                </c:pt>
                <c:pt idx="78">
                  <c:v>12/6/2016</c:v>
                </c:pt>
                <c:pt idx="79">
                  <c:v>12/7/2016</c:v>
                </c:pt>
                <c:pt idx="80">
                  <c:v>12/8/2016</c:v>
                </c:pt>
                <c:pt idx="81">
                  <c:v>12/9/2016</c:v>
                </c:pt>
                <c:pt idx="82">
                  <c:v>12/12/2016</c:v>
                </c:pt>
                <c:pt idx="83">
                  <c:v>12/13/2016</c:v>
                </c:pt>
                <c:pt idx="84">
                  <c:v>12/14/2016</c:v>
                </c:pt>
                <c:pt idx="85">
                  <c:v>12/15/2016</c:v>
                </c:pt>
                <c:pt idx="86">
                  <c:v>12/16/2016</c:v>
                </c:pt>
                <c:pt idx="87">
                  <c:v>12/19/2016</c:v>
                </c:pt>
                <c:pt idx="88">
                  <c:v>12/20/2016</c:v>
                </c:pt>
                <c:pt idx="89">
                  <c:v>12/21/2016</c:v>
                </c:pt>
                <c:pt idx="90">
                  <c:v>12/22/2016</c:v>
                </c:pt>
                <c:pt idx="91">
                  <c:v>12/23/2016</c:v>
                </c:pt>
                <c:pt idx="92">
                  <c:v>12/27/2016</c:v>
                </c:pt>
                <c:pt idx="93">
                  <c:v>12/28/2016</c:v>
                </c:pt>
                <c:pt idx="94">
                  <c:v>12/29/2016</c:v>
                </c:pt>
                <c:pt idx="95">
                  <c:v>12/30/2016</c:v>
                </c:pt>
                <c:pt idx="96">
                  <c:v>1/3/2017</c:v>
                </c:pt>
                <c:pt idx="97">
                  <c:v>1/4/2017</c:v>
                </c:pt>
                <c:pt idx="98">
                  <c:v>1/5/2017</c:v>
                </c:pt>
                <c:pt idx="99">
                  <c:v>1/6/2017</c:v>
                </c:pt>
                <c:pt idx="100">
                  <c:v>1/9/2017</c:v>
                </c:pt>
                <c:pt idx="101">
                  <c:v>1/10/2017</c:v>
                </c:pt>
                <c:pt idx="102">
                  <c:v>1/11/2017</c:v>
                </c:pt>
                <c:pt idx="103">
                  <c:v>1/12/2017</c:v>
                </c:pt>
                <c:pt idx="104">
                  <c:v>1/13/2017</c:v>
                </c:pt>
                <c:pt idx="105">
                  <c:v>1/17/2017</c:v>
                </c:pt>
                <c:pt idx="106">
                  <c:v>1/18/2017</c:v>
                </c:pt>
                <c:pt idx="107">
                  <c:v>1/19/2017</c:v>
                </c:pt>
                <c:pt idx="108">
                  <c:v>1/20/2017</c:v>
                </c:pt>
                <c:pt idx="109">
                  <c:v>1/23/2017</c:v>
                </c:pt>
                <c:pt idx="110">
                  <c:v>1/24/2017</c:v>
                </c:pt>
                <c:pt idx="111">
                  <c:v>1/25/2017</c:v>
                </c:pt>
                <c:pt idx="112">
                  <c:v>1/26/2017</c:v>
                </c:pt>
                <c:pt idx="113">
                  <c:v>1/27/2017</c:v>
                </c:pt>
                <c:pt idx="114">
                  <c:v>1/30/2017</c:v>
                </c:pt>
                <c:pt idx="115">
                  <c:v>1/31/2017</c:v>
                </c:pt>
                <c:pt idx="116">
                  <c:v>2/1/2017</c:v>
                </c:pt>
                <c:pt idx="117">
                  <c:v>2/2/2017</c:v>
                </c:pt>
                <c:pt idx="118">
                  <c:v>2/3/2017</c:v>
                </c:pt>
                <c:pt idx="119">
                  <c:v>2/6/2017</c:v>
                </c:pt>
                <c:pt idx="120">
                  <c:v>2/7/2017</c:v>
                </c:pt>
                <c:pt idx="121">
                  <c:v>2/8/2017</c:v>
                </c:pt>
                <c:pt idx="122">
                  <c:v>2/9/2017</c:v>
                </c:pt>
                <c:pt idx="123">
                  <c:v>2/10/2017</c:v>
                </c:pt>
                <c:pt idx="124">
                  <c:v>2/13/2017</c:v>
                </c:pt>
                <c:pt idx="125">
                  <c:v>2/14/2017</c:v>
                </c:pt>
                <c:pt idx="126">
                  <c:v>2/15/2017</c:v>
                </c:pt>
                <c:pt idx="127">
                  <c:v>2/16/2017</c:v>
                </c:pt>
                <c:pt idx="128">
                  <c:v>2/17/2017</c:v>
                </c:pt>
                <c:pt idx="129">
                  <c:v>2/21/2017</c:v>
                </c:pt>
                <c:pt idx="130">
                  <c:v>2/22/2017</c:v>
                </c:pt>
                <c:pt idx="131">
                  <c:v>2/23/2017</c:v>
                </c:pt>
                <c:pt idx="132">
                  <c:v>2/24/2017</c:v>
                </c:pt>
                <c:pt idx="133">
                  <c:v>2/27/2017</c:v>
                </c:pt>
                <c:pt idx="134">
                  <c:v>2/28/2017</c:v>
                </c:pt>
                <c:pt idx="135">
                  <c:v>3/1/2017</c:v>
                </c:pt>
                <c:pt idx="136">
                  <c:v>3/2/2017</c:v>
                </c:pt>
                <c:pt idx="137">
                  <c:v>3/3/2017</c:v>
                </c:pt>
                <c:pt idx="138">
                  <c:v>3/6/2017</c:v>
                </c:pt>
                <c:pt idx="139">
                  <c:v>3/7/2017</c:v>
                </c:pt>
                <c:pt idx="140">
                  <c:v>3/8/2017</c:v>
                </c:pt>
                <c:pt idx="141">
                  <c:v>3/9/2017</c:v>
                </c:pt>
                <c:pt idx="142">
                  <c:v>3/10/2017</c:v>
                </c:pt>
                <c:pt idx="143">
                  <c:v>3/13/2017</c:v>
                </c:pt>
                <c:pt idx="144">
                  <c:v>3/14/2017</c:v>
                </c:pt>
                <c:pt idx="145">
                  <c:v>3/15/2017</c:v>
                </c:pt>
                <c:pt idx="146">
                  <c:v>3/16/2017</c:v>
                </c:pt>
                <c:pt idx="147">
                  <c:v>3/17/2017</c:v>
                </c:pt>
                <c:pt idx="148">
                  <c:v>3/20/2017</c:v>
                </c:pt>
                <c:pt idx="149">
                  <c:v>3/21/2017</c:v>
                </c:pt>
                <c:pt idx="150">
                  <c:v>3/22/2017</c:v>
                </c:pt>
                <c:pt idx="151">
                  <c:v>3/23/2017</c:v>
                </c:pt>
                <c:pt idx="152">
                  <c:v>3/24/2017</c:v>
                </c:pt>
                <c:pt idx="153">
                  <c:v>3/27/2017</c:v>
                </c:pt>
                <c:pt idx="154">
                  <c:v>3/28/2017</c:v>
                </c:pt>
                <c:pt idx="155">
                  <c:v>3/29/2017</c:v>
                </c:pt>
                <c:pt idx="156">
                  <c:v>3/30/2017</c:v>
                </c:pt>
                <c:pt idx="157">
                  <c:v>3/31/2017</c:v>
                </c:pt>
                <c:pt idx="158">
                  <c:v>4/3/2017</c:v>
                </c:pt>
                <c:pt idx="159">
                  <c:v>4/4/2017</c:v>
                </c:pt>
                <c:pt idx="160">
                  <c:v>4/5/2017</c:v>
                </c:pt>
                <c:pt idx="161">
                  <c:v>4/6/2017</c:v>
                </c:pt>
                <c:pt idx="162">
                  <c:v>4/7/2017</c:v>
                </c:pt>
                <c:pt idx="163">
                  <c:v>4/10/2017</c:v>
                </c:pt>
                <c:pt idx="164">
                  <c:v>4/11/2017</c:v>
                </c:pt>
                <c:pt idx="165">
                  <c:v>4/12/2017</c:v>
                </c:pt>
                <c:pt idx="166">
                  <c:v>4/13/2017</c:v>
                </c:pt>
                <c:pt idx="167">
                  <c:v>4/17/2017</c:v>
                </c:pt>
                <c:pt idx="168">
                  <c:v>4/18/2017</c:v>
                </c:pt>
                <c:pt idx="169">
                  <c:v>4/19/2017</c:v>
                </c:pt>
                <c:pt idx="170">
                  <c:v>4/20/2017</c:v>
                </c:pt>
                <c:pt idx="171">
                  <c:v>4/21/2017</c:v>
                </c:pt>
                <c:pt idx="172">
                  <c:v>4/24/2017</c:v>
                </c:pt>
                <c:pt idx="173">
                  <c:v>4/25/2017</c:v>
                </c:pt>
                <c:pt idx="174">
                  <c:v>4/26/2017</c:v>
                </c:pt>
                <c:pt idx="175">
                  <c:v>4/27/2017</c:v>
                </c:pt>
                <c:pt idx="176">
                  <c:v>4/28/2017</c:v>
                </c:pt>
                <c:pt idx="177">
                  <c:v>5/1/2017</c:v>
                </c:pt>
                <c:pt idx="178">
                  <c:v>5/2/2017</c:v>
                </c:pt>
                <c:pt idx="179">
                  <c:v>5/3/2017</c:v>
                </c:pt>
                <c:pt idx="180">
                  <c:v>5/4/2017</c:v>
                </c:pt>
                <c:pt idx="181">
                  <c:v>5/5/2017</c:v>
                </c:pt>
                <c:pt idx="182">
                  <c:v>5/8/2017</c:v>
                </c:pt>
                <c:pt idx="183">
                  <c:v>5/9/2017</c:v>
                </c:pt>
                <c:pt idx="184">
                  <c:v>5/10/2017</c:v>
                </c:pt>
                <c:pt idx="185">
                  <c:v>5/11/2017</c:v>
                </c:pt>
                <c:pt idx="186">
                  <c:v>5/12/2017</c:v>
                </c:pt>
                <c:pt idx="187">
                  <c:v>5/15/2017</c:v>
                </c:pt>
                <c:pt idx="188">
                  <c:v>5/16/2017</c:v>
                </c:pt>
                <c:pt idx="189">
                  <c:v>5/17/2017</c:v>
                </c:pt>
                <c:pt idx="190">
                  <c:v>5/18/2017</c:v>
                </c:pt>
                <c:pt idx="191">
                  <c:v>5/19/2017</c:v>
                </c:pt>
                <c:pt idx="192">
                  <c:v>5/22/2017</c:v>
                </c:pt>
                <c:pt idx="193">
                  <c:v>5/23/2017</c:v>
                </c:pt>
                <c:pt idx="194">
                  <c:v>5/24/2017</c:v>
                </c:pt>
                <c:pt idx="195">
                  <c:v>5/25/2017</c:v>
                </c:pt>
                <c:pt idx="196">
                  <c:v>5/26/2017</c:v>
                </c:pt>
                <c:pt idx="197">
                  <c:v>5/30/2017</c:v>
                </c:pt>
                <c:pt idx="198">
                  <c:v>5/31/2017</c:v>
                </c:pt>
                <c:pt idx="199">
                  <c:v>6/1/2017</c:v>
                </c:pt>
                <c:pt idx="200">
                  <c:v>6/2/2017</c:v>
                </c:pt>
                <c:pt idx="201">
                  <c:v>6/5/2017</c:v>
                </c:pt>
                <c:pt idx="202">
                  <c:v>6/6/2017</c:v>
                </c:pt>
                <c:pt idx="203">
                  <c:v>6/7/2017</c:v>
                </c:pt>
                <c:pt idx="204">
                  <c:v>6/8/2017</c:v>
                </c:pt>
                <c:pt idx="205">
                  <c:v>6/9/2017</c:v>
                </c:pt>
                <c:pt idx="206">
                  <c:v>6/12/2017</c:v>
                </c:pt>
                <c:pt idx="207">
                  <c:v>6/13/2017</c:v>
                </c:pt>
                <c:pt idx="208">
                  <c:v>6/14/2017</c:v>
                </c:pt>
                <c:pt idx="209">
                  <c:v>6/15/2017</c:v>
                </c:pt>
                <c:pt idx="210">
                  <c:v>6/16/2017</c:v>
                </c:pt>
                <c:pt idx="211">
                  <c:v>6/19/2017</c:v>
                </c:pt>
                <c:pt idx="212">
                  <c:v>6/20/2017</c:v>
                </c:pt>
                <c:pt idx="213">
                  <c:v>6/21/2017</c:v>
                </c:pt>
                <c:pt idx="214">
                  <c:v>6/22/2017</c:v>
                </c:pt>
                <c:pt idx="215">
                  <c:v>6/23/2017</c:v>
                </c:pt>
                <c:pt idx="216">
                  <c:v>6/26/2017</c:v>
                </c:pt>
                <c:pt idx="217">
                  <c:v>6/27/2017</c:v>
                </c:pt>
                <c:pt idx="218">
                  <c:v>6/28/2017</c:v>
                </c:pt>
                <c:pt idx="219">
                  <c:v>6/29/2017</c:v>
                </c:pt>
                <c:pt idx="220">
                  <c:v>6/30/2017</c:v>
                </c:pt>
                <c:pt idx="221">
                  <c:v>7/3/2017</c:v>
                </c:pt>
                <c:pt idx="222">
                  <c:v>7/5/2017</c:v>
                </c:pt>
                <c:pt idx="223">
                  <c:v>7/6/2017</c:v>
                </c:pt>
                <c:pt idx="224">
                  <c:v>7/7/2017</c:v>
                </c:pt>
                <c:pt idx="225">
                  <c:v>7/10/2017</c:v>
                </c:pt>
                <c:pt idx="226">
                  <c:v>7/11/2017</c:v>
                </c:pt>
                <c:pt idx="227">
                  <c:v>7/12/2017</c:v>
                </c:pt>
                <c:pt idx="228">
                  <c:v>7/13/2017</c:v>
                </c:pt>
                <c:pt idx="229">
                  <c:v>7/14/2017</c:v>
                </c:pt>
                <c:pt idx="230">
                  <c:v>7/17/2017</c:v>
                </c:pt>
                <c:pt idx="231">
                  <c:v>7/18/2017</c:v>
                </c:pt>
                <c:pt idx="232">
                  <c:v>7/19/2017</c:v>
                </c:pt>
                <c:pt idx="233">
                  <c:v>7/20/2017</c:v>
                </c:pt>
                <c:pt idx="234">
                  <c:v>7/21/2017</c:v>
                </c:pt>
                <c:pt idx="235">
                  <c:v>7/24/2017</c:v>
                </c:pt>
                <c:pt idx="236">
                  <c:v>7/25/2017</c:v>
                </c:pt>
                <c:pt idx="237">
                  <c:v>7/26/2017</c:v>
                </c:pt>
                <c:pt idx="238">
                  <c:v>7/27/2017</c:v>
                </c:pt>
                <c:pt idx="239">
                  <c:v>7/28/2017</c:v>
                </c:pt>
                <c:pt idx="240">
                  <c:v>7/31/2017</c:v>
                </c:pt>
                <c:pt idx="241">
                  <c:v>8/1/2017</c:v>
                </c:pt>
                <c:pt idx="242">
                  <c:v>8/2/2017</c:v>
                </c:pt>
                <c:pt idx="243">
                  <c:v>8/3/2017</c:v>
                </c:pt>
                <c:pt idx="244">
                  <c:v>8/4/2017</c:v>
                </c:pt>
                <c:pt idx="245">
                  <c:v>8/7/2017</c:v>
                </c:pt>
                <c:pt idx="246">
                  <c:v>8/8/2017</c:v>
                </c:pt>
                <c:pt idx="247">
                  <c:v>8/9/2017</c:v>
                </c:pt>
                <c:pt idx="248">
                  <c:v>8/10/2017</c:v>
                </c:pt>
                <c:pt idx="249">
                  <c:v>8/11/2017</c:v>
                </c:pt>
                <c:pt idx="250">
                  <c:v>8/14/2017</c:v>
                </c:pt>
                <c:pt idx="251">
                  <c:v>8/15/2017</c:v>
                </c:pt>
                <c:pt idx="252">
                  <c:v>8/16/2017</c:v>
                </c:pt>
                <c:pt idx="253">
                  <c:v>8/17/2017</c:v>
                </c:pt>
                <c:pt idx="254">
                  <c:v>8/18/2017</c:v>
                </c:pt>
                <c:pt idx="255">
                  <c:v>8/21/2017</c:v>
                </c:pt>
                <c:pt idx="256">
                  <c:v>8/22/2017</c:v>
                </c:pt>
                <c:pt idx="257">
                  <c:v>8/23/2017</c:v>
                </c:pt>
                <c:pt idx="258">
                  <c:v>8/24/2017</c:v>
                </c:pt>
                <c:pt idx="259">
                  <c:v>8/25/2017</c:v>
                </c:pt>
                <c:pt idx="260">
                  <c:v>8/28/2017</c:v>
                </c:pt>
                <c:pt idx="261">
                  <c:v>8/29/2017</c:v>
                </c:pt>
                <c:pt idx="262">
                  <c:v>8/30/2017</c:v>
                </c:pt>
                <c:pt idx="263">
                  <c:v>8/31/2017</c:v>
                </c:pt>
                <c:pt idx="264">
                  <c:v>9/1/2017</c:v>
                </c:pt>
                <c:pt idx="265">
                  <c:v>9/5/2017</c:v>
                </c:pt>
                <c:pt idx="266">
                  <c:v>9/6/2017</c:v>
                </c:pt>
                <c:pt idx="267">
                  <c:v>9/7/2017</c:v>
                </c:pt>
                <c:pt idx="268">
                  <c:v>9/8/2017</c:v>
                </c:pt>
                <c:pt idx="269">
                  <c:v>9/11/2017</c:v>
                </c:pt>
                <c:pt idx="270">
                  <c:v>9/12/2017</c:v>
                </c:pt>
                <c:pt idx="271">
                  <c:v>9/13/2017</c:v>
                </c:pt>
                <c:pt idx="272">
                  <c:v>9/14/2017</c:v>
                </c:pt>
                <c:pt idx="273">
                  <c:v>9/15/2017</c:v>
                </c:pt>
                <c:pt idx="274">
                  <c:v>9/18/2017</c:v>
                </c:pt>
                <c:pt idx="275">
                  <c:v>9/19/2017</c:v>
                </c:pt>
                <c:pt idx="276">
                  <c:v>9/20/2017</c:v>
                </c:pt>
                <c:pt idx="277">
                  <c:v>9/21/2017</c:v>
                </c:pt>
                <c:pt idx="278">
                  <c:v>9/22/2017</c:v>
                </c:pt>
                <c:pt idx="279">
                  <c:v>9/25/2017</c:v>
                </c:pt>
                <c:pt idx="280">
                  <c:v>9/26/2017</c:v>
                </c:pt>
                <c:pt idx="281">
                  <c:v>9/27/2017</c:v>
                </c:pt>
                <c:pt idx="282">
                  <c:v>9/28/2017</c:v>
                </c:pt>
                <c:pt idx="283">
                  <c:v>9/29/2017</c:v>
                </c:pt>
                <c:pt idx="284">
                  <c:v>10/2/2017</c:v>
                </c:pt>
                <c:pt idx="285">
                  <c:v>10/3/2017</c:v>
                </c:pt>
                <c:pt idx="286">
                  <c:v>10/4/2017</c:v>
                </c:pt>
                <c:pt idx="287">
                  <c:v>10/5/2017</c:v>
                </c:pt>
                <c:pt idx="288">
                  <c:v>10/6/2017</c:v>
                </c:pt>
                <c:pt idx="289">
                  <c:v>10/9/2017</c:v>
                </c:pt>
                <c:pt idx="290">
                  <c:v>10/10/2017</c:v>
                </c:pt>
                <c:pt idx="291">
                  <c:v>10/11/2017</c:v>
                </c:pt>
                <c:pt idx="292">
                  <c:v>10/12/2017</c:v>
                </c:pt>
                <c:pt idx="293">
                  <c:v>10/13/2017</c:v>
                </c:pt>
                <c:pt idx="294">
                  <c:v>10/16/2017</c:v>
                </c:pt>
                <c:pt idx="295">
                  <c:v>10/17/2017</c:v>
                </c:pt>
                <c:pt idx="296">
                  <c:v>10/18/2017</c:v>
                </c:pt>
                <c:pt idx="297">
                  <c:v>10/19/2017</c:v>
                </c:pt>
                <c:pt idx="298">
                  <c:v>10/20/2017</c:v>
                </c:pt>
                <c:pt idx="299">
                  <c:v>10/23/2017</c:v>
                </c:pt>
                <c:pt idx="300">
                  <c:v>10/24/2017</c:v>
                </c:pt>
                <c:pt idx="301">
                  <c:v>10/25/2017</c:v>
                </c:pt>
                <c:pt idx="302">
                  <c:v>10/26/2017</c:v>
                </c:pt>
                <c:pt idx="303">
                  <c:v>10/27/2017</c:v>
                </c:pt>
                <c:pt idx="304">
                  <c:v>10/30/2017</c:v>
                </c:pt>
                <c:pt idx="305">
                  <c:v>10/31/2017</c:v>
                </c:pt>
                <c:pt idx="306">
                  <c:v>11/1/2017</c:v>
                </c:pt>
                <c:pt idx="307">
                  <c:v>11/2/2017</c:v>
                </c:pt>
                <c:pt idx="308">
                  <c:v>11/3/2017</c:v>
                </c:pt>
                <c:pt idx="309">
                  <c:v>11/6/2017</c:v>
                </c:pt>
                <c:pt idx="310">
                  <c:v>11/7/2017</c:v>
                </c:pt>
                <c:pt idx="311">
                  <c:v>11/8/2017</c:v>
                </c:pt>
                <c:pt idx="312">
                  <c:v>11/9/2017</c:v>
                </c:pt>
                <c:pt idx="313">
                  <c:v>11/10/2017</c:v>
                </c:pt>
                <c:pt idx="314">
                  <c:v>11/13/2017</c:v>
                </c:pt>
                <c:pt idx="315">
                  <c:v>11/14/2017</c:v>
                </c:pt>
                <c:pt idx="316">
                  <c:v>11/15/2017</c:v>
                </c:pt>
                <c:pt idx="317">
                  <c:v>11/16/2017</c:v>
                </c:pt>
                <c:pt idx="318">
                  <c:v>11/17/2017</c:v>
                </c:pt>
                <c:pt idx="319">
                  <c:v>11/20/2017</c:v>
                </c:pt>
                <c:pt idx="320">
                  <c:v>11/21/2017</c:v>
                </c:pt>
                <c:pt idx="321">
                  <c:v>11/22/2017</c:v>
                </c:pt>
                <c:pt idx="322">
                  <c:v>11/24/2017</c:v>
                </c:pt>
                <c:pt idx="323">
                  <c:v>11/27/2017</c:v>
                </c:pt>
                <c:pt idx="324">
                  <c:v>11/28/2017</c:v>
                </c:pt>
                <c:pt idx="325">
                  <c:v>11/29/2017</c:v>
                </c:pt>
                <c:pt idx="326">
                  <c:v>11/30/2017</c:v>
                </c:pt>
                <c:pt idx="327">
                  <c:v>12/1/2017</c:v>
                </c:pt>
                <c:pt idx="328">
                  <c:v>12/4/2017</c:v>
                </c:pt>
                <c:pt idx="329">
                  <c:v>12/5/2017</c:v>
                </c:pt>
                <c:pt idx="330">
                  <c:v>12/6/2017</c:v>
                </c:pt>
                <c:pt idx="331">
                  <c:v>12/7/2017</c:v>
                </c:pt>
                <c:pt idx="332">
                  <c:v>12/8/2017</c:v>
                </c:pt>
                <c:pt idx="333">
                  <c:v>12/11/2017</c:v>
                </c:pt>
                <c:pt idx="334">
                  <c:v>12/12/2017</c:v>
                </c:pt>
                <c:pt idx="335">
                  <c:v>12/13/2017</c:v>
                </c:pt>
                <c:pt idx="336">
                  <c:v>12/14/2017</c:v>
                </c:pt>
                <c:pt idx="337">
                  <c:v>12/15/2017</c:v>
                </c:pt>
                <c:pt idx="338">
                  <c:v>12/18/2017</c:v>
                </c:pt>
                <c:pt idx="339">
                  <c:v>12/19/2017</c:v>
                </c:pt>
                <c:pt idx="340">
                  <c:v>12/20/2017</c:v>
                </c:pt>
                <c:pt idx="341">
                  <c:v>12/21/2017</c:v>
                </c:pt>
                <c:pt idx="342">
                  <c:v>12/22/2017</c:v>
                </c:pt>
                <c:pt idx="343">
                  <c:v>12/26/2017</c:v>
                </c:pt>
                <c:pt idx="344">
                  <c:v>12/27/2017</c:v>
                </c:pt>
                <c:pt idx="345">
                  <c:v>12/28/2017</c:v>
                </c:pt>
                <c:pt idx="346">
                  <c:v>12/29/2017</c:v>
                </c:pt>
                <c:pt idx="347">
                  <c:v>1/2/2018</c:v>
                </c:pt>
                <c:pt idx="348">
                  <c:v>1/3/2018</c:v>
                </c:pt>
                <c:pt idx="349">
                  <c:v>1/4/2018</c:v>
                </c:pt>
                <c:pt idx="350">
                  <c:v>1/5/2018</c:v>
                </c:pt>
                <c:pt idx="351">
                  <c:v>1/8/2018</c:v>
                </c:pt>
                <c:pt idx="352">
                  <c:v>1/9/2018</c:v>
                </c:pt>
                <c:pt idx="353">
                  <c:v>1/10/2018</c:v>
                </c:pt>
                <c:pt idx="354">
                  <c:v>1/11/2018</c:v>
                </c:pt>
                <c:pt idx="355">
                  <c:v>1/12/2018</c:v>
                </c:pt>
                <c:pt idx="356">
                  <c:v>1/16/2018</c:v>
                </c:pt>
                <c:pt idx="357">
                  <c:v>1/17/2018</c:v>
                </c:pt>
                <c:pt idx="358">
                  <c:v>1/18/2018</c:v>
                </c:pt>
                <c:pt idx="359">
                  <c:v>1/19/2018</c:v>
                </c:pt>
                <c:pt idx="360">
                  <c:v>1/22/2018</c:v>
                </c:pt>
                <c:pt idx="361">
                  <c:v>1/23/2018</c:v>
                </c:pt>
                <c:pt idx="362">
                  <c:v>1/24/2018</c:v>
                </c:pt>
                <c:pt idx="363">
                  <c:v>1/25/2018</c:v>
                </c:pt>
                <c:pt idx="364">
                  <c:v>1/26/2018</c:v>
                </c:pt>
                <c:pt idx="365">
                  <c:v>1/29/2018</c:v>
                </c:pt>
                <c:pt idx="366">
                  <c:v>1/30/2018</c:v>
                </c:pt>
                <c:pt idx="367">
                  <c:v>1/31/2018</c:v>
                </c:pt>
                <c:pt idx="368">
                  <c:v>2/1/2018</c:v>
                </c:pt>
                <c:pt idx="369">
                  <c:v>2/2/2018</c:v>
                </c:pt>
                <c:pt idx="370">
                  <c:v>2/5/2018</c:v>
                </c:pt>
                <c:pt idx="371">
                  <c:v>2/6/2018</c:v>
                </c:pt>
                <c:pt idx="372">
                  <c:v>2/7/2018</c:v>
                </c:pt>
                <c:pt idx="373">
                  <c:v>2/8/2018</c:v>
                </c:pt>
                <c:pt idx="374">
                  <c:v>2/9/2018</c:v>
                </c:pt>
                <c:pt idx="375">
                  <c:v>2/12/2018</c:v>
                </c:pt>
                <c:pt idx="376">
                  <c:v>2/13/2018</c:v>
                </c:pt>
                <c:pt idx="377">
                  <c:v>2/14/2018</c:v>
                </c:pt>
                <c:pt idx="378">
                  <c:v>2/15/2018</c:v>
                </c:pt>
                <c:pt idx="379">
                  <c:v>2/16/2018</c:v>
                </c:pt>
                <c:pt idx="380">
                  <c:v>2/20/2018</c:v>
                </c:pt>
                <c:pt idx="381">
                  <c:v>2/21/2018</c:v>
                </c:pt>
                <c:pt idx="382">
                  <c:v>2/22/2018</c:v>
                </c:pt>
                <c:pt idx="383">
                  <c:v>2/23/2018</c:v>
                </c:pt>
                <c:pt idx="384">
                  <c:v>2/26/2018</c:v>
                </c:pt>
                <c:pt idx="385">
                  <c:v>2/27/2018</c:v>
                </c:pt>
                <c:pt idx="386">
                  <c:v>2/28/2018</c:v>
                </c:pt>
                <c:pt idx="387">
                  <c:v>3/1/2018</c:v>
                </c:pt>
                <c:pt idx="388">
                  <c:v>3/2/2018</c:v>
                </c:pt>
                <c:pt idx="389">
                  <c:v>3/5/2018</c:v>
                </c:pt>
                <c:pt idx="390">
                  <c:v>3/6/2018</c:v>
                </c:pt>
                <c:pt idx="391">
                  <c:v>3/7/2018</c:v>
                </c:pt>
                <c:pt idx="392">
                  <c:v>3/8/2018</c:v>
                </c:pt>
                <c:pt idx="393">
                  <c:v>3/9/2018</c:v>
                </c:pt>
                <c:pt idx="394">
                  <c:v>3/12/2018</c:v>
                </c:pt>
                <c:pt idx="395">
                  <c:v>3/13/2018</c:v>
                </c:pt>
                <c:pt idx="396">
                  <c:v>3/14/2018</c:v>
                </c:pt>
                <c:pt idx="397">
                  <c:v>3/15/2018</c:v>
                </c:pt>
                <c:pt idx="398">
                  <c:v>3/16/2018</c:v>
                </c:pt>
                <c:pt idx="399">
                  <c:v>3/19/2018</c:v>
                </c:pt>
                <c:pt idx="400">
                  <c:v>3/20/2018</c:v>
                </c:pt>
                <c:pt idx="401">
                  <c:v>3/21/2018</c:v>
                </c:pt>
                <c:pt idx="402">
                  <c:v>3/22/2018</c:v>
                </c:pt>
                <c:pt idx="403">
                  <c:v>3/23/2018</c:v>
                </c:pt>
                <c:pt idx="404">
                  <c:v>3/26/2018</c:v>
                </c:pt>
                <c:pt idx="405">
                  <c:v>3/27/2018</c:v>
                </c:pt>
                <c:pt idx="406">
                  <c:v>3/28/2018</c:v>
                </c:pt>
                <c:pt idx="407">
                  <c:v>3/29/2018</c:v>
                </c:pt>
                <c:pt idx="408">
                  <c:v>4/2/2018</c:v>
                </c:pt>
                <c:pt idx="409">
                  <c:v>4/3/2018</c:v>
                </c:pt>
                <c:pt idx="410">
                  <c:v>4/4/2018</c:v>
                </c:pt>
                <c:pt idx="411">
                  <c:v>4/5/2018</c:v>
                </c:pt>
                <c:pt idx="412">
                  <c:v>4/6/2018</c:v>
                </c:pt>
                <c:pt idx="413">
                  <c:v>4/9/2018</c:v>
                </c:pt>
                <c:pt idx="414">
                  <c:v>4/10/2018</c:v>
                </c:pt>
                <c:pt idx="415">
                  <c:v>4/11/2018</c:v>
                </c:pt>
                <c:pt idx="416">
                  <c:v>4/12/2018</c:v>
                </c:pt>
                <c:pt idx="417">
                  <c:v>4/13/2018</c:v>
                </c:pt>
                <c:pt idx="418">
                  <c:v>4/16/2018</c:v>
                </c:pt>
                <c:pt idx="419">
                  <c:v>4/17/2018</c:v>
                </c:pt>
                <c:pt idx="420">
                  <c:v>4/18/2018</c:v>
                </c:pt>
                <c:pt idx="421">
                  <c:v>4/19/2018</c:v>
                </c:pt>
                <c:pt idx="422">
                  <c:v>4/20/2018</c:v>
                </c:pt>
                <c:pt idx="423">
                  <c:v>4/23/2018</c:v>
                </c:pt>
                <c:pt idx="424">
                  <c:v>4/24/2018</c:v>
                </c:pt>
                <c:pt idx="425">
                  <c:v>4/25/2018</c:v>
                </c:pt>
                <c:pt idx="426">
                  <c:v>4/26/2018</c:v>
                </c:pt>
                <c:pt idx="427">
                  <c:v>4/27/2018</c:v>
                </c:pt>
                <c:pt idx="428">
                  <c:v>4/30/2018</c:v>
                </c:pt>
                <c:pt idx="429">
                  <c:v>5/1/2018</c:v>
                </c:pt>
                <c:pt idx="430">
                  <c:v>5/2/2018</c:v>
                </c:pt>
                <c:pt idx="431">
                  <c:v>5/3/2018</c:v>
                </c:pt>
                <c:pt idx="432">
                  <c:v>5/4/2018</c:v>
                </c:pt>
                <c:pt idx="433">
                  <c:v>5/7/2018</c:v>
                </c:pt>
                <c:pt idx="434">
                  <c:v>5/8/2018</c:v>
                </c:pt>
                <c:pt idx="435">
                  <c:v>5/9/2018</c:v>
                </c:pt>
                <c:pt idx="436">
                  <c:v>5/10/2018</c:v>
                </c:pt>
                <c:pt idx="437">
                  <c:v>5/11/2018</c:v>
                </c:pt>
                <c:pt idx="438">
                  <c:v>5/14/2018</c:v>
                </c:pt>
                <c:pt idx="439">
                  <c:v>5/15/2018</c:v>
                </c:pt>
                <c:pt idx="440">
                  <c:v>5/16/2018</c:v>
                </c:pt>
                <c:pt idx="441">
                  <c:v>5/17/2018</c:v>
                </c:pt>
                <c:pt idx="442">
                  <c:v>5/18/2018</c:v>
                </c:pt>
                <c:pt idx="443">
                  <c:v>5/21/2018</c:v>
                </c:pt>
                <c:pt idx="444">
                  <c:v>5/22/2018</c:v>
                </c:pt>
                <c:pt idx="445">
                  <c:v>5/23/2018</c:v>
                </c:pt>
                <c:pt idx="446">
                  <c:v>5/24/2018</c:v>
                </c:pt>
                <c:pt idx="447">
                  <c:v>5/25/2018</c:v>
                </c:pt>
                <c:pt idx="448">
                  <c:v>5/29/2018</c:v>
                </c:pt>
                <c:pt idx="449">
                  <c:v>5/30/2018</c:v>
                </c:pt>
                <c:pt idx="450">
                  <c:v>5/31/2018</c:v>
                </c:pt>
                <c:pt idx="451">
                  <c:v>6/1/2018</c:v>
                </c:pt>
                <c:pt idx="452">
                  <c:v>6/4/2018</c:v>
                </c:pt>
                <c:pt idx="453">
                  <c:v>6/5/2018</c:v>
                </c:pt>
                <c:pt idx="454">
                  <c:v>6/6/2018</c:v>
                </c:pt>
                <c:pt idx="455">
                  <c:v>6/7/2018</c:v>
                </c:pt>
                <c:pt idx="456">
                  <c:v>6/8/2018</c:v>
                </c:pt>
                <c:pt idx="457">
                  <c:v>6/11/2018</c:v>
                </c:pt>
                <c:pt idx="458">
                  <c:v>6/12/2018</c:v>
                </c:pt>
                <c:pt idx="459">
                  <c:v>6/13/2018</c:v>
                </c:pt>
                <c:pt idx="460">
                  <c:v>6/14/2018</c:v>
                </c:pt>
                <c:pt idx="461">
                  <c:v>6/15/2018</c:v>
                </c:pt>
                <c:pt idx="462">
                  <c:v>6/18/2018</c:v>
                </c:pt>
                <c:pt idx="463">
                  <c:v>6/19/2018</c:v>
                </c:pt>
                <c:pt idx="464">
                  <c:v>6/20/2018</c:v>
                </c:pt>
                <c:pt idx="465">
                  <c:v>6/21/2018</c:v>
                </c:pt>
                <c:pt idx="466">
                  <c:v>6/22/2018</c:v>
                </c:pt>
                <c:pt idx="467">
                  <c:v>6/25/2018</c:v>
                </c:pt>
                <c:pt idx="468">
                  <c:v>6/26/2018</c:v>
                </c:pt>
                <c:pt idx="469">
                  <c:v>6/27/2018</c:v>
                </c:pt>
                <c:pt idx="470">
                  <c:v>6/28/2018</c:v>
                </c:pt>
                <c:pt idx="471">
                  <c:v>6/29/2018</c:v>
                </c:pt>
                <c:pt idx="472">
                  <c:v>7/2/2018</c:v>
                </c:pt>
                <c:pt idx="473">
                  <c:v>7/3/2018</c:v>
                </c:pt>
                <c:pt idx="474">
                  <c:v>7/5/2018</c:v>
                </c:pt>
                <c:pt idx="475">
                  <c:v>7/6/2018</c:v>
                </c:pt>
                <c:pt idx="476">
                  <c:v>7/9/2018</c:v>
                </c:pt>
                <c:pt idx="477">
                  <c:v>7/10/2018</c:v>
                </c:pt>
                <c:pt idx="478">
                  <c:v>7/11/2018</c:v>
                </c:pt>
                <c:pt idx="479">
                  <c:v>7/12/2018</c:v>
                </c:pt>
                <c:pt idx="480">
                  <c:v>7/13/2018</c:v>
                </c:pt>
                <c:pt idx="481">
                  <c:v>7/16/2018</c:v>
                </c:pt>
                <c:pt idx="482">
                  <c:v>7/17/2018</c:v>
                </c:pt>
                <c:pt idx="483">
                  <c:v>7/18/2018</c:v>
                </c:pt>
                <c:pt idx="484">
                  <c:v>7/19/2018</c:v>
                </c:pt>
                <c:pt idx="485">
                  <c:v>7/20/2018</c:v>
                </c:pt>
                <c:pt idx="486">
                  <c:v>7/23/2018</c:v>
                </c:pt>
                <c:pt idx="487">
                  <c:v>7/24/2018</c:v>
                </c:pt>
                <c:pt idx="488">
                  <c:v>7/25/2018</c:v>
                </c:pt>
                <c:pt idx="489">
                  <c:v>7/26/2018</c:v>
                </c:pt>
                <c:pt idx="490">
                  <c:v>7/27/2018</c:v>
                </c:pt>
                <c:pt idx="491">
                  <c:v>7/30/2018</c:v>
                </c:pt>
                <c:pt idx="492">
                  <c:v>7/31/2018</c:v>
                </c:pt>
                <c:pt idx="493">
                  <c:v>8/1/2018</c:v>
                </c:pt>
                <c:pt idx="494">
                  <c:v>8/2/2018</c:v>
                </c:pt>
                <c:pt idx="495">
                  <c:v>8/3/2018</c:v>
                </c:pt>
                <c:pt idx="496">
                  <c:v>8/6/2018</c:v>
                </c:pt>
                <c:pt idx="497">
                  <c:v>8/7/2018</c:v>
                </c:pt>
                <c:pt idx="498">
                  <c:v>8/8/2018</c:v>
                </c:pt>
                <c:pt idx="499">
                  <c:v>8/9/2018</c:v>
                </c:pt>
                <c:pt idx="500">
                  <c:v>8/10/2018</c:v>
                </c:pt>
                <c:pt idx="501">
                  <c:v>8/13/2018</c:v>
                </c:pt>
                <c:pt idx="502">
                  <c:v>8/14/2018</c:v>
                </c:pt>
                <c:pt idx="503">
                  <c:v>8/15/2018</c:v>
                </c:pt>
                <c:pt idx="504">
                  <c:v>8/16/2018</c:v>
                </c:pt>
                <c:pt idx="505">
                  <c:v>8/17/2018</c:v>
                </c:pt>
                <c:pt idx="506">
                  <c:v>8/20/2018</c:v>
                </c:pt>
                <c:pt idx="507">
                  <c:v>8/21/2018</c:v>
                </c:pt>
                <c:pt idx="508">
                  <c:v>8/22/2018</c:v>
                </c:pt>
                <c:pt idx="509">
                  <c:v>8/23/2018</c:v>
                </c:pt>
                <c:pt idx="510">
                  <c:v>8/24/2018</c:v>
                </c:pt>
                <c:pt idx="511">
                  <c:v>8/27/2018</c:v>
                </c:pt>
                <c:pt idx="512">
                  <c:v>8/28/2018</c:v>
                </c:pt>
                <c:pt idx="513">
                  <c:v>8/29/2018</c:v>
                </c:pt>
                <c:pt idx="514">
                  <c:v>8/30/2018</c:v>
                </c:pt>
                <c:pt idx="515">
                  <c:v>8/31/2018</c:v>
                </c:pt>
                <c:pt idx="516">
                  <c:v>9/4/2018</c:v>
                </c:pt>
                <c:pt idx="517">
                  <c:v>9/5/2018</c:v>
                </c:pt>
                <c:pt idx="518">
                  <c:v>9/6/2018</c:v>
                </c:pt>
                <c:pt idx="519">
                  <c:v>9/7/2018</c:v>
                </c:pt>
                <c:pt idx="520">
                  <c:v>9/10/2018</c:v>
                </c:pt>
                <c:pt idx="521">
                  <c:v>9/11/2018</c:v>
                </c:pt>
                <c:pt idx="522">
                  <c:v>9/12/2018</c:v>
                </c:pt>
                <c:pt idx="523">
                  <c:v>9/13/2018</c:v>
                </c:pt>
                <c:pt idx="524">
                  <c:v>9/14/2018</c:v>
                </c:pt>
                <c:pt idx="525">
                  <c:v>9/17/2018</c:v>
                </c:pt>
                <c:pt idx="526">
                  <c:v>9/18/2018</c:v>
                </c:pt>
                <c:pt idx="527">
                  <c:v>9/19/2018</c:v>
                </c:pt>
                <c:pt idx="528">
                  <c:v>9/20/2018</c:v>
                </c:pt>
                <c:pt idx="529">
                  <c:v>9/21/2018</c:v>
                </c:pt>
                <c:pt idx="530">
                  <c:v>9/24/2018</c:v>
                </c:pt>
                <c:pt idx="531">
                  <c:v>9/25/2018</c:v>
                </c:pt>
                <c:pt idx="532">
                  <c:v>9/26/2018</c:v>
                </c:pt>
                <c:pt idx="533">
                  <c:v>9/27/2018</c:v>
                </c:pt>
                <c:pt idx="534">
                  <c:v>9/28/2018</c:v>
                </c:pt>
                <c:pt idx="535">
                  <c:v>10/1/2018</c:v>
                </c:pt>
                <c:pt idx="536">
                  <c:v>10/2/2018</c:v>
                </c:pt>
                <c:pt idx="537">
                  <c:v>10/3/2018</c:v>
                </c:pt>
                <c:pt idx="538">
                  <c:v>10/4/2018</c:v>
                </c:pt>
                <c:pt idx="539">
                  <c:v>10/5/2018</c:v>
                </c:pt>
                <c:pt idx="540">
                  <c:v>10/8/2018</c:v>
                </c:pt>
                <c:pt idx="541">
                  <c:v>10/9/2018</c:v>
                </c:pt>
                <c:pt idx="542">
                  <c:v>10/10/2018</c:v>
                </c:pt>
                <c:pt idx="543">
                  <c:v>10/11/2018</c:v>
                </c:pt>
                <c:pt idx="544">
                  <c:v>10/12/2018</c:v>
                </c:pt>
                <c:pt idx="545">
                  <c:v>10/15/2018</c:v>
                </c:pt>
                <c:pt idx="546">
                  <c:v>10/16/2018</c:v>
                </c:pt>
                <c:pt idx="547">
                  <c:v>10/17/2018</c:v>
                </c:pt>
                <c:pt idx="548">
                  <c:v>10/18/2018</c:v>
                </c:pt>
                <c:pt idx="549">
                  <c:v>10/19/2018</c:v>
                </c:pt>
                <c:pt idx="550">
                  <c:v>10/22/2018</c:v>
                </c:pt>
                <c:pt idx="551">
                  <c:v>10/23/2018</c:v>
                </c:pt>
                <c:pt idx="552">
                  <c:v>10/24/2018</c:v>
                </c:pt>
                <c:pt idx="553">
                  <c:v>10/25/2018</c:v>
                </c:pt>
                <c:pt idx="554">
                  <c:v>10/26/2018</c:v>
                </c:pt>
                <c:pt idx="555">
                  <c:v>10/29/2018</c:v>
                </c:pt>
                <c:pt idx="556">
                  <c:v>10/30/2018</c:v>
                </c:pt>
                <c:pt idx="557">
                  <c:v>10/31/2018</c:v>
                </c:pt>
                <c:pt idx="558">
                  <c:v>11/1/2018</c:v>
                </c:pt>
                <c:pt idx="559">
                  <c:v>11/2/2018</c:v>
                </c:pt>
                <c:pt idx="560">
                  <c:v>11/5/2018</c:v>
                </c:pt>
                <c:pt idx="561">
                  <c:v>11/6/2018</c:v>
                </c:pt>
                <c:pt idx="562">
                  <c:v>11/7/2018</c:v>
                </c:pt>
                <c:pt idx="563">
                  <c:v>11/8/2018</c:v>
                </c:pt>
                <c:pt idx="564">
                  <c:v>11/9/2018</c:v>
                </c:pt>
                <c:pt idx="565">
                  <c:v>11/12/2018</c:v>
                </c:pt>
                <c:pt idx="566">
                  <c:v>11/13/2018</c:v>
                </c:pt>
                <c:pt idx="567">
                  <c:v>11/14/2018</c:v>
                </c:pt>
                <c:pt idx="568">
                  <c:v>11/15/2018</c:v>
                </c:pt>
                <c:pt idx="569">
                  <c:v>11/16/2018</c:v>
                </c:pt>
                <c:pt idx="570">
                  <c:v>11/19/2018</c:v>
                </c:pt>
                <c:pt idx="571">
                  <c:v>11/20/2018</c:v>
                </c:pt>
                <c:pt idx="572">
                  <c:v>11/21/2018</c:v>
                </c:pt>
                <c:pt idx="573">
                  <c:v>11/23/2018</c:v>
                </c:pt>
                <c:pt idx="574">
                  <c:v>11/26/2018</c:v>
                </c:pt>
                <c:pt idx="575">
                  <c:v>11/27/2018</c:v>
                </c:pt>
                <c:pt idx="576">
                  <c:v>11/28/2018</c:v>
                </c:pt>
                <c:pt idx="577">
                  <c:v>11/29/2018</c:v>
                </c:pt>
                <c:pt idx="578">
                  <c:v>11/30/2018</c:v>
                </c:pt>
                <c:pt idx="579">
                  <c:v>12/3/2018</c:v>
                </c:pt>
                <c:pt idx="580">
                  <c:v>12/4/2018</c:v>
                </c:pt>
                <c:pt idx="581">
                  <c:v>12/6/2018</c:v>
                </c:pt>
                <c:pt idx="582">
                  <c:v>12/7/2018</c:v>
                </c:pt>
                <c:pt idx="583">
                  <c:v>12/10/2018</c:v>
                </c:pt>
                <c:pt idx="584">
                  <c:v>12/11/2018</c:v>
                </c:pt>
                <c:pt idx="585">
                  <c:v>12/12/2018</c:v>
                </c:pt>
                <c:pt idx="586">
                  <c:v>12/13/2018</c:v>
                </c:pt>
                <c:pt idx="587">
                  <c:v>12/14/2018</c:v>
                </c:pt>
                <c:pt idx="588">
                  <c:v>12/17/2018</c:v>
                </c:pt>
                <c:pt idx="589">
                  <c:v>12/18/2018</c:v>
                </c:pt>
                <c:pt idx="590">
                  <c:v>12/19/2018</c:v>
                </c:pt>
                <c:pt idx="591">
                  <c:v>12/20/2018</c:v>
                </c:pt>
                <c:pt idx="592">
                  <c:v>12/21/2018</c:v>
                </c:pt>
                <c:pt idx="593">
                  <c:v>12/24/2018</c:v>
                </c:pt>
                <c:pt idx="594">
                  <c:v>12/26/2018</c:v>
                </c:pt>
                <c:pt idx="595">
                  <c:v>12/27/2018</c:v>
                </c:pt>
                <c:pt idx="596">
                  <c:v>12/28/2018</c:v>
                </c:pt>
                <c:pt idx="597">
                  <c:v>12/31/2018</c:v>
                </c:pt>
                <c:pt idx="598">
                  <c:v>1/2/2019</c:v>
                </c:pt>
                <c:pt idx="599">
                  <c:v>1/3/2019</c:v>
                </c:pt>
                <c:pt idx="600">
                  <c:v>1/4/2019</c:v>
                </c:pt>
                <c:pt idx="601">
                  <c:v>1/7/2019</c:v>
                </c:pt>
                <c:pt idx="602">
                  <c:v>1/8/2019</c:v>
                </c:pt>
                <c:pt idx="603">
                  <c:v>1/9/2019</c:v>
                </c:pt>
                <c:pt idx="604">
                  <c:v>1/10/2019</c:v>
                </c:pt>
                <c:pt idx="605">
                  <c:v>1/11/2019</c:v>
                </c:pt>
                <c:pt idx="606">
                  <c:v>1/14/2019</c:v>
                </c:pt>
                <c:pt idx="607">
                  <c:v>1/15/2019</c:v>
                </c:pt>
                <c:pt idx="608">
                  <c:v>1/16/2019</c:v>
                </c:pt>
                <c:pt idx="609">
                  <c:v>1/17/2019</c:v>
                </c:pt>
                <c:pt idx="610">
                  <c:v>1/18/2019</c:v>
                </c:pt>
                <c:pt idx="611">
                  <c:v>1/22/2019</c:v>
                </c:pt>
                <c:pt idx="612">
                  <c:v>1/23/2019</c:v>
                </c:pt>
                <c:pt idx="613">
                  <c:v>1/24/2019</c:v>
                </c:pt>
                <c:pt idx="614">
                  <c:v>1/25/2019</c:v>
                </c:pt>
                <c:pt idx="615">
                  <c:v>1/28/2019</c:v>
                </c:pt>
                <c:pt idx="616">
                  <c:v>1/29/2019</c:v>
                </c:pt>
                <c:pt idx="617">
                  <c:v>1/30/2019</c:v>
                </c:pt>
                <c:pt idx="618">
                  <c:v>1/31/2019</c:v>
                </c:pt>
                <c:pt idx="619">
                  <c:v>2/1/2019</c:v>
                </c:pt>
                <c:pt idx="620">
                  <c:v>2/4/2019</c:v>
                </c:pt>
                <c:pt idx="621">
                  <c:v>2/5/2019</c:v>
                </c:pt>
                <c:pt idx="622">
                  <c:v>2/6/2019</c:v>
                </c:pt>
                <c:pt idx="623">
                  <c:v>2/7/2019</c:v>
                </c:pt>
                <c:pt idx="624">
                  <c:v>2/8/2019</c:v>
                </c:pt>
                <c:pt idx="625">
                  <c:v>2/11/2019</c:v>
                </c:pt>
                <c:pt idx="626">
                  <c:v>2/12/2019</c:v>
                </c:pt>
                <c:pt idx="627">
                  <c:v>2/13/2019</c:v>
                </c:pt>
                <c:pt idx="628">
                  <c:v>2/14/2019</c:v>
                </c:pt>
                <c:pt idx="629">
                  <c:v>2/15/2019</c:v>
                </c:pt>
                <c:pt idx="630">
                  <c:v>2/19/2019</c:v>
                </c:pt>
                <c:pt idx="631">
                  <c:v>2/20/2019</c:v>
                </c:pt>
                <c:pt idx="632">
                  <c:v>2/21/2019</c:v>
                </c:pt>
                <c:pt idx="633">
                  <c:v>2/22/2019</c:v>
                </c:pt>
                <c:pt idx="634">
                  <c:v>2/25/2019</c:v>
                </c:pt>
                <c:pt idx="635">
                  <c:v>2/26/2019</c:v>
                </c:pt>
                <c:pt idx="636">
                  <c:v>2/27/2019</c:v>
                </c:pt>
                <c:pt idx="637">
                  <c:v>2/28/2019</c:v>
                </c:pt>
                <c:pt idx="638">
                  <c:v>3/1/2019</c:v>
                </c:pt>
                <c:pt idx="639">
                  <c:v>3/4/2019</c:v>
                </c:pt>
                <c:pt idx="640">
                  <c:v>3/5/2019</c:v>
                </c:pt>
                <c:pt idx="641">
                  <c:v>3/6/2019</c:v>
                </c:pt>
                <c:pt idx="642">
                  <c:v>3/7/2019</c:v>
                </c:pt>
                <c:pt idx="643">
                  <c:v>3/8/2019</c:v>
                </c:pt>
                <c:pt idx="644">
                  <c:v>3/11/2019</c:v>
                </c:pt>
                <c:pt idx="645">
                  <c:v>3/12/2019</c:v>
                </c:pt>
                <c:pt idx="646">
                  <c:v>3/13/2019</c:v>
                </c:pt>
                <c:pt idx="647">
                  <c:v>3/14/2019</c:v>
                </c:pt>
                <c:pt idx="648">
                  <c:v>3/15/2019</c:v>
                </c:pt>
                <c:pt idx="649">
                  <c:v>3/18/2019</c:v>
                </c:pt>
                <c:pt idx="650">
                  <c:v>3/19/2019</c:v>
                </c:pt>
                <c:pt idx="651">
                  <c:v>3/20/2019</c:v>
                </c:pt>
                <c:pt idx="652">
                  <c:v>3/21/2019</c:v>
                </c:pt>
                <c:pt idx="653">
                  <c:v>3/22/2019</c:v>
                </c:pt>
                <c:pt idx="654">
                  <c:v>3/25/2019</c:v>
                </c:pt>
                <c:pt idx="655">
                  <c:v>3/26/2019</c:v>
                </c:pt>
                <c:pt idx="656">
                  <c:v>3/27/2019</c:v>
                </c:pt>
                <c:pt idx="657">
                  <c:v>3/28/2019</c:v>
                </c:pt>
                <c:pt idx="658">
                  <c:v>3/29/2019</c:v>
                </c:pt>
                <c:pt idx="659">
                  <c:v>4/1/2019</c:v>
                </c:pt>
                <c:pt idx="660">
                  <c:v>4/2/2019</c:v>
                </c:pt>
                <c:pt idx="661">
                  <c:v>4/3/2019</c:v>
                </c:pt>
                <c:pt idx="662">
                  <c:v>4/4/2019</c:v>
                </c:pt>
                <c:pt idx="663">
                  <c:v>4/5/2019</c:v>
                </c:pt>
                <c:pt idx="664">
                  <c:v>4/8/2019</c:v>
                </c:pt>
                <c:pt idx="665">
                  <c:v>4/9/2019</c:v>
                </c:pt>
                <c:pt idx="666">
                  <c:v>4/10/2019</c:v>
                </c:pt>
                <c:pt idx="667">
                  <c:v>4/11/2019</c:v>
                </c:pt>
                <c:pt idx="668">
                  <c:v>4/12/2019</c:v>
                </c:pt>
                <c:pt idx="669">
                  <c:v>4/15/2019</c:v>
                </c:pt>
                <c:pt idx="670">
                  <c:v>4/16/2019</c:v>
                </c:pt>
                <c:pt idx="671">
                  <c:v>4/17/2019</c:v>
                </c:pt>
                <c:pt idx="672">
                  <c:v>4/18/2019</c:v>
                </c:pt>
                <c:pt idx="673">
                  <c:v>4/22/2019</c:v>
                </c:pt>
                <c:pt idx="674">
                  <c:v>4/23/2019</c:v>
                </c:pt>
                <c:pt idx="675">
                  <c:v>4/24/2019</c:v>
                </c:pt>
                <c:pt idx="676">
                  <c:v>4/25/2019</c:v>
                </c:pt>
                <c:pt idx="677">
                  <c:v>4/26/2019</c:v>
                </c:pt>
                <c:pt idx="678">
                  <c:v>4/29/2019</c:v>
                </c:pt>
                <c:pt idx="679">
                  <c:v>4/30/2019</c:v>
                </c:pt>
                <c:pt idx="680">
                  <c:v>5/1/2019</c:v>
                </c:pt>
                <c:pt idx="681">
                  <c:v>5/2/2019</c:v>
                </c:pt>
                <c:pt idx="682">
                  <c:v>5/3/2019</c:v>
                </c:pt>
                <c:pt idx="683">
                  <c:v>5/6/2019</c:v>
                </c:pt>
                <c:pt idx="684">
                  <c:v>5/7/2019</c:v>
                </c:pt>
                <c:pt idx="685">
                  <c:v>5/8/2019</c:v>
                </c:pt>
                <c:pt idx="686">
                  <c:v>5/9/2019</c:v>
                </c:pt>
                <c:pt idx="687">
                  <c:v>5/10/2019</c:v>
                </c:pt>
                <c:pt idx="688">
                  <c:v>5/13/2019</c:v>
                </c:pt>
                <c:pt idx="689">
                  <c:v>5/14/2019</c:v>
                </c:pt>
                <c:pt idx="690">
                  <c:v>5/15/2019</c:v>
                </c:pt>
                <c:pt idx="691">
                  <c:v>5/16/2019</c:v>
                </c:pt>
                <c:pt idx="692">
                  <c:v>5/17/2019</c:v>
                </c:pt>
                <c:pt idx="693">
                  <c:v>5/20/2019</c:v>
                </c:pt>
                <c:pt idx="694">
                  <c:v>5/21/2019</c:v>
                </c:pt>
                <c:pt idx="695">
                  <c:v>5/22/2019</c:v>
                </c:pt>
                <c:pt idx="696">
                  <c:v>5/23/2019</c:v>
                </c:pt>
                <c:pt idx="697">
                  <c:v>5/24/2019</c:v>
                </c:pt>
                <c:pt idx="698">
                  <c:v>5/28/2019</c:v>
                </c:pt>
                <c:pt idx="699">
                  <c:v>5/29/2019</c:v>
                </c:pt>
                <c:pt idx="700">
                  <c:v>5/30/2019</c:v>
                </c:pt>
                <c:pt idx="701">
                  <c:v>5/31/2019</c:v>
                </c:pt>
                <c:pt idx="702">
                  <c:v>6/3/2019</c:v>
                </c:pt>
                <c:pt idx="703">
                  <c:v>6/4/2019</c:v>
                </c:pt>
                <c:pt idx="704">
                  <c:v>6/5/2019</c:v>
                </c:pt>
                <c:pt idx="705">
                  <c:v>6/6/2019</c:v>
                </c:pt>
                <c:pt idx="706">
                  <c:v>6/7/2019</c:v>
                </c:pt>
                <c:pt idx="707">
                  <c:v>6/10/2019</c:v>
                </c:pt>
                <c:pt idx="708">
                  <c:v>6/11/2019</c:v>
                </c:pt>
                <c:pt idx="709">
                  <c:v>6/12/2019</c:v>
                </c:pt>
                <c:pt idx="710">
                  <c:v>6/13/2019</c:v>
                </c:pt>
                <c:pt idx="711">
                  <c:v>6/14/2019</c:v>
                </c:pt>
                <c:pt idx="712">
                  <c:v>6/17/2019</c:v>
                </c:pt>
                <c:pt idx="713">
                  <c:v>6/18/2019</c:v>
                </c:pt>
                <c:pt idx="714">
                  <c:v>6/19/2019</c:v>
                </c:pt>
                <c:pt idx="715">
                  <c:v>6/20/2019</c:v>
                </c:pt>
                <c:pt idx="716">
                  <c:v>6/21/2019</c:v>
                </c:pt>
                <c:pt idx="717">
                  <c:v>6/24/2019</c:v>
                </c:pt>
                <c:pt idx="718">
                  <c:v>6/25/2019</c:v>
                </c:pt>
                <c:pt idx="719">
                  <c:v>6/26/2019</c:v>
                </c:pt>
                <c:pt idx="720">
                  <c:v>6/27/2019</c:v>
                </c:pt>
                <c:pt idx="721">
                  <c:v>6/28/2019</c:v>
                </c:pt>
                <c:pt idx="722">
                  <c:v>7/1/2019</c:v>
                </c:pt>
                <c:pt idx="723">
                  <c:v>7/2/2019</c:v>
                </c:pt>
                <c:pt idx="724">
                  <c:v>7/3/2019</c:v>
                </c:pt>
                <c:pt idx="725">
                  <c:v>7/5/2019</c:v>
                </c:pt>
                <c:pt idx="726">
                  <c:v>7/8/2019</c:v>
                </c:pt>
                <c:pt idx="727">
                  <c:v>7/9/2019</c:v>
                </c:pt>
                <c:pt idx="728">
                  <c:v>7/10/2019</c:v>
                </c:pt>
                <c:pt idx="729">
                  <c:v>7/11/2019</c:v>
                </c:pt>
                <c:pt idx="730">
                  <c:v>7/12/2019</c:v>
                </c:pt>
                <c:pt idx="731">
                  <c:v>7/15/2019</c:v>
                </c:pt>
                <c:pt idx="732">
                  <c:v>7/16/2019</c:v>
                </c:pt>
                <c:pt idx="733">
                  <c:v>7/17/2019</c:v>
                </c:pt>
                <c:pt idx="734">
                  <c:v>7/18/2019</c:v>
                </c:pt>
                <c:pt idx="735">
                  <c:v>7/19/2019</c:v>
                </c:pt>
                <c:pt idx="736">
                  <c:v>7/22/2019</c:v>
                </c:pt>
                <c:pt idx="737">
                  <c:v>7/23/2019</c:v>
                </c:pt>
                <c:pt idx="738">
                  <c:v>7/24/2019</c:v>
                </c:pt>
                <c:pt idx="739">
                  <c:v>7/25/2019</c:v>
                </c:pt>
                <c:pt idx="740">
                  <c:v>7/26/2019</c:v>
                </c:pt>
                <c:pt idx="741">
                  <c:v>7/29/2019</c:v>
                </c:pt>
                <c:pt idx="742">
                  <c:v>7/30/2019</c:v>
                </c:pt>
                <c:pt idx="743">
                  <c:v>7/31/2019</c:v>
                </c:pt>
                <c:pt idx="744">
                  <c:v>8/1/2019</c:v>
                </c:pt>
                <c:pt idx="745">
                  <c:v>8/2/2019</c:v>
                </c:pt>
                <c:pt idx="746">
                  <c:v>8/5/2019</c:v>
                </c:pt>
                <c:pt idx="747">
                  <c:v>8/6/2019</c:v>
                </c:pt>
                <c:pt idx="748">
                  <c:v>8/7/2019</c:v>
                </c:pt>
                <c:pt idx="749">
                  <c:v>8/8/2019</c:v>
                </c:pt>
                <c:pt idx="750">
                  <c:v>8/9/2019</c:v>
                </c:pt>
                <c:pt idx="751">
                  <c:v>8/12/2019</c:v>
                </c:pt>
                <c:pt idx="752">
                  <c:v>8/13/2019</c:v>
                </c:pt>
                <c:pt idx="753">
                  <c:v>8/14/2019</c:v>
                </c:pt>
                <c:pt idx="754">
                  <c:v>8/15/2019</c:v>
                </c:pt>
                <c:pt idx="755">
                  <c:v>8/16/2019</c:v>
                </c:pt>
                <c:pt idx="756">
                  <c:v>8/19/2019</c:v>
                </c:pt>
                <c:pt idx="757">
                  <c:v>8/20/2019</c:v>
                </c:pt>
                <c:pt idx="758">
                  <c:v>8/21/2019</c:v>
                </c:pt>
                <c:pt idx="759">
                  <c:v>8/22/2019</c:v>
                </c:pt>
                <c:pt idx="760">
                  <c:v>8/23/2019</c:v>
                </c:pt>
                <c:pt idx="761">
                  <c:v>8/26/2019</c:v>
                </c:pt>
                <c:pt idx="762">
                  <c:v>8/27/2019</c:v>
                </c:pt>
                <c:pt idx="763">
                  <c:v>8/28/2019</c:v>
                </c:pt>
                <c:pt idx="764">
                  <c:v>8/29/2019</c:v>
                </c:pt>
                <c:pt idx="765">
                  <c:v>8/30/2019</c:v>
                </c:pt>
                <c:pt idx="766">
                  <c:v>9/3/2019</c:v>
                </c:pt>
                <c:pt idx="767">
                  <c:v>9/4/2019</c:v>
                </c:pt>
                <c:pt idx="768">
                  <c:v>9/5/2019</c:v>
                </c:pt>
                <c:pt idx="769">
                  <c:v>9/6/2019</c:v>
                </c:pt>
                <c:pt idx="770">
                  <c:v>9/9/2019</c:v>
                </c:pt>
                <c:pt idx="771">
                  <c:v>9/10/2019</c:v>
                </c:pt>
                <c:pt idx="772">
                  <c:v>9/11/2019</c:v>
                </c:pt>
                <c:pt idx="773">
                  <c:v>9/12/2019</c:v>
                </c:pt>
                <c:pt idx="774">
                  <c:v>9/13/2019</c:v>
                </c:pt>
                <c:pt idx="775">
                  <c:v>9/16/2019</c:v>
                </c:pt>
                <c:pt idx="776">
                  <c:v>9/17/2019</c:v>
                </c:pt>
                <c:pt idx="777">
                  <c:v>9/18/2019</c:v>
                </c:pt>
                <c:pt idx="778">
                  <c:v>9/19/2019</c:v>
                </c:pt>
                <c:pt idx="779">
                  <c:v>9/20/2019</c:v>
                </c:pt>
                <c:pt idx="780">
                  <c:v>9/23/2019</c:v>
                </c:pt>
                <c:pt idx="781">
                  <c:v>9/24/2019</c:v>
                </c:pt>
                <c:pt idx="782">
                  <c:v>9/25/2019</c:v>
                </c:pt>
                <c:pt idx="783">
                  <c:v>9/26/2019</c:v>
                </c:pt>
                <c:pt idx="784">
                  <c:v>9/27/2019</c:v>
                </c:pt>
                <c:pt idx="785">
                  <c:v>9/30/2019</c:v>
                </c:pt>
                <c:pt idx="786">
                  <c:v>10/1/2019</c:v>
                </c:pt>
                <c:pt idx="787">
                  <c:v>10/2/2019</c:v>
                </c:pt>
                <c:pt idx="788">
                  <c:v>10/3/2019</c:v>
                </c:pt>
                <c:pt idx="789">
                  <c:v>10/4/2019</c:v>
                </c:pt>
                <c:pt idx="790">
                  <c:v>10/7/2019</c:v>
                </c:pt>
                <c:pt idx="791">
                  <c:v>10/8/2019</c:v>
                </c:pt>
                <c:pt idx="792">
                  <c:v>10/9/2019</c:v>
                </c:pt>
                <c:pt idx="793">
                  <c:v>10/10/2019</c:v>
                </c:pt>
                <c:pt idx="794">
                  <c:v>10/11/2019</c:v>
                </c:pt>
                <c:pt idx="795">
                  <c:v>10/14/2019</c:v>
                </c:pt>
                <c:pt idx="796">
                  <c:v>10/15/2019</c:v>
                </c:pt>
                <c:pt idx="797">
                  <c:v>10/16/2019</c:v>
                </c:pt>
                <c:pt idx="798">
                  <c:v>10/17/2019</c:v>
                </c:pt>
                <c:pt idx="799">
                  <c:v>10/18/2019</c:v>
                </c:pt>
                <c:pt idx="800">
                  <c:v>10/21/2019</c:v>
                </c:pt>
                <c:pt idx="801">
                  <c:v>10/22/2019</c:v>
                </c:pt>
                <c:pt idx="802">
                  <c:v>10/23/2019</c:v>
                </c:pt>
                <c:pt idx="803">
                  <c:v>10/24/2019</c:v>
                </c:pt>
                <c:pt idx="804">
                  <c:v>10/25/2019</c:v>
                </c:pt>
                <c:pt idx="805">
                  <c:v>10/28/2019</c:v>
                </c:pt>
                <c:pt idx="806">
                  <c:v>10/29/2019</c:v>
                </c:pt>
                <c:pt idx="807">
                  <c:v>10/30/2019</c:v>
                </c:pt>
                <c:pt idx="808">
                  <c:v>10/31/2019</c:v>
                </c:pt>
                <c:pt idx="809">
                  <c:v>11/1/2019</c:v>
                </c:pt>
                <c:pt idx="810">
                  <c:v>11/4/2019</c:v>
                </c:pt>
                <c:pt idx="811">
                  <c:v>11/5/2019</c:v>
                </c:pt>
                <c:pt idx="812">
                  <c:v>11/6/2019</c:v>
                </c:pt>
                <c:pt idx="813">
                  <c:v>11/7/2019</c:v>
                </c:pt>
                <c:pt idx="814">
                  <c:v>11/8/2019</c:v>
                </c:pt>
                <c:pt idx="815">
                  <c:v>11/11/2019</c:v>
                </c:pt>
                <c:pt idx="816">
                  <c:v>11/12/2019</c:v>
                </c:pt>
                <c:pt idx="817">
                  <c:v>11/13/2019</c:v>
                </c:pt>
                <c:pt idx="818">
                  <c:v>11/14/2019</c:v>
                </c:pt>
                <c:pt idx="819">
                  <c:v>11/15/2019</c:v>
                </c:pt>
                <c:pt idx="820">
                  <c:v>11/18/2019</c:v>
                </c:pt>
                <c:pt idx="821">
                  <c:v>11/19/2019</c:v>
                </c:pt>
                <c:pt idx="822">
                  <c:v>11/20/2019</c:v>
                </c:pt>
                <c:pt idx="823">
                  <c:v>11/21/2019</c:v>
                </c:pt>
                <c:pt idx="824">
                  <c:v>11/22/2019</c:v>
                </c:pt>
                <c:pt idx="825">
                  <c:v>11/25/2019</c:v>
                </c:pt>
                <c:pt idx="826">
                  <c:v>11/26/2019</c:v>
                </c:pt>
                <c:pt idx="827">
                  <c:v>11/27/2019</c:v>
                </c:pt>
                <c:pt idx="828">
                  <c:v>11/29/2019</c:v>
                </c:pt>
                <c:pt idx="829">
                  <c:v>12/2/2019</c:v>
                </c:pt>
                <c:pt idx="830">
                  <c:v>12/3/2019</c:v>
                </c:pt>
                <c:pt idx="831">
                  <c:v>12/4/2019</c:v>
                </c:pt>
                <c:pt idx="832">
                  <c:v>12/5/2019</c:v>
                </c:pt>
                <c:pt idx="833">
                  <c:v>12/6/2019</c:v>
                </c:pt>
                <c:pt idx="834">
                  <c:v>12/9/2019</c:v>
                </c:pt>
                <c:pt idx="835">
                  <c:v>12/10/2019</c:v>
                </c:pt>
                <c:pt idx="836">
                  <c:v>12/11/2019</c:v>
                </c:pt>
                <c:pt idx="837">
                  <c:v>12/12/2019</c:v>
                </c:pt>
                <c:pt idx="838">
                  <c:v>12/13/2019</c:v>
                </c:pt>
                <c:pt idx="839">
                  <c:v>12/16/2019</c:v>
                </c:pt>
                <c:pt idx="840">
                  <c:v>12/17/2019</c:v>
                </c:pt>
                <c:pt idx="841">
                  <c:v>12/18/2019</c:v>
                </c:pt>
                <c:pt idx="842">
                  <c:v>12/19/2019</c:v>
                </c:pt>
                <c:pt idx="843">
                  <c:v>12/20/2019</c:v>
                </c:pt>
                <c:pt idx="844">
                  <c:v>12/23/2019</c:v>
                </c:pt>
                <c:pt idx="845">
                  <c:v>12/24/2019</c:v>
                </c:pt>
                <c:pt idx="846">
                  <c:v>12/26/2019</c:v>
                </c:pt>
                <c:pt idx="847">
                  <c:v>12/27/2019</c:v>
                </c:pt>
                <c:pt idx="848">
                  <c:v>12/30/2019</c:v>
                </c:pt>
                <c:pt idx="849">
                  <c:v>12/31/2019</c:v>
                </c:pt>
                <c:pt idx="850">
                  <c:v>1/2/2020</c:v>
                </c:pt>
                <c:pt idx="851">
                  <c:v>1/3/2020</c:v>
                </c:pt>
                <c:pt idx="852">
                  <c:v>1/6/2020</c:v>
                </c:pt>
                <c:pt idx="853">
                  <c:v>1/7/2020</c:v>
                </c:pt>
                <c:pt idx="854">
                  <c:v>1/8/2020</c:v>
                </c:pt>
                <c:pt idx="855">
                  <c:v>1/9/2020</c:v>
                </c:pt>
                <c:pt idx="856">
                  <c:v>1/10/2020</c:v>
                </c:pt>
                <c:pt idx="857">
                  <c:v>1/13/2020</c:v>
                </c:pt>
                <c:pt idx="858">
                  <c:v>1/14/2020</c:v>
                </c:pt>
                <c:pt idx="859">
                  <c:v>1/15/2020</c:v>
                </c:pt>
                <c:pt idx="860">
                  <c:v>1/16/2020</c:v>
                </c:pt>
                <c:pt idx="861">
                  <c:v>1/17/2020</c:v>
                </c:pt>
                <c:pt idx="862">
                  <c:v>1/21/2020</c:v>
                </c:pt>
                <c:pt idx="863">
                  <c:v>1/22/2020</c:v>
                </c:pt>
                <c:pt idx="864">
                  <c:v>1/23/2020</c:v>
                </c:pt>
                <c:pt idx="865">
                  <c:v>1/24/2020</c:v>
                </c:pt>
                <c:pt idx="866">
                  <c:v>1/27/2020</c:v>
                </c:pt>
                <c:pt idx="867">
                  <c:v>1/28/2020</c:v>
                </c:pt>
                <c:pt idx="868">
                  <c:v>1/29/2020</c:v>
                </c:pt>
                <c:pt idx="869">
                  <c:v>1/30/2020</c:v>
                </c:pt>
                <c:pt idx="870">
                  <c:v>1/31/2020</c:v>
                </c:pt>
                <c:pt idx="871">
                  <c:v>2/3/2020</c:v>
                </c:pt>
                <c:pt idx="872">
                  <c:v>2/4/2020</c:v>
                </c:pt>
                <c:pt idx="873">
                  <c:v>2/5/2020</c:v>
                </c:pt>
                <c:pt idx="874">
                  <c:v>2/6/2020</c:v>
                </c:pt>
                <c:pt idx="875">
                  <c:v>2/7/2020</c:v>
                </c:pt>
                <c:pt idx="876">
                  <c:v>2/10/2020</c:v>
                </c:pt>
                <c:pt idx="877">
                  <c:v>2/11/2020</c:v>
                </c:pt>
                <c:pt idx="878">
                  <c:v>2/12/2020</c:v>
                </c:pt>
                <c:pt idx="879">
                  <c:v>2/13/2020</c:v>
                </c:pt>
                <c:pt idx="880">
                  <c:v>2/14/2020</c:v>
                </c:pt>
              </c:strCache>
            </c:strRef>
          </c:cat>
          <c:val>
            <c:numRef>
              <c:f>MA_VaR!$D$2:$D$881</c:f>
              <c:numCache>
                <c:formatCode>General</c:formatCode>
                <c:ptCount val="880"/>
                <c:pt idx="1">
                  <c:v>-5.8139757093012608E-3</c:v>
                </c:pt>
                <c:pt idx="2">
                  <c:v>1.7543800357034584E-2</c:v>
                </c:pt>
                <c:pt idx="3">
                  <c:v>3.4483391400733305E-3</c:v>
                </c:pt>
                <c:pt idx="4">
                  <c:v>3.0927780027634851E-2</c:v>
                </c:pt>
                <c:pt idx="5">
                  <c:v>1.3333377212445346E-2</c:v>
                </c:pt>
                <c:pt idx="6">
                  <c:v>-4.1666716173243716E-3</c:v>
                </c:pt>
                <c:pt idx="7">
                  <c:v>7.487323498899124E-3</c:v>
                </c:pt>
                <c:pt idx="8">
                  <c:v>1.2021841270483018E-2</c:v>
                </c:pt>
                <c:pt idx="9">
                  <c:v>-2.4838000237627535E-2</c:v>
                </c:pt>
                <c:pt idx="10">
                  <c:v>-1.0409760000000006E-2</c:v>
                </c:pt>
                <c:pt idx="11">
                  <c:v>-2.6410042200901256E-2</c:v>
                </c:pt>
                <c:pt idx="12">
                  <c:v>-1.1953976641901114E-2</c:v>
                </c:pt>
                <c:pt idx="13">
                  <c:v>5.7468574634062318E-2</c:v>
                </c:pt>
                <c:pt idx="14">
                  <c:v>5.6105644920214796E-2</c:v>
                </c:pt>
                <c:pt idx="15">
                  <c:v>4.8124969476719785E-2</c:v>
                </c:pt>
                <c:pt idx="16">
                  <c:v>-2.4448451156674583E-2</c:v>
                </c:pt>
                <c:pt idx="17">
                  <c:v>6.520035506225842E-3</c:v>
                </c:pt>
                <c:pt idx="18">
                  <c:v>-1.8218627478076895E-2</c:v>
                </c:pt>
                <c:pt idx="19">
                  <c:v>-3.0928028147086208E-3</c:v>
                </c:pt>
                <c:pt idx="20">
                  <c:v>1.1168550335217596E-2</c:v>
                </c:pt>
                <c:pt idx="21">
                  <c:v>-8.5907455891249158E-3</c:v>
                </c:pt>
                <c:pt idx="22">
                  <c:v>5.983087761542211E-3</c:v>
                </c:pt>
                <c:pt idx="23">
                  <c:v>-6.1524747015548049E-4</c:v>
                </c:pt>
                <c:pt idx="24">
                  <c:v>-6.3615822546655579E-3</c:v>
                </c:pt>
                <c:pt idx="25">
                  <c:v>-8.0544915186816154E-3</c:v>
                </c:pt>
                <c:pt idx="26">
                  <c:v>-4.1639899100128999E-4</c:v>
                </c:pt>
                <c:pt idx="27">
                  <c:v>-2.4995475595847435E-3</c:v>
                </c:pt>
                <c:pt idx="28">
                  <c:v>-2.0880815158061368E-3</c:v>
                </c:pt>
                <c:pt idx="29">
                  <c:v>1.4647155064391657E-3</c:v>
                </c:pt>
                <c:pt idx="30">
                  <c:v>-6.0593452521537543E-3</c:v>
                </c:pt>
                <c:pt idx="31">
                  <c:v>4.8350080184200771E-3</c:v>
                </c:pt>
                <c:pt idx="32">
                  <c:v>2.7196924389542511E-3</c:v>
                </c:pt>
                <c:pt idx="33">
                  <c:v>-1.4605125060881729E-3</c:v>
                </c:pt>
                <c:pt idx="34">
                  <c:v>1.2745507612614684E-2</c:v>
                </c:pt>
                <c:pt idx="35">
                  <c:v>-1.6504761327051677E-3</c:v>
                </c:pt>
                <c:pt idx="36">
                  <c:v>-6.6129307957521859E-3</c:v>
                </c:pt>
                <c:pt idx="37">
                  <c:v>-1.1441669262455094E-2</c:v>
                </c:pt>
                <c:pt idx="38">
                  <c:v>-7.9966047807617253E-3</c:v>
                </c:pt>
                <c:pt idx="39">
                  <c:v>-6.3639086881207157E-4</c:v>
                </c:pt>
                <c:pt idx="40">
                  <c:v>4.2453074669877676E-4</c:v>
                </c:pt>
                <c:pt idx="41">
                  <c:v>2.3339282825266135E-3</c:v>
                </c:pt>
                <c:pt idx="42">
                  <c:v>3.1753334342867591E-3</c:v>
                </c:pt>
                <c:pt idx="43">
                  <c:v>6.1194396667022168E-3</c:v>
                </c:pt>
                <c:pt idx="44">
                  <c:v>6.2918340584532215E-4</c:v>
                </c:pt>
                <c:pt idx="45">
                  <c:v>-2.0959592766872908E-4</c:v>
                </c:pt>
                <c:pt idx="46">
                  <c:v>-9.6436610670446177E-3</c:v>
                </c:pt>
                <c:pt idx="47">
                  <c:v>1.4817993311453635E-2</c:v>
                </c:pt>
                <c:pt idx="48">
                  <c:v>-1.9816460826998072E-2</c:v>
                </c:pt>
                <c:pt idx="49">
                  <c:v>-5.7459164375826101E-3</c:v>
                </c:pt>
                <c:pt idx="50">
                  <c:v>3.4460660819741654E-2</c:v>
                </c:pt>
                <c:pt idx="51">
                  <c:v>1.117317204068425E-2</c:v>
                </c:pt>
                <c:pt idx="52">
                  <c:v>4.5017699871480969E-3</c:v>
                </c:pt>
                <c:pt idx="53">
                  <c:v>-1.262993247863322E-2</c:v>
                </c:pt>
                <c:pt idx="54">
                  <c:v>1.0934627940143476E-2</c:v>
                </c:pt>
                <c:pt idx="55">
                  <c:v>-4.6939045620407781E-3</c:v>
                </c:pt>
                <c:pt idx="56">
                  <c:v>-3.0756436286802856E-3</c:v>
                </c:pt>
                <c:pt idx="57">
                  <c:v>1.8510905814499188E-2</c:v>
                </c:pt>
                <c:pt idx="58">
                  <c:v>3.2310696771723196E-3</c:v>
                </c:pt>
                <c:pt idx="59">
                  <c:v>-6.2400059734682382E-3</c:v>
                </c:pt>
                <c:pt idx="60">
                  <c:v>-2.2280706984816284E-3</c:v>
                </c:pt>
                <c:pt idx="61">
                  <c:v>-2.233009420420283E-3</c:v>
                </c:pt>
                <c:pt idx="62">
                  <c:v>-3.2553930135175509E-3</c:v>
                </c:pt>
                <c:pt idx="63">
                  <c:v>2.2249485691808814E-2</c:v>
                </c:pt>
                <c:pt idx="64">
                  <c:v>1.1381766684854088E-2</c:v>
                </c:pt>
                <c:pt idx="65">
                  <c:v>2.2704861017512849E-2</c:v>
                </c:pt>
                <c:pt idx="66">
                  <c:v>3.6678883198904117E-3</c:v>
                </c:pt>
                <c:pt idx="67">
                  <c:v>8.655565457273055E-3</c:v>
                </c:pt>
                <c:pt idx="68">
                  <c:v>-6.6742789130043202E-3</c:v>
                </c:pt>
                <c:pt idx="69">
                  <c:v>-1.0558668354300664E-2</c:v>
                </c:pt>
                <c:pt idx="70">
                  <c:v>1.261154958374049E-2</c:v>
                </c:pt>
                <c:pt idx="71">
                  <c:v>-9.5802089803976448E-4</c:v>
                </c:pt>
                <c:pt idx="72">
                  <c:v>2.1672415570366154E-2</c:v>
                </c:pt>
                <c:pt idx="73">
                  <c:v>5.4439695195206833E-3</c:v>
                </c:pt>
                <c:pt idx="74">
                  <c:v>-3.1366706342917494E-2</c:v>
                </c:pt>
                <c:pt idx="75">
                  <c:v>1.6769482999771618E-2</c:v>
                </c:pt>
                <c:pt idx="76">
                  <c:v>5.8767753365108538E-3</c:v>
                </c:pt>
                <c:pt idx="77">
                  <c:v>5.842440625537665E-3</c:v>
                </c:pt>
                <c:pt idx="78">
                  <c:v>9.9306650983309718E-3</c:v>
                </c:pt>
                <c:pt idx="79">
                  <c:v>3.7105091207849595E-4</c:v>
                </c:pt>
                <c:pt idx="80">
                  <c:v>9.2728321091537229E-4</c:v>
                </c:pt>
                <c:pt idx="81">
                  <c:v>-1.2969938146923769E-3</c:v>
                </c:pt>
                <c:pt idx="82">
                  <c:v>-2.4118309285108787E-3</c:v>
                </c:pt>
                <c:pt idx="83">
                  <c:v>8.1829564927662791E-3</c:v>
                </c:pt>
                <c:pt idx="84">
                  <c:v>4.7039320994631872E-2</c:v>
                </c:pt>
                <c:pt idx="85">
                  <c:v>-5.6377680793133073E-3</c:v>
                </c:pt>
                <c:pt idx="86">
                  <c:v>-8.8588073776564417E-4</c:v>
                </c:pt>
                <c:pt idx="87">
                  <c:v>1.1704186243142249E-2</c:v>
                </c:pt>
                <c:pt idx="88">
                  <c:v>4.2068244449011329E-3</c:v>
                </c:pt>
                <c:pt idx="89">
                  <c:v>-2.5309817736174477E-2</c:v>
                </c:pt>
                <c:pt idx="90">
                  <c:v>4.4770946066159528E-3</c:v>
                </c:pt>
                <c:pt idx="91">
                  <c:v>-7.131912727154203E-4</c:v>
                </c:pt>
                <c:pt idx="92">
                  <c:v>-1.2667261620965846E-2</c:v>
                </c:pt>
                <c:pt idx="93">
                  <c:v>-1.4455832513632944E-3</c:v>
                </c:pt>
                <c:pt idx="94">
                  <c:v>-5.2479235003769671E-3</c:v>
                </c:pt>
                <c:pt idx="95">
                  <c:v>-7.2767310749715132E-3</c:v>
                </c:pt>
                <c:pt idx="96">
                  <c:v>7.87981286437308E-3</c:v>
                </c:pt>
                <c:pt idx="97">
                  <c:v>4.9091020495735261E-3</c:v>
                </c:pt>
                <c:pt idx="98">
                  <c:v>2.7501357359134639E-2</c:v>
                </c:pt>
                <c:pt idx="99">
                  <c:v>-5.2826215067662127E-3</c:v>
                </c:pt>
                <c:pt idx="100">
                  <c:v>8.8511263282443388E-3</c:v>
                </c:pt>
                <c:pt idx="101">
                  <c:v>1.0352699215757478E-2</c:v>
                </c:pt>
                <c:pt idx="102">
                  <c:v>1.0420099180073043E-3</c:v>
                </c:pt>
                <c:pt idx="103">
                  <c:v>9.1949651577356382E-3</c:v>
                </c:pt>
                <c:pt idx="104">
                  <c:v>-3.9539510652529825E-3</c:v>
                </c:pt>
                <c:pt idx="105">
                  <c:v>1.0873373738819471E-2</c:v>
                </c:pt>
                <c:pt idx="106">
                  <c:v>4.0976188489543798E-3</c:v>
                </c:pt>
                <c:pt idx="107">
                  <c:v>7.6518390507212212E-3</c:v>
                </c:pt>
                <c:pt idx="108">
                  <c:v>-1.6537333685187366E-2</c:v>
                </c:pt>
                <c:pt idx="109">
                  <c:v>2.5566242054204272E-2</c:v>
                </c:pt>
                <c:pt idx="110">
                  <c:v>4.8519367046098577E-3</c:v>
                </c:pt>
                <c:pt idx="111">
                  <c:v>-7.4924943951154514E-3</c:v>
                </c:pt>
                <c:pt idx="112">
                  <c:v>4.9320583779417768E-2</c:v>
                </c:pt>
                <c:pt idx="113">
                  <c:v>-1.7586195427041274E-3</c:v>
                </c:pt>
                <c:pt idx="114">
                  <c:v>8.8085018983971395E-3</c:v>
                </c:pt>
                <c:pt idx="115">
                  <c:v>1.7462491239150111E-3</c:v>
                </c:pt>
                <c:pt idx="116">
                  <c:v>1.3629204033957398E-2</c:v>
                </c:pt>
                <c:pt idx="117">
                  <c:v>6.0975370435412107E-3</c:v>
                </c:pt>
                <c:pt idx="118">
                  <c:v>4.3511549938398172E-3</c:v>
                </c:pt>
                <c:pt idx="119">
                  <c:v>3.5587395455006113E-3</c:v>
                </c:pt>
                <c:pt idx="120">
                  <c:v>-3.0835098216221851E-4</c:v>
                </c:pt>
                <c:pt idx="121">
                  <c:v>2.4676801472520238E-3</c:v>
                </c:pt>
                <c:pt idx="122">
                  <c:v>-4.1538554125347101E-3</c:v>
                </c:pt>
                <c:pt idx="123">
                  <c:v>1.5448790847740492E-3</c:v>
                </c:pt>
                <c:pt idx="124">
                  <c:v>3.0849365146308965E-4</c:v>
                </c:pt>
                <c:pt idx="125">
                  <c:v>4.1634634651220815E-3</c:v>
                </c:pt>
                <c:pt idx="126">
                  <c:v>0</c:v>
                </c:pt>
                <c:pt idx="127">
                  <c:v>-8.1388973699209177E-3</c:v>
                </c:pt>
                <c:pt idx="128">
                  <c:v>7.8960426201477672E-3</c:v>
                </c:pt>
                <c:pt idx="129">
                  <c:v>-5.069117226401354E-3</c:v>
                </c:pt>
                <c:pt idx="130">
                  <c:v>-1.003555424665249E-2</c:v>
                </c:pt>
                <c:pt idx="131">
                  <c:v>1.871457640287054E-3</c:v>
                </c:pt>
                <c:pt idx="132">
                  <c:v>-3.1132978280770151E-3</c:v>
                </c:pt>
                <c:pt idx="133">
                  <c:v>-8.5884268394725693E-3</c:v>
                </c:pt>
                <c:pt idx="134">
                  <c:v>9.2928646327408715E-3</c:v>
                </c:pt>
                <c:pt idx="135">
                  <c:v>-9.5194067211156527E-3</c:v>
                </c:pt>
                <c:pt idx="136">
                  <c:v>-4.725989496404415E-4</c:v>
                </c:pt>
                <c:pt idx="137">
                  <c:v>-1.1506958366405693E-2</c:v>
                </c:pt>
                <c:pt idx="138">
                  <c:v>5.421801510202909E-3</c:v>
                </c:pt>
                <c:pt idx="139">
                  <c:v>7.4543830330299401E-3</c:v>
                </c:pt>
                <c:pt idx="140">
                  <c:v>-6.1397745058876232E-3</c:v>
                </c:pt>
                <c:pt idx="141">
                  <c:v>5.5441023301948389E-3</c:v>
                </c:pt>
                <c:pt idx="142">
                  <c:v>3.1505425027076331E-4</c:v>
                </c:pt>
                <c:pt idx="143">
                  <c:v>-1.5753439306565544E-4</c:v>
                </c:pt>
                <c:pt idx="144">
                  <c:v>3.7801979841467046E-3</c:v>
                </c:pt>
                <c:pt idx="145">
                  <c:v>4.2366044140303401E-3</c:v>
                </c:pt>
                <c:pt idx="146">
                  <c:v>2.9687817945946078E-3</c:v>
                </c:pt>
                <c:pt idx="147">
                  <c:v>-1.8695292642468024E-3</c:v>
                </c:pt>
                <c:pt idx="148">
                  <c:v>-2.5440895018345996E-2</c:v>
                </c:pt>
                <c:pt idx="149">
                  <c:v>8.6482931520987291E-3</c:v>
                </c:pt>
                <c:pt idx="150">
                  <c:v>1.5878060987971443E-3</c:v>
                </c:pt>
                <c:pt idx="151">
                  <c:v>4.5973408682206621E-3</c:v>
                </c:pt>
                <c:pt idx="152">
                  <c:v>0</c:v>
                </c:pt>
                <c:pt idx="153">
                  <c:v>3.1561254108991156E-3</c:v>
                </c:pt>
                <c:pt idx="154">
                  <c:v>5.1911205032072151E-3</c:v>
                </c:pt>
                <c:pt idx="155">
                  <c:v>1.4083690602420677E-3</c:v>
                </c:pt>
                <c:pt idx="156">
                  <c:v>1.4065294622144114E-3</c:v>
                </c:pt>
                <c:pt idx="157">
                  <c:v>-3.5892840393792792E-3</c:v>
                </c:pt>
                <c:pt idx="158">
                  <c:v>5.1683562548724615E-3</c:v>
                </c:pt>
                <c:pt idx="159">
                  <c:v>-2.4929722736505675E-3</c:v>
                </c:pt>
                <c:pt idx="160">
                  <c:v>2.8115995300790186E-3</c:v>
                </c:pt>
                <c:pt idx="161">
                  <c:v>1.0436176577518514E-2</c:v>
                </c:pt>
                <c:pt idx="162">
                  <c:v>6.1660686431999666E-4</c:v>
                </c:pt>
                <c:pt idx="163">
                  <c:v>3.0811622960733539E-3</c:v>
                </c:pt>
                <c:pt idx="164">
                  <c:v>-1.8583881836615745E-2</c:v>
                </c:pt>
                <c:pt idx="165">
                  <c:v>3.1298346356931257E-4</c:v>
                </c:pt>
                <c:pt idx="166">
                  <c:v>5.1626960991164057E-3</c:v>
                </c:pt>
                <c:pt idx="167">
                  <c:v>2.1789776038856918E-3</c:v>
                </c:pt>
                <c:pt idx="168">
                  <c:v>2.1742119358228798E-3</c:v>
                </c:pt>
                <c:pt idx="169">
                  <c:v>5.7337493020046771E-3</c:v>
                </c:pt>
                <c:pt idx="170">
                  <c:v>-7.395890356371399E-3</c:v>
                </c:pt>
                <c:pt idx="171">
                  <c:v>2.7320696548535625E-2</c:v>
                </c:pt>
                <c:pt idx="172">
                  <c:v>2.5686514654851612E-3</c:v>
                </c:pt>
                <c:pt idx="173">
                  <c:v>1.0700884003703195E-2</c:v>
                </c:pt>
                <c:pt idx="174">
                  <c:v>5.5174296370309427E-3</c:v>
                </c:pt>
                <c:pt idx="175">
                  <c:v>-4.7456045540234248E-3</c:v>
                </c:pt>
                <c:pt idx="176">
                  <c:v>6.8543227338818142E-3</c:v>
                </c:pt>
                <c:pt idx="177">
                  <c:v>-9.4716512910762458E-3</c:v>
                </c:pt>
                <c:pt idx="178">
                  <c:v>-1.1355107457544415E-2</c:v>
                </c:pt>
                <c:pt idx="179">
                  <c:v>2.2669025647846647E-3</c:v>
                </c:pt>
                <c:pt idx="180">
                  <c:v>1.4626040090694322E-2</c:v>
                </c:pt>
                <c:pt idx="181">
                  <c:v>5.0528010096637559E-3</c:v>
                </c:pt>
                <c:pt idx="182">
                  <c:v>-5.7667556563808196E-3</c:v>
                </c:pt>
                <c:pt idx="183">
                  <c:v>-3.8667041940806386E-3</c:v>
                </c:pt>
                <c:pt idx="184">
                  <c:v>-1.3138286051526874E-2</c:v>
                </c:pt>
                <c:pt idx="185">
                  <c:v>-1.7397846242454197E-2</c:v>
                </c:pt>
                <c:pt idx="186">
                  <c:v>2.0169391400242258E-2</c:v>
                </c:pt>
                <c:pt idx="187">
                  <c:v>4.2257291704371185E-3</c:v>
                </c:pt>
                <c:pt idx="188">
                  <c:v>-2.479708080476821E-2</c:v>
                </c:pt>
                <c:pt idx="189">
                  <c:v>-3.5444802153107094E-3</c:v>
                </c:pt>
                <c:pt idx="190">
                  <c:v>4.0209894852310454E-3</c:v>
                </c:pt>
                <c:pt idx="191">
                  <c:v>3.7892869699096325E-2</c:v>
                </c:pt>
                <c:pt idx="192">
                  <c:v>0</c:v>
                </c:pt>
                <c:pt idx="193">
                  <c:v>1.0240378915837713E-2</c:v>
                </c:pt>
                <c:pt idx="194">
                  <c:v>8.6675797575067326E-3</c:v>
                </c:pt>
                <c:pt idx="195">
                  <c:v>2.0390229092913841E-3</c:v>
                </c:pt>
                <c:pt idx="196">
                  <c:v>-7.2670500181678101E-4</c:v>
                </c:pt>
                <c:pt idx="197">
                  <c:v>9.3090824800563746E-3</c:v>
                </c:pt>
                <c:pt idx="198">
                  <c:v>-1.5852666217062903E-3</c:v>
                </c:pt>
                <c:pt idx="199">
                  <c:v>-1.4867175452247564E-2</c:v>
                </c:pt>
                <c:pt idx="200">
                  <c:v>-2.4029325310971357E-2</c:v>
                </c:pt>
                <c:pt idx="201">
                  <c:v>7.8066592568521017E-3</c:v>
                </c:pt>
                <c:pt idx="202">
                  <c:v>1.0427504101096882E-2</c:v>
                </c:pt>
                <c:pt idx="203">
                  <c:v>-4.0247653371546198E-2</c:v>
                </c:pt>
                <c:pt idx="204">
                  <c:v>-3.9016977869676221E-2</c:v>
                </c:pt>
                <c:pt idx="205">
                  <c:v>-5.1150275690705245E-3</c:v>
                </c:pt>
                <c:pt idx="206">
                  <c:v>9.3187741415391503E-3</c:v>
                </c:pt>
                <c:pt idx="207">
                  <c:v>-1.0347068803423513E-2</c:v>
                </c:pt>
                <c:pt idx="208">
                  <c:v>-5.147114636789382E-3</c:v>
                </c:pt>
                <c:pt idx="209">
                  <c:v>4.3654098775962854E-3</c:v>
                </c:pt>
                <c:pt idx="210">
                  <c:v>8.8537604656851836E-3</c:v>
                </c:pt>
                <c:pt idx="211">
                  <c:v>-7.0209223965791252E-3</c:v>
                </c:pt>
                <c:pt idx="212">
                  <c:v>1.751573386506685E-2</c:v>
                </c:pt>
                <c:pt idx="213">
                  <c:v>3.7902325920870649E-3</c:v>
                </c:pt>
                <c:pt idx="214">
                  <c:v>9.4397313981293193E-4</c:v>
                </c:pt>
                <c:pt idx="215">
                  <c:v>-2.6721249767935069E-3</c:v>
                </c:pt>
                <c:pt idx="216">
                  <c:v>-2.3167864162836008E-2</c:v>
                </c:pt>
                <c:pt idx="217">
                  <c:v>1.1616735775745946E-2</c:v>
                </c:pt>
                <c:pt idx="218">
                  <c:v>-3.0303094893430183E-2</c:v>
                </c:pt>
                <c:pt idx="219">
                  <c:v>5.0986827546419889E-3</c:v>
                </c:pt>
                <c:pt idx="220">
                  <c:v>-1.2272880197444059E-2</c:v>
                </c:pt>
                <c:pt idx="221">
                  <c:v>7.2895256072598802E-3</c:v>
                </c:pt>
                <c:pt idx="222">
                  <c:v>6.5788305068347278E-4</c:v>
                </c:pt>
                <c:pt idx="223">
                  <c:v>1.1012533771222046E-2</c:v>
                </c:pt>
                <c:pt idx="224">
                  <c:v>-1.6251357619609006E-4</c:v>
                </c:pt>
                <c:pt idx="225">
                  <c:v>3.2519744571101415E-4</c:v>
                </c:pt>
                <c:pt idx="226">
                  <c:v>1.1377623308813753E-3</c:v>
                </c:pt>
                <c:pt idx="227">
                  <c:v>-4.708560883035764E-3</c:v>
                </c:pt>
                <c:pt idx="228">
                  <c:v>-1.6312923892595223E-3</c:v>
                </c:pt>
                <c:pt idx="229">
                  <c:v>2.7941121920847557E-2</c:v>
                </c:pt>
                <c:pt idx="230">
                  <c:v>-2.8611795669647279E-3</c:v>
                </c:pt>
                <c:pt idx="231">
                  <c:v>1.4347234927032586E-2</c:v>
                </c:pt>
                <c:pt idx="232">
                  <c:v>4.8719140724350915E-3</c:v>
                </c:pt>
                <c:pt idx="233">
                  <c:v>-4.8482936026052617E-3</c:v>
                </c:pt>
                <c:pt idx="234">
                  <c:v>6.2862308695775938E-4</c:v>
                </c:pt>
                <c:pt idx="235">
                  <c:v>6.2822816822713295E-4</c:v>
                </c:pt>
                <c:pt idx="236">
                  <c:v>4.8657965683165253E-3</c:v>
                </c:pt>
                <c:pt idx="237">
                  <c:v>-7.6538065568632248E-3</c:v>
                </c:pt>
                <c:pt idx="238">
                  <c:v>2.9906312298006092E-3</c:v>
                </c:pt>
                <c:pt idx="239">
                  <c:v>8.6315578782629847E-3</c:v>
                </c:pt>
                <c:pt idx="240">
                  <c:v>3.1118444514450657E-3</c:v>
                </c:pt>
                <c:pt idx="241">
                  <c:v>-9.616873076940511E-3</c:v>
                </c:pt>
                <c:pt idx="242">
                  <c:v>2.5058285574508675E-3</c:v>
                </c:pt>
                <c:pt idx="243">
                  <c:v>5.9366363413264579E-3</c:v>
                </c:pt>
                <c:pt idx="244">
                  <c:v>9.3180511535266271E-4</c:v>
                </c:pt>
                <c:pt idx="245">
                  <c:v>0</c:v>
                </c:pt>
                <c:pt idx="246">
                  <c:v>-5.1202412109867665E-3</c:v>
                </c:pt>
                <c:pt idx="247">
                  <c:v>-1.4815959812387798E-2</c:v>
                </c:pt>
                <c:pt idx="248">
                  <c:v>-2.0579594195777348E-3</c:v>
                </c:pt>
                <c:pt idx="249">
                  <c:v>7.4555828992539819E-2</c:v>
                </c:pt>
                <c:pt idx="250">
                  <c:v>-2.2586357874609303E-2</c:v>
                </c:pt>
                <c:pt idx="251">
                  <c:v>1.5254467476983443E-2</c:v>
                </c:pt>
                <c:pt idx="252">
                  <c:v>-1.2198694935233702E-2</c:v>
                </c:pt>
                <c:pt idx="253">
                  <c:v>6.1746703880058516E-3</c:v>
                </c:pt>
                <c:pt idx="254">
                  <c:v>3.8916718962094389E-3</c:v>
                </c:pt>
                <c:pt idx="255">
                  <c:v>2.4452006109972238E-2</c:v>
                </c:pt>
                <c:pt idx="256">
                  <c:v>7.1314791960543269E-3</c:v>
                </c:pt>
                <c:pt idx="257">
                  <c:v>1.0404595403422041E-2</c:v>
                </c:pt>
                <c:pt idx="258">
                  <c:v>2.6029749975675143E-2</c:v>
                </c:pt>
                <c:pt idx="259">
                  <c:v>1.4775592415957869E-2</c:v>
                </c:pt>
                <c:pt idx="260">
                  <c:v>1.9230426693792274E-3</c:v>
                </c:pt>
                <c:pt idx="261">
                  <c:v>1.7685801353465029E-2</c:v>
                </c:pt>
                <c:pt idx="262">
                  <c:v>9.4301275686080373E-3</c:v>
                </c:pt>
                <c:pt idx="263">
                  <c:v>-2.268792047256231E-3</c:v>
                </c:pt>
                <c:pt idx="264">
                  <c:v>5.3503596587716547E-4</c:v>
                </c:pt>
                <c:pt idx="265">
                  <c:v>-1.6042737108009051E-3</c:v>
                </c:pt>
                <c:pt idx="266">
                  <c:v>-2.8119962416432581E-3</c:v>
                </c:pt>
                <c:pt idx="267">
                  <c:v>-2.8199501139474269E-3</c:v>
                </c:pt>
                <c:pt idx="268">
                  <c:v>1.6159542037679643E-2</c:v>
                </c:pt>
                <c:pt idx="269">
                  <c:v>1.0469031529321474E-2</c:v>
                </c:pt>
                <c:pt idx="270">
                  <c:v>6.2950885680196841E-3</c:v>
                </c:pt>
                <c:pt idx="271">
                  <c:v>8.2106510177102892E-3</c:v>
                </c:pt>
                <c:pt idx="272">
                  <c:v>-4.9121285061431794E-3</c:v>
                </c:pt>
                <c:pt idx="273">
                  <c:v>-1.6887672147133661E-3</c:v>
                </c:pt>
                <c:pt idx="274">
                  <c:v>-3.9031691623274775E-4</c:v>
                </c:pt>
                <c:pt idx="275">
                  <c:v>1.3012509500194197E-4</c:v>
                </c:pt>
                <c:pt idx="276">
                  <c:v>-2.9936396030166936E-3</c:v>
                </c:pt>
                <c:pt idx="277">
                  <c:v>5.35255043166821E-3</c:v>
                </c:pt>
                <c:pt idx="278">
                  <c:v>-1.4024160719503149E-2</c:v>
                </c:pt>
                <c:pt idx="279">
                  <c:v>2.5023315309802958E-3</c:v>
                </c:pt>
                <c:pt idx="280">
                  <c:v>1.3137083555919965E-2</c:v>
                </c:pt>
                <c:pt idx="281">
                  <c:v>3.8904407120182217E-4</c:v>
                </c:pt>
                <c:pt idx="282">
                  <c:v>7.7769191377386165E-4</c:v>
                </c:pt>
                <c:pt idx="283">
                  <c:v>9.4547526710951554E-3</c:v>
                </c:pt>
                <c:pt idx="284">
                  <c:v>4.2340202428173285E-3</c:v>
                </c:pt>
                <c:pt idx="285">
                  <c:v>-6.3884912922628379E-4</c:v>
                </c:pt>
                <c:pt idx="286">
                  <c:v>1.0483296877776493E-2</c:v>
                </c:pt>
                <c:pt idx="287">
                  <c:v>0</c:v>
                </c:pt>
                <c:pt idx="288">
                  <c:v>2.7833740521127416E-3</c:v>
                </c:pt>
                <c:pt idx="289">
                  <c:v>-2.2709891846665682E-3</c:v>
                </c:pt>
                <c:pt idx="290">
                  <c:v>3.540678025556957E-3</c:v>
                </c:pt>
                <c:pt idx="291">
                  <c:v>1.1718746533104563E-2</c:v>
                </c:pt>
                <c:pt idx="292">
                  <c:v>4.8573731194988421E-3</c:v>
                </c:pt>
                <c:pt idx="293">
                  <c:v>5.2057930161385499E-3</c:v>
                </c:pt>
                <c:pt idx="294">
                  <c:v>-1.3563037829198404E-3</c:v>
                </c:pt>
                <c:pt idx="295">
                  <c:v>4.4449362127916767E-3</c:v>
                </c:pt>
                <c:pt idx="296">
                  <c:v>3.5648464791191081E-3</c:v>
                </c:pt>
                <c:pt idx="297">
                  <c:v>7.3493405755025382E-3</c:v>
                </c:pt>
                <c:pt idx="298">
                  <c:v>5.7149447687684903E-3</c:v>
                </c:pt>
                <c:pt idx="299">
                  <c:v>6.5288508022519126E-3</c:v>
                </c:pt>
                <c:pt idx="300">
                  <c:v>-7.8077558602044836E-3</c:v>
                </c:pt>
                <c:pt idx="301">
                  <c:v>4.4794046584523198E-3</c:v>
                </c:pt>
                <c:pt idx="302">
                  <c:v>1.0967820310379899E-2</c:v>
                </c:pt>
                <c:pt idx="303">
                  <c:v>-8.702926200118569E-3</c:v>
                </c:pt>
                <c:pt idx="304">
                  <c:v>-4.570016264208508E-3</c:v>
                </c:pt>
                <c:pt idx="305">
                  <c:v>-4.4702917262684199E-3</c:v>
                </c:pt>
                <c:pt idx="306">
                  <c:v>-6.5533036322300443E-3</c:v>
                </c:pt>
                <c:pt idx="307">
                  <c:v>-1.2093889668672218E-2</c:v>
                </c:pt>
                <c:pt idx="308">
                  <c:v>8.0376269735608439E-3</c:v>
                </c:pt>
                <c:pt idx="309">
                  <c:v>1.1776285164383784E-2</c:v>
                </c:pt>
                <c:pt idx="310">
                  <c:v>-2.0611346299586938E-3</c:v>
                </c:pt>
                <c:pt idx="311">
                  <c:v>-5.2241253423222101E-3</c:v>
                </c:pt>
                <c:pt idx="312">
                  <c:v>8.5490760296631756E-3</c:v>
                </c:pt>
                <c:pt idx="313">
                  <c:v>-9.3243003592689624E-3</c:v>
                </c:pt>
                <c:pt idx="314">
                  <c:v>-3.9115429557788619E-3</c:v>
                </c:pt>
                <c:pt idx="315">
                  <c:v>-1.4971161953480768E-2</c:v>
                </c:pt>
                <c:pt idx="316">
                  <c:v>1.3205444441042128E-2</c:v>
                </c:pt>
                <c:pt idx="317">
                  <c:v>1.9672809553799176E-3</c:v>
                </c:pt>
                <c:pt idx="318">
                  <c:v>-2.8224485207431673E-3</c:v>
                </c:pt>
                <c:pt idx="319">
                  <c:v>1.1937069320599202E-2</c:v>
                </c:pt>
                <c:pt idx="320">
                  <c:v>-1.75118960884342E-2</c:v>
                </c:pt>
                <c:pt idx="321">
                  <c:v>1.9804078841747174E-3</c:v>
                </c:pt>
                <c:pt idx="322">
                  <c:v>1.1859207134510115E-2</c:v>
                </c:pt>
                <c:pt idx="323">
                  <c:v>7.9355741962175205E-3</c:v>
                </c:pt>
                <c:pt idx="324">
                  <c:v>-5.5353745318175877E-2</c:v>
                </c:pt>
                <c:pt idx="325">
                  <c:v>3.2055517076645945E-3</c:v>
                </c:pt>
                <c:pt idx="326">
                  <c:v>2.1983641757546492E-2</c:v>
                </c:pt>
                <c:pt idx="327">
                  <c:v>-6.3406682999719077E-2</c:v>
                </c:pt>
                <c:pt idx="328">
                  <c:v>-5.6082461637090159E-3</c:v>
                </c:pt>
                <c:pt idx="329">
                  <c:v>7.9226823419806768E-3</c:v>
                </c:pt>
                <c:pt idx="330">
                  <c:v>1.10578400730947E-2</c:v>
                </c:pt>
                <c:pt idx="331">
                  <c:v>1.792064080657485E-2</c:v>
                </c:pt>
                <c:pt idx="332">
                  <c:v>2.6407811495960457E-2</c:v>
                </c:pt>
                <c:pt idx="333">
                  <c:v>-5.0446823836268646E-4</c:v>
                </c:pt>
                <c:pt idx="334">
                  <c:v>1.1861146613284138E-2</c:v>
                </c:pt>
                <c:pt idx="335">
                  <c:v>-5.3622593021892999E-3</c:v>
                </c:pt>
                <c:pt idx="336">
                  <c:v>1.5421306334871E-2</c:v>
                </c:pt>
                <c:pt idx="337">
                  <c:v>4.66723765609975E-2</c:v>
                </c:pt>
                <c:pt idx="338">
                  <c:v>-1.6869173588708104E-2</c:v>
                </c:pt>
                <c:pt idx="339">
                  <c:v>1.2003160651732305E-4</c:v>
                </c:pt>
                <c:pt idx="340">
                  <c:v>-9.7180564329155499E-3</c:v>
                </c:pt>
                <c:pt idx="341">
                  <c:v>-5.5730873888450872E-3</c:v>
                </c:pt>
                <c:pt idx="342">
                  <c:v>-8.5282453185202677E-3</c:v>
                </c:pt>
                <c:pt idx="343">
                  <c:v>-1.4746262664164446E-3</c:v>
                </c:pt>
                <c:pt idx="344">
                  <c:v>-2.8303483844378057E-3</c:v>
                </c:pt>
                <c:pt idx="345">
                  <c:v>3.0852889101773803E-3</c:v>
                </c:pt>
                <c:pt idx="346">
                  <c:v>1.4148569579402203E-2</c:v>
                </c:pt>
                <c:pt idx="347">
                  <c:v>1.0554419219380844E-2</c:v>
                </c:pt>
                <c:pt idx="348">
                  <c:v>1.7767137481977599E-2</c:v>
                </c:pt>
                <c:pt idx="349">
                  <c:v>7.3130429516335893E-3</c:v>
                </c:pt>
                <c:pt idx="350">
                  <c:v>-2.3418786244110108E-4</c:v>
                </c:pt>
                <c:pt idx="351">
                  <c:v>-1.2883582235788506E-2</c:v>
                </c:pt>
                <c:pt idx="352">
                  <c:v>3.9155141738424588E-3</c:v>
                </c:pt>
                <c:pt idx="353">
                  <c:v>2.6238056621951417E-2</c:v>
                </c:pt>
                <c:pt idx="354">
                  <c:v>-9.2142810478221542E-4</c:v>
                </c:pt>
                <c:pt idx="355">
                  <c:v>-7.6080589698267588E-3</c:v>
                </c:pt>
                <c:pt idx="356">
                  <c:v>2.3463861538177536E-2</c:v>
                </c:pt>
                <c:pt idx="357">
                  <c:v>3.1778097678383048E-3</c:v>
                </c:pt>
                <c:pt idx="358">
                  <c:v>1.1313500215038631E-3</c:v>
                </c:pt>
                <c:pt idx="359">
                  <c:v>4.9723269117639187E-3</c:v>
                </c:pt>
                <c:pt idx="360">
                  <c:v>2.0240481706690879E-3</c:v>
                </c:pt>
                <c:pt idx="361">
                  <c:v>-8.3043372131832542E-3</c:v>
                </c:pt>
                <c:pt idx="362">
                  <c:v>7.9215081361253838E-4</c:v>
                </c:pt>
                <c:pt idx="363">
                  <c:v>-6.4450491218110723E-2</c:v>
                </c:pt>
                <c:pt idx="364">
                  <c:v>-9.5963275642248075E-2</c:v>
                </c:pt>
                <c:pt idx="365">
                  <c:v>-6.3101593587405622E-2</c:v>
                </c:pt>
                <c:pt idx="366">
                  <c:v>2.3116439635866317E-2</c:v>
                </c:pt>
                <c:pt idx="367">
                  <c:v>-2.0223145031424507E-2</c:v>
                </c:pt>
                <c:pt idx="368">
                  <c:v>9.2527100990518075E-3</c:v>
                </c:pt>
                <c:pt idx="369">
                  <c:v>-4.6826547333118883E-2</c:v>
                </c:pt>
                <c:pt idx="370">
                  <c:v>-5.1790350497618459E-3</c:v>
                </c:pt>
                <c:pt idx="371">
                  <c:v>-6.842196003569001E-3</c:v>
                </c:pt>
                <c:pt idx="372">
                  <c:v>-1.7223267825689243E-2</c:v>
                </c:pt>
                <c:pt idx="373">
                  <c:v>2.5601961907107146E-2</c:v>
                </c:pt>
                <c:pt idx="374">
                  <c:v>1.0846867710506119E-2</c:v>
                </c:pt>
                <c:pt idx="375">
                  <c:v>3.9688464323865812E-3</c:v>
                </c:pt>
                <c:pt idx="376">
                  <c:v>2.2986811016928194E-2</c:v>
                </c:pt>
                <c:pt idx="377">
                  <c:v>-1.2022294627652447E-2</c:v>
                </c:pt>
                <c:pt idx="378">
                  <c:v>1.1009693194268321E-2</c:v>
                </c:pt>
                <c:pt idx="379">
                  <c:v>4.2990512483239817E-4</c:v>
                </c:pt>
                <c:pt idx="380">
                  <c:v>1.432228842698732E-3</c:v>
                </c:pt>
                <c:pt idx="381">
                  <c:v>9.1533101575386293E-3</c:v>
                </c:pt>
                <c:pt idx="382">
                  <c:v>1.7290249005068238E-2</c:v>
                </c:pt>
                <c:pt idx="383">
                  <c:v>8.4982138639662311E-3</c:v>
                </c:pt>
                <c:pt idx="384">
                  <c:v>4.8349106706108034E-3</c:v>
                </c:pt>
                <c:pt idx="385">
                  <c:v>2.1308764053201406E-2</c:v>
                </c:pt>
                <c:pt idx="386">
                  <c:v>1.4537631543665575E-2</c:v>
                </c:pt>
                <c:pt idx="387">
                  <c:v>-2.2688123521677483E-2</c:v>
                </c:pt>
                <c:pt idx="388">
                  <c:v>4.6158429898927053E-3</c:v>
                </c:pt>
                <c:pt idx="389">
                  <c:v>2.1621651831556274E-2</c:v>
                </c:pt>
                <c:pt idx="390">
                  <c:v>2.248677785861234E-2</c:v>
                </c:pt>
                <c:pt idx="391">
                  <c:v>1.5523655994344947E-3</c:v>
                </c:pt>
                <c:pt idx="392">
                  <c:v>1.3691588805757873E-2</c:v>
                </c:pt>
                <c:pt idx="393">
                  <c:v>-8.9194719401619275E-3</c:v>
                </c:pt>
                <c:pt idx="394">
                  <c:v>-5.6569964479525042E-3</c:v>
                </c:pt>
                <c:pt idx="395">
                  <c:v>6.2063910495258369E-3</c:v>
                </c:pt>
                <c:pt idx="396">
                  <c:v>-2.5701035813591342E-3</c:v>
                </c:pt>
                <c:pt idx="397">
                  <c:v>4.3803528228860081E-3</c:v>
                </c:pt>
                <c:pt idx="398">
                  <c:v>1.2822229163192702E-4</c:v>
                </c:pt>
                <c:pt idx="399">
                  <c:v>3.4628783022329695E-3</c:v>
                </c:pt>
                <c:pt idx="400">
                  <c:v>-2.8629878895047402E-2</c:v>
                </c:pt>
                <c:pt idx="401">
                  <c:v>-2.0263083359712466E-2</c:v>
                </c:pt>
                <c:pt idx="402">
                  <c:v>-1.7727614023029199E-2</c:v>
                </c:pt>
                <c:pt idx="403">
                  <c:v>2.720800340932476E-2</c:v>
                </c:pt>
                <c:pt idx="404">
                  <c:v>-1.9299897933232127E-2</c:v>
                </c:pt>
                <c:pt idx="405">
                  <c:v>-2.144399610366745E-2</c:v>
                </c:pt>
                <c:pt idx="406">
                  <c:v>1.5395235196048133E-2</c:v>
                </c:pt>
                <c:pt idx="407">
                  <c:v>-8.8785092608257704E-3</c:v>
                </c:pt>
                <c:pt idx="408">
                  <c:v>3.583202398754164E-3</c:v>
                </c:pt>
                <c:pt idx="409">
                  <c:v>2.0598865826056685E-3</c:v>
                </c:pt>
                <c:pt idx="410">
                  <c:v>-2.1927418502365077E-3</c:v>
                </c:pt>
                <c:pt idx="411">
                  <c:v>-2.0876204958113837E-2</c:v>
                </c:pt>
                <c:pt idx="412">
                  <c:v>8.556548749991651E-3</c:v>
                </c:pt>
                <c:pt idx="413">
                  <c:v>1.2378309441760793E-2</c:v>
                </c:pt>
                <c:pt idx="414">
                  <c:v>-1.1814773517196115E-2</c:v>
                </c:pt>
                <c:pt idx="415">
                  <c:v>1.04268190874089E-2</c:v>
                </c:pt>
                <c:pt idx="416">
                  <c:v>3.0269384476296663E-3</c:v>
                </c:pt>
                <c:pt idx="417">
                  <c:v>1.9890253664470593E-2</c:v>
                </c:pt>
                <c:pt idx="418">
                  <c:v>1.3987913572489873E-2</c:v>
                </c:pt>
                <c:pt idx="419">
                  <c:v>5.3057927635718838E-3</c:v>
                </c:pt>
                <c:pt idx="420">
                  <c:v>-2.4937358324680168E-2</c:v>
                </c:pt>
                <c:pt idx="421">
                  <c:v>-1.6644159280008754E-2</c:v>
                </c:pt>
                <c:pt idx="422">
                  <c:v>5.7795978109700368E-3</c:v>
                </c:pt>
                <c:pt idx="423">
                  <c:v>-9.0299504426096158E-3</c:v>
                </c:pt>
                <c:pt idx="424">
                  <c:v>-8.9742214514496165E-3</c:v>
                </c:pt>
                <c:pt idx="425">
                  <c:v>1.6578466285303396E-2</c:v>
                </c:pt>
                <c:pt idx="426">
                  <c:v>-4.796480485486079E-3</c:v>
                </c:pt>
                <c:pt idx="427">
                  <c:v>-1.1704754771096436E-2</c:v>
                </c:pt>
                <c:pt idx="428">
                  <c:v>-5.0160597354417672E-3</c:v>
                </c:pt>
                <c:pt idx="429">
                  <c:v>-9.9426356638945609E-3</c:v>
                </c:pt>
                <c:pt idx="430">
                  <c:v>7.0721634974175666E-3</c:v>
                </c:pt>
                <c:pt idx="431">
                  <c:v>2.4578696591005044E-2</c:v>
                </c:pt>
                <c:pt idx="432">
                  <c:v>-6.3057002136626275E-3</c:v>
                </c:pt>
                <c:pt idx="433">
                  <c:v>-6.6216345094529967E-3</c:v>
                </c:pt>
                <c:pt idx="434">
                  <c:v>9.859767019224001E-3</c:v>
                </c:pt>
                <c:pt idx="435">
                  <c:v>2.7090223333802968E-2</c:v>
                </c:pt>
                <c:pt idx="436">
                  <c:v>-4.9537933374099417E-3</c:v>
                </c:pt>
                <c:pt idx="437">
                  <c:v>-8.8806012910567847E-3</c:v>
                </c:pt>
                <c:pt idx="438">
                  <c:v>3.5297911311617377E-3</c:v>
                </c:pt>
                <c:pt idx="439">
                  <c:v>4.0583937061878144E-3</c:v>
                </c:pt>
                <c:pt idx="440">
                  <c:v>1.3474191280859551E-3</c:v>
                </c:pt>
                <c:pt idx="441">
                  <c:v>6.0414415748086106E-2</c:v>
                </c:pt>
                <c:pt idx="442">
                  <c:v>2.1063330879425281E-2</c:v>
                </c:pt>
                <c:pt idx="443">
                  <c:v>3.7280533529229251E-3</c:v>
                </c:pt>
                <c:pt idx="444">
                  <c:v>1.386653376009216E-2</c:v>
                </c:pt>
                <c:pt idx="445">
                  <c:v>9.5249353267185602E-3</c:v>
                </c:pt>
                <c:pt idx="446">
                  <c:v>-7.8625339244889399E-3</c:v>
                </c:pt>
                <c:pt idx="447">
                  <c:v>-1.7922446943686447E-2</c:v>
                </c:pt>
                <c:pt idx="448">
                  <c:v>6.0831369826865227E-3</c:v>
                </c:pt>
                <c:pt idx="449">
                  <c:v>-4.6890704862824571E-3</c:v>
                </c:pt>
                <c:pt idx="450">
                  <c:v>5.1946482302105967E-2</c:v>
                </c:pt>
                <c:pt idx="451">
                  <c:v>2.1213529415483072E-3</c:v>
                </c:pt>
                <c:pt idx="452">
                  <c:v>1.9052122037349031E-2</c:v>
                </c:pt>
                <c:pt idx="453">
                  <c:v>8.0784580607190775E-3</c:v>
                </c:pt>
                <c:pt idx="454">
                  <c:v>8.128240850071744E-3</c:v>
                </c:pt>
                <c:pt idx="455">
                  <c:v>3.066098309199598E-3</c:v>
                </c:pt>
                <c:pt idx="456">
                  <c:v>-7.8116401475542751E-3</c:v>
                </c:pt>
                <c:pt idx="457">
                  <c:v>-1.0611589846751682E-2</c:v>
                </c:pt>
                <c:pt idx="458">
                  <c:v>1.383923829328302E-2</c:v>
                </c:pt>
                <c:pt idx="459">
                  <c:v>0</c:v>
                </c:pt>
                <c:pt idx="460">
                  <c:v>5.4601353684454595E-3</c:v>
                </c:pt>
                <c:pt idx="461">
                  <c:v>1.3349934340180497E-2</c:v>
                </c:pt>
                <c:pt idx="462">
                  <c:v>-6.3637053394309017E-3</c:v>
                </c:pt>
                <c:pt idx="463">
                  <c:v>2.2471712663050306E-3</c:v>
                </c:pt>
                <c:pt idx="464">
                  <c:v>-1.2332226496939609E-3</c:v>
                </c:pt>
                <c:pt idx="465">
                  <c:v>-3.4796060953484736E-3</c:v>
                </c:pt>
                <c:pt idx="466">
                  <c:v>-3.1763854611911363E-2</c:v>
                </c:pt>
                <c:pt idx="467">
                  <c:v>5.8165971771985342E-3</c:v>
                </c:pt>
                <c:pt idx="468">
                  <c:v>-2.8452459116794195E-2</c:v>
                </c:pt>
                <c:pt idx="469">
                  <c:v>1.5119079794822169E-2</c:v>
                </c:pt>
                <c:pt idx="470">
                  <c:v>-8.0919685420939719E-3</c:v>
                </c:pt>
                <c:pt idx="471">
                  <c:v>9.0092219383351074E-2</c:v>
                </c:pt>
                <c:pt idx="472">
                  <c:v>2.8524947716103394E-2</c:v>
                </c:pt>
                <c:pt idx="473">
                  <c:v>-1.0334231889603028E-2</c:v>
                </c:pt>
                <c:pt idx="474">
                  <c:v>-5.434260524909619E-3</c:v>
                </c:pt>
                <c:pt idx="475">
                  <c:v>3.1069237347315661E-3</c:v>
                </c:pt>
                <c:pt idx="476">
                  <c:v>7.9034249248410675E-3</c:v>
                </c:pt>
                <c:pt idx="477">
                  <c:v>-2.967011055717372E-3</c:v>
                </c:pt>
                <c:pt idx="478">
                  <c:v>1.0946943639133257E-2</c:v>
                </c:pt>
                <c:pt idx="479">
                  <c:v>-2.312826853352502E-3</c:v>
                </c:pt>
                <c:pt idx="480">
                  <c:v>-1.2644854424412894E-3</c:v>
                </c:pt>
                <c:pt idx="481">
                  <c:v>8.4406394505126482E-4</c:v>
                </c:pt>
                <c:pt idx="482">
                  <c:v>2.2137873685019118E-3</c:v>
                </c:pt>
                <c:pt idx="483">
                  <c:v>-3.4711216768114209E-3</c:v>
                </c:pt>
                <c:pt idx="484">
                  <c:v>-4.4332018585442785E-3</c:v>
                </c:pt>
                <c:pt idx="485">
                  <c:v>-7.4215264092841347E-3</c:v>
                </c:pt>
                <c:pt idx="486">
                  <c:v>-5.5543854644358424E-3</c:v>
                </c:pt>
                <c:pt idx="487">
                  <c:v>7.5187794900787568E-3</c:v>
                </c:pt>
                <c:pt idx="488">
                  <c:v>6.3965902103554611E-3</c:v>
                </c:pt>
                <c:pt idx="489">
                  <c:v>-7.7330663106194063E-3</c:v>
                </c:pt>
                <c:pt idx="490">
                  <c:v>-1.0248698371790691E-2</c:v>
                </c:pt>
                <c:pt idx="491">
                  <c:v>-2.0494037901494107E-3</c:v>
                </c:pt>
                <c:pt idx="492">
                  <c:v>2.1616562432893514E-3</c:v>
                </c:pt>
                <c:pt idx="493">
                  <c:v>3.4512870934867304E-3</c:v>
                </c:pt>
                <c:pt idx="494">
                  <c:v>5.3735486924874956E-4</c:v>
                </c:pt>
                <c:pt idx="495">
                  <c:v>3.7597937283704338E-3</c:v>
                </c:pt>
                <c:pt idx="496">
                  <c:v>2.7825814617841939E-3</c:v>
                </c:pt>
                <c:pt idx="497">
                  <c:v>4.8025529322790481E-3</c:v>
                </c:pt>
                <c:pt idx="498">
                  <c:v>6.1603686181230443E-3</c:v>
                </c:pt>
                <c:pt idx="499">
                  <c:v>-2.1112260374224223E-3</c:v>
                </c:pt>
                <c:pt idx="500">
                  <c:v>-5.6067386093903854E-3</c:v>
                </c:pt>
                <c:pt idx="501">
                  <c:v>9.1489849174980192E-3</c:v>
                </c:pt>
                <c:pt idx="502">
                  <c:v>-1.8975184311567439E-3</c:v>
                </c:pt>
                <c:pt idx="503">
                  <c:v>9.5056674120644526E-3</c:v>
                </c:pt>
                <c:pt idx="504">
                  <c:v>-5.9635601425965115E-3</c:v>
                </c:pt>
                <c:pt idx="505">
                  <c:v>2.1050040416863771E-4</c:v>
                </c:pt>
                <c:pt idx="506">
                  <c:v>7.3655835171030802E-4</c:v>
                </c:pt>
                <c:pt idx="507">
                  <c:v>6.624639849218141E-3</c:v>
                </c:pt>
                <c:pt idx="508">
                  <c:v>-4.3873555853233487E-3</c:v>
                </c:pt>
                <c:pt idx="509">
                  <c:v>3.1479465129911574E-4</c:v>
                </c:pt>
                <c:pt idx="510">
                  <c:v>7.3416341768848203E-4</c:v>
                </c:pt>
                <c:pt idx="511">
                  <c:v>-1.5720964455889835E-3</c:v>
                </c:pt>
                <c:pt idx="512">
                  <c:v>8.5029684393834442E-3</c:v>
                </c:pt>
                <c:pt idx="513">
                  <c:v>5.8290922002603327E-3</c:v>
                </c:pt>
                <c:pt idx="514">
                  <c:v>-4.7603791362829861E-3</c:v>
                </c:pt>
                <c:pt idx="515">
                  <c:v>-2.0796135561960247E-4</c:v>
                </c:pt>
                <c:pt idx="516">
                  <c:v>-4.7842000041924621E-3</c:v>
                </c:pt>
                <c:pt idx="517">
                  <c:v>1.9855996745614586E-3</c:v>
                </c:pt>
                <c:pt idx="518">
                  <c:v>3.9632355826137592E-3</c:v>
                </c:pt>
                <c:pt idx="519">
                  <c:v>6.1292744048746586E-3</c:v>
                </c:pt>
                <c:pt idx="520">
                  <c:v>-1.5488151157851311E-3</c:v>
                </c:pt>
                <c:pt idx="521">
                  <c:v>5.4808458198373922E-3</c:v>
                </c:pt>
                <c:pt idx="522">
                  <c:v>1.234239338711643E-3</c:v>
                </c:pt>
                <c:pt idx="523">
                  <c:v>1.3353862305740462E-2</c:v>
                </c:pt>
                <c:pt idx="524">
                  <c:v>-1.34820232428261E-2</c:v>
                </c:pt>
                <c:pt idx="525">
                  <c:v>-9.6588896147075231E-3</c:v>
                </c:pt>
                <c:pt idx="526">
                  <c:v>-9.545510470846591E-3</c:v>
                </c:pt>
                <c:pt idx="527">
                  <c:v>5.2378162020599982E-3</c:v>
                </c:pt>
                <c:pt idx="528">
                  <c:v>2.5010163454852832E-3</c:v>
                </c:pt>
                <c:pt idx="529">
                  <c:v>0</c:v>
                </c:pt>
                <c:pt idx="530">
                  <c:v>7.7962692320226248E-3</c:v>
                </c:pt>
                <c:pt idx="531">
                  <c:v>-3.5069930387129685E-3</c:v>
                </c:pt>
                <c:pt idx="532">
                  <c:v>6.6245674180319741E-3</c:v>
                </c:pt>
                <c:pt idx="533">
                  <c:v>-1.3367185976331871E-3</c:v>
                </c:pt>
                <c:pt idx="534">
                  <c:v>-4.2215621297277579E-3</c:v>
                </c:pt>
                <c:pt idx="535">
                  <c:v>5.1696304723568905E-4</c:v>
                </c:pt>
                <c:pt idx="536">
                  <c:v>-1.5502371214943533E-3</c:v>
                </c:pt>
                <c:pt idx="537">
                  <c:v>8.2805690696598157E-4</c:v>
                </c:pt>
                <c:pt idx="538">
                  <c:v>2.7924358463724008E-3</c:v>
                </c:pt>
                <c:pt idx="539">
                  <c:v>-1.4542007065826186E-2</c:v>
                </c:pt>
                <c:pt idx="540">
                  <c:v>-1.0151817589131243E-2</c:v>
                </c:pt>
                <c:pt idx="541">
                  <c:v>-2.2309141570067179E-2</c:v>
                </c:pt>
                <c:pt idx="542">
                  <c:v>-7.89448756922396E-3</c:v>
                </c:pt>
                <c:pt idx="543">
                  <c:v>3.0085059572016987E-2</c:v>
                </c:pt>
                <c:pt idx="544">
                  <c:v>5.2910067066431164E-3</c:v>
                </c:pt>
                <c:pt idx="545">
                  <c:v>6.9473588637606193E-3</c:v>
                </c:pt>
                <c:pt idx="546">
                  <c:v>-5.8540756508226226E-3</c:v>
                </c:pt>
                <c:pt idx="547">
                  <c:v>-6.4142626831053392E-3</c:v>
                </c:pt>
                <c:pt idx="548">
                  <c:v>-7.5140417023724058E-3</c:v>
                </c:pt>
                <c:pt idx="549">
                  <c:v>9.9168234736093271E-3</c:v>
                </c:pt>
                <c:pt idx="550">
                  <c:v>-1.9427705272086072E-2</c:v>
                </c:pt>
                <c:pt idx="551">
                  <c:v>-3.2518559046543952E-2</c:v>
                </c:pt>
                <c:pt idx="552">
                  <c:v>1.1129602817496514E-2</c:v>
                </c:pt>
                <c:pt idx="553">
                  <c:v>-2.6197019716252566E-2</c:v>
                </c:pt>
                <c:pt idx="554">
                  <c:v>-1.9328568911853871E-2</c:v>
                </c:pt>
                <c:pt idx="555">
                  <c:v>2.2129994656313264E-2</c:v>
                </c:pt>
                <c:pt idx="556">
                  <c:v>1.928285872780577E-2</c:v>
                </c:pt>
                <c:pt idx="557">
                  <c:v>8.5185895218235254E-3</c:v>
                </c:pt>
                <c:pt idx="558">
                  <c:v>2.1946981773930687E-4</c:v>
                </c:pt>
                <c:pt idx="559">
                  <c:v>5.8126339062877013E-3</c:v>
                </c:pt>
                <c:pt idx="560">
                  <c:v>4.2525185389709194E-3</c:v>
                </c:pt>
                <c:pt idx="561">
                  <c:v>6.254074162518479E-2</c:v>
                </c:pt>
                <c:pt idx="562">
                  <c:v>1.0831810631987876E-2</c:v>
                </c:pt>
                <c:pt idx="563">
                  <c:v>-8.7949934438476211E-3</c:v>
                </c:pt>
                <c:pt idx="564">
                  <c:v>4.5894870871646502E-3</c:v>
                </c:pt>
                <c:pt idx="565">
                  <c:v>3.1167526191262739E-2</c:v>
                </c:pt>
                <c:pt idx="566">
                  <c:v>4.0563146956993167E-2</c:v>
                </c:pt>
                <c:pt idx="567">
                  <c:v>-5.9608594058312685E-3</c:v>
                </c:pt>
                <c:pt idx="568">
                  <c:v>-5.6158075096184156E-3</c:v>
                </c:pt>
                <c:pt idx="569">
                  <c:v>-1.1199412703393849E-2</c:v>
                </c:pt>
                <c:pt idx="570">
                  <c:v>-6.3891490902331753E-3</c:v>
                </c:pt>
                <c:pt idx="571">
                  <c:v>3.4099687435661208E-3</c:v>
                </c:pt>
                <c:pt idx="572">
                  <c:v>9.0300001699207526E-3</c:v>
                </c:pt>
                <c:pt idx="573">
                  <c:v>1.6455003010260757E-2</c:v>
                </c:pt>
                <c:pt idx="574">
                  <c:v>-9.1829875315560631E-3</c:v>
                </c:pt>
                <c:pt idx="575">
                  <c:v>1.8536192689461977E-2</c:v>
                </c:pt>
                <c:pt idx="576">
                  <c:v>-5.6285192540014746E-3</c:v>
                </c:pt>
                <c:pt idx="577">
                  <c:v>-4.9056752612672179E-3</c:v>
                </c:pt>
                <c:pt idx="578">
                  <c:v>4.740493223947211E-4</c:v>
                </c:pt>
                <c:pt idx="579">
                  <c:v>-1.0139338725058157E-2</c:v>
                </c:pt>
                <c:pt idx="580">
                  <c:v>1.100904504159974E-2</c:v>
                </c:pt>
                <c:pt idx="581">
                  <c:v>-1.5244753352920767E-2</c:v>
                </c:pt>
                <c:pt idx="582">
                  <c:v>1.057638713775843E-3</c:v>
                </c:pt>
                <c:pt idx="583">
                  <c:v>5.9552378441851527E-3</c:v>
                </c:pt>
                <c:pt idx="584">
                  <c:v>2.6735801766758311E-3</c:v>
                </c:pt>
                <c:pt idx="585">
                  <c:v>4.6661907192034292E-3</c:v>
                </c:pt>
                <c:pt idx="586">
                  <c:v>2.7488176306138838E-3</c:v>
                </c:pt>
                <c:pt idx="587">
                  <c:v>-6.711426582104431E-3</c:v>
                </c:pt>
                <c:pt idx="588">
                  <c:v>7.4229558281055374E-3</c:v>
                </c:pt>
                <c:pt idx="589">
                  <c:v>-9.5409378704957304E-3</c:v>
                </c:pt>
                <c:pt idx="590">
                  <c:v>-1.3733885368207977E-2</c:v>
                </c:pt>
                <c:pt idx="591">
                  <c:v>-6.5757541294371152E-3</c:v>
                </c:pt>
                <c:pt idx="592">
                  <c:v>-0.21639249912108471</c:v>
                </c:pt>
                <c:pt idx="593">
                  <c:v>7.8261272025713768E-3</c:v>
                </c:pt>
                <c:pt idx="594">
                  <c:v>-1.3928326578215341E-2</c:v>
                </c:pt>
                <c:pt idx="595">
                  <c:v>2.5582284331366917E-2</c:v>
                </c:pt>
                <c:pt idx="596">
                  <c:v>7.5720867268324901E-2</c:v>
                </c:pt>
                <c:pt idx="597">
                  <c:v>-3.5809290685682234E-2</c:v>
                </c:pt>
                <c:pt idx="598">
                  <c:v>-4.2232556074544909E-2</c:v>
                </c:pt>
                <c:pt idx="599">
                  <c:v>1.9720783963643233E-2</c:v>
                </c:pt>
                <c:pt idx="600">
                  <c:v>6.5189048239895075E-3</c:v>
                </c:pt>
                <c:pt idx="601">
                  <c:v>1.1873898963730563E-2</c:v>
                </c:pt>
                <c:pt idx="602">
                  <c:v>1.4934926710794315E-3</c:v>
                </c:pt>
                <c:pt idx="603">
                  <c:v>-3.7281636925471602E-2</c:v>
                </c:pt>
                <c:pt idx="604">
                  <c:v>-1.5932684574744001E-2</c:v>
                </c:pt>
                <c:pt idx="605">
                  <c:v>-3.7553450920767992E-2</c:v>
                </c:pt>
                <c:pt idx="606">
                  <c:v>4.906518806227154E-3</c:v>
                </c:pt>
                <c:pt idx="607">
                  <c:v>-9.0676358552726054E-3</c:v>
                </c:pt>
                <c:pt idx="608">
                  <c:v>2.5574848089508481E-2</c:v>
                </c:pt>
                <c:pt idx="609">
                  <c:v>-8.2361246450727201E-3</c:v>
                </c:pt>
                <c:pt idx="610">
                  <c:v>1.6378385992082408E-2</c:v>
                </c:pt>
                <c:pt idx="611">
                  <c:v>1.2709895308445414E-2</c:v>
                </c:pt>
                <c:pt idx="612">
                  <c:v>7.6199015602847371E-3</c:v>
                </c:pt>
                <c:pt idx="613">
                  <c:v>2.1129915950398336E-2</c:v>
                </c:pt>
                <c:pt idx="614">
                  <c:v>2.156397299063394E-2</c:v>
                </c:pt>
                <c:pt idx="615">
                  <c:v>-1.0661833234037234E-3</c:v>
                </c:pt>
                <c:pt idx="616">
                  <c:v>2.4546468497181166E-2</c:v>
                </c:pt>
                <c:pt idx="617">
                  <c:v>1.2291666666666737E-2</c:v>
                </c:pt>
                <c:pt idx="618">
                  <c:v>2.1815229471084528E-2</c:v>
                </c:pt>
                <c:pt idx="619">
                  <c:v>2.3766363594506998E-2</c:v>
                </c:pt>
                <c:pt idx="620">
                  <c:v>4.721581557285792E-3</c:v>
                </c:pt>
                <c:pt idx="621">
                  <c:v>-2.5455453299392996E-3</c:v>
                </c:pt>
                <c:pt idx="622">
                  <c:v>-9.8154693721136509E-3</c:v>
                </c:pt>
                <c:pt idx="623">
                  <c:v>2.0816871943236889E-2</c:v>
                </c:pt>
                <c:pt idx="624">
                  <c:v>1.0293221585037154E-2</c:v>
                </c:pt>
                <c:pt idx="625">
                  <c:v>3.0372895040369014E-2</c:v>
                </c:pt>
                <c:pt idx="626">
                  <c:v>6.529906960071173E-3</c:v>
                </c:pt>
                <c:pt idx="627">
                  <c:v>7.9703427623662084E-3</c:v>
                </c:pt>
                <c:pt idx="628">
                  <c:v>1.1401231860955647E-2</c:v>
                </c:pt>
                <c:pt idx="629">
                  <c:v>7.2729090909084764E-4</c:v>
                </c:pt>
                <c:pt idx="630">
                  <c:v>9.0843021605323017E-3</c:v>
                </c:pt>
                <c:pt idx="631">
                  <c:v>0</c:v>
                </c:pt>
                <c:pt idx="632">
                  <c:v>1.1523208290903759E-2</c:v>
                </c:pt>
                <c:pt idx="633">
                  <c:v>8.1879494482022669E-3</c:v>
                </c:pt>
                <c:pt idx="634">
                  <c:v>1.5890007342689708E-3</c:v>
                </c:pt>
                <c:pt idx="635">
                  <c:v>-8.4611316763616596E-3</c:v>
                </c:pt>
                <c:pt idx="636">
                  <c:v>-7.6444444444444398E-3</c:v>
                </c:pt>
                <c:pt idx="637">
                  <c:v>1.4869258330347551E-2</c:v>
                </c:pt>
                <c:pt idx="638">
                  <c:v>-2.3124482855269753E-2</c:v>
                </c:pt>
                <c:pt idx="639">
                  <c:v>-3.9754427177449122E-3</c:v>
                </c:pt>
                <c:pt idx="640">
                  <c:v>-2.5217689136750585E-2</c:v>
                </c:pt>
                <c:pt idx="641">
                  <c:v>-1.1166927228736216E-2</c:v>
                </c:pt>
                <c:pt idx="642">
                  <c:v>-1.4681027391661458E-2</c:v>
                </c:pt>
                <c:pt idx="643">
                  <c:v>3.4384031877135915E-2</c:v>
                </c:pt>
                <c:pt idx="644">
                  <c:v>1.0156952533445883E-2</c:v>
                </c:pt>
                <c:pt idx="645">
                  <c:v>4.5703838286949936E-3</c:v>
                </c:pt>
                <c:pt idx="646">
                  <c:v>4.0582328651822944E-2</c:v>
                </c:pt>
                <c:pt idx="647">
                  <c:v>5.334032878628886E-2</c:v>
                </c:pt>
                <c:pt idx="648">
                  <c:v>4.3168188610327096E-3</c:v>
                </c:pt>
                <c:pt idx="649">
                  <c:v>-8.2663247390860875E-4</c:v>
                </c:pt>
                <c:pt idx="650">
                  <c:v>-1.3401687845825414E-2</c:v>
                </c:pt>
                <c:pt idx="651">
                  <c:v>1.8111654903376628E-2</c:v>
                </c:pt>
                <c:pt idx="652">
                  <c:v>-1.9107231413395404E-2</c:v>
                </c:pt>
                <c:pt idx="653">
                  <c:v>-3.7951268479450406E-2</c:v>
                </c:pt>
                <c:pt idx="654">
                  <c:v>2.7928049783067843E-2</c:v>
                </c:pt>
                <c:pt idx="655">
                  <c:v>-2.2924062199423816E-2</c:v>
                </c:pt>
                <c:pt idx="656">
                  <c:v>-1.0775164915273411E-2</c:v>
                </c:pt>
                <c:pt idx="657">
                  <c:v>3.1096294135498751E-2</c:v>
                </c:pt>
                <c:pt idx="658">
                  <c:v>2.9647316913397791E-2</c:v>
                </c:pt>
                <c:pt idx="659">
                  <c:v>1.3900380605659497E-2</c:v>
                </c:pt>
                <c:pt idx="660">
                  <c:v>5.2227843969316189E-3</c:v>
                </c:pt>
                <c:pt idx="661">
                  <c:v>-2.0295502516642312E-2</c:v>
                </c:pt>
                <c:pt idx="662">
                  <c:v>3.082533974146498E-2</c:v>
                </c:pt>
                <c:pt idx="663">
                  <c:v>4.6623954234341026E-3</c:v>
                </c:pt>
                <c:pt idx="664">
                  <c:v>-1.2161977527221077E-2</c:v>
                </c:pt>
                <c:pt idx="665">
                  <c:v>2.5271359144662237E-2</c:v>
                </c:pt>
                <c:pt idx="666">
                  <c:v>9.0061619686180802E-3</c:v>
                </c:pt>
                <c:pt idx="667">
                  <c:v>-5.4807860087567779E-3</c:v>
                </c:pt>
                <c:pt idx="668">
                  <c:v>5.8259016163092455E-3</c:v>
                </c:pt>
                <c:pt idx="669">
                  <c:v>-1.7063243314601753E-2</c:v>
                </c:pt>
                <c:pt idx="670">
                  <c:v>-6.3706003126193017E-4</c:v>
                </c:pt>
                <c:pt idx="671">
                  <c:v>1.5935936254979979E-3</c:v>
                </c:pt>
                <c:pt idx="672">
                  <c:v>6.3643916106409524E-3</c:v>
                </c:pt>
                <c:pt idx="673">
                  <c:v>2.766798418972332E-2</c:v>
                </c:pt>
                <c:pt idx="674">
                  <c:v>1.9230769230769232E-2</c:v>
                </c:pt>
                <c:pt idx="675">
                  <c:v>1.1320754716981131E-2</c:v>
                </c:pt>
                <c:pt idx="676">
                  <c:v>-2.4477597014925419E-2</c:v>
                </c:pt>
                <c:pt idx="677">
                  <c:v>2.907007299464498E-3</c:v>
                </c:pt>
                <c:pt idx="678">
                  <c:v>2.8375299998079279E-2</c:v>
                </c:pt>
                <c:pt idx="679">
                  <c:v>1.735644460130862E-2</c:v>
                </c:pt>
                <c:pt idx="680">
                  <c:v>-6.4159082410057411E-3</c:v>
                </c:pt>
                <c:pt idx="681">
                  <c:v>8.2183447052881983E-3</c:v>
                </c:pt>
                <c:pt idx="682">
                  <c:v>-7.4235083299929311E-3</c:v>
                </c:pt>
                <c:pt idx="683">
                  <c:v>-1.0265493173031538E-2</c:v>
                </c:pt>
                <c:pt idx="684">
                  <c:v>-5.7786340429288588E-3</c:v>
                </c:pt>
                <c:pt idx="685">
                  <c:v>-1.4906110727454965E-4</c:v>
                </c:pt>
                <c:pt idx="686">
                  <c:v>1.0434938764939173E-3</c:v>
                </c:pt>
                <c:pt idx="687">
                  <c:v>-4.6456265845368279E-2</c:v>
                </c:pt>
                <c:pt idx="688">
                  <c:v>3.2948172502370775E-2</c:v>
                </c:pt>
                <c:pt idx="689">
                  <c:v>2.645502565517685E-2</c:v>
                </c:pt>
                <c:pt idx="690">
                  <c:v>2.7982340854717548E-2</c:v>
                </c:pt>
                <c:pt idx="691">
                  <c:v>-5.3009023509640388E-3</c:v>
                </c:pt>
                <c:pt idx="692">
                  <c:v>-2.0596284027077728E-2</c:v>
                </c:pt>
                <c:pt idx="693">
                  <c:v>2.4264735294117656E-2</c:v>
                </c:pt>
                <c:pt idx="694">
                  <c:v>-9.3324046135705874E-3</c:v>
                </c:pt>
                <c:pt idx="695">
                  <c:v>-4.7826130434782663E-2</c:v>
                </c:pt>
                <c:pt idx="696">
                  <c:v>6.3927856800358876E-3</c:v>
                </c:pt>
                <c:pt idx="697">
                  <c:v>4.3859798372967969E-3</c:v>
                </c:pt>
                <c:pt idx="698">
                  <c:v>-3.1622795866719793E-3</c:v>
                </c:pt>
                <c:pt idx="699">
                  <c:v>3.1723113220081338E-3</c:v>
                </c:pt>
                <c:pt idx="700">
                  <c:v>-0.10329776519814697</c:v>
                </c:pt>
                <c:pt idx="701">
                  <c:v>-6.1964702971699509E-2</c:v>
                </c:pt>
                <c:pt idx="702">
                  <c:v>3.2581435148918148E-2</c:v>
                </c:pt>
                <c:pt idx="703">
                  <c:v>-5.513176144244105E-2</c:v>
                </c:pt>
                <c:pt idx="704">
                  <c:v>-2.330275229357804E-2</c:v>
                </c:pt>
                <c:pt idx="705">
                  <c:v>2.0101427766297256E-2</c:v>
                </c:pt>
                <c:pt idx="706">
                  <c:v>-1.8415838276534659E-3</c:v>
                </c:pt>
                <c:pt idx="707">
                  <c:v>2.5830073324168961E-3</c:v>
                </c:pt>
                <c:pt idx="708">
                  <c:v>-2.4107489878542634E-2</c:v>
                </c:pt>
                <c:pt idx="709">
                  <c:v>1.508585734651822E-2</c:v>
                </c:pt>
                <c:pt idx="710">
                  <c:v>-4.6628309618119652E-2</c:v>
                </c:pt>
                <c:pt idx="711">
                  <c:v>-1.3445031176929077E-2</c:v>
                </c:pt>
                <c:pt idx="712">
                  <c:v>1.7380939810765616E-2</c:v>
                </c:pt>
                <c:pt idx="713">
                  <c:v>3.7080180045823266E-2</c:v>
                </c:pt>
                <c:pt idx="714">
                  <c:v>1.8532423007578489E-2</c:v>
                </c:pt>
                <c:pt idx="715">
                  <c:v>-7.7191325124058019E-3</c:v>
                </c:pt>
                <c:pt idx="716">
                  <c:v>-1.278019956361545E-2</c:v>
                </c:pt>
                <c:pt idx="717">
                  <c:v>-1.8574071643040743E-2</c:v>
                </c:pt>
                <c:pt idx="718">
                  <c:v>1.7587439923772839E-2</c:v>
                </c:pt>
                <c:pt idx="719">
                  <c:v>-1.9162145406725409E-2</c:v>
                </c:pt>
                <c:pt idx="720">
                  <c:v>-2.7006321145495591E-2</c:v>
                </c:pt>
                <c:pt idx="721">
                  <c:v>1.4960669585839954E-2</c:v>
                </c:pt>
                <c:pt idx="722">
                  <c:v>1.202480581798282E-2</c:v>
                </c:pt>
                <c:pt idx="723">
                  <c:v>1.4181640475277884E-2</c:v>
                </c:pt>
                <c:pt idx="724">
                  <c:v>-1.0393027603666949E-2</c:v>
                </c:pt>
                <c:pt idx="725">
                  <c:v>-2.062245599813747E-2</c:v>
                </c:pt>
                <c:pt idx="726">
                  <c:v>-3.7044842327064349E-3</c:v>
                </c:pt>
                <c:pt idx="727">
                  <c:v>2.3287730852748708E-2</c:v>
                </c:pt>
                <c:pt idx="728">
                  <c:v>2.2757677897156672E-2</c:v>
                </c:pt>
                <c:pt idx="729">
                  <c:v>5.6095549738219841E-3</c:v>
                </c:pt>
                <c:pt idx="730">
                  <c:v>2.677579075447746E-2</c:v>
                </c:pt>
                <c:pt idx="731">
                  <c:v>1.4306356133532115E-2</c:v>
                </c:pt>
                <c:pt idx="732">
                  <c:v>8.7484737992669977E-3</c:v>
                </c:pt>
                <c:pt idx="733">
                  <c:v>1.575219469026554E-2</c:v>
                </c:pt>
                <c:pt idx="734">
                  <c:v>-1.028053685799861E-2</c:v>
                </c:pt>
                <c:pt idx="735">
                  <c:v>-6.6901585684887082E-3</c:v>
                </c:pt>
                <c:pt idx="736">
                  <c:v>-1.7015225700646005E-2</c:v>
                </c:pt>
                <c:pt idx="737">
                  <c:v>1.3703606449758501E-2</c:v>
                </c:pt>
                <c:pt idx="738">
                  <c:v>-2.0455371389979219E-2</c:v>
                </c:pt>
                <c:pt idx="739">
                  <c:v>3.8133103323042721E-3</c:v>
                </c:pt>
                <c:pt idx="740">
                  <c:v>1.2481946680209001E-2</c:v>
                </c:pt>
                <c:pt idx="741">
                  <c:v>2.2512041763229438E-2</c:v>
                </c:pt>
                <c:pt idx="742">
                  <c:v>8.9114450463043879E-3</c:v>
                </c:pt>
                <c:pt idx="743">
                  <c:v>-8.660027410459163E-4</c:v>
                </c:pt>
                <c:pt idx="744">
                  <c:v>-9.1523645198884535E-2</c:v>
                </c:pt>
                <c:pt idx="745">
                  <c:v>-3.7969891242129308E-2</c:v>
                </c:pt>
                <c:pt idx="746">
                  <c:v>6.9417297477878418E-3</c:v>
                </c:pt>
                <c:pt idx="747">
                  <c:v>-7.6816820957258825E-3</c:v>
                </c:pt>
                <c:pt idx="748">
                  <c:v>1.8856708637222941E-2</c:v>
                </c:pt>
                <c:pt idx="749">
                  <c:v>-1.7533644358712488E-2</c:v>
                </c:pt>
                <c:pt idx="750">
                  <c:v>-1.8243148919294006E-2</c:v>
                </c:pt>
                <c:pt idx="751">
                  <c:v>2.0201980214178288E-4</c:v>
                </c:pt>
                <c:pt idx="752">
                  <c:v>-1.8578392568659202E-2</c:v>
                </c:pt>
                <c:pt idx="753">
                  <c:v>-3.497934300326512E-2</c:v>
                </c:pt>
                <c:pt idx="754">
                  <c:v>3.262255724424061E-2</c:v>
                </c:pt>
                <c:pt idx="755">
                  <c:v>1.2801961594053272E-2</c:v>
                </c:pt>
                <c:pt idx="756">
                  <c:v>-1.1824628171755849E-2</c:v>
                </c:pt>
                <c:pt idx="757">
                  <c:v>1.0521951505633214E-2</c:v>
                </c:pt>
                <c:pt idx="758">
                  <c:v>1.2250102082482595E-3</c:v>
                </c:pt>
                <c:pt idx="759">
                  <c:v>-6.5864598983185113E-2</c:v>
                </c:pt>
                <c:pt idx="760">
                  <c:v>1.3097554833059201E-2</c:v>
                </c:pt>
                <c:pt idx="761">
                  <c:v>-1.7453178194354605E-2</c:v>
                </c:pt>
                <c:pt idx="762">
                  <c:v>-6.5789257271458585E-3</c:v>
                </c:pt>
                <c:pt idx="763">
                  <c:v>3.2450353917226435E-2</c:v>
                </c:pt>
                <c:pt idx="764">
                  <c:v>0.10177462048321559</c:v>
                </c:pt>
                <c:pt idx="765">
                  <c:v>-8.926819501781794E-3</c:v>
                </c:pt>
                <c:pt idx="766">
                  <c:v>2.5455453299392996E-3</c:v>
                </c:pt>
                <c:pt idx="767">
                  <c:v>3.3593690750123216E-2</c:v>
                </c:pt>
                <c:pt idx="768">
                  <c:v>8.3144938894366034E-3</c:v>
                </c:pt>
                <c:pt idx="769">
                  <c:v>1.7428785280569986E-2</c:v>
                </c:pt>
                <c:pt idx="770">
                  <c:v>2.1919303335433727E-2</c:v>
                </c:pt>
                <c:pt idx="771">
                  <c:v>-3.2444304253784642E-3</c:v>
                </c:pt>
                <c:pt idx="772">
                  <c:v>-2.0795606162669171E-2</c:v>
                </c:pt>
                <c:pt idx="773">
                  <c:v>-1.1819094669654815E-2</c:v>
                </c:pt>
                <c:pt idx="774">
                  <c:v>1.1025976865108391E-2</c:v>
                </c:pt>
                <c:pt idx="775">
                  <c:v>-4.6210722595590482E-3</c:v>
                </c:pt>
                <c:pt idx="776">
                  <c:v>-1.9498589396419286E-2</c:v>
                </c:pt>
                <c:pt idx="777">
                  <c:v>4.5454925103312399E-3</c:v>
                </c:pt>
                <c:pt idx="778">
                  <c:v>-2.2435953573982724E-2</c:v>
                </c:pt>
                <c:pt idx="779">
                  <c:v>2.1022199460837027E-2</c:v>
                </c:pt>
                <c:pt idx="780">
                  <c:v>-1.3978050887382902E-2</c:v>
                </c:pt>
                <c:pt idx="781">
                  <c:v>2.9501934300729164E-2</c:v>
                </c:pt>
                <c:pt idx="782">
                  <c:v>-2.9586898787238535E-2</c:v>
                </c:pt>
                <c:pt idx="783">
                  <c:v>-2.3010564793458692E-2</c:v>
                </c:pt>
                <c:pt idx="784">
                  <c:v>1.7860647343264952E-2</c:v>
                </c:pt>
                <c:pt idx="785">
                  <c:v>-4.2422289964860168E-3</c:v>
                </c:pt>
                <c:pt idx="786">
                  <c:v>-1.6653757100189071E-2</c:v>
                </c:pt>
                <c:pt idx="787">
                  <c:v>5.5140213768023749E-3</c:v>
                </c:pt>
                <c:pt idx="788">
                  <c:v>-1.5472013014649112E-2</c:v>
                </c:pt>
                <c:pt idx="789">
                  <c:v>4.9731450169086923E-3</c:v>
                </c:pt>
                <c:pt idx="790">
                  <c:v>-3.3847961203483837E-2</c:v>
                </c:pt>
                <c:pt idx="791">
                  <c:v>1.3316902001292801E-2</c:v>
                </c:pt>
                <c:pt idx="792">
                  <c:v>-9.3004247735630433E-3</c:v>
                </c:pt>
                <c:pt idx="793">
                  <c:v>2.6530591836734688E-2</c:v>
                </c:pt>
                <c:pt idx="794">
                  <c:v>7.5546919990992448E-3</c:v>
                </c:pt>
                <c:pt idx="795">
                  <c:v>8.8792620363062416E-3</c:v>
                </c:pt>
                <c:pt idx="796">
                  <c:v>-1.1539213543140815E-2</c:v>
                </c:pt>
                <c:pt idx="797">
                  <c:v>-3.3637118448018367E-3</c:v>
                </c:pt>
                <c:pt idx="798">
                  <c:v>-9.9265437745988446E-3</c:v>
                </c:pt>
                <c:pt idx="799">
                  <c:v>2.406316470950741E-3</c:v>
                </c:pt>
                <c:pt idx="800">
                  <c:v>-2.0008000799840071E-4</c:v>
                </c:pt>
                <c:pt idx="801">
                  <c:v>6.4025410164066194E-3</c:v>
                </c:pt>
                <c:pt idx="802">
                  <c:v>1.411528855099984E-2</c:v>
                </c:pt>
                <c:pt idx="803">
                  <c:v>1.3134719197597237E-2</c:v>
                </c:pt>
                <c:pt idx="804">
                  <c:v>-1.7414860681113837E-3</c:v>
                </c:pt>
                <c:pt idx="805">
                  <c:v>3.2176778445435095E-2</c:v>
                </c:pt>
                <c:pt idx="806">
                  <c:v>9.3896713615023476E-3</c:v>
                </c:pt>
                <c:pt idx="807">
                  <c:v>-1.6000018604651105E-2</c:v>
                </c:pt>
                <c:pt idx="808">
                  <c:v>6.6175648821621995E-3</c:v>
                </c:pt>
                <c:pt idx="809">
                  <c:v>1.1269684024429722E-2</c:v>
                </c:pt>
                <c:pt idx="810">
                  <c:v>1.0958395245170807E-2</c:v>
                </c:pt>
                <c:pt idx="811">
                  <c:v>-1.837185375711912E-3</c:v>
                </c:pt>
                <c:pt idx="812">
                  <c:v>-3.6813913608912811E-4</c:v>
                </c:pt>
                <c:pt idx="813">
                  <c:v>0</c:v>
                </c:pt>
                <c:pt idx="814">
                  <c:v>3.8666727330755046E-3</c:v>
                </c:pt>
                <c:pt idx="815">
                  <c:v>1.6691122523844398E-2</c:v>
                </c:pt>
                <c:pt idx="816">
                  <c:v>-1.1726519935053277E-2</c:v>
                </c:pt>
                <c:pt idx="817">
                  <c:v>4.9288062236000248E-3</c:v>
                </c:pt>
                <c:pt idx="818">
                  <c:v>1.0717529713306688E-2</c:v>
                </c:pt>
                <c:pt idx="819">
                  <c:v>-1.258069756615251E-3</c:v>
                </c:pt>
                <c:pt idx="820">
                  <c:v>1.1516987583228416E-2</c:v>
                </c:pt>
                <c:pt idx="821">
                  <c:v>-1.6722985531453224E-2</c:v>
                </c:pt>
                <c:pt idx="822">
                  <c:v>-2.8225094988239545E-2</c:v>
                </c:pt>
                <c:pt idx="823">
                  <c:v>-1.8618134772262138E-3</c:v>
                </c:pt>
                <c:pt idx="824">
                  <c:v>2.7047192183413744E-2</c:v>
                </c:pt>
                <c:pt idx="825">
                  <c:v>-3.3962985216800114E-2</c:v>
                </c:pt>
                <c:pt idx="826">
                  <c:v>-5.3957493024205543E-2</c:v>
                </c:pt>
                <c:pt idx="827">
                  <c:v>-3.6367209856915807E-2</c:v>
                </c:pt>
                <c:pt idx="828">
                  <c:v>-1.5879582764298371E-2</c:v>
                </c:pt>
                <c:pt idx="829">
                  <c:v>-6.7057626423772032E-3</c:v>
                </c:pt>
                <c:pt idx="830">
                  <c:v>5.9071305524417295E-3</c:v>
                </c:pt>
                <c:pt idx="831">
                  <c:v>-7.1308724832213994E-3</c:v>
                </c:pt>
                <c:pt idx="832">
                  <c:v>-4.6472539079003682E-3</c:v>
                </c:pt>
                <c:pt idx="833">
                  <c:v>1.1247941664854464E-2</c:v>
                </c:pt>
                <c:pt idx="834">
                  <c:v>-6.0860648022638851E-3</c:v>
                </c:pt>
                <c:pt idx="835">
                  <c:v>7.3901603169308737E-3</c:v>
                </c:pt>
                <c:pt idx="836">
                  <c:v>3.7518361717006038E-2</c:v>
                </c:pt>
                <c:pt idx="837">
                  <c:v>-3.0303434343434471E-3</c:v>
                </c:pt>
                <c:pt idx="838">
                  <c:v>2.8369606012952132E-3</c:v>
                </c:pt>
                <c:pt idx="839">
                  <c:v>8.890644215371073E-3</c:v>
                </c:pt>
                <c:pt idx="840">
                  <c:v>1.4019627478469915E-3</c:v>
                </c:pt>
                <c:pt idx="841">
                  <c:v>-2.200019999999938E-3</c:v>
                </c:pt>
                <c:pt idx="842">
                  <c:v>-5.4119063021028143E-3</c:v>
                </c:pt>
                <c:pt idx="843">
                  <c:v>1.6928658140440579E-2</c:v>
                </c:pt>
                <c:pt idx="844">
                  <c:v>7.3326002245857544E-3</c:v>
                </c:pt>
                <c:pt idx="845">
                  <c:v>2.3214557418274401E-2</c:v>
                </c:pt>
                <c:pt idx="846">
                  <c:v>-1.9803846175883454E-2</c:v>
                </c:pt>
                <c:pt idx="847">
                  <c:v>-1.373087485288354E-3</c:v>
                </c:pt>
                <c:pt idx="848">
                  <c:v>9.4283834217247404E-3</c:v>
                </c:pt>
                <c:pt idx="849">
                  <c:v>1.7513174110005206E-2</c:v>
                </c:pt>
                <c:pt idx="850">
                  <c:v>-3.2893497171667611E-2</c:v>
                </c:pt>
                <c:pt idx="851">
                  <c:v>1.0085070199723158E-2</c:v>
                </c:pt>
                <c:pt idx="852">
                  <c:v>-2.5058789151965983E-2</c:v>
                </c:pt>
                <c:pt idx="853">
                  <c:v>4.0160844179936697E-3</c:v>
                </c:pt>
                <c:pt idx="854">
                  <c:v>-7.6000200000000007E-3</c:v>
                </c:pt>
                <c:pt idx="855">
                  <c:v>-2.2168682429839813E-3</c:v>
                </c:pt>
                <c:pt idx="856">
                  <c:v>6.4634217920993909E-3</c:v>
                </c:pt>
                <c:pt idx="857">
                  <c:v>2.0670258050561517E-2</c:v>
                </c:pt>
                <c:pt idx="858">
                  <c:v>-5.1121312404220666E-3</c:v>
                </c:pt>
                <c:pt idx="859">
                  <c:v>1.4624546032590833E-2</c:v>
                </c:pt>
                <c:pt idx="860">
                  <c:v>-1.9477989871445264E-2</c:v>
                </c:pt>
                <c:pt idx="861">
                  <c:v>-2.0858144616607205E-2</c:v>
                </c:pt>
                <c:pt idx="862">
                  <c:v>1.3187218235195485E-2</c:v>
                </c:pt>
                <c:pt idx="863">
                  <c:v>8.6103325712921959E-3</c:v>
                </c:pt>
                <c:pt idx="864">
                  <c:v>-7.7426842910996102E-3</c:v>
                </c:pt>
                <c:pt idx="865">
                  <c:v>-3.6614605842336861E-2</c:v>
                </c:pt>
                <c:pt idx="866">
                  <c:v>1.100722695712451E-2</c:v>
                </c:pt>
                <c:pt idx="867">
                  <c:v>5.5464461791290181E-3</c:v>
                </c:pt>
                <c:pt idx="868">
                  <c:v>8.7844737735551775E-3</c:v>
                </c:pt>
                <c:pt idx="869">
                  <c:v>-1.2353199425816069E-2</c:v>
                </c:pt>
                <c:pt idx="870">
                  <c:v>8.4068074636046049E-3</c:v>
                </c:pt>
                <c:pt idx="871">
                  <c:v>3.7616897112647353E-2</c:v>
                </c:pt>
                <c:pt idx="872">
                  <c:v>-4.7030767137581165E-3</c:v>
                </c:pt>
                <c:pt idx="873">
                  <c:v>4.0559105324687886E-2</c:v>
                </c:pt>
                <c:pt idx="874">
                  <c:v>-2.3273397285653624E-2</c:v>
                </c:pt>
                <c:pt idx="875">
                  <c:v>9.4924837174056691E-3</c:v>
                </c:pt>
                <c:pt idx="876">
                  <c:v>2.8784685688262829E-3</c:v>
                </c:pt>
                <c:pt idx="877">
                  <c:v>1.990051740912804E-2</c:v>
                </c:pt>
                <c:pt idx="878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4-446B-8760-D03233322383}"/>
            </c:ext>
          </c:extLst>
        </c:ser>
        <c:ser>
          <c:idx val="1"/>
          <c:order val="1"/>
          <c:tx>
            <c:strRef>
              <c:f>MA_VaR!$L$2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MA_VaR!$A$1:$A$881</c:f>
              <c:strCache>
                <c:ptCount val="881"/>
                <c:pt idx="0">
                  <c:v>Date</c:v>
                </c:pt>
                <c:pt idx="1">
                  <c:v>8/17/2016</c:v>
                </c:pt>
                <c:pt idx="2">
                  <c:v>8/18/2016</c:v>
                </c:pt>
                <c:pt idx="3">
                  <c:v>8/19/2016</c:v>
                </c:pt>
                <c:pt idx="4">
                  <c:v>8/22/2016</c:v>
                </c:pt>
                <c:pt idx="5">
                  <c:v>8/23/2016</c:v>
                </c:pt>
                <c:pt idx="6">
                  <c:v>8/24/2016</c:v>
                </c:pt>
                <c:pt idx="7">
                  <c:v>8/25/2016</c:v>
                </c:pt>
                <c:pt idx="8">
                  <c:v>8/26/2016</c:v>
                </c:pt>
                <c:pt idx="9">
                  <c:v>8/29/2016</c:v>
                </c:pt>
                <c:pt idx="10">
                  <c:v>8/30/2016</c:v>
                </c:pt>
                <c:pt idx="11">
                  <c:v>8/31/2016</c:v>
                </c:pt>
                <c:pt idx="12">
                  <c:v>9/1/2016</c:v>
                </c:pt>
                <c:pt idx="13">
                  <c:v>9/2/2016</c:v>
                </c:pt>
                <c:pt idx="14">
                  <c:v>9/6/2016</c:v>
                </c:pt>
                <c:pt idx="15">
                  <c:v>9/7/2016</c:v>
                </c:pt>
                <c:pt idx="16">
                  <c:v>9/8/2016</c:v>
                </c:pt>
                <c:pt idx="17">
                  <c:v>9/9/2016</c:v>
                </c:pt>
                <c:pt idx="18">
                  <c:v>9/12/2016</c:v>
                </c:pt>
                <c:pt idx="19">
                  <c:v>9/13/2016</c:v>
                </c:pt>
                <c:pt idx="20">
                  <c:v>9/14/2016</c:v>
                </c:pt>
                <c:pt idx="21">
                  <c:v>9/15/2016</c:v>
                </c:pt>
                <c:pt idx="22">
                  <c:v>9/16/2016</c:v>
                </c:pt>
                <c:pt idx="23">
                  <c:v>9/19/2016</c:v>
                </c:pt>
                <c:pt idx="24">
                  <c:v>9/20/2016</c:v>
                </c:pt>
                <c:pt idx="25">
                  <c:v>9/21/2016</c:v>
                </c:pt>
                <c:pt idx="26">
                  <c:v>9/22/2016</c:v>
                </c:pt>
                <c:pt idx="27">
                  <c:v>9/23/2016</c:v>
                </c:pt>
                <c:pt idx="28">
                  <c:v>9/26/2016</c:v>
                </c:pt>
                <c:pt idx="29">
                  <c:v>9/27/2016</c:v>
                </c:pt>
                <c:pt idx="30">
                  <c:v>9/28/2016</c:v>
                </c:pt>
                <c:pt idx="31">
                  <c:v>9/29/2016</c:v>
                </c:pt>
                <c:pt idx="32">
                  <c:v>9/30/2016</c:v>
                </c:pt>
                <c:pt idx="33">
                  <c:v>10/3/2016</c:v>
                </c:pt>
                <c:pt idx="34">
                  <c:v>10/4/2016</c:v>
                </c:pt>
                <c:pt idx="35">
                  <c:v>10/5/2016</c:v>
                </c:pt>
                <c:pt idx="36">
                  <c:v>10/6/2016</c:v>
                </c:pt>
                <c:pt idx="37">
                  <c:v>10/7/2016</c:v>
                </c:pt>
                <c:pt idx="38">
                  <c:v>10/10/2016</c:v>
                </c:pt>
                <c:pt idx="39">
                  <c:v>10/11/2016</c:v>
                </c:pt>
                <c:pt idx="40">
                  <c:v>10/12/2016</c:v>
                </c:pt>
                <c:pt idx="41">
                  <c:v>10/13/2016</c:v>
                </c:pt>
                <c:pt idx="42">
                  <c:v>10/14/2016</c:v>
                </c:pt>
                <c:pt idx="43">
                  <c:v>10/17/2016</c:v>
                </c:pt>
                <c:pt idx="44">
                  <c:v>10/18/2016</c:v>
                </c:pt>
                <c:pt idx="45">
                  <c:v>10/19/2016</c:v>
                </c:pt>
                <c:pt idx="46">
                  <c:v>10/20/2016</c:v>
                </c:pt>
                <c:pt idx="47">
                  <c:v>10/21/2016</c:v>
                </c:pt>
                <c:pt idx="48">
                  <c:v>10/24/2016</c:v>
                </c:pt>
                <c:pt idx="49">
                  <c:v>10/25/2016</c:v>
                </c:pt>
                <c:pt idx="50">
                  <c:v>10/26/2016</c:v>
                </c:pt>
                <c:pt idx="51">
                  <c:v>10/27/2016</c:v>
                </c:pt>
                <c:pt idx="52">
                  <c:v>10/28/2016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11/7/2016</c:v>
                </c:pt>
                <c:pt idx="59">
                  <c:v>11/8/2016</c:v>
                </c:pt>
                <c:pt idx="60">
                  <c:v>11/9/2016</c:v>
                </c:pt>
                <c:pt idx="61">
                  <c:v>11/10/2016</c:v>
                </c:pt>
                <c:pt idx="62">
                  <c:v>11/11/2016</c:v>
                </c:pt>
                <c:pt idx="63">
                  <c:v>11/14/2016</c:v>
                </c:pt>
                <c:pt idx="64">
                  <c:v>11/15/2016</c:v>
                </c:pt>
                <c:pt idx="65">
                  <c:v>11/16/2016</c:v>
                </c:pt>
                <c:pt idx="66">
                  <c:v>11/17/2016</c:v>
                </c:pt>
                <c:pt idx="67">
                  <c:v>11/18/2016</c:v>
                </c:pt>
                <c:pt idx="68">
                  <c:v>11/21/2016</c:v>
                </c:pt>
                <c:pt idx="69">
                  <c:v>11/22/2016</c:v>
                </c:pt>
                <c:pt idx="70">
                  <c:v>11/23/2016</c:v>
                </c:pt>
                <c:pt idx="71">
                  <c:v>11/25/2016</c:v>
                </c:pt>
                <c:pt idx="72">
                  <c:v>11/28/2016</c:v>
                </c:pt>
                <c:pt idx="73">
                  <c:v>11/29/2016</c:v>
                </c:pt>
                <c:pt idx="74">
                  <c:v>11/30/2016</c:v>
                </c:pt>
                <c:pt idx="75">
                  <c:v>12/1/2016</c:v>
                </c:pt>
                <c:pt idx="76">
                  <c:v>12/2/2016</c:v>
                </c:pt>
                <c:pt idx="77">
                  <c:v>12/5/2016</c:v>
                </c:pt>
                <c:pt idx="78">
                  <c:v>12/6/2016</c:v>
                </c:pt>
                <c:pt idx="79">
                  <c:v>12/7/2016</c:v>
                </c:pt>
                <c:pt idx="80">
                  <c:v>12/8/2016</c:v>
                </c:pt>
                <c:pt idx="81">
                  <c:v>12/9/2016</c:v>
                </c:pt>
                <c:pt idx="82">
                  <c:v>12/12/2016</c:v>
                </c:pt>
                <c:pt idx="83">
                  <c:v>12/13/2016</c:v>
                </c:pt>
                <c:pt idx="84">
                  <c:v>12/14/2016</c:v>
                </c:pt>
                <c:pt idx="85">
                  <c:v>12/15/2016</c:v>
                </c:pt>
                <c:pt idx="86">
                  <c:v>12/16/2016</c:v>
                </c:pt>
                <c:pt idx="87">
                  <c:v>12/19/2016</c:v>
                </c:pt>
                <c:pt idx="88">
                  <c:v>12/20/2016</c:v>
                </c:pt>
                <c:pt idx="89">
                  <c:v>12/21/2016</c:v>
                </c:pt>
                <c:pt idx="90">
                  <c:v>12/22/2016</c:v>
                </c:pt>
                <c:pt idx="91">
                  <c:v>12/23/2016</c:v>
                </c:pt>
                <c:pt idx="92">
                  <c:v>12/27/2016</c:v>
                </c:pt>
                <c:pt idx="93">
                  <c:v>12/28/2016</c:v>
                </c:pt>
                <c:pt idx="94">
                  <c:v>12/29/2016</c:v>
                </c:pt>
                <c:pt idx="95">
                  <c:v>12/30/2016</c:v>
                </c:pt>
                <c:pt idx="96">
                  <c:v>1/3/2017</c:v>
                </c:pt>
                <c:pt idx="97">
                  <c:v>1/4/2017</c:v>
                </c:pt>
                <c:pt idx="98">
                  <c:v>1/5/2017</c:v>
                </c:pt>
                <c:pt idx="99">
                  <c:v>1/6/2017</c:v>
                </c:pt>
                <c:pt idx="100">
                  <c:v>1/9/2017</c:v>
                </c:pt>
                <c:pt idx="101">
                  <c:v>1/10/2017</c:v>
                </c:pt>
                <c:pt idx="102">
                  <c:v>1/11/2017</c:v>
                </c:pt>
                <c:pt idx="103">
                  <c:v>1/12/2017</c:v>
                </c:pt>
                <c:pt idx="104">
                  <c:v>1/13/2017</c:v>
                </c:pt>
                <c:pt idx="105">
                  <c:v>1/17/2017</c:v>
                </c:pt>
                <c:pt idx="106">
                  <c:v>1/18/2017</c:v>
                </c:pt>
                <c:pt idx="107">
                  <c:v>1/19/2017</c:v>
                </c:pt>
                <c:pt idx="108">
                  <c:v>1/20/2017</c:v>
                </c:pt>
                <c:pt idx="109">
                  <c:v>1/23/2017</c:v>
                </c:pt>
                <c:pt idx="110">
                  <c:v>1/24/2017</c:v>
                </c:pt>
                <c:pt idx="111">
                  <c:v>1/25/2017</c:v>
                </c:pt>
                <c:pt idx="112">
                  <c:v>1/26/2017</c:v>
                </c:pt>
                <c:pt idx="113">
                  <c:v>1/27/2017</c:v>
                </c:pt>
                <c:pt idx="114">
                  <c:v>1/30/2017</c:v>
                </c:pt>
                <c:pt idx="115">
                  <c:v>1/31/2017</c:v>
                </c:pt>
                <c:pt idx="116">
                  <c:v>2/1/2017</c:v>
                </c:pt>
                <c:pt idx="117">
                  <c:v>2/2/2017</c:v>
                </c:pt>
                <c:pt idx="118">
                  <c:v>2/3/2017</c:v>
                </c:pt>
                <c:pt idx="119">
                  <c:v>2/6/2017</c:v>
                </c:pt>
                <c:pt idx="120">
                  <c:v>2/7/2017</c:v>
                </c:pt>
                <c:pt idx="121">
                  <c:v>2/8/2017</c:v>
                </c:pt>
                <c:pt idx="122">
                  <c:v>2/9/2017</c:v>
                </c:pt>
                <c:pt idx="123">
                  <c:v>2/10/2017</c:v>
                </c:pt>
                <c:pt idx="124">
                  <c:v>2/13/2017</c:v>
                </c:pt>
                <c:pt idx="125">
                  <c:v>2/14/2017</c:v>
                </c:pt>
                <c:pt idx="126">
                  <c:v>2/15/2017</c:v>
                </c:pt>
                <c:pt idx="127">
                  <c:v>2/16/2017</c:v>
                </c:pt>
                <c:pt idx="128">
                  <c:v>2/17/2017</c:v>
                </c:pt>
                <c:pt idx="129">
                  <c:v>2/21/2017</c:v>
                </c:pt>
                <c:pt idx="130">
                  <c:v>2/22/2017</c:v>
                </c:pt>
                <c:pt idx="131">
                  <c:v>2/23/2017</c:v>
                </c:pt>
                <c:pt idx="132">
                  <c:v>2/24/2017</c:v>
                </c:pt>
                <c:pt idx="133">
                  <c:v>2/27/2017</c:v>
                </c:pt>
                <c:pt idx="134">
                  <c:v>2/28/2017</c:v>
                </c:pt>
                <c:pt idx="135">
                  <c:v>3/1/2017</c:v>
                </c:pt>
                <c:pt idx="136">
                  <c:v>3/2/2017</c:v>
                </c:pt>
                <c:pt idx="137">
                  <c:v>3/3/2017</c:v>
                </c:pt>
                <c:pt idx="138">
                  <c:v>3/6/2017</c:v>
                </c:pt>
                <c:pt idx="139">
                  <c:v>3/7/2017</c:v>
                </c:pt>
                <c:pt idx="140">
                  <c:v>3/8/2017</c:v>
                </c:pt>
                <c:pt idx="141">
                  <c:v>3/9/2017</c:v>
                </c:pt>
                <c:pt idx="142">
                  <c:v>3/10/2017</c:v>
                </c:pt>
                <c:pt idx="143">
                  <c:v>3/13/2017</c:v>
                </c:pt>
                <c:pt idx="144">
                  <c:v>3/14/2017</c:v>
                </c:pt>
                <c:pt idx="145">
                  <c:v>3/15/2017</c:v>
                </c:pt>
                <c:pt idx="146">
                  <c:v>3/16/2017</c:v>
                </c:pt>
                <c:pt idx="147">
                  <c:v>3/17/2017</c:v>
                </c:pt>
                <c:pt idx="148">
                  <c:v>3/20/2017</c:v>
                </c:pt>
                <c:pt idx="149">
                  <c:v>3/21/2017</c:v>
                </c:pt>
                <c:pt idx="150">
                  <c:v>3/22/2017</c:v>
                </c:pt>
                <c:pt idx="151">
                  <c:v>3/23/2017</c:v>
                </c:pt>
                <c:pt idx="152">
                  <c:v>3/24/2017</c:v>
                </c:pt>
                <c:pt idx="153">
                  <c:v>3/27/2017</c:v>
                </c:pt>
                <c:pt idx="154">
                  <c:v>3/28/2017</c:v>
                </c:pt>
                <c:pt idx="155">
                  <c:v>3/29/2017</c:v>
                </c:pt>
                <c:pt idx="156">
                  <c:v>3/30/2017</c:v>
                </c:pt>
                <c:pt idx="157">
                  <c:v>3/31/2017</c:v>
                </c:pt>
                <c:pt idx="158">
                  <c:v>4/3/2017</c:v>
                </c:pt>
                <c:pt idx="159">
                  <c:v>4/4/2017</c:v>
                </c:pt>
                <c:pt idx="160">
                  <c:v>4/5/2017</c:v>
                </c:pt>
                <c:pt idx="161">
                  <c:v>4/6/2017</c:v>
                </c:pt>
                <c:pt idx="162">
                  <c:v>4/7/2017</c:v>
                </c:pt>
                <c:pt idx="163">
                  <c:v>4/10/2017</c:v>
                </c:pt>
                <c:pt idx="164">
                  <c:v>4/11/2017</c:v>
                </c:pt>
                <c:pt idx="165">
                  <c:v>4/12/2017</c:v>
                </c:pt>
                <c:pt idx="166">
                  <c:v>4/13/2017</c:v>
                </c:pt>
                <c:pt idx="167">
                  <c:v>4/17/2017</c:v>
                </c:pt>
                <c:pt idx="168">
                  <c:v>4/18/2017</c:v>
                </c:pt>
                <c:pt idx="169">
                  <c:v>4/19/2017</c:v>
                </c:pt>
                <c:pt idx="170">
                  <c:v>4/20/2017</c:v>
                </c:pt>
                <c:pt idx="171">
                  <c:v>4/21/2017</c:v>
                </c:pt>
                <c:pt idx="172">
                  <c:v>4/24/2017</c:v>
                </c:pt>
                <c:pt idx="173">
                  <c:v>4/25/2017</c:v>
                </c:pt>
                <c:pt idx="174">
                  <c:v>4/26/2017</c:v>
                </c:pt>
                <c:pt idx="175">
                  <c:v>4/27/2017</c:v>
                </c:pt>
                <c:pt idx="176">
                  <c:v>4/28/2017</c:v>
                </c:pt>
                <c:pt idx="177">
                  <c:v>5/1/2017</c:v>
                </c:pt>
                <c:pt idx="178">
                  <c:v>5/2/2017</c:v>
                </c:pt>
                <c:pt idx="179">
                  <c:v>5/3/2017</c:v>
                </c:pt>
                <c:pt idx="180">
                  <c:v>5/4/2017</c:v>
                </c:pt>
                <c:pt idx="181">
                  <c:v>5/5/2017</c:v>
                </c:pt>
                <c:pt idx="182">
                  <c:v>5/8/2017</c:v>
                </c:pt>
                <c:pt idx="183">
                  <c:v>5/9/2017</c:v>
                </c:pt>
                <c:pt idx="184">
                  <c:v>5/10/2017</c:v>
                </c:pt>
                <c:pt idx="185">
                  <c:v>5/11/2017</c:v>
                </c:pt>
                <c:pt idx="186">
                  <c:v>5/12/2017</c:v>
                </c:pt>
                <c:pt idx="187">
                  <c:v>5/15/2017</c:v>
                </c:pt>
                <c:pt idx="188">
                  <c:v>5/16/2017</c:v>
                </c:pt>
                <c:pt idx="189">
                  <c:v>5/17/2017</c:v>
                </c:pt>
                <c:pt idx="190">
                  <c:v>5/18/2017</c:v>
                </c:pt>
                <c:pt idx="191">
                  <c:v>5/19/2017</c:v>
                </c:pt>
                <c:pt idx="192">
                  <c:v>5/22/2017</c:v>
                </c:pt>
                <c:pt idx="193">
                  <c:v>5/23/2017</c:v>
                </c:pt>
                <c:pt idx="194">
                  <c:v>5/24/2017</c:v>
                </c:pt>
                <c:pt idx="195">
                  <c:v>5/25/2017</c:v>
                </c:pt>
                <c:pt idx="196">
                  <c:v>5/26/2017</c:v>
                </c:pt>
                <c:pt idx="197">
                  <c:v>5/30/2017</c:v>
                </c:pt>
                <c:pt idx="198">
                  <c:v>5/31/2017</c:v>
                </c:pt>
                <c:pt idx="199">
                  <c:v>6/1/2017</c:v>
                </c:pt>
                <c:pt idx="200">
                  <c:v>6/2/2017</c:v>
                </c:pt>
                <c:pt idx="201">
                  <c:v>6/5/2017</c:v>
                </c:pt>
                <c:pt idx="202">
                  <c:v>6/6/2017</c:v>
                </c:pt>
                <c:pt idx="203">
                  <c:v>6/7/2017</c:v>
                </c:pt>
                <c:pt idx="204">
                  <c:v>6/8/2017</c:v>
                </c:pt>
                <c:pt idx="205">
                  <c:v>6/9/2017</c:v>
                </c:pt>
                <c:pt idx="206">
                  <c:v>6/12/2017</c:v>
                </c:pt>
                <c:pt idx="207">
                  <c:v>6/13/2017</c:v>
                </c:pt>
                <c:pt idx="208">
                  <c:v>6/14/2017</c:v>
                </c:pt>
                <c:pt idx="209">
                  <c:v>6/15/2017</c:v>
                </c:pt>
                <c:pt idx="210">
                  <c:v>6/16/2017</c:v>
                </c:pt>
                <c:pt idx="211">
                  <c:v>6/19/2017</c:v>
                </c:pt>
                <c:pt idx="212">
                  <c:v>6/20/2017</c:v>
                </c:pt>
                <c:pt idx="213">
                  <c:v>6/21/2017</c:v>
                </c:pt>
                <c:pt idx="214">
                  <c:v>6/22/2017</c:v>
                </c:pt>
                <c:pt idx="215">
                  <c:v>6/23/2017</c:v>
                </c:pt>
                <c:pt idx="216">
                  <c:v>6/26/2017</c:v>
                </c:pt>
                <c:pt idx="217">
                  <c:v>6/27/2017</c:v>
                </c:pt>
                <c:pt idx="218">
                  <c:v>6/28/2017</c:v>
                </c:pt>
                <c:pt idx="219">
                  <c:v>6/29/2017</c:v>
                </c:pt>
                <c:pt idx="220">
                  <c:v>6/30/2017</c:v>
                </c:pt>
                <c:pt idx="221">
                  <c:v>7/3/2017</c:v>
                </c:pt>
                <c:pt idx="222">
                  <c:v>7/5/2017</c:v>
                </c:pt>
                <c:pt idx="223">
                  <c:v>7/6/2017</c:v>
                </c:pt>
                <c:pt idx="224">
                  <c:v>7/7/2017</c:v>
                </c:pt>
                <c:pt idx="225">
                  <c:v>7/10/2017</c:v>
                </c:pt>
                <c:pt idx="226">
                  <c:v>7/11/2017</c:v>
                </c:pt>
                <c:pt idx="227">
                  <c:v>7/12/2017</c:v>
                </c:pt>
                <c:pt idx="228">
                  <c:v>7/13/2017</c:v>
                </c:pt>
                <c:pt idx="229">
                  <c:v>7/14/2017</c:v>
                </c:pt>
                <c:pt idx="230">
                  <c:v>7/17/2017</c:v>
                </c:pt>
                <c:pt idx="231">
                  <c:v>7/18/2017</c:v>
                </c:pt>
                <c:pt idx="232">
                  <c:v>7/19/2017</c:v>
                </c:pt>
                <c:pt idx="233">
                  <c:v>7/20/2017</c:v>
                </c:pt>
                <c:pt idx="234">
                  <c:v>7/21/2017</c:v>
                </c:pt>
                <c:pt idx="235">
                  <c:v>7/24/2017</c:v>
                </c:pt>
                <c:pt idx="236">
                  <c:v>7/25/2017</c:v>
                </c:pt>
                <c:pt idx="237">
                  <c:v>7/26/2017</c:v>
                </c:pt>
                <c:pt idx="238">
                  <c:v>7/27/2017</c:v>
                </c:pt>
                <c:pt idx="239">
                  <c:v>7/28/2017</c:v>
                </c:pt>
                <c:pt idx="240">
                  <c:v>7/31/2017</c:v>
                </c:pt>
                <c:pt idx="241">
                  <c:v>8/1/2017</c:v>
                </c:pt>
                <c:pt idx="242">
                  <c:v>8/2/2017</c:v>
                </c:pt>
                <c:pt idx="243">
                  <c:v>8/3/2017</c:v>
                </c:pt>
                <c:pt idx="244">
                  <c:v>8/4/2017</c:v>
                </c:pt>
                <c:pt idx="245">
                  <c:v>8/7/2017</c:v>
                </c:pt>
                <c:pt idx="246">
                  <c:v>8/8/2017</c:v>
                </c:pt>
                <c:pt idx="247">
                  <c:v>8/9/2017</c:v>
                </c:pt>
                <c:pt idx="248">
                  <c:v>8/10/2017</c:v>
                </c:pt>
                <c:pt idx="249">
                  <c:v>8/11/2017</c:v>
                </c:pt>
                <c:pt idx="250">
                  <c:v>8/14/2017</c:v>
                </c:pt>
                <c:pt idx="251">
                  <c:v>8/15/2017</c:v>
                </c:pt>
                <c:pt idx="252">
                  <c:v>8/16/2017</c:v>
                </c:pt>
                <c:pt idx="253">
                  <c:v>8/17/2017</c:v>
                </c:pt>
                <c:pt idx="254">
                  <c:v>8/18/2017</c:v>
                </c:pt>
                <c:pt idx="255">
                  <c:v>8/21/2017</c:v>
                </c:pt>
                <c:pt idx="256">
                  <c:v>8/22/2017</c:v>
                </c:pt>
                <c:pt idx="257">
                  <c:v>8/23/2017</c:v>
                </c:pt>
                <c:pt idx="258">
                  <c:v>8/24/2017</c:v>
                </c:pt>
                <c:pt idx="259">
                  <c:v>8/25/2017</c:v>
                </c:pt>
                <c:pt idx="260">
                  <c:v>8/28/2017</c:v>
                </c:pt>
                <c:pt idx="261">
                  <c:v>8/29/2017</c:v>
                </c:pt>
                <c:pt idx="262">
                  <c:v>8/30/2017</c:v>
                </c:pt>
                <c:pt idx="263">
                  <c:v>8/31/2017</c:v>
                </c:pt>
                <c:pt idx="264">
                  <c:v>9/1/2017</c:v>
                </c:pt>
                <c:pt idx="265">
                  <c:v>9/5/2017</c:v>
                </c:pt>
                <c:pt idx="266">
                  <c:v>9/6/2017</c:v>
                </c:pt>
                <c:pt idx="267">
                  <c:v>9/7/2017</c:v>
                </c:pt>
                <c:pt idx="268">
                  <c:v>9/8/2017</c:v>
                </c:pt>
                <c:pt idx="269">
                  <c:v>9/11/2017</c:v>
                </c:pt>
                <c:pt idx="270">
                  <c:v>9/12/2017</c:v>
                </c:pt>
                <c:pt idx="271">
                  <c:v>9/13/2017</c:v>
                </c:pt>
                <c:pt idx="272">
                  <c:v>9/14/2017</c:v>
                </c:pt>
                <c:pt idx="273">
                  <c:v>9/15/2017</c:v>
                </c:pt>
                <c:pt idx="274">
                  <c:v>9/18/2017</c:v>
                </c:pt>
                <c:pt idx="275">
                  <c:v>9/19/2017</c:v>
                </c:pt>
                <c:pt idx="276">
                  <c:v>9/20/2017</c:v>
                </c:pt>
                <c:pt idx="277">
                  <c:v>9/21/2017</c:v>
                </c:pt>
                <c:pt idx="278">
                  <c:v>9/22/2017</c:v>
                </c:pt>
                <c:pt idx="279">
                  <c:v>9/25/2017</c:v>
                </c:pt>
                <c:pt idx="280">
                  <c:v>9/26/2017</c:v>
                </c:pt>
                <c:pt idx="281">
                  <c:v>9/27/2017</c:v>
                </c:pt>
                <c:pt idx="282">
                  <c:v>9/28/2017</c:v>
                </c:pt>
                <c:pt idx="283">
                  <c:v>9/29/2017</c:v>
                </c:pt>
                <c:pt idx="284">
                  <c:v>10/2/2017</c:v>
                </c:pt>
                <c:pt idx="285">
                  <c:v>10/3/2017</c:v>
                </c:pt>
                <c:pt idx="286">
                  <c:v>10/4/2017</c:v>
                </c:pt>
                <c:pt idx="287">
                  <c:v>10/5/2017</c:v>
                </c:pt>
                <c:pt idx="288">
                  <c:v>10/6/2017</c:v>
                </c:pt>
                <c:pt idx="289">
                  <c:v>10/9/2017</c:v>
                </c:pt>
                <c:pt idx="290">
                  <c:v>10/10/2017</c:v>
                </c:pt>
                <c:pt idx="291">
                  <c:v>10/11/2017</c:v>
                </c:pt>
                <c:pt idx="292">
                  <c:v>10/12/2017</c:v>
                </c:pt>
                <c:pt idx="293">
                  <c:v>10/13/2017</c:v>
                </c:pt>
                <c:pt idx="294">
                  <c:v>10/16/2017</c:v>
                </c:pt>
                <c:pt idx="295">
                  <c:v>10/17/2017</c:v>
                </c:pt>
                <c:pt idx="296">
                  <c:v>10/18/2017</c:v>
                </c:pt>
                <c:pt idx="297">
                  <c:v>10/19/2017</c:v>
                </c:pt>
                <c:pt idx="298">
                  <c:v>10/20/2017</c:v>
                </c:pt>
                <c:pt idx="299">
                  <c:v>10/23/2017</c:v>
                </c:pt>
                <c:pt idx="300">
                  <c:v>10/24/2017</c:v>
                </c:pt>
                <c:pt idx="301">
                  <c:v>10/25/2017</c:v>
                </c:pt>
                <c:pt idx="302">
                  <c:v>10/26/2017</c:v>
                </c:pt>
                <c:pt idx="303">
                  <c:v>10/27/2017</c:v>
                </c:pt>
                <c:pt idx="304">
                  <c:v>10/30/2017</c:v>
                </c:pt>
                <c:pt idx="305">
                  <c:v>10/31/2017</c:v>
                </c:pt>
                <c:pt idx="306">
                  <c:v>11/1/2017</c:v>
                </c:pt>
                <c:pt idx="307">
                  <c:v>11/2/2017</c:v>
                </c:pt>
                <c:pt idx="308">
                  <c:v>11/3/2017</c:v>
                </c:pt>
                <c:pt idx="309">
                  <c:v>11/6/2017</c:v>
                </c:pt>
                <c:pt idx="310">
                  <c:v>11/7/2017</c:v>
                </c:pt>
                <c:pt idx="311">
                  <c:v>11/8/2017</c:v>
                </c:pt>
                <c:pt idx="312">
                  <c:v>11/9/2017</c:v>
                </c:pt>
                <c:pt idx="313">
                  <c:v>11/10/2017</c:v>
                </c:pt>
                <c:pt idx="314">
                  <c:v>11/13/2017</c:v>
                </c:pt>
                <c:pt idx="315">
                  <c:v>11/14/2017</c:v>
                </c:pt>
                <c:pt idx="316">
                  <c:v>11/15/2017</c:v>
                </c:pt>
                <c:pt idx="317">
                  <c:v>11/16/2017</c:v>
                </c:pt>
                <c:pt idx="318">
                  <c:v>11/17/2017</c:v>
                </c:pt>
                <c:pt idx="319">
                  <c:v>11/20/2017</c:v>
                </c:pt>
                <c:pt idx="320">
                  <c:v>11/21/2017</c:v>
                </c:pt>
                <c:pt idx="321">
                  <c:v>11/22/2017</c:v>
                </c:pt>
                <c:pt idx="322">
                  <c:v>11/24/2017</c:v>
                </c:pt>
                <c:pt idx="323">
                  <c:v>11/27/2017</c:v>
                </c:pt>
                <c:pt idx="324">
                  <c:v>11/28/2017</c:v>
                </c:pt>
                <c:pt idx="325">
                  <c:v>11/29/2017</c:v>
                </c:pt>
                <c:pt idx="326">
                  <c:v>11/30/2017</c:v>
                </c:pt>
                <c:pt idx="327">
                  <c:v>12/1/2017</c:v>
                </c:pt>
                <c:pt idx="328">
                  <c:v>12/4/2017</c:v>
                </c:pt>
                <c:pt idx="329">
                  <c:v>12/5/2017</c:v>
                </c:pt>
                <c:pt idx="330">
                  <c:v>12/6/2017</c:v>
                </c:pt>
                <c:pt idx="331">
                  <c:v>12/7/2017</c:v>
                </c:pt>
                <c:pt idx="332">
                  <c:v>12/8/2017</c:v>
                </c:pt>
                <c:pt idx="333">
                  <c:v>12/11/2017</c:v>
                </c:pt>
                <c:pt idx="334">
                  <c:v>12/12/2017</c:v>
                </c:pt>
                <c:pt idx="335">
                  <c:v>12/13/2017</c:v>
                </c:pt>
                <c:pt idx="336">
                  <c:v>12/14/2017</c:v>
                </c:pt>
                <c:pt idx="337">
                  <c:v>12/15/2017</c:v>
                </c:pt>
                <c:pt idx="338">
                  <c:v>12/18/2017</c:v>
                </c:pt>
                <c:pt idx="339">
                  <c:v>12/19/2017</c:v>
                </c:pt>
                <c:pt idx="340">
                  <c:v>12/20/2017</c:v>
                </c:pt>
                <c:pt idx="341">
                  <c:v>12/21/2017</c:v>
                </c:pt>
                <c:pt idx="342">
                  <c:v>12/22/2017</c:v>
                </c:pt>
                <c:pt idx="343">
                  <c:v>12/26/2017</c:v>
                </c:pt>
                <c:pt idx="344">
                  <c:v>12/27/2017</c:v>
                </c:pt>
                <c:pt idx="345">
                  <c:v>12/28/2017</c:v>
                </c:pt>
                <c:pt idx="346">
                  <c:v>12/29/2017</c:v>
                </c:pt>
                <c:pt idx="347">
                  <c:v>1/2/2018</c:v>
                </c:pt>
                <c:pt idx="348">
                  <c:v>1/3/2018</c:v>
                </c:pt>
                <c:pt idx="349">
                  <c:v>1/4/2018</c:v>
                </c:pt>
                <c:pt idx="350">
                  <c:v>1/5/2018</c:v>
                </c:pt>
                <c:pt idx="351">
                  <c:v>1/8/2018</c:v>
                </c:pt>
                <c:pt idx="352">
                  <c:v>1/9/2018</c:v>
                </c:pt>
                <c:pt idx="353">
                  <c:v>1/10/2018</c:v>
                </c:pt>
                <c:pt idx="354">
                  <c:v>1/11/2018</c:v>
                </c:pt>
                <c:pt idx="355">
                  <c:v>1/12/2018</c:v>
                </c:pt>
                <c:pt idx="356">
                  <c:v>1/16/2018</c:v>
                </c:pt>
                <c:pt idx="357">
                  <c:v>1/17/2018</c:v>
                </c:pt>
                <c:pt idx="358">
                  <c:v>1/18/2018</c:v>
                </c:pt>
                <c:pt idx="359">
                  <c:v>1/19/2018</c:v>
                </c:pt>
                <c:pt idx="360">
                  <c:v>1/22/2018</c:v>
                </c:pt>
                <c:pt idx="361">
                  <c:v>1/23/2018</c:v>
                </c:pt>
                <c:pt idx="362">
                  <c:v>1/24/2018</c:v>
                </c:pt>
                <c:pt idx="363">
                  <c:v>1/25/2018</c:v>
                </c:pt>
                <c:pt idx="364">
                  <c:v>1/26/2018</c:v>
                </c:pt>
                <c:pt idx="365">
                  <c:v>1/29/2018</c:v>
                </c:pt>
                <c:pt idx="366">
                  <c:v>1/30/2018</c:v>
                </c:pt>
                <c:pt idx="367">
                  <c:v>1/31/2018</c:v>
                </c:pt>
                <c:pt idx="368">
                  <c:v>2/1/2018</c:v>
                </c:pt>
                <c:pt idx="369">
                  <c:v>2/2/2018</c:v>
                </c:pt>
                <c:pt idx="370">
                  <c:v>2/5/2018</c:v>
                </c:pt>
                <c:pt idx="371">
                  <c:v>2/6/2018</c:v>
                </c:pt>
                <c:pt idx="372">
                  <c:v>2/7/2018</c:v>
                </c:pt>
                <c:pt idx="373">
                  <c:v>2/8/2018</c:v>
                </c:pt>
                <c:pt idx="374">
                  <c:v>2/9/2018</c:v>
                </c:pt>
                <c:pt idx="375">
                  <c:v>2/12/2018</c:v>
                </c:pt>
                <c:pt idx="376">
                  <c:v>2/13/2018</c:v>
                </c:pt>
                <c:pt idx="377">
                  <c:v>2/14/2018</c:v>
                </c:pt>
                <c:pt idx="378">
                  <c:v>2/15/2018</c:v>
                </c:pt>
                <c:pt idx="379">
                  <c:v>2/16/2018</c:v>
                </c:pt>
                <c:pt idx="380">
                  <c:v>2/20/2018</c:v>
                </c:pt>
                <c:pt idx="381">
                  <c:v>2/21/2018</c:v>
                </c:pt>
                <c:pt idx="382">
                  <c:v>2/22/2018</c:v>
                </c:pt>
                <c:pt idx="383">
                  <c:v>2/23/2018</c:v>
                </c:pt>
                <c:pt idx="384">
                  <c:v>2/26/2018</c:v>
                </c:pt>
                <c:pt idx="385">
                  <c:v>2/27/2018</c:v>
                </c:pt>
                <c:pt idx="386">
                  <c:v>2/28/2018</c:v>
                </c:pt>
                <c:pt idx="387">
                  <c:v>3/1/2018</c:v>
                </c:pt>
                <c:pt idx="388">
                  <c:v>3/2/2018</c:v>
                </c:pt>
                <c:pt idx="389">
                  <c:v>3/5/2018</c:v>
                </c:pt>
                <c:pt idx="390">
                  <c:v>3/6/2018</c:v>
                </c:pt>
                <c:pt idx="391">
                  <c:v>3/7/2018</c:v>
                </c:pt>
                <c:pt idx="392">
                  <c:v>3/8/2018</c:v>
                </c:pt>
                <c:pt idx="393">
                  <c:v>3/9/2018</c:v>
                </c:pt>
                <c:pt idx="394">
                  <c:v>3/12/2018</c:v>
                </c:pt>
                <c:pt idx="395">
                  <c:v>3/13/2018</c:v>
                </c:pt>
                <c:pt idx="396">
                  <c:v>3/14/2018</c:v>
                </c:pt>
                <c:pt idx="397">
                  <c:v>3/15/2018</c:v>
                </c:pt>
                <c:pt idx="398">
                  <c:v>3/16/2018</c:v>
                </c:pt>
                <c:pt idx="399">
                  <c:v>3/19/2018</c:v>
                </c:pt>
                <c:pt idx="400">
                  <c:v>3/20/2018</c:v>
                </c:pt>
                <c:pt idx="401">
                  <c:v>3/21/2018</c:v>
                </c:pt>
                <c:pt idx="402">
                  <c:v>3/22/2018</c:v>
                </c:pt>
                <c:pt idx="403">
                  <c:v>3/23/2018</c:v>
                </c:pt>
                <c:pt idx="404">
                  <c:v>3/26/2018</c:v>
                </c:pt>
                <c:pt idx="405">
                  <c:v>3/27/2018</c:v>
                </c:pt>
                <c:pt idx="406">
                  <c:v>3/28/2018</c:v>
                </c:pt>
                <c:pt idx="407">
                  <c:v>3/29/2018</c:v>
                </c:pt>
                <c:pt idx="408">
                  <c:v>4/2/2018</c:v>
                </c:pt>
                <c:pt idx="409">
                  <c:v>4/3/2018</c:v>
                </c:pt>
                <c:pt idx="410">
                  <c:v>4/4/2018</c:v>
                </c:pt>
                <c:pt idx="411">
                  <c:v>4/5/2018</c:v>
                </c:pt>
                <c:pt idx="412">
                  <c:v>4/6/2018</c:v>
                </c:pt>
                <c:pt idx="413">
                  <c:v>4/9/2018</c:v>
                </c:pt>
                <c:pt idx="414">
                  <c:v>4/10/2018</c:v>
                </c:pt>
                <c:pt idx="415">
                  <c:v>4/11/2018</c:v>
                </c:pt>
                <c:pt idx="416">
                  <c:v>4/12/2018</c:v>
                </c:pt>
                <c:pt idx="417">
                  <c:v>4/13/2018</c:v>
                </c:pt>
                <c:pt idx="418">
                  <c:v>4/16/2018</c:v>
                </c:pt>
                <c:pt idx="419">
                  <c:v>4/17/2018</c:v>
                </c:pt>
                <c:pt idx="420">
                  <c:v>4/18/2018</c:v>
                </c:pt>
                <c:pt idx="421">
                  <c:v>4/19/2018</c:v>
                </c:pt>
                <c:pt idx="422">
                  <c:v>4/20/2018</c:v>
                </c:pt>
                <c:pt idx="423">
                  <c:v>4/23/2018</c:v>
                </c:pt>
                <c:pt idx="424">
                  <c:v>4/24/2018</c:v>
                </c:pt>
                <c:pt idx="425">
                  <c:v>4/25/2018</c:v>
                </c:pt>
                <c:pt idx="426">
                  <c:v>4/26/2018</c:v>
                </c:pt>
                <c:pt idx="427">
                  <c:v>4/27/2018</c:v>
                </c:pt>
                <c:pt idx="428">
                  <c:v>4/30/2018</c:v>
                </c:pt>
                <c:pt idx="429">
                  <c:v>5/1/2018</c:v>
                </c:pt>
                <c:pt idx="430">
                  <c:v>5/2/2018</c:v>
                </c:pt>
                <c:pt idx="431">
                  <c:v>5/3/2018</c:v>
                </c:pt>
                <c:pt idx="432">
                  <c:v>5/4/2018</c:v>
                </c:pt>
                <c:pt idx="433">
                  <c:v>5/7/2018</c:v>
                </c:pt>
                <c:pt idx="434">
                  <c:v>5/8/2018</c:v>
                </c:pt>
                <c:pt idx="435">
                  <c:v>5/9/2018</c:v>
                </c:pt>
                <c:pt idx="436">
                  <c:v>5/10/2018</c:v>
                </c:pt>
                <c:pt idx="437">
                  <c:v>5/11/2018</c:v>
                </c:pt>
                <c:pt idx="438">
                  <c:v>5/14/2018</c:v>
                </c:pt>
                <c:pt idx="439">
                  <c:v>5/15/2018</c:v>
                </c:pt>
                <c:pt idx="440">
                  <c:v>5/16/2018</c:v>
                </c:pt>
                <c:pt idx="441">
                  <c:v>5/17/2018</c:v>
                </c:pt>
                <c:pt idx="442">
                  <c:v>5/18/2018</c:v>
                </c:pt>
                <c:pt idx="443">
                  <c:v>5/21/2018</c:v>
                </c:pt>
                <c:pt idx="444">
                  <c:v>5/22/2018</c:v>
                </c:pt>
                <c:pt idx="445">
                  <c:v>5/23/2018</c:v>
                </c:pt>
                <c:pt idx="446">
                  <c:v>5/24/2018</c:v>
                </c:pt>
                <c:pt idx="447">
                  <c:v>5/25/2018</c:v>
                </c:pt>
                <c:pt idx="448">
                  <c:v>5/29/2018</c:v>
                </c:pt>
                <c:pt idx="449">
                  <c:v>5/30/2018</c:v>
                </c:pt>
                <c:pt idx="450">
                  <c:v>5/31/2018</c:v>
                </c:pt>
                <c:pt idx="451">
                  <c:v>6/1/2018</c:v>
                </c:pt>
                <c:pt idx="452">
                  <c:v>6/4/2018</c:v>
                </c:pt>
                <c:pt idx="453">
                  <c:v>6/5/2018</c:v>
                </c:pt>
                <c:pt idx="454">
                  <c:v>6/6/2018</c:v>
                </c:pt>
                <c:pt idx="455">
                  <c:v>6/7/2018</c:v>
                </c:pt>
                <c:pt idx="456">
                  <c:v>6/8/2018</c:v>
                </c:pt>
                <c:pt idx="457">
                  <c:v>6/11/2018</c:v>
                </c:pt>
                <c:pt idx="458">
                  <c:v>6/12/2018</c:v>
                </c:pt>
                <c:pt idx="459">
                  <c:v>6/13/2018</c:v>
                </c:pt>
                <c:pt idx="460">
                  <c:v>6/14/2018</c:v>
                </c:pt>
                <c:pt idx="461">
                  <c:v>6/15/2018</c:v>
                </c:pt>
                <c:pt idx="462">
                  <c:v>6/18/2018</c:v>
                </c:pt>
                <c:pt idx="463">
                  <c:v>6/19/2018</c:v>
                </c:pt>
                <c:pt idx="464">
                  <c:v>6/20/2018</c:v>
                </c:pt>
                <c:pt idx="465">
                  <c:v>6/21/2018</c:v>
                </c:pt>
                <c:pt idx="466">
                  <c:v>6/22/2018</c:v>
                </c:pt>
                <c:pt idx="467">
                  <c:v>6/25/2018</c:v>
                </c:pt>
                <c:pt idx="468">
                  <c:v>6/26/2018</c:v>
                </c:pt>
                <c:pt idx="469">
                  <c:v>6/27/2018</c:v>
                </c:pt>
                <c:pt idx="470">
                  <c:v>6/28/2018</c:v>
                </c:pt>
                <c:pt idx="471">
                  <c:v>6/29/2018</c:v>
                </c:pt>
                <c:pt idx="472">
                  <c:v>7/2/2018</c:v>
                </c:pt>
                <c:pt idx="473">
                  <c:v>7/3/2018</c:v>
                </c:pt>
                <c:pt idx="474">
                  <c:v>7/5/2018</c:v>
                </c:pt>
                <c:pt idx="475">
                  <c:v>7/6/2018</c:v>
                </c:pt>
                <c:pt idx="476">
                  <c:v>7/9/2018</c:v>
                </c:pt>
                <c:pt idx="477">
                  <c:v>7/10/2018</c:v>
                </c:pt>
                <c:pt idx="478">
                  <c:v>7/11/2018</c:v>
                </c:pt>
                <c:pt idx="479">
                  <c:v>7/12/2018</c:v>
                </c:pt>
                <c:pt idx="480">
                  <c:v>7/13/2018</c:v>
                </c:pt>
                <c:pt idx="481">
                  <c:v>7/16/2018</c:v>
                </c:pt>
                <c:pt idx="482">
                  <c:v>7/17/2018</c:v>
                </c:pt>
                <c:pt idx="483">
                  <c:v>7/18/2018</c:v>
                </c:pt>
                <c:pt idx="484">
                  <c:v>7/19/2018</c:v>
                </c:pt>
                <c:pt idx="485">
                  <c:v>7/20/2018</c:v>
                </c:pt>
                <c:pt idx="486">
                  <c:v>7/23/2018</c:v>
                </c:pt>
                <c:pt idx="487">
                  <c:v>7/24/2018</c:v>
                </c:pt>
                <c:pt idx="488">
                  <c:v>7/25/2018</c:v>
                </c:pt>
                <c:pt idx="489">
                  <c:v>7/26/2018</c:v>
                </c:pt>
                <c:pt idx="490">
                  <c:v>7/27/2018</c:v>
                </c:pt>
                <c:pt idx="491">
                  <c:v>7/30/2018</c:v>
                </c:pt>
                <c:pt idx="492">
                  <c:v>7/31/2018</c:v>
                </c:pt>
                <c:pt idx="493">
                  <c:v>8/1/2018</c:v>
                </c:pt>
                <c:pt idx="494">
                  <c:v>8/2/2018</c:v>
                </c:pt>
                <c:pt idx="495">
                  <c:v>8/3/2018</c:v>
                </c:pt>
                <c:pt idx="496">
                  <c:v>8/6/2018</c:v>
                </c:pt>
                <c:pt idx="497">
                  <c:v>8/7/2018</c:v>
                </c:pt>
                <c:pt idx="498">
                  <c:v>8/8/2018</c:v>
                </c:pt>
                <c:pt idx="499">
                  <c:v>8/9/2018</c:v>
                </c:pt>
                <c:pt idx="500">
                  <c:v>8/10/2018</c:v>
                </c:pt>
                <c:pt idx="501">
                  <c:v>8/13/2018</c:v>
                </c:pt>
                <c:pt idx="502">
                  <c:v>8/14/2018</c:v>
                </c:pt>
                <c:pt idx="503">
                  <c:v>8/15/2018</c:v>
                </c:pt>
                <c:pt idx="504">
                  <c:v>8/16/2018</c:v>
                </c:pt>
                <c:pt idx="505">
                  <c:v>8/17/2018</c:v>
                </c:pt>
                <c:pt idx="506">
                  <c:v>8/20/2018</c:v>
                </c:pt>
                <c:pt idx="507">
                  <c:v>8/21/2018</c:v>
                </c:pt>
                <c:pt idx="508">
                  <c:v>8/22/2018</c:v>
                </c:pt>
                <c:pt idx="509">
                  <c:v>8/23/2018</c:v>
                </c:pt>
                <c:pt idx="510">
                  <c:v>8/24/2018</c:v>
                </c:pt>
                <c:pt idx="511">
                  <c:v>8/27/2018</c:v>
                </c:pt>
                <c:pt idx="512">
                  <c:v>8/28/2018</c:v>
                </c:pt>
                <c:pt idx="513">
                  <c:v>8/29/2018</c:v>
                </c:pt>
                <c:pt idx="514">
                  <c:v>8/30/2018</c:v>
                </c:pt>
                <c:pt idx="515">
                  <c:v>8/31/2018</c:v>
                </c:pt>
                <c:pt idx="516">
                  <c:v>9/4/2018</c:v>
                </c:pt>
                <c:pt idx="517">
                  <c:v>9/5/2018</c:v>
                </c:pt>
                <c:pt idx="518">
                  <c:v>9/6/2018</c:v>
                </c:pt>
                <c:pt idx="519">
                  <c:v>9/7/2018</c:v>
                </c:pt>
                <c:pt idx="520">
                  <c:v>9/10/2018</c:v>
                </c:pt>
                <c:pt idx="521">
                  <c:v>9/11/2018</c:v>
                </c:pt>
                <c:pt idx="522">
                  <c:v>9/12/2018</c:v>
                </c:pt>
                <c:pt idx="523">
                  <c:v>9/13/2018</c:v>
                </c:pt>
                <c:pt idx="524">
                  <c:v>9/14/2018</c:v>
                </c:pt>
                <c:pt idx="525">
                  <c:v>9/17/2018</c:v>
                </c:pt>
                <c:pt idx="526">
                  <c:v>9/18/2018</c:v>
                </c:pt>
                <c:pt idx="527">
                  <c:v>9/19/2018</c:v>
                </c:pt>
                <c:pt idx="528">
                  <c:v>9/20/2018</c:v>
                </c:pt>
                <c:pt idx="529">
                  <c:v>9/21/2018</c:v>
                </c:pt>
                <c:pt idx="530">
                  <c:v>9/24/2018</c:v>
                </c:pt>
                <c:pt idx="531">
                  <c:v>9/25/2018</c:v>
                </c:pt>
                <c:pt idx="532">
                  <c:v>9/26/2018</c:v>
                </c:pt>
                <c:pt idx="533">
                  <c:v>9/27/2018</c:v>
                </c:pt>
                <c:pt idx="534">
                  <c:v>9/28/2018</c:v>
                </c:pt>
                <c:pt idx="535">
                  <c:v>10/1/2018</c:v>
                </c:pt>
                <c:pt idx="536">
                  <c:v>10/2/2018</c:v>
                </c:pt>
                <c:pt idx="537">
                  <c:v>10/3/2018</c:v>
                </c:pt>
                <c:pt idx="538">
                  <c:v>10/4/2018</c:v>
                </c:pt>
                <c:pt idx="539">
                  <c:v>10/5/2018</c:v>
                </c:pt>
                <c:pt idx="540">
                  <c:v>10/8/2018</c:v>
                </c:pt>
                <c:pt idx="541">
                  <c:v>10/9/2018</c:v>
                </c:pt>
                <c:pt idx="542">
                  <c:v>10/10/2018</c:v>
                </c:pt>
                <c:pt idx="543">
                  <c:v>10/11/2018</c:v>
                </c:pt>
                <c:pt idx="544">
                  <c:v>10/12/2018</c:v>
                </c:pt>
                <c:pt idx="545">
                  <c:v>10/15/2018</c:v>
                </c:pt>
                <c:pt idx="546">
                  <c:v>10/16/2018</c:v>
                </c:pt>
                <c:pt idx="547">
                  <c:v>10/17/2018</c:v>
                </c:pt>
                <c:pt idx="548">
                  <c:v>10/18/2018</c:v>
                </c:pt>
                <c:pt idx="549">
                  <c:v>10/19/2018</c:v>
                </c:pt>
                <c:pt idx="550">
                  <c:v>10/22/2018</c:v>
                </c:pt>
                <c:pt idx="551">
                  <c:v>10/23/2018</c:v>
                </c:pt>
                <c:pt idx="552">
                  <c:v>10/24/2018</c:v>
                </c:pt>
                <c:pt idx="553">
                  <c:v>10/25/2018</c:v>
                </c:pt>
                <c:pt idx="554">
                  <c:v>10/26/2018</c:v>
                </c:pt>
                <c:pt idx="555">
                  <c:v>10/29/2018</c:v>
                </c:pt>
                <c:pt idx="556">
                  <c:v>10/30/2018</c:v>
                </c:pt>
                <c:pt idx="557">
                  <c:v>10/31/2018</c:v>
                </c:pt>
                <c:pt idx="558">
                  <c:v>11/1/2018</c:v>
                </c:pt>
                <c:pt idx="559">
                  <c:v>11/2/2018</c:v>
                </c:pt>
                <c:pt idx="560">
                  <c:v>11/5/2018</c:v>
                </c:pt>
                <c:pt idx="561">
                  <c:v>11/6/2018</c:v>
                </c:pt>
                <c:pt idx="562">
                  <c:v>11/7/2018</c:v>
                </c:pt>
                <c:pt idx="563">
                  <c:v>11/8/2018</c:v>
                </c:pt>
                <c:pt idx="564">
                  <c:v>11/9/2018</c:v>
                </c:pt>
                <c:pt idx="565">
                  <c:v>11/12/2018</c:v>
                </c:pt>
                <c:pt idx="566">
                  <c:v>11/13/2018</c:v>
                </c:pt>
                <c:pt idx="567">
                  <c:v>11/14/2018</c:v>
                </c:pt>
                <c:pt idx="568">
                  <c:v>11/15/2018</c:v>
                </c:pt>
                <c:pt idx="569">
                  <c:v>11/16/2018</c:v>
                </c:pt>
                <c:pt idx="570">
                  <c:v>11/19/2018</c:v>
                </c:pt>
                <c:pt idx="571">
                  <c:v>11/20/2018</c:v>
                </c:pt>
                <c:pt idx="572">
                  <c:v>11/21/2018</c:v>
                </c:pt>
                <c:pt idx="573">
                  <c:v>11/23/2018</c:v>
                </c:pt>
                <c:pt idx="574">
                  <c:v>11/26/2018</c:v>
                </c:pt>
                <c:pt idx="575">
                  <c:v>11/27/2018</c:v>
                </c:pt>
                <c:pt idx="576">
                  <c:v>11/28/2018</c:v>
                </c:pt>
                <c:pt idx="577">
                  <c:v>11/29/2018</c:v>
                </c:pt>
                <c:pt idx="578">
                  <c:v>11/30/2018</c:v>
                </c:pt>
                <c:pt idx="579">
                  <c:v>12/3/2018</c:v>
                </c:pt>
                <c:pt idx="580">
                  <c:v>12/4/2018</c:v>
                </c:pt>
                <c:pt idx="581">
                  <c:v>12/6/2018</c:v>
                </c:pt>
                <c:pt idx="582">
                  <c:v>12/7/2018</c:v>
                </c:pt>
                <c:pt idx="583">
                  <c:v>12/10/2018</c:v>
                </c:pt>
                <c:pt idx="584">
                  <c:v>12/11/2018</c:v>
                </c:pt>
                <c:pt idx="585">
                  <c:v>12/12/2018</c:v>
                </c:pt>
                <c:pt idx="586">
                  <c:v>12/13/2018</c:v>
                </c:pt>
                <c:pt idx="587">
                  <c:v>12/14/2018</c:v>
                </c:pt>
                <c:pt idx="588">
                  <c:v>12/17/2018</c:v>
                </c:pt>
                <c:pt idx="589">
                  <c:v>12/18/2018</c:v>
                </c:pt>
                <c:pt idx="590">
                  <c:v>12/19/2018</c:v>
                </c:pt>
                <c:pt idx="591">
                  <c:v>12/20/2018</c:v>
                </c:pt>
                <c:pt idx="592">
                  <c:v>12/21/2018</c:v>
                </c:pt>
                <c:pt idx="593">
                  <c:v>12/24/2018</c:v>
                </c:pt>
                <c:pt idx="594">
                  <c:v>12/26/2018</c:v>
                </c:pt>
                <c:pt idx="595">
                  <c:v>12/27/2018</c:v>
                </c:pt>
                <c:pt idx="596">
                  <c:v>12/28/2018</c:v>
                </c:pt>
                <c:pt idx="597">
                  <c:v>12/31/2018</c:v>
                </c:pt>
                <c:pt idx="598">
                  <c:v>1/2/2019</c:v>
                </c:pt>
                <c:pt idx="599">
                  <c:v>1/3/2019</c:v>
                </c:pt>
                <c:pt idx="600">
                  <c:v>1/4/2019</c:v>
                </c:pt>
                <c:pt idx="601">
                  <c:v>1/7/2019</c:v>
                </c:pt>
                <c:pt idx="602">
                  <c:v>1/8/2019</c:v>
                </c:pt>
                <c:pt idx="603">
                  <c:v>1/9/2019</c:v>
                </c:pt>
                <c:pt idx="604">
                  <c:v>1/10/2019</c:v>
                </c:pt>
                <c:pt idx="605">
                  <c:v>1/11/2019</c:v>
                </c:pt>
                <c:pt idx="606">
                  <c:v>1/14/2019</c:v>
                </c:pt>
                <c:pt idx="607">
                  <c:v>1/15/2019</c:v>
                </c:pt>
                <c:pt idx="608">
                  <c:v>1/16/2019</c:v>
                </c:pt>
                <c:pt idx="609">
                  <c:v>1/17/2019</c:v>
                </c:pt>
                <c:pt idx="610">
                  <c:v>1/18/2019</c:v>
                </c:pt>
                <c:pt idx="611">
                  <c:v>1/22/2019</c:v>
                </c:pt>
                <c:pt idx="612">
                  <c:v>1/23/2019</c:v>
                </c:pt>
                <c:pt idx="613">
                  <c:v>1/24/2019</c:v>
                </c:pt>
                <c:pt idx="614">
                  <c:v>1/25/2019</c:v>
                </c:pt>
                <c:pt idx="615">
                  <c:v>1/28/2019</c:v>
                </c:pt>
                <c:pt idx="616">
                  <c:v>1/29/2019</c:v>
                </c:pt>
                <c:pt idx="617">
                  <c:v>1/30/2019</c:v>
                </c:pt>
                <c:pt idx="618">
                  <c:v>1/31/2019</c:v>
                </c:pt>
                <c:pt idx="619">
                  <c:v>2/1/2019</c:v>
                </c:pt>
                <c:pt idx="620">
                  <c:v>2/4/2019</c:v>
                </c:pt>
                <c:pt idx="621">
                  <c:v>2/5/2019</c:v>
                </c:pt>
                <c:pt idx="622">
                  <c:v>2/6/2019</c:v>
                </c:pt>
                <c:pt idx="623">
                  <c:v>2/7/2019</c:v>
                </c:pt>
                <c:pt idx="624">
                  <c:v>2/8/2019</c:v>
                </c:pt>
                <c:pt idx="625">
                  <c:v>2/11/2019</c:v>
                </c:pt>
                <c:pt idx="626">
                  <c:v>2/12/2019</c:v>
                </c:pt>
                <c:pt idx="627">
                  <c:v>2/13/2019</c:v>
                </c:pt>
                <c:pt idx="628">
                  <c:v>2/14/2019</c:v>
                </c:pt>
                <c:pt idx="629">
                  <c:v>2/15/2019</c:v>
                </c:pt>
                <c:pt idx="630">
                  <c:v>2/19/2019</c:v>
                </c:pt>
                <c:pt idx="631">
                  <c:v>2/20/2019</c:v>
                </c:pt>
                <c:pt idx="632">
                  <c:v>2/21/2019</c:v>
                </c:pt>
                <c:pt idx="633">
                  <c:v>2/22/2019</c:v>
                </c:pt>
                <c:pt idx="634">
                  <c:v>2/25/2019</c:v>
                </c:pt>
                <c:pt idx="635">
                  <c:v>2/26/2019</c:v>
                </c:pt>
                <c:pt idx="636">
                  <c:v>2/27/2019</c:v>
                </c:pt>
                <c:pt idx="637">
                  <c:v>2/28/2019</c:v>
                </c:pt>
                <c:pt idx="638">
                  <c:v>3/1/2019</c:v>
                </c:pt>
                <c:pt idx="639">
                  <c:v>3/4/2019</c:v>
                </c:pt>
                <c:pt idx="640">
                  <c:v>3/5/2019</c:v>
                </c:pt>
                <c:pt idx="641">
                  <c:v>3/6/2019</c:v>
                </c:pt>
                <c:pt idx="642">
                  <c:v>3/7/2019</c:v>
                </c:pt>
                <c:pt idx="643">
                  <c:v>3/8/2019</c:v>
                </c:pt>
                <c:pt idx="644">
                  <c:v>3/11/2019</c:v>
                </c:pt>
                <c:pt idx="645">
                  <c:v>3/12/2019</c:v>
                </c:pt>
                <c:pt idx="646">
                  <c:v>3/13/2019</c:v>
                </c:pt>
                <c:pt idx="647">
                  <c:v>3/14/2019</c:v>
                </c:pt>
                <c:pt idx="648">
                  <c:v>3/15/2019</c:v>
                </c:pt>
                <c:pt idx="649">
                  <c:v>3/18/2019</c:v>
                </c:pt>
                <c:pt idx="650">
                  <c:v>3/19/2019</c:v>
                </c:pt>
                <c:pt idx="651">
                  <c:v>3/20/2019</c:v>
                </c:pt>
                <c:pt idx="652">
                  <c:v>3/21/2019</c:v>
                </c:pt>
                <c:pt idx="653">
                  <c:v>3/22/2019</c:v>
                </c:pt>
                <c:pt idx="654">
                  <c:v>3/25/2019</c:v>
                </c:pt>
                <c:pt idx="655">
                  <c:v>3/26/2019</c:v>
                </c:pt>
                <c:pt idx="656">
                  <c:v>3/27/2019</c:v>
                </c:pt>
                <c:pt idx="657">
                  <c:v>3/28/2019</c:v>
                </c:pt>
                <c:pt idx="658">
                  <c:v>3/29/2019</c:v>
                </c:pt>
                <c:pt idx="659">
                  <c:v>4/1/2019</c:v>
                </c:pt>
                <c:pt idx="660">
                  <c:v>4/2/2019</c:v>
                </c:pt>
                <c:pt idx="661">
                  <c:v>4/3/2019</c:v>
                </c:pt>
                <c:pt idx="662">
                  <c:v>4/4/2019</c:v>
                </c:pt>
                <c:pt idx="663">
                  <c:v>4/5/2019</c:v>
                </c:pt>
                <c:pt idx="664">
                  <c:v>4/8/2019</c:v>
                </c:pt>
                <c:pt idx="665">
                  <c:v>4/9/2019</c:v>
                </c:pt>
                <c:pt idx="666">
                  <c:v>4/10/2019</c:v>
                </c:pt>
                <c:pt idx="667">
                  <c:v>4/11/2019</c:v>
                </c:pt>
                <c:pt idx="668">
                  <c:v>4/12/2019</c:v>
                </c:pt>
                <c:pt idx="669">
                  <c:v>4/15/2019</c:v>
                </c:pt>
                <c:pt idx="670">
                  <c:v>4/16/2019</c:v>
                </c:pt>
                <c:pt idx="671">
                  <c:v>4/17/2019</c:v>
                </c:pt>
                <c:pt idx="672">
                  <c:v>4/18/2019</c:v>
                </c:pt>
                <c:pt idx="673">
                  <c:v>4/22/2019</c:v>
                </c:pt>
                <c:pt idx="674">
                  <c:v>4/23/2019</c:v>
                </c:pt>
                <c:pt idx="675">
                  <c:v>4/24/2019</c:v>
                </c:pt>
                <c:pt idx="676">
                  <c:v>4/25/2019</c:v>
                </c:pt>
                <c:pt idx="677">
                  <c:v>4/26/2019</c:v>
                </c:pt>
                <c:pt idx="678">
                  <c:v>4/29/2019</c:v>
                </c:pt>
                <c:pt idx="679">
                  <c:v>4/30/2019</c:v>
                </c:pt>
                <c:pt idx="680">
                  <c:v>5/1/2019</c:v>
                </c:pt>
                <c:pt idx="681">
                  <c:v>5/2/2019</c:v>
                </c:pt>
                <c:pt idx="682">
                  <c:v>5/3/2019</c:v>
                </c:pt>
                <c:pt idx="683">
                  <c:v>5/6/2019</c:v>
                </c:pt>
                <c:pt idx="684">
                  <c:v>5/7/2019</c:v>
                </c:pt>
                <c:pt idx="685">
                  <c:v>5/8/2019</c:v>
                </c:pt>
                <c:pt idx="686">
                  <c:v>5/9/2019</c:v>
                </c:pt>
                <c:pt idx="687">
                  <c:v>5/10/2019</c:v>
                </c:pt>
                <c:pt idx="688">
                  <c:v>5/13/2019</c:v>
                </c:pt>
                <c:pt idx="689">
                  <c:v>5/14/2019</c:v>
                </c:pt>
                <c:pt idx="690">
                  <c:v>5/15/2019</c:v>
                </c:pt>
                <c:pt idx="691">
                  <c:v>5/16/2019</c:v>
                </c:pt>
                <c:pt idx="692">
                  <c:v>5/17/2019</c:v>
                </c:pt>
                <c:pt idx="693">
                  <c:v>5/20/2019</c:v>
                </c:pt>
                <c:pt idx="694">
                  <c:v>5/21/2019</c:v>
                </c:pt>
                <c:pt idx="695">
                  <c:v>5/22/2019</c:v>
                </c:pt>
                <c:pt idx="696">
                  <c:v>5/23/2019</c:v>
                </c:pt>
                <c:pt idx="697">
                  <c:v>5/24/2019</c:v>
                </c:pt>
                <c:pt idx="698">
                  <c:v>5/28/2019</c:v>
                </c:pt>
                <c:pt idx="699">
                  <c:v>5/29/2019</c:v>
                </c:pt>
                <c:pt idx="700">
                  <c:v>5/30/2019</c:v>
                </c:pt>
                <c:pt idx="701">
                  <c:v>5/31/2019</c:v>
                </c:pt>
                <c:pt idx="702">
                  <c:v>6/3/2019</c:v>
                </c:pt>
                <c:pt idx="703">
                  <c:v>6/4/2019</c:v>
                </c:pt>
                <c:pt idx="704">
                  <c:v>6/5/2019</c:v>
                </c:pt>
                <c:pt idx="705">
                  <c:v>6/6/2019</c:v>
                </c:pt>
                <c:pt idx="706">
                  <c:v>6/7/2019</c:v>
                </c:pt>
                <c:pt idx="707">
                  <c:v>6/10/2019</c:v>
                </c:pt>
                <c:pt idx="708">
                  <c:v>6/11/2019</c:v>
                </c:pt>
                <c:pt idx="709">
                  <c:v>6/12/2019</c:v>
                </c:pt>
                <c:pt idx="710">
                  <c:v>6/13/2019</c:v>
                </c:pt>
                <c:pt idx="711">
                  <c:v>6/14/2019</c:v>
                </c:pt>
                <c:pt idx="712">
                  <c:v>6/17/2019</c:v>
                </c:pt>
                <c:pt idx="713">
                  <c:v>6/18/2019</c:v>
                </c:pt>
                <c:pt idx="714">
                  <c:v>6/19/2019</c:v>
                </c:pt>
                <c:pt idx="715">
                  <c:v>6/20/2019</c:v>
                </c:pt>
                <c:pt idx="716">
                  <c:v>6/21/2019</c:v>
                </c:pt>
                <c:pt idx="717">
                  <c:v>6/24/2019</c:v>
                </c:pt>
                <c:pt idx="718">
                  <c:v>6/25/2019</c:v>
                </c:pt>
                <c:pt idx="719">
                  <c:v>6/26/2019</c:v>
                </c:pt>
                <c:pt idx="720">
                  <c:v>6/27/2019</c:v>
                </c:pt>
                <c:pt idx="721">
                  <c:v>6/28/2019</c:v>
                </c:pt>
                <c:pt idx="722">
                  <c:v>7/1/2019</c:v>
                </c:pt>
                <c:pt idx="723">
                  <c:v>7/2/2019</c:v>
                </c:pt>
                <c:pt idx="724">
                  <c:v>7/3/2019</c:v>
                </c:pt>
                <c:pt idx="725">
                  <c:v>7/5/2019</c:v>
                </c:pt>
                <c:pt idx="726">
                  <c:v>7/8/2019</c:v>
                </c:pt>
                <c:pt idx="727">
                  <c:v>7/9/2019</c:v>
                </c:pt>
                <c:pt idx="728">
                  <c:v>7/10/2019</c:v>
                </c:pt>
                <c:pt idx="729">
                  <c:v>7/11/2019</c:v>
                </c:pt>
                <c:pt idx="730">
                  <c:v>7/12/2019</c:v>
                </c:pt>
                <c:pt idx="731">
                  <c:v>7/15/2019</c:v>
                </c:pt>
                <c:pt idx="732">
                  <c:v>7/16/2019</c:v>
                </c:pt>
                <c:pt idx="733">
                  <c:v>7/17/2019</c:v>
                </c:pt>
                <c:pt idx="734">
                  <c:v>7/18/2019</c:v>
                </c:pt>
                <c:pt idx="735">
                  <c:v>7/19/2019</c:v>
                </c:pt>
                <c:pt idx="736">
                  <c:v>7/22/2019</c:v>
                </c:pt>
                <c:pt idx="737">
                  <c:v>7/23/2019</c:v>
                </c:pt>
                <c:pt idx="738">
                  <c:v>7/24/2019</c:v>
                </c:pt>
                <c:pt idx="739">
                  <c:v>7/25/2019</c:v>
                </c:pt>
                <c:pt idx="740">
                  <c:v>7/26/2019</c:v>
                </c:pt>
                <c:pt idx="741">
                  <c:v>7/29/2019</c:v>
                </c:pt>
                <c:pt idx="742">
                  <c:v>7/30/2019</c:v>
                </c:pt>
                <c:pt idx="743">
                  <c:v>7/31/2019</c:v>
                </c:pt>
                <c:pt idx="744">
                  <c:v>8/1/2019</c:v>
                </c:pt>
                <c:pt idx="745">
                  <c:v>8/2/2019</c:v>
                </c:pt>
                <c:pt idx="746">
                  <c:v>8/5/2019</c:v>
                </c:pt>
                <c:pt idx="747">
                  <c:v>8/6/2019</c:v>
                </c:pt>
                <c:pt idx="748">
                  <c:v>8/7/2019</c:v>
                </c:pt>
                <c:pt idx="749">
                  <c:v>8/8/2019</c:v>
                </c:pt>
                <c:pt idx="750">
                  <c:v>8/9/2019</c:v>
                </c:pt>
                <c:pt idx="751">
                  <c:v>8/12/2019</c:v>
                </c:pt>
                <c:pt idx="752">
                  <c:v>8/13/2019</c:v>
                </c:pt>
                <c:pt idx="753">
                  <c:v>8/14/2019</c:v>
                </c:pt>
                <c:pt idx="754">
                  <c:v>8/15/2019</c:v>
                </c:pt>
                <c:pt idx="755">
                  <c:v>8/16/2019</c:v>
                </c:pt>
                <c:pt idx="756">
                  <c:v>8/19/2019</c:v>
                </c:pt>
                <c:pt idx="757">
                  <c:v>8/20/2019</c:v>
                </c:pt>
                <c:pt idx="758">
                  <c:v>8/21/2019</c:v>
                </c:pt>
                <c:pt idx="759">
                  <c:v>8/22/2019</c:v>
                </c:pt>
                <c:pt idx="760">
                  <c:v>8/23/2019</c:v>
                </c:pt>
                <c:pt idx="761">
                  <c:v>8/26/2019</c:v>
                </c:pt>
                <c:pt idx="762">
                  <c:v>8/27/2019</c:v>
                </c:pt>
                <c:pt idx="763">
                  <c:v>8/28/2019</c:v>
                </c:pt>
                <c:pt idx="764">
                  <c:v>8/29/2019</c:v>
                </c:pt>
                <c:pt idx="765">
                  <c:v>8/30/2019</c:v>
                </c:pt>
                <c:pt idx="766">
                  <c:v>9/3/2019</c:v>
                </c:pt>
                <c:pt idx="767">
                  <c:v>9/4/2019</c:v>
                </c:pt>
                <c:pt idx="768">
                  <c:v>9/5/2019</c:v>
                </c:pt>
                <c:pt idx="769">
                  <c:v>9/6/2019</c:v>
                </c:pt>
                <c:pt idx="770">
                  <c:v>9/9/2019</c:v>
                </c:pt>
                <c:pt idx="771">
                  <c:v>9/10/2019</c:v>
                </c:pt>
                <c:pt idx="772">
                  <c:v>9/11/2019</c:v>
                </c:pt>
                <c:pt idx="773">
                  <c:v>9/12/2019</c:v>
                </c:pt>
                <c:pt idx="774">
                  <c:v>9/13/2019</c:v>
                </c:pt>
                <c:pt idx="775">
                  <c:v>9/16/2019</c:v>
                </c:pt>
                <c:pt idx="776">
                  <c:v>9/17/2019</c:v>
                </c:pt>
                <c:pt idx="777">
                  <c:v>9/18/2019</c:v>
                </c:pt>
                <c:pt idx="778">
                  <c:v>9/19/2019</c:v>
                </c:pt>
                <c:pt idx="779">
                  <c:v>9/20/2019</c:v>
                </c:pt>
                <c:pt idx="780">
                  <c:v>9/23/2019</c:v>
                </c:pt>
                <c:pt idx="781">
                  <c:v>9/24/2019</c:v>
                </c:pt>
                <c:pt idx="782">
                  <c:v>9/25/2019</c:v>
                </c:pt>
                <c:pt idx="783">
                  <c:v>9/26/2019</c:v>
                </c:pt>
                <c:pt idx="784">
                  <c:v>9/27/2019</c:v>
                </c:pt>
                <c:pt idx="785">
                  <c:v>9/30/2019</c:v>
                </c:pt>
                <c:pt idx="786">
                  <c:v>10/1/2019</c:v>
                </c:pt>
                <c:pt idx="787">
                  <c:v>10/2/2019</c:v>
                </c:pt>
                <c:pt idx="788">
                  <c:v>10/3/2019</c:v>
                </c:pt>
                <c:pt idx="789">
                  <c:v>10/4/2019</c:v>
                </c:pt>
                <c:pt idx="790">
                  <c:v>10/7/2019</c:v>
                </c:pt>
                <c:pt idx="791">
                  <c:v>10/8/2019</c:v>
                </c:pt>
                <c:pt idx="792">
                  <c:v>10/9/2019</c:v>
                </c:pt>
                <c:pt idx="793">
                  <c:v>10/10/2019</c:v>
                </c:pt>
                <c:pt idx="794">
                  <c:v>10/11/2019</c:v>
                </c:pt>
                <c:pt idx="795">
                  <c:v>10/14/2019</c:v>
                </c:pt>
                <c:pt idx="796">
                  <c:v>10/15/2019</c:v>
                </c:pt>
                <c:pt idx="797">
                  <c:v>10/16/2019</c:v>
                </c:pt>
                <c:pt idx="798">
                  <c:v>10/17/2019</c:v>
                </c:pt>
                <c:pt idx="799">
                  <c:v>10/18/2019</c:v>
                </c:pt>
                <c:pt idx="800">
                  <c:v>10/21/2019</c:v>
                </c:pt>
                <c:pt idx="801">
                  <c:v>10/22/2019</c:v>
                </c:pt>
                <c:pt idx="802">
                  <c:v>10/23/2019</c:v>
                </c:pt>
                <c:pt idx="803">
                  <c:v>10/24/2019</c:v>
                </c:pt>
                <c:pt idx="804">
                  <c:v>10/25/2019</c:v>
                </c:pt>
                <c:pt idx="805">
                  <c:v>10/28/2019</c:v>
                </c:pt>
                <c:pt idx="806">
                  <c:v>10/29/2019</c:v>
                </c:pt>
                <c:pt idx="807">
                  <c:v>10/30/2019</c:v>
                </c:pt>
                <c:pt idx="808">
                  <c:v>10/31/2019</c:v>
                </c:pt>
                <c:pt idx="809">
                  <c:v>11/1/2019</c:v>
                </c:pt>
                <c:pt idx="810">
                  <c:v>11/4/2019</c:v>
                </c:pt>
                <c:pt idx="811">
                  <c:v>11/5/2019</c:v>
                </c:pt>
                <c:pt idx="812">
                  <c:v>11/6/2019</c:v>
                </c:pt>
                <c:pt idx="813">
                  <c:v>11/7/2019</c:v>
                </c:pt>
                <c:pt idx="814">
                  <c:v>11/8/2019</c:v>
                </c:pt>
                <c:pt idx="815">
                  <c:v>11/11/2019</c:v>
                </c:pt>
                <c:pt idx="816">
                  <c:v>11/12/2019</c:v>
                </c:pt>
                <c:pt idx="817">
                  <c:v>11/13/2019</c:v>
                </c:pt>
                <c:pt idx="818">
                  <c:v>11/14/2019</c:v>
                </c:pt>
                <c:pt idx="819">
                  <c:v>11/15/2019</c:v>
                </c:pt>
                <c:pt idx="820">
                  <c:v>11/18/2019</c:v>
                </c:pt>
                <c:pt idx="821">
                  <c:v>11/19/2019</c:v>
                </c:pt>
                <c:pt idx="822">
                  <c:v>11/20/2019</c:v>
                </c:pt>
                <c:pt idx="823">
                  <c:v>11/21/2019</c:v>
                </c:pt>
                <c:pt idx="824">
                  <c:v>11/22/2019</c:v>
                </c:pt>
                <c:pt idx="825">
                  <c:v>11/25/2019</c:v>
                </c:pt>
                <c:pt idx="826">
                  <c:v>11/26/2019</c:v>
                </c:pt>
                <c:pt idx="827">
                  <c:v>11/27/2019</c:v>
                </c:pt>
                <c:pt idx="828">
                  <c:v>11/29/2019</c:v>
                </c:pt>
                <c:pt idx="829">
                  <c:v>12/2/2019</c:v>
                </c:pt>
                <c:pt idx="830">
                  <c:v>12/3/2019</c:v>
                </c:pt>
                <c:pt idx="831">
                  <c:v>12/4/2019</c:v>
                </c:pt>
                <c:pt idx="832">
                  <c:v>12/5/2019</c:v>
                </c:pt>
                <c:pt idx="833">
                  <c:v>12/6/2019</c:v>
                </c:pt>
                <c:pt idx="834">
                  <c:v>12/9/2019</c:v>
                </c:pt>
                <c:pt idx="835">
                  <c:v>12/10/2019</c:v>
                </c:pt>
                <c:pt idx="836">
                  <c:v>12/11/2019</c:v>
                </c:pt>
                <c:pt idx="837">
                  <c:v>12/12/2019</c:v>
                </c:pt>
                <c:pt idx="838">
                  <c:v>12/13/2019</c:v>
                </c:pt>
                <c:pt idx="839">
                  <c:v>12/16/2019</c:v>
                </c:pt>
                <c:pt idx="840">
                  <c:v>12/17/2019</c:v>
                </c:pt>
                <c:pt idx="841">
                  <c:v>12/18/2019</c:v>
                </c:pt>
                <c:pt idx="842">
                  <c:v>12/19/2019</c:v>
                </c:pt>
                <c:pt idx="843">
                  <c:v>12/20/2019</c:v>
                </c:pt>
                <c:pt idx="844">
                  <c:v>12/23/2019</c:v>
                </c:pt>
                <c:pt idx="845">
                  <c:v>12/24/2019</c:v>
                </c:pt>
                <c:pt idx="846">
                  <c:v>12/26/2019</c:v>
                </c:pt>
                <c:pt idx="847">
                  <c:v>12/27/2019</c:v>
                </c:pt>
                <c:pt idx="848">
                  <c:v>12/30/2019</c:v>
                </c:pt>
                <c:pt idx="849">
                  <c:v>12/31/2019</c:v>
                </c:pt>
                <c:pt idx="850">
                  <c:v>1/2/2020</c:v>
                </c:pt>
                <c:pt idx="851">
                  <c:v>1/3/2020</c:v>
                </c:pt>
                <c:pt idx="852">
                  <c:v>1/6/2020</c:v>
                </c:pt>
                <c:pt idx="853">
                  <c:v>1/7/2020</c:v>
                </c:pt>
                <c:pt idx="854">
                  <c:v>1/8/2020</c:v>
                </c:pt>
                <c:pt idx="855">
                  <c:v>1/9/2020</c:v>
                </c:pt>
                <c:pt idx="856">
                  <c:v>1/10/2020</c:v>
                </c:pt>
                <c:pt idx="857">
                  <c:v>1/13/2020</c:v>
                </c:pt>
                <c:pt idx="858">
                  <c:v>1/14/2020</c:v>
                </c:pt>
                <c:pt idx="859">
                  <c:v>1/15/2020</c:v>
                </c:pt>
                <c:pt idx="860">
                  <c:v>1/16/2020</c:v>
                </c:pt>
                <c:pt idx="861">
                  <c:v>1/17/2020</c:v>
                </c:pt>
                <c:pt idx="862">
                  <c:v>1/21/2020</c:v>
                </c:pt>
                <c:pt idx="863">
                  <c:v>1/22/2020</c:v>
                </c:pt>
                <c:pt idx="864">
                  <c:v>1/23/2020</c:v>
                </c:pt>
                <c:pt idx="865">
                  <c:v>1/24/2020</c:v>
                </c:pt>
                <c:pt idx="866">
                  <c:v>1/27/2020</c:v>
                </c:pt>
                <c:pt idx="867">
                  <c:v>1/28/2020</c:v>
                </c:pt>
                <c:pt idx="868">
                  <c:v>1/29/2020</c:v>
                </c:pt>
                <c:pt idx="869">
                  <c:v>1/30/2020</c:v>
                </c:pt>
                <c:pt idx="870">
                  <c:v>1/31/2020</c:v>
                </c:pt>
                <c:pt idx="871">
                  <c:v>2/3/2020</c:v>
                </c:pt>
                <c:pt idx="872">
                  <c:v>2/4/2020</c:v>
                </c:pt>
                <c:pt idx="873">
                  <c:v>2/5/2020</c:v>
                </c:pt>
                <c:pt idx="874">
                  <c:v>2/6/2020</c:v>
                </c:pt>
                <c:pt idx="875">
                  <c:v>2/7/2020</c:v>
                </c:pt>
                <c:pt idx="876">
                  <c:v>2/10/2020</c:v>
                </c:pt>
                <c:pt idx="877">
                  <c:v>2/11/2020</c:v>
                </c:pt>
                <c:pt idx="878">
                  <c:v>2/12/2020</c:v>
                </c:pt>
                <c:pt idx="879">
                  <c:v>2/13/2020</c:v>
                </c:pt>
                <c:pt idx="880">
                  <c:v>2/14/2020</c:v>
                </c:pt>
              </c:strCache>
            </c:strRef>
          </c:cat>
          <c:val>
            <c:numRef>
              <c:f>MA_VaR!$L$3:$L$881</c:f>
              <c:numCache>
                <c:formatCode>General</c:formatCode>
                <c:ptCount val="879"/>
                <c:pt idx="22" formatCode="0.00000">
                  <c:v>-3.32015843259778E-2</c:v>
                </c:pt>
                <c:pt idx="23" formatCode="0.00000">
                  <c:v>-3.2985534001689687E-2</c:v>
                </c:pt>
                <c:pt idx="24" formatCode="0.00000">
                  <c:v>-3.4103882905945446E-2</c:v>
                </c:pt>
                <c:pt idx="25" formatCode="0.00000">
                  <c:v>-3.4662843230696259E-2</c:v>
                </c:pt>
                <c:pt idx="26" formatCode="0.00000">
                  <c:v>-3.4970727928700408E-2</c:v>
                </c:pt>
                <c:pt idx="27" formatCode="0.00000">
                  <c:v>-3.554132943676544E-2</c:v>
                </c:pt>
                <c:pt idx="28" formatCode="0.00000">
                  <c:v>-3.5378221153002765E-2</c:v>
                </c:pt>
                <c:pt idx="29" formatCode="0.00000">
                  <c:v>-3.5718985010405116E-2</c:v>
                </c:pt>
                <c:pt idx="30" formatCode="0.00000">
                  <c:v>-3.6386304106602069E-2</c:v>
                </c:pt>
                <c:pt idx="31" formatCode="0.00000">
                  <c:v>-3.3828781451967362E-2</c:v>
                </c:pt>
                <c:pt idx="32" formatCode="0.00000">
                  <c:v>-3.2961963720316415E-2</c:v>
                </c:pt>
                <c:pt idx="33" formatCode="0.00000">
                  <c:v>-3.0355244174125714E-2</c:v>
                </c:pt>
                <c:pt idx="34" formatCode="0.00000">
                  <c:v>-2.8796207785877347E-2</c:v>
                </c:pt>
                <c:pt idx="35" formatCode="0.00000">
                  <c:v>-2.6173834306329594E-2</c:v>
                </c:pt>
                <c:pt idx="36" formatCode="0.00000">
                  <c:v>-2.2183406248972734E-2</c:v>
                </c:pt>
                <c:pt idx="37" formatCode="0.00000">
                  <c:v>-1.6707504481699515E-2</c:v>
                </c:pt>
                <c:pt idx="38" formatCode="0.00000">
                  <c:v>-1.3645751722605032E-2</c:v>
                </c:pt>
                <c:pt idx="39" formatCode="0.00000">
                  <c:v>-1.3626717094193701E-2</c:v>
                </c:pt>
                <c:pt idx="40" formatCode="0.00000">
                  <c:v>-1.1281292905590396E-2</c:v>
                </c:pt>
                <c:pt idx="41" formatCode="0.00000">
                  <c:v>-1.1113814349238587E-2</c:v>
                </c:pt>
                <c:pt idx="42" formatCode="0.00000">
                  <c:v>-1.0866653183112973E-2</c:v>
                </c:pt>
                <c:pt idx="43" formatCode="0.00000">
                  <c:v>-9.8181180717775776E-3</c:v>
                </c:pt>
                <c:pt idx="44" formatCode="0.00000">
                  <c:v>-9.7464424622395879E-3</c:v>
                </c:pt>
                <c:pt idx="45" formatCode="0.00000">
                  <c:v>-1.0219493649976369E-2</c:v>
                </c:pt>
                <c:pt idx="46" formatCode="0.00000">
                  <c:v>-1.1706621577763541E-2</c:v>
                </c:pt>
                <c:pt idx="47" formatCode="0.00000">
                  <c:v>-1.2344421695870156E-2</c:v>
                </c:pt>
                <c:pt idx="48" formatCode="0.00000">
                  <c:v>-1.3334693766128497E-2</c:v>
                </c:pt>
                <c:pt idx="49" formatCode="0.00000">
                  <c:v>-1.8471098059682195E-2</c:v>
                </c:pt>
                <c:pt idx="50" formatCode="0.00000">
                  <c:v>-1.7163199044615066E-2</c:v>
                </c:pt>
                <c:pt idx="51" formatCode="0.00000">
                  <c:v>-1.6761677280544913E-2</c:v>
                </c:pt>
                <c:pt idx="52" formatCode="0.00000">
                  <c:v>-1.6746709259840429E-2</c:v>
                </c:pt>
                <c:pt idx="53" formatCode="0.00000">
                  <c:v>-1.7821386736331876E-2</c:v>
                </c:pt>
                <c:pt idx="54" formatCode="0.00000">
                  <c:v>-1.7544476259289687E-2</c:v>
                </c:pt>
                <c:pt idx="55" formatCode="0.00000">
                  <c:v>-1.7723964606199117E-2</c:v>
                </c:pt>
                <c:pt idx="56" formatCode="0.00000">
                  <c:v>-1.8996099852271377E-2</c:v>
                </c:pt>
                <c:pt idx="57" formatCode="0.00000">
                  <c:v>-1.8069891815353744E-2</c:v>
                </c:pt>
                <c:pt idx="58" formatCode="0.00000">
                  <c:v>-1.7604158175088515E-2</c:v>
                </c:pt>
                <c:pt idx="59" formatCode="0.00000">
                  <c:v>-1.6873052751694761E-2</c:v>
                </c:pt>
                <c:pt idx="60" formatCode="0.00000">
                  <c:v>-1.6348392954613395E-2</c:v>
                </c:pt>
                <c:pt idx="61" formatCode="0.00000">
                  <c:v>-1.6486720047834101E-2</c:v>
                </c:pt>
                <c:pt idx="62" formatCode="0.00000">
                  <c:v>-1.793165711092248E-2</c:v>
                </c:pt>
                <c:pt idx="63" formatCode="0.00000">
                  <c:v>-1.7247624293637416E-2</c:v>
                </c:pt>
                <c:pt idx="64" formatCode="0.00000">
                  <c:v>-1.7975680875529552E-2</c:v>
                </c:pt>
                <c:pt idx="65" formatCode="0.00000">
                  <c:v>-1.7207590929921218E-2</c:v>
                </c:pt>
                <c:pt idx="66" formatCode="0.00000">
                  <c:v>-1.7098522404851674E-2</c:v>
                </c:pt>
                <c:pt idx="67" formatCode="0.00000">
                  <c:v>-1.6976305002594286E-2</c:v>
                </c:pt>
                <c:pt idx="68" formatCode="0.00000">
                  <c:v>-1.6914897463460813E-2</c:v>
                </c:pt>
                <c:pt idx="69" formatCode="0.00000">
                  <c:v>-1.7942920761454255E-2</c:v>
                </c:pt>
                <c:pt idx="70" formatCode="0.00000">
                  <c:v>-1.4819530188044737E-2</c:v>
                </c:pt>
                <c:pt idx="71" formatCode="0.00000">
                  <c:v>-1.5070702476431348E-2</c:v>
                </c:pt>
                <c:pt idx="72" formatCode="0.00000">
                  <c:v>-1.2834159592424333E-2</c:v>
                </c:pt>
                <c:pt idx="73" formatCode="0.00000">
                  <c:v>-1.6829924153844465E-2</c:v>
                </c:pt>
                <c:pt idx="74" formatCode="0.00000">
                  <c:v>-1.900411250676327E-2</c:v>
                </c:pt>
                <c:pt idx="75" formatCode="0.00000">
                  <c:v>-1.6918011595978621E-2</c:v>
                </c:pt>
                <c:pt idx="76" formatCode="0.00000">
                  <c:v>-1.7012912400656981E-2</c:v>
                </c:pt>
                <c:pt idx="77" formatCode="0.00000">
                  <c:v>-1.6403644512486614E-2</c:v>
                </c:pt>
                <c:pt idx="78" formatCode="0.00000">
                  <c:v>-1.5691433575051303E-2</c:v>
                </c:pt>
                <c:pt idx="79" formatCode="0.00000">
                  <c:v>-1.5924334211948641E-2</c:v>
                </c:pt>
                <c:pt idx="80" formatCode="0.00000">
                  <c:v>-1.6106036340294325E-2</c:v>
                </c:pt>
                <c:pt idx="81" formatCode="0.00000">
                  <c:v>-1.5690946683767658E-2</c:v>
                </c:pt>
                <c:pt idx="82" formatCode="0.00000">
                  <c:v>-1.5632007722164633E-2</c:v>
                </c:pt>
                <c:pt idx="83" formatCode="0.00000">
                  <c:v>-1.9856965754784853E-2</c:v>
                </c:pt>
                <c:pt idx="84" formatCode="0.00000">
                  <c:v>-1.7699956587820316E-2</c:v>
                </c:pt>
                <c:pt idx="85" formatCode="0.00000">
                  <c:v>-1.839161104702006E-2</c:v>
                </c:pt>
                <c:pt idx="86" formatCode="0.00000">
                  <c:v>-1.8959599468854654E-2</c:v>
                </c:pt>
                <c:pt idx="87" formatCode="0.00000">
                  <c:v>-1.8631424602345174E-2</c:v>
                </c:pt>
                <c:pt idx="88" formatCode="0.00000">
                  <c:v>-2.0767174981192182E-2</c:v>
                </c:pt>
                <c:pt idx="89" formatCode="0.00000">
                  <c:v>-2.2241178601675342E-2</c:v>
                </c:pt>
                <c:pt idx="90" formatCode="0.00000">
                  <c:v>-2.1533934848432506E-2</c:v>
                </c:pt>
                <c:pt idx="91" formatCode="0.00000">
                  <c:v>-2.1240053191478665E-2</c:v>
                </c:pt>
                <c:pt idx="92" formatCode="0.00000">
                  <c:v>-2.2204383149488447E-2</c:v>
                </c:pt>
                <c:pt idx="93" formatCode="0.00000">
                  <c:v>-2.2344667713301868E-2</c:v>
                </c:pt>
                <c:pt idx="94" formatCode="0.00000">
                  <c:v>-2.2788156323037007E-2</c:v>
                </c:pt>
                <c:pt idx="95" formatCode="0.00000">
                  <c:v>-2.3433472615215271E-2</c:v>
                </c:pt>
                <c:pt idx="96" formatCode="0.00000">
                  <c:v>-1.8674041391765664E-2</c:v>
                </c:pt>
                <c:pt idx="97" formatCode="0.00000">
                  <c:v>-2.0357584194902325E-2</c:v>
                </c:pt>
                <c:pt idx="98" formatCode="0.00000">
                  <c:v>-1.9542091380421886E-2</c:v>
                </c:pt>
                <c:pt idx="99" formatCode="0.00000">
                  <c:v>-2.0120336782706617E-2</c:v>
                </c:pt>
                <c:pt idx="100" formatCode="0.00000">
                  <c:v>-2.0185755362467292E-2</c:v>
                </c:pt>
                <c:pt idx="101" formatCode="0.00000">
                  <c:v>-1.9723817174740765E-2</c:v>
                </c:pt>
                <c:pt idx="102" formatCode="0.00000">
                  <c:v>-1.9802514838617565E-2</c:v>
                </c:pt>
                <c:pt idx="103" formatCode="0.00000">
                  <c:v>-1.9409990509186771E-2</c:v>
                </c:pt>
                <c:pt idx="104" formatCode="0.00000">
                  <c:v>-1.9529981970369054E-2</c:v>
                </c:pt>
                <c:pt idx="105" formatCode="0.00000">
                  <c:v>-1.9355003429453024E-2</c:v>
                </c:pt>
                <c:pt idx="106" formatCode="0.00000">
                  <c:v>-1.5357850859506845E-2</c:v>
                </c:pt>
                <c:pt idx="107" formatCode="0.00000">
                  <c:v>-1.5731724116181605E-2</c:v>
                </c:pt>
                <c:pt idx="108" formatCode="0.00000">
                  <c:v>-1.8218948673321172E-2</c:v>
                </c:pt>
                <c:pt idx="109" formatCode="0.00000">
                  <c:v>-1.7339147578924987E-2</c:v>
                </c:pt>
                <c:pt idx="110" formatCode="0.00000">
                  <c:v>-1.7580093590516616E-2</c:v>
                </c:pt>
                <c:pt idx="111" formatCode="0.00000">
                  <c:v>-2.0415018333697112E-2</c:v>
                </c:pt>
                <c:pt idx="112" formatCode="0.00000">
                  <c:v>-1.8492405130201256E-2</c:v>
                </c:pt>
                <c:pt idx="113" formatCode="0.00000">
                  <c:v>-1.8493673515188717E-2</c:v>
                </c:pt>
                <c:pt idx="114" formatCode="0.00000">
                  <c:v>-1.6676370353063664E-2</c:v>
                </c:pt>
                <c:pt idx="115" formatCode="0.00000">
                  <c:v>-1.6527454541139398E-2</c:v>
                </c:pt>
                <c:pt idx="116" formatCode="0.00000">
                  <c:v>-1.5278994370827567E-2</c:v>
                </c:pt>
                <c:pt idx="117" formatCode="0.00000">
                  <c:v>-1.4107080844536305E-2</c:v>
                </c:pt>
                <c:pt idx="118" formatCode="0.00000">
                  <c:v>-1.4307866569799464E-2</c:v>
                </c:pt>
                <c:pt idx="119" formatCode="0.00000">
                  <c:v>-1.4512226768189824E-2</c:v>
                </c:pt>
                <c:pt idx="120" formatCode="0.00000">
                  <c:v>-1.4549977150437918E-2</c:v>
                </c:pt>
                <c:pt idx="121" formatCode="0.00000">
                  <c:v>-1.4125677071108032E-2</c:v>
                </c:pt>
                <c:pt idx="122" formatCode="0.00000">
                  <c:v>-1.4745334668446779E-2</c:v>
                </c:pt>
                <c:pt idx="123" formatCode="0.00000">
                  <c:v>-1.5154344743760081E-2</c:v>
                </c:pt>
                <c:pt idx="124" formatCode="0.00000">
                  <c:v>-1.51369906968191E-2</c:v>
                </c:pt>
                <c:pt idx="125" formatCode="0.00000">
                  <c:v>-1.5398361596583636E-2</c:v>
                </c:pt>
                <c:pt idx="126" formatCode="0.00000">
                  <c:v>-1.5490134370157407E-2</c:v>
                </c:pt>
                <c:pt idx="127" formatCode="0.00000">
                  <c:v>-1.6272863773614477E-2</c:v>
                </c:pt>
                <c:pt idx="128" formatCode="0.00000">
                  <c:v>-1.6367630258147296E-2</c:v>
                </c:pt>
                <c:pt idx="129" formatCode="0.00000">
                  <c:v>-1.7464813458523479E-2</c:v>
                </c:pt>
                <c:pt idx="130" formatCode="0.00000">
                  <c:v>-1.5956109258154914E-2</c:v>
                </c:pt>
                <c:pt idx="131" formatCode="0.00000">
                  <c:v>-1.5684448574667616E-2</c:v>
                </c:pt>
                <c:pt idx="132" formatCode="0.00000">
                  <c:v>-1.6445565992152706E-2</c:v>
                </c:pt>
                <c:pt idx="133" formatCode="0.00000">
                  <c:v>-1.6287376215096259E-2</c:v>
                </c:pt>
                <c:pt idx="134" formatCode="0.00000">
                  <c:v>-9.3486123550918284E-3</c:v>
                </c:pt>
                <c:pt idx="135" formatCode="0.00000">
                  <c:v>-9.6741694550290525E-3</c:v>
                </c:pt>
                <c:pt idx="136" formatCode="0.00000">
                  <c:v>-1.0476347858642366E-2</c:v>
                </c:pt>
                <c:pt idx="137" formatCode="0.00000">
                  <c:v>-1.1231326429297007E-2</c:v>
                </c:pt>
                <c:pt idx="138" formatCode="0.00000">
                  <c:v>-1.0837740424081739E-2</c:v>
                </c:pt>
                <c:pt idx="139" formatCode="0.00000">
                  <c:v>-1.0698111596458415E-2</c:v>
                </c:pt>
                <c:pt idx="140" formatCode="0.00000">
                  <c:v>-1.1257725618613497E-2</c:v>
                </c:pt>
                <c:pt idx="141" formatCode="0.00000">
                  <c:v>-1.1058699334840456E-2</c:v>
                </c:pt>
                <c:pt idx="142" formatCode="0.00000">
                  <c:v>-1.103158681477078E-2</c:v>
                </c:pt>
                <c:pt idx="143" formatCode="0.00000">
                  <c:v>-1.1214497339415581E-2</c:v>
                </c:pt>
                <c:pt idx="144" formatCode="0.00000">
                  <c:v>-1.0924487819497213E-2</c:v>
                </c:pt>
                <c:pt idx="145" formatCode="0.00000">
                  <c:v>-1.0848228557592246E-2</c:v>
                </c:pt>
                <c:pt idx="146" formatCode="0.00000">
                  <c:v>-1.0735655666413723E-2</c:v>
                </c:pt>
                <c:pt idx="147" formatCode="0.00000">
                  <c:v>-1.3947420223539266E-2</c:v>
                </c:pt>
                <c:pt idx="148" formatCode="0.00000">
                  <c:v>-1.557235784547259E-2</c:v>
                </c:pt>
                <c:pt idx="149" formatCode="0.00000">
                  <c:v>-1.4627431467834627E-2</c:v>
                </c:pt>
                <c:pt idx="150" formatCode="0.00000">
                  <c:v>-1.4692813179424152E-2</c:v>
                </c:pt>
                <c:pt idx="151" formatCode="0.00000">
                  <c:v>-1.4182621005213213E-2</c:v>
                </c:pt>
                <c:pt idx="152" formatCode="0.00000">
                  <c:v>-1.3377326239027567E-2</c:v>
                </c:pt>
                <c:pt idx="153" formatCode="0.00000">
                  <c:v>-1.3439010540704335E-2</c:v>
                </c:pt>
                <c:pt idx="154" formatCode="0.00000">
                  <c:v>-1.3029393070893762E-2</c:v>
                </c:pt>
                <c:pt idx="155" formatCode="0.00000">
                  <c:v>-1.2209054806753666E-2</c:v>
                </c:pt>
                <c:pt idx="156" formatCode="0.00000">
                  <c:v>-1.222304453568117E-2</c:v>
                </c:pt>
                <c:pt idx="157" formatCode="0.00000">
                  <c:v>-1.1599638629535716E-2</c:v>
                </c:pt>
                <c:pt idx="158" formatCode="0.00000">
                  <c:v>-1.1383844095693601E-2</c:v>
                </c:pt>
                <c:pt idx="159" formatCode="0.00000">
                  <c:v>-1.019962586172625E-2</c:v>
                </c:pt>
                <c:pt idx="160" formatCode="0.00000">
                  <c:v>-1.0686526826268321E-2</c:v>
                </c:pt>
                <c:pt idx="161" formatCode="0.00000">
                  <c:v>-1.0335874348025787E-2</c:v>
                </c:pt>
                <c:pt idx="162" formatCode="0.00000">
                  <c:v>-9.7554782844316637E-3</c:v>
                </c:pt>
                <c:pt idx="163" formatCode="0.00000">
                  <c:v>-1.1694184932583772E-2</c:v>
                </c:pt>
                <c:pt idx="164" formatCode="0.00000">
                  <c:v>-1.2553227527206275E-2</c:v>
                </c:pt>
                <c:pt idx="165" formatCode="0.00000">
                  <c:v>-1.2636683584142005E-2</c:v>
                </c:pt>
                <c:pt idx="166" formatCode="0.00000">
                  <c:v>-1.2536348993129651E-2</c:v>
                </c:pt>
                <c:pt idx="167" formatCode="0.00000">
                  <c:v>-1.2575411726938244E-2</c:v>
                </c:pt>
                <c:pt idx="168" formatCode="0.00000">
                  <c:v>-1.2714136068240789E-2</c:v>
                </c:pt>
                <c:pt idx="169" formatCode="0.00000">
                  <c:v>-1.2628723340309168E-2</c:v>
                </c:pt>
                <c:pt idx="170" formatCode="0.00000">
                  <c:v>-1.1573566054649091E-2</c:v>
                </c:pt>
                <c:pt idx="171" formatCode="0.00000">
                  <c:v>-1.0540864623036678E-2</c:v>
                </c:pt>
                <c:pt idx="172" formatCode="0.00000">
                  <c:v>-1.0811193147179913E-2</c:v>
                </c:pt>
                <c:pt idx="173" formatCode="0.00000">
                  <c:v>-1.0553920471484358E-2</c:v>
                </c:pt>
                <c:pt idx="174" formatCode="0.00000">
                  <c:v>-1.0523165885106042E-2</c:v>
                </c:pt>
                <c:pt idx="175" formatCode="0.00000">
                  <c:v>-1.0963558319841547E-2</c:v>
                </c:pt>
                <c:pt idx="176" formatCode="0.00000">
                  <c:v>-1.1479064809820789E-2</c:v>
                </c:pt>
                <c:pt idx="177" formatCode="0.00000">
                  <c:v>-1.2707975142444126E-2</c:v>
                </c:pt>
                <c:pt idx="178" formatCode="0.00000">
                  <c:v>-1.3290352505267868E-2</c:v>
                </c:pt>
                <c:pt idx="179" formatCode="0.00000">
                  <c:v>-1.3558079134180808E-2</c:v>
                </c:pt>
                <c:pt idx="180" formatCode="0.00000">
                  <c:v>-1.3125599160777318E-2</c:v>
                </c:pt>
                <c:pt idx="181" formatCode="0.00000">
                  <c:v>-1.294932549334662E-2</c:v>
                </c:pt>
                <c:pt idx="182" formatCode="0.00000">
                  <c:v>-1.3474433159963932E-2</c:v>
                </c:pt>
                <c:pt idx="183" formatCode="0.00000">
                  <c:v>-1.4622531290733862E-2</c:v>
                </c:pt>
                <c:pt idx="184" formatCode="0.00000">
                  <c:v>-1.6422701640318112E-2</c:v>
                </c:pt>
                <c:pt idx="185" formatCode="0.00000">
                  <c:v>-1.8661734338885089E-2</c:v>
                </c:pt>
                <c:pt idx="186" formatCode="0.00000">
                  <c:v>-1.557159415746456E-2</c:v>
                </c:pt>
                <c:pt idx="187" formatCode="0.00000">
                  <c:v>-1.7660003330873142E-2</c:v>
                </c:pt>
                <c:pt idx="188" formatCode="0.00000">
                  <c:v>-1.9006688426848838E-2</c:v>
                </c:pt>
                <c:pt idx="189" formatCode="0.00000">
                  <c:v>-1.9298327584564966E-2</c:v>
                </c:pt>
                <c:pt idx="190" formatCode="0.00000">
                  <c:v>-2.3064988760424652E-2</c:v>
                </c:pt>
                <c:pt idx="191" formatCode="0.00000">
                  <c:v>-2.1572631558688538E-2</c:v>
                </c:pt>
                <c:pt idx="192" formatCode="0.00000">
                  <c:v>-2.1172460353076079E-2</c:v>
                </c:pt>
                <c:pt idx="193" formatCode="0.00000">
                  <c:v>-2.0327564880347176E-2</c:v>
                </c:pt>
                <c:pt idx="194" formatCode="0.00000">
                  <c:v>-2.0048443696140117E-2</c:v>
                </c:pt>
                <c:pt idx="195" formatCode="0.00000">
                  <c:v>-2.0209295684463488E-2</c:v>
                </c:pt>
                <c:pt idx="196" formatCode="0.00000">
                  <c:v>-2.0626715885476349E-2</c:v>
                </c:pt>
                <c:pt idx="197" formatCode="0.00000">
                  <c:v>-1.9905584338527661E-2</c:v>
                </c:pt>
                <c:pt idx="198" formatCode="0.00000">
                  <c:v>-2.0901439247678091E-2</c:v>
                </c:pt>
                <c:pt idx="199" formatCode="0.00000">
                  <c:v>-2.2478738462500494E-2</c:v>
                </c:pt>
                <c:pt idx="200" formatCode="0.00000">
                  <c:v>-2.2844989522677214E-2</c:v>
                </c:pt>
                <c:pt idx="201" formatCode="0.00000">
                  <c:v>-2.2827228087792376E-2</c:v>
                </c:pt>
                <c:pt idx="202" formatCode="0.00000">
                  <c:v>-2.6420238651856394E-2</c:v>
                </c:pt>
                <c:pt idx="203" formatCode="0.00000">
                  <c:v>-3.1298295646281227E-2</c:v>
                </c:pt>
                <c:pt idx="204" formatCode="0.00000">
                  <c:v>-3.2803651816814473E-2</c:v>
                </c:pt>
                <c:pt idx="205" formatCode="0.00000">
                  <c:v>-3.3166617263567087E-2</c:v>
                </c:pt>
                <c:pt idx="206" formatCode="0.00000">
                  <c:v>-3.2040624312709334E-2</c:v>
                </c:pt>
                <c:pt idx="207" formatCode="0.00000">
                  <c:v>-3.1261213375020448E-2</c:v>
                </c:pt>
                <c:pt idx="208" formatCode="0.00000">
                  <c:v>-3.1432955979226671E-2</c:v>
                </c:pt>
                <c:pt idx="209" formatCode="0.00000">
                  <c:v>-3.1607955750028491E-2</c:v>
                </c:pt>
                <c:pt idx="210" formatCode="0.00000">
                  <c:v>-2.900167552551778E-2</c:v>
                </c:pt>
                <c:pt idx="211" formatCode="0.00000">
                  <c:v>-2.9920748788673276E-2</c:v>
                </c:pt>
                <c:pt idx="212" formatCode="0.00000">
                  <c:v>-2.9302663891458573E-2</c:v>
                </c:pt>
                <c:pt idx="213" formatCode="0.00000">
                  <c:v>-2.7254658241864228E-2</c:v>
                </c:pt>
                <c:pt idx="214" formatCode="0.00000">
                  <c:v>-2.7197046794154377E-2</c:v>
                </c:pt>
                <c:pt idx="215" formatCode="0.00000">
                  <c:v>-2.8316658744623996E-2</c:v>
                </c:pt>
                <c:pt idx="216" formatCode="0.00000">
                  <c:v>-2.996455390307989E-2</c:v>
                </c:pt>
                <c:pt idx="217" formatCode="0.00000">
                  <c:v>-3.0989055952441988E-2</c:v>
                </c:pt>
                <c:pt idx="218" formatCode="0.00000">
                  <c:v>-3.2526893516568588E-2</c:v>
                </c:pt>
                <c:pt idx="219" formatCode="0.00000">
                  <c:v>-3.2327069594973924E-2</c:v>
                </c:pt>
                <c:pt idx="220" formatCode="0.00000">
                  <c:v>-3.3161096629368864E-2</c:v>
                </c:pt>
                <c:pt idx="221" formatCode="0.00000">
                  <c:v>-3.2018635108065213E-2</c:v>
                </c:pt>
                <c:pt idx="222" formatCode="0.00000">
                  <c:v>-3.0506880056626901E-2</c:v>
                </c:pt>
                <c:pt idx="223" formatCode="0.00000">
                  <c:v>-3.0089058987889789E-2</c:v>
                </c:pt>
                <c:pt idx="224" formatCode="0.00000">
                  <c:v>-3.012782265590546E-2</c:v>
                </c:pt>
                <c:pt idx="225" formatCode="0.00000">
                  <c:v>-2.4830826323380347E-2</c:v>
                </c:pt>
                <c:pt idx="226" formatCode="0.00000">
                  <c:v>-1.8776046338755705E-2</c:v>
                </c:pt>
                <c:pt idx="227" formatCode="0.00000">
                  <c:v>-1.8695465003507366E-2</c:v>
                </c:pt>
                <c:pt idx="228" formatCode="0.00000">
                  <c:v>-2.1448395027975267E-2</c:v>
                </c:pt>
                <c:pt idx="229" formatCode="0.00000">
                  <c:v>-1.9392865175825297E-2</c:v>
                </c:pt>
                <c:pt idx="230" formatCode="0.00000">
                  <c:v>-1.9729364681063344E-2</c:v>
                </c:pt>
                <c:pt idx="231" formatCode="0.00000">
                  <c:v>-1.9285694296549145E-2</c:v>
                </c:pt>
                <c:pt idx="232" formatCode="0.00000">
                  <c:v>-1.9386616319515427E-2</c:v>
                </c:pt>
                <c:pt idx="233" formatCode="0.00000">
                  <c:v>-1.9097802677817986E-2</c:v>
                </c:pt>
                <c:pt idx="234" formatCode="0.00000">
                  <c:v>-1.8984837308316318E-2</c:v>
                </c:pt>
                <c:pt idx="235" formatCode="0.00000">
                  <c:v>-1.9155757852682486E-2</c:v>
                </c:pt>
                <c:pt idx="236" formatCode="0.00000">
                  <c:v>-1.9170580827005228E-2</c:v>
                </c:pt>
                <c:pt idx="237" formatCode="0.00000">
                  <c:v>-1.9398093708727807E-2</c:v>
                </c:pt>
                <c:pt idx="238" formatCode="0.00000">
                  <c:v>-1.6488623041933437E-2</c:v>
                </c:pt>
                <c:pt idx="239" formatCode="0.00000">
                  <c:v>-1.6273437818877641E-2</c:v>
                </c:pt>
                <c:pt idx="240" formatCode="0.00000">
                  <c:v>-1.1242097458217564E-2</c:v>
                </c:pt>
                <c:pt idx="241" formatCode="0.00000">
                  <c:v>-1.1872186043026813E-2</c:v>
                </c:pt>
                <c:pt idx="242" formatCode="0.00000">
                  <c:v>-1.0264396374763909E-2</c:v>
                </c:pt>
                <c:pt idx="243" formatCode="0.00000">
                  <c:v>-1.0240872930045507E-2</c:v>
                </c:pt>
                <c:pt idx="244" formatCode="0.00000">
                  <c:v>-1.0242380789839618E-2</c:v>
                </c:pt>
                <c:pt idx="245" formatCode="0.00000">
                  <c:v>-1.0625740645899063E-2</c:v>
                </c:pt>
                <c:pt idx="246" formatCode="0.00000">
                  <c:v>-1.206379875296178E-2</c:v>
                </c:pt>
                <c:pt idx="247" formatCode="0.00000">
                  <c:v>-1.279416637918921E-2</c:v>
                </c:pt>
                <c:pt idx="248" formatCode="0.00000">
                  <c:v>-2.7745848760591742E-2</c:v>
                </c:pt>
                <c:pt idx="249" formatCode="0.00000">
                  <c:v>-2.5450946564687743E-2</c:v>
                </c:pt>
                <c:pt idx="250" formatCode="0.00000">
                  <c:v>-2.6604829058553596E-2</c:v>
                </c:pt>
                <c:pt idx="251" formatCode="0.00000">
                  <c:v>-2.644076568132386E-2</c:v>
                </c:pt>
                <c:pt idx="252" formatCode="0.00000">
                  <c:v>-2.682615139548776E-2</c:v>
                </c:pt>
                <c:pt idx="253" formatCode="0.00000">
                  <c:v>-2.6915648229291707E-2</c:v>
                </c:pt>
                <c:pt idx="254" formatCode="0.00000">
                  <c:v>-2.791464071624683E-2</c:v>
                </c:pt>
                <c:pt idx="255" formatCode="0.00000">
                  <c:v>-2.6465251503295917E-2</c:v>
                </c:pt>
                <c:pt idx="256" formatCode="0.00000">
                  <c:v>-2.6229216027362126E-2</c:v>
                </c:pt>
                <c:pt idx="257" formatCode="0.00000">
                  <c:v>-2.6656215885146599E-2</c:v>
                </c:pt>
                <c:pt idx="258" formatCode="0.00000">
                  <c:v>-2.5861150609603777E-2</c:v>
                </c:pt>
                <c:pt idx="259" formatCode="0.00000">
                  <c:v>-2.4506210788499606E-2</c:v>
                </c:pt>
                <c:pt idx="260" formatCode="0.00000">
                  <c:v>-2.4778113568902735E-2</c:v>
                </c:pt>
                <c:pt idx="261" formatCode="0.00000">
                  <c:v>-2.437346121238753E-2</c:v>
                </c:pt>
                <c:pt idx="262" formatCode="0.00000">
                  <c:v>-2.4220420298080334E-2</c:v>
                </c:pt>
                <c:pt idx="263" formatCode="0.00000">
                  <c:v>-2.3428096061181895E-2</c:v>
                </c:pt>
                <c:pt idx="264" formatCode="0.00000">
                  <c:v>-2.3624648040793662E-2</c:v>
                </c:pt>
                <c:pt idx="265" formatCode="0.00000">
                  <c:v>-2.4145766619722203E-2</c:v>
                </c:pt>
                <c:pt idx="266" formatCode="0.00000">
                  <c:v>-2.4425186487501169E-2</c:v>
                </c:pt>
                <c:pt idx="267" formatCode="0.00000">
                  <c:v>-2.4641328077312209E-2</c:v>
                </c:pt>
                <c:pt idx="268" formatCode="0.00000">
                  <c:v>-2.3383809028151403E-2</c:v>
                </c:pt>
                <c:pt idx="269" formatCode="0.00000">
                  <c:v>-2.1173515833139259E-2</c:v>
                </c:pt>
                <c:pt idx="270" formatCode="0.00000">
                  <c:v>-2.0548434924934252E-2</c:v>
                </c:pt>
                <c:pt idx="271" formatCode="0.00000">
                  <c:v>-1.2436328271941272E-2</c:v>
                </c:pt>
                <c:pt idx="272" formatCode="0.00000">
                  <c:v>-8.9076806818825516E-3</c:v>
                </c:pt>
                <c:pt idx="273" formatCode="0.00000">
                  <c:v>-9.5278389338563328E-3</c:v>
                </c:pt>
                <c:pt idx="274" formatCode="0.00000">
                  <c:v>-7.7665453280706571E-3</c:v>
                </c:pt>
                <c:pt idx="275" formatCode="0.00000">
                  <c:v>-8.3966203202816975E-3</c:v>
                </c:pt>
                <c:pt idx="276" formatCode="0.00000">
                  <c:v>-8.6924576265013861E-3</c:v>
                </c:pt>
                <c:pt idx="277" formatCode="0.00000">
                  <c:v>-9.5652912568227923E-3</c:v>
                </c:pt>
                <c:pt idx="278" formatCode="0.00000">
                  <c:v>-1.0506678785939701E-2</c:v>
                </c:pt>
                <c:pt idx="279" formatCode="0.00000">
                  <c:v>-1.1035949058426971E-2</c:v>
                </c:pt>
                <c:pt idx="280" formatCode="0.00000">
                  <c:v>-9.4718270405831605E-3</c:v>
                </c:pt>
                <c:pt idx="281" formatCode="0.00000">
                  <c:v>-9.4505178639163172E-3</c:v>
                </c:pt>
                <c:pt idx="282" formatCode="0.00000">
                  <c:v>-9.7251569583752008E-3</c:v>
                </c:pt>
                <c:pt idx="283" formatCode="0.00000">
                  <c:v>-8.9257667727986115E-3</c:v>
                </c:pt>
                <c:pt idx="284" formatCode="0.00000">
                  <c:v>-8.9055787504114074E-3</c:v>
                </c:pt>
                <c:pt idx="285" formatCode="0.00000">
                  <c:v>-9.1066953453136645E-3</c:v>
                </c:pt>
                <c:pt idx="286" formatCode="0.00000">
                  <c:v>-8.6672363073950764E-3</c:v>
                </c:pt>
                <c:pt idx="287" formatCode="0.00000">
                  <c:v>-8.5010334403672894E-3</c:v>
                </c:pt>
                <c:pt idx="288" formatCode="0.00000">
                  <c:v>-8.2157065796429549E-3</c:v>
                </c:pt>
                <c:pt idx="289" formatCode="0.00000">
                  <c:v>-8.0188945774278021E-3</c:v>
                </c:pt>
                <c:pt idx="290" formatCode="0.00000">
                  <c:v>-8.0203650039300748E-3</c:v>
                </c:pt>
                <c:pt idx="291" formatCode="0.00000">
                  <c:v>-7.6194809274233999E-3</c:v>
                </c:pt>
                <c:pt idx="292" formatCode="0.00000">
                  <c:v>-7.6404948422739566E-3</c:v>
                </c:pt>
                <c:pt idx="293" formatCode="0.00000">
                  <c:v>-7.633273365858213E-3</c:v>
                </c:pt>
                <c:pt idx="294" formatCode="0.00000">
                  <c:v>-7.1796218159622151E-3</c:v>
                </c:pt>
                <c:pt idx="295" formatCode="0.00000">
                  <c:v>-6.7917515289117793E-3</c:v>
                </c:pt>
                <c:pt idx="296" formatCode="0.00000">
                  <c:v>-6.6789139981719712E-3</c:v>
                </c:pt>
                <c:pt idx="297" formatCode="0.00000">
                  <c:v>-6.3374566647550583E-3</c:v>
                </c:pt>
                <c:pt idx="298" formatCode="0.00000">
                  <c:v>-5.7328042748017762E-3</c:v>
                </c:pt>
                <c:pt idx="299" formatCode="0.00000">
                  <c:v>-6.4496913251403405E-3</c:v>
                </c:pt>
                <c:pt idx="300" formatCode="0.00000">
                  <c:v>-4.0751671647404897E-3</c:v>
                </c:pt>
                <c:pt idx="301" formatCode="0.00000">
                  <c:v>-4.3297081234919725E-3</c:v>
                </c:pt>
                <c:pt idx="302" formatCode="0.00000">
                  <c:v>-4.9174356489026169E-3</c:v>
                </c:pt>
                <c:pt idx="303" formatCode="0.00000">
                  <c:v>-5.6907474376857049E-3</c:v>
                </c:pt>
                <c:pt idx="304" formatCode="0.00000">
                  <c:v>-6.2681825365591953E-3</c:v>
                </c:pt>
                <c:pt idx="305" formatCode="0.00000">
                  <c:v>-7.1173378640222579E-3</c:v>
                </c:pt>
                <c:pt idx="306" formatCode="0.00000">
                  <c:v>-8.7321165433836539E-3</c:v>
                </c:pt>
                <c:pt idx="307" formatCode="0.00000">
                  <c:v>-9.4554433977645704E-3</c:v>
                </c:pt>
                <c:pt idx="308" formatCode="0.00000">
                  <c:v>-9.7000691888199028E-3</c:v>
                </c:pt>
                <c:pt idx="309" formatCode="0.00000">
                  <c:v>-9.2297884777442357E-3</c:v>
                </c:pt>
                <c:pt idx="310" formatCode="0.00000">
                  <c:v>-9.6965299069374823E-3</c:v>
                </c:pt>
                <c:pt idx="311" formatCode="0.00000">
                  <c:v>-1.0000036617348466E-2</c:v>
                </c:pt>
                <c:pt idx="312" formatCode="0.00000">
                  <c:v>-1.0373055544420844E-2</c:v>
                </c:pt>
                <c:pt idx="313" formatCode="0.00000">
                  <c:v>-1.0864988180085388E-2</c:v>
                </c:pt>
                <c:pt idx="314" formatCode="0.00000">
                  <c:v>-1.2316053102982344E-2</c:v>
                </c:pt>
                <c:pt idx="315" formatCode="0.00000">
                  <c:v>-1.3923773905787147E-2</c:v>
                </c:pt>
                <c:pt idx="316" formatCode="0.00000">
                  <c:v>-1.3264238269949732E-2</c:v>
                </c:pt>
                <c:pt idx="317" formatCode="0.00000">
                  <c:v>-1.3332429029816415E-2</c:v>
                </c:pt>
                <c:pt idx="318" formatCode="0.00000">
                  <c:v>-1.4191639890500249E-2</c:v>
                </c:pt>
                <c:pt idx="319" formatCode="0.00000">
                  <c:v>-1.5011984738947924E-2</c:v>
                </c:pt>
                <c:pt idx="320" formatCode="0.00000">
                  <c:v>-1.5924725038830499E-2</c:v>
                </c:pt>
                <c:pt idx="321" formatCode="0.00000">
                  <c:v>-1.6564023522304329E-2</c:v>
                </c:pt>
                <c:pt idx="322" formatCode="0.00000">
                  <c:v>-1.5718659980174441E-2</c:v>
                </c:pt>
                <c:pt idx="323" formatCode="0.00000">
                  <c:v>-2.451383079660285E-2</c:v>
                </c:pt>
                <c:pt idx="324" formatCode="0.00000">
                  <c:v>-2.7139445993445806E-2</c:v>
                </c:pt>
                <c:pt idx="325" formatCode="0.00000">
                  <c:v>-2.7960809034492773E-2</c:v>
                </c:pt>
                <c:pt idx="326" formatCode="0.00000">
                  <c:v>-3.447548439187581E-2</c:v>
                </c:pt>
                <c:pt idx="327" formatCode="0.00000">
                  <c:v>-3.7158107941387332E-2</c:v>
                </c:pt>
                <c:pt idx="328" formatCode="0.00000">
                  <c:v>-3.7360091999859998E-2</c:v>
                </c:pt>
                <c:pt idx="329" formatCode="0.00000">
                  <c:v>-3.666694221884053E-2</c:v>
                </c:pt>
                <c:pt idx="330" formatCode="0.00000">
                  <c:v>-3.708105888096111E-2</c:v>
                </c:pt>
                <c:pt idx="331" formatCode="0.00000">
                  <c:v>-3.788905419117148E-2</c:v>
                </c:pt>
                <c:pt idx="332" formatCode="0.00000">
                  <c:v>-3.6595954191255324E-2</c:v>
                </c:pt>
                <c:pt idx="333" formatCode="0.00000">
                  <c:v>-3.6641760618399417E-2</c:v>
                </c:pt>
                <c:pt idx="334" formatCode="0.00000">
                  <c:v>-3.6366521610005725E-2</c:v>
                </c:pt>
                <c:pt idx="335" formatCode="0.00000">
                  <c:v>-3.6512349306055604E-2</c:v>
                </c:pt>
                <c:pt idx="336" formatCode="0.00000">
                  <c:v>-3.9050449448526141E-2</c:v>
                </c:pt>
                <c:pt idx="337" formatCode="0.00000">
                  <c:v>-3.635524798813123E-2</c:v>
                </c:pt>
                <c:pt idx="338" formatCode="0.00000">
                  <c:v>-3.7514445463764194E-2</c:v>
                </c:pt>
                <c:pt idx="339" formatCode="0.00000">
                  <c:v>-3.7781210291581192E-2</c:v>
                </c:pt>
                <c:pt idx="340" formatCode="0.00000">
                  <c:v>-3.813762628003152E-2</c:v>
                </c:pt>
                <c:pt idx="341" formatCode="0.00000">
                  <c:v>-3.8841003899461692E-2</c:v>
                </c:pt>
                <c:pt idx="342" formatCode="0.00000">
                  <c:v>-3.7941379062050168E-2</c:v>
                </c:pt>
                <c:pt idx="343" formatCode="0.00000">
                  <c:v>-3.8111313831708148E-2</c:v>
                </c:pt>
                <c:pt idx="344" formatCode="0.00000">
                  <c:v>-3.8572748032299993E-2</c:v>
                </c:pt>
                <c:pt idx="345" formatCode="0.00000">
                  <c:v>-3.9011272090705575E-2</c:v>
                </c:pt>
                <c:pt idx="346" formatCode="0.00000">
                  <c:v>-3.0420363417036096E-2</c:v>
                </c:pt>
                <c:pt idx="347" formatCode="0.00000">
                  <c:v>-3.046801322172266E-2</c:v>
                </c:pt>
                <c:pt idx="348" formatCode="0.00000">
                  <c:v>-3.0047626962068419E-2</c:v>
                </c:pt>
                <c:pt idx="349" formatCode="0.00000">
                  <c:v>-1.6723324663193533E-2</c:v>
                </c:pt>
                <c:pt idx="350" formatCode="0.00000">
                  <c:v>-1.7056114104648072E-2</c:v>
                </c:pt>
                <c:pt idx="351" formatCode="0.00000">
                  <c:v>-1.7990974885686951E-2</c:v>
                </c:pt>
                <c:pt idx="352" formatCode="0.00000">
                  <c:v>-1.9332123207911098E-2</c:v>
                </c:pt>
                <c:pt idx="353" formatCode="0.00000">
                  <c:v>-1.8673740035836842E-2</c:v>
                </c:pt>
                <c:pt idx="354" formatCode="0.00000">
                  <c:v>-1.9035259461308421E-2</c:v>
                </c:pt>
                <c:pt idx="355" formatCode="0.00000">
                  <c:v>-2.0264475540434614E-2</c:v>
                </c:pt>
                <c:pt idx="356" formatCode="0.00000">
                  <c:v>-1.9604479223182012E-2</c:v>
                </c:pt>
                <c:pt idx="357" formatCode="0.00000">
                  <c:v>-1.8995702998331001E-2</c:v>
                </c:pt>
                <c:pt idx="358" formatCode="0.00000">
                  <c:v>-1.9329765715572097E-2</c:v>
                </c:pt>
                <c:pt idx="359" formatCode="0.00000">
                  <c:v>-1.5602510155245282E-2</c:v>
                </c:pt>
                <c:pt idx="360" formatCode="0.00000">
                  <c:v>-1.3834883604065575E-2</c:v>
                </c:pt>
                <c:pt idx="361" formatCode="0.00000">
                  <c:v>-1.4207261514098686E-2</c:v>
                </c:pt>
                <c:pt idx="362" formatCode="0.00000">
                  <c:v>-2.5179799191877843E-2</c:v>
                </c:pt>
                <c:pt idx="363" formatCode="0.00000">
                  <c:v>-4.3022077207574352E-2</c:v>
                </c:pt>
                <c:pt idx="364" formatCode="0.00000">
                  <c:v>-5.1531136458488849E-2</c:v>
                </c:pt>
                <c:pt idx="365" formatCode="0.00000">
                  <c:v>-5.5349406234573004E-2</c:v>
                </c:pt>
                <c:pt idx="366" formatCode="0.00000">
                  <c:v>-5.4437949232846457E-2</c:v>
                </c:pt>
                <c:pt idx="367" formatCode="0.00000">
                  <c:v>-5.5678015086886343E-2</c:v>
                </c:pt>
                <c:pt idx="368" formatCode="0.00000">
                  <c:v>-5.7324607479118134E-2</c:v>
                </c:pt>
                <c:pt idx="369" formatCode="0.00000">
                  <c:v>-5.9507675070082526E-2</c:v>
                </c:pt>
                <c:pt idx="370" formatCode="0.00000">
                  <c:v>-5.965627450705957E-2</c:v>
                </c:pt>
                <c:pt idx="371" formatCode="0.00000">
                  <c:v>-5.9967069255659915E-2</c:v>
                </c:pt>
                <c:pt idx="372" formatCode="0.00000">
                  <c:v>-6.2203735566749366E-2</c:v>
                </c:pt>
                <c:pt idx="373" formatCode="0.00000">
                  <c:v>-6.0928370692600556E-2</c:v>
                </c:pt>
                <c:pt idx="374" formatCode="0.00000">
                  <c:v>-6.0614938120590149E-2</c:v>
                </c:pt>
                <c:pt idx="375" formatCode="0.00000">
                  <c:v>-6.1365399123064907E-2</c:v>
                </c:pt>
                <c:pt idx="376" formatCode="0.00000">
                  <c:v>-6.0206428916477449E-2</c:v>
                </c:pt>
                <c:pt idx="377" formatCode="0.00000">
                  <c:v>-6.0886212010449373E-2</c:v>
                </c:pt>
                <c:pt idx="378" formatCode="0.00000">
                  <c:v>-6.027887599133306E-2</c:v>
                </c:pt>
                <c:pt idx="379" formatCode="0.00000">
                  <c:v>-6.0352700567198318E-2</c:v>
                </c:pt>
                <c:pt idx="380" formatCode="0.00000">
                  <c:v>-6.062617380124187E-2</c:v>
                </c:pt>
                <c:pt idx="381" formatCode="0.00000">
                  <c:v>-6.1038727394446241E-2</c:v>
                </c:pt>
                <c:pt idx="382" formatCode="0.00000">
                  <c:v>-6.0561296743742436E-2</c:v>
                </c:pt>
                <c:pt idx="383" formatCode="0.00000">
                  <c:v>-6.0001678543230588E-2</c:v>
                </c:pt>
                <c:pt idx="384" formatCode="0.00000">
                  <c:v>-6.0718900750538013E-2</c:v>
                </c:pt>
                <c:pt idx="385" formatCode="0.00000">
                  <c:v>-5.304523951746469E-2</c:v>
                </c:pt>
                <c:pt idx="386" formatCode="0.00000">
                  <c:v>-3.5882468613039571E-2</c:v>
                </c:pt>
                <c:pt idx="387" formatCode="0.00000">
                  <c:v>-2.630793005786658E-2</c:v>
                </c:pt>
                <c:pt idx="388" formatCode="0.00000">
                  <c:v>-2.702134525356532E-2</c:v>
                </c:pt>
                <c:pt idx="389" formatCode="0.00000">
                  <c:v>-2.4703425038310231E-2</c:v>
                </c:pt>
                <c:pt idx="390" formatCode="0.00000">
                  <c:v>-2.4059461877748142E-2</c:v>
                </c:pt>
                <c:pt idx="391" formatCode="0.00000">
                  <c:v>-1.5320525562999936E-2</c:v>
                </c:pt>
                <c:pt idx="392" formatCode="0.00000">
                  <c:v>-1.4749866824387295E-2</c:v>
                </c:pt>
                <c:pt idx="393" formatCode="0.00000">
                  <c:v>-1.4759444998399526E-2</c:v>
                </c:pt>
                <c:pt idx="394" formatCode="0.00000">
                  <c:v>-1.251250867819826E-2</c:v>
                </c:pt>
                <c:pt idx="395" formatCode="0.00000">
                  <c:v>-1.2581437482999974E-2</c:v>
                </c:pt>
                <c:pt idx="396" formatCode="0.00000">
                  <c:v>-1.3130686138672326E-2</c:v>
                </c:pt>
                <c:pt idx="397" formatCode="0.00000">
                  <c:v>-1.3207001888843682E-2</c:v>
                </c:pt>
                <c:pt idx="398" formatCode="0.00000">
                  <c:v>-1.3249002311130168E-2</c:v>
                </c:pt>
                <c:pt idx="399" formatCode="0.00000">
                  <c:v>-1.5144442581297175E-2</c:v>
                </c:pt>
                <c:pt idx="400" formatCode="0.00000">
                  <c:v>-1.8406401470225459E-2</c:v>
                </c:pt>
                <c:pt idx="401" formatCode="0.00000">
                  <c:v>-2.0434910162356844E-2</c:v>
                </c:pt>
                <c:pt idx="402" formatCode="0.00000">
                  <c:v>-2.282940195895081E-2</c:v>
                </c:pt>
                <c:pt idx="403" formatCode="0.00000">
                  <c:v>-2.3064307962884702E-2</c:v>
                </c:pt>
                <c:pt idx="404" formatCode="0.00000">
                  <c:v>-2.5313300159179031E-2</c:v>
                </c:pt>
                <c:pt idx="405" formatCode="0.00000">
                  <c:v>-2.7037531686501463E-2</c:v>
                </c:pt>
                <c:pt idx="406" formatCode="0.00000">
                  <c:v>-2.6703518099225852E-2</c:v>
                </c:pt>
                <c:pt idx="407" formatCode="0.00000">
                  <c:v>-2.7026215939650492E-2</c:v>
                </c:pt>
                <c:pt idx="408" formatCode="0.00000">
                  <c:v>-2.6970017382732279E-2</c:v>
                </c:pt>
                <c:pt idx="409" formatCode="0.00000">
                  <c:v>-2.4673306369235617E-2</c:v>
                </c:pt>
                <c:pt idx="410" formatCode="0.00000">
                  <c:v>-2.5889651541208973E-2</c:v>
                </c:pt>
                <c:pt idx="411" formatCode="0.00000">
                  <c:v>-2.6723853507493404E-2</c:v>
                </c:pt>
                <c:pt idx="412" formatCode="0.00000">
                  <c:v>-2.6319880884394194E-2</c:v>
                </c:pt>
                <c:pt idx="413" formatCode="0.00000">
                  <c:v>-2.5992476601346154E-2</c:v>
                </c:pt>
                <c:pt idx="414" formatCode="0.00000">
                  <c:v>-2.6887888047417811E-2</c:v>
                </c:pt>
                <c:pt idx="415" formatCode="0.00000">
                  <c:v>-2.6010591701166135E-2</c:v>
                </c:pt>
                <c:pt idx="416" formatCode="0.00000">
                  <c:v>-2.6848894575074538E-2</c:v>
                </c:pt>
                <c:pt idx="417" formatCode="0.00000">
                  <c:v>-2.6677719673751155E-2</c:v>
                </c:pt>
                <c:pt idx="418" formatCode="0.00000">
                  <c:v>-2.6021567922469638E-2</c:v>
                </c:pt>
                <c:pt idx="419" formatCode="0.00000">
                  <c:v>-2.7214985694061829E-2</c:v>
                </c:pt>
                <c:pt idx="420" formatCode="0.00000">
                  <c:v>-2.880118249198731E-2</c:v>
                </c:pt>
                <c:pt idx="421" formatCode="0.00000">
                  <c:v>-2.9795698781002487E-2</c:v>
                </c:pt>
                <c:pt idx="422" formatCode="0.00000">
                  <c:v>-2.6697479750766747E-2</c:v>
                </c:pt>
                <c:pt idx="423" formatCode="0.00000">
                  <c:v>-2.5461963868691737E-2</c:v>
                </c:pt>
                <c:pt idx="424" formatCode="0.00000">
                  <c:v>-2.5093130382565252E-2</c:v>
                </c:pt>
                <c:pt idx="425" formatCode="0.00000">
                  <c:v>-2.356995433833961E-2</c:v>
                </c:pt>
                <c:pt idx="426" formatCode="0.00000">
                  <c:v>-2.2305390775605106E-2</c:v>
                </c:pt>
                <c:pt idx="427" formatCode="0.00000">
                  <c:v>-2.066487390635877E-2</c:v>
                </c:pt>
                <c:pt idx="428" formatCode="0.00000">
                  <c:v>-2.1035704415563863E-2</c:v>
                </c:pt>
                <c:pt idx="429" formatCode="0.00000">
                  <c:v>-2.1103215713625778E-2</c:v>
                </c:pt>
                <c:pt idx="430" formatCode="0.00000">
                  <c:v>-2.2721944193086218E-2</c:v>
                </c:pt>
                <c:pt idx="431" formatCode="0.00000">
                  <c:v>-2.1797476366604805E-2</c:v>
                </c:pt>
                <c:pt idx="432" formatCode="0.00000">
                  <c:v>-2.2086501028230732E-2</c:v>
                </c:pt>
                <c:pt idx="433" formatCode="0.00000">
                  <c:v>-2.0420499132036762E-2</c:v>
                </c:pt>
                <c:pt idx="434" formatCode="0.00000">
                  <c:v>-2.2082823623724674E-2</c:v>
                </c:pt>
                <c:pt idx="435" formatCode="0.00000">
                  <c:v>-2.1192921521230947E-2</c:v>
                </c:pt>
                <c:pt idx="436" formatCode="0.00000">
                  <c:v>-2.0697044593603785E-2</c:v>
                </c:pt>
                <c:pt idx="437" formatCode="0.00000">
                  <c:v>-2.1344712253961059E-2</c:v>
                </c:pt>
                <c:pt idx="438" formatCode="0.00000">
                  <c:v>-2.1337380462043691E-2</c:v>
                </c:pt>
                <c:pt idx="439" formatCode="0.00000">
                  <c:v>-2.0980877623719713E-2</c:v>
                </c:pt>
                <c:pt idx="440" formatCode="0.00000">
                  <c:v>-2.9776650142019297E-2</c:v>
                </c:pt>
                <c:pt idx="441" formatCode="0.00000">
                  <c:v>-2.7977409935989048E-2</c:v>
                </c:pt>
                <c:pt idx="442" formatCode="0.00000">
                  <c:v>-2.4189207644915053E-2</c:v>
                </c:pt>
                <c:pt idx="443" formatCode="0.00000">
                  <c:v>-2.244508011903322E-2</c:v>
                </c:pt>
                <c:pt idx="444" formatCode="0.00000">
                  <c:v>-2.2115033372022305E-2</c:v>
                </c:pt>
                <c:pt idx="445" formatCode="0.00000">
                  <c:v>-2.1198411610383751E-2</c:v>
                </c:pt>
                <c:pt idx="446" formatCode="0.00000">
                  <c:v>-2.1894067102310972E-2</c:v>
                </c:pt>
                <c:pt idx="447" formatCode="0.00000">
                  <c:v>-2.3166914298341182E-2</c:v>
                </c:pt>
                <c:pt idx="448" formatCode="0.00000">
                  <c:v>-2.2667897199490614E-2</c:v>
                </c:pt>
                <c:pt idx="449" formatCode="0.00000">
                  <c:v>-2.6051659468120637E-2</c:v>
                </c:pt>
                <c:pt idx="450" formatCode="0.00000">
                  <c:v>-2.3208487598254765E-2</c:v>
                </c:pt>
                <c:pt idx="451" formatCode="0.00000">
                  <c:v>-2.2216256255963952E-2</c:v>
                </c:pt>
                <c:pt idx="452" formatCode="0.00000">
                  <c:v>-2.1665709336599531E-2</c:v>
                </c:pt>
                <c:pt idx="453" formatCode="0.00000">
                  <c:v>-2.1911166676090322E-2</c:v>
                </c:pt>
                <c:pt idx="454" formatCode="0.00000">
                  <c:v>-2.0864567224803909E-2</c:v>
                </c:pt>
                <c:pt idx="455" formatCode="0.00000">
                  <c:v>-2.0502280133864403E-2</c:v>
                </c:pt>
                <c:pt idx="456" formatCode="0.00000">
                  <c:v>-2.2024228149111872E-2</c:v>
                </c:pt>
                <c:pt idx="457" formatCode="0.00000">
                  <c:v>-2.3044920629627444E-2</c:v>
                </c:pt>
                <c:pt idx="458" formatCode="0.00000">
                  <c:v>-2.1990066081501773E-2</c:v>
                </c:pt>
                <c:pt idx="459" formatCode="0.00000">
                  <c:v>-2.1018793711618279E-2</c:v>
                </c:pt>
                <c:pt idx="460" formatCode="0.00000">
                  <c:v>-2.0936070450937511E-2</c:v>
                </c:pt>
                <c:pt idx="461" formatCode="0.00000">
                  <c:v>-2.0925281807555526E-2</c:v>
                </c:pt>
                <c:pt idx="462" formatCode="0.00000">
                  <c:v>-2.1252272011880256E-2</c:v>
                </c:pt>
                <c:pt idx="463" formatCode="0.00000">
                  <c:v>-1.7333948476262972E-2</c:v>
                </c:pt>
                <c:pt idx="464" formatCode="0.00000">
                  <c:v>-1.7833131034700803E-2</c:v>
                </c:pt>
                <c:pt idx="465" formatCode="0.00000">
                  <c:v>-2.1344435069964748E-2</c:v>
                </c:pt>
                <c:pt idx="466" formatCode="0.00000">
                  <c:v>-2.314057966663725E-2</c:v>
                </c:pt>
                <c:pt idx="467" formatCode="0.00000">
                  <c:v>-2.527203868525648E-2</c:v>
                </c:pt>
                <c:pt idx="468" formatCode="0.00000">
                  <c:v>-2.6444189449487242E-2</c:v>
                </c:pt>
                <c:pt idx="469" formatCode="0.00000">
                  <c:v>-2.4276792723197702E-2</c:v>
                </c:pt>
                <c:pt idx="470" formatCode="0.00000">
                  <c:v>-3.8397664035557992E-2</c:v>
                </c:pt>
                <c:pt idx="471" formatCode="0.00000">
                  <c:v>-3.4619853942495275E-2</c:v>
                </c:pt>
                <c:pt idx="472" formatCode="0.00000">
                  <c:v>-3.2817919057863042E-2</c:v>
                </c:pt>
                <c:pt idx="473" formatCode="0.00000">
                  <c:v>-3.3533220811653462E-2</c:v>
                </c:pt>
                <c:pt idx="474" formatCode="0.00000">
                  <c:v>-3.4280195277928409E-2</c:v>
                </c:pt>
                <c:pt idx="475" formatCode="0.00000">
                  <c:v>-3.4503690709840974E-2</c:v>
                </c:pt>
                <c:pt idx="476" formatCode="0.00000">
                  <c:v>-3.4542334152449734E-2</c:v>
                </c:pt>
                <c:pt idx="477" formatCode="0.00000">
                  <c:v>-3.4911084184682362E-2</c:v>
                </c:pt>
                <c:pt idx="478" formatCode="0.00000">
                  <c:v>-3.3904279487310625E-2</c:v>
                </c:pt>
                <c:pt idx="479" formatCode="0.00000">
                  <c:v>-3.3226963511675547E-2</c:v>
                </c:pt>
                <c:pt idx="480" formatCode="0.00000">
                  <c:v>-3.3764123962988328E-2</c:v>
                </c:pt>
                <c:pt idx="481" formatCode="0.00000">
                  <c:v>-3.3707617538728751E-2</c:v>
                </c:pt>
                <c:pt idx="482" formatCode="0.00000">
                  <c:v>-3.3927322653554491E-2</c:v>
                </c:pt>
                <c:pt idx="483" formatCode="0.00000">
                  <c:v>-3.4599395851830403E-2</c:v>
                </c:pt>
                <c:pt idx="484" formatCode="0.00000">
                  <c:v>-3.454417761684922E-2</c:v>
                </c:pt>
                <c:pt idx="485" formatCode="0.00000">
                  <c:v>-3.508414028254786E-2</c:v>
                </c:pt>
                <c:pt idx="486" formatCode="0.00000">
                  <c:v>-3.5304927977446783E-2</c:v>
                </c:pt>
                <c:pt idx="487" formatCode="0.00000">
                  <c:v>-3.4764911317074799E-2</c:v>
                </c:pt>
                <c:pt idx="488" formatCode="0.00000">
                  <c:v>-3.1157508447936907E-2</c:v>
                </c:pt>
                <c:pt idx="489" formatCode="0.00000">
                  <c:v>-3.2094745961875691E-2</c:v>
                </c:pt>
                <c:pt idx="490" formatCode="0.00000">
                  <c:v>-2.9501133402264408E-2</c:v>
                </c:pt>
                <c:pt idx="491" formatCode="0.00000">
                  <c:v>-3.0070482189113099E-2</c:v>
                </c:pt>
                <c:pt idx="492" formatCode="0.00000">
                  <c:v>-2.9335447132025256E-2</c:v>
                </c:pt>
                <c:pt idx="493" formatCode="0.00000">
                  <c:v>-1.3401762284811438E-2</c:v>
                </c:pt>
                <c:pt idx="494" formatCode="0.00000">
                  <c:v>-1.0465482813887581E-2</c:v>
                </c:pt>
                <c:pt idx="495" formatCode="0.00000">
                  <c:v>-9.2317579013518718E-3</c:v>
                </c:pt>
                <c:pt idx="496" formatCode="0.00000">
                  <c:v>-8.7907638141399395E-3</c:v>
                </c:pt>
                <c:pt idx="497" formatCode="0.00000">
                  <c:v>-8.8866972723237944E-3</c:v>
                </c:pt>
                <c:pt idx="498" formatCode="0.00000">
                  <c:v>-8.6103873649765444E-3</c:v>
                </c:pt>
                <c:pt idx="499" formatCode="0.00000">
                  <c:v>-8.72936153327767E-3</c:v>
                </c:pt>
                <c:pt idx="500" formatCode="0.00000">
                  <c:v>-9.2284932741365684E-3</c:v>
                </c:pt>
                <c:pt idx="501" formatCode="0.00000">
                  <c:v>-8.6957051558534774E-3</c:v>
                </c:pt>
                <c:pt idx="502" formatCode="0.00000">
                  <c:v>-9.3104038271911854E-3</c:v>
                </c:pt>
                <c:pt idx="503" formatCode="0.00000">
                  <c:v>-9.1653837557142768E-3</c:v>
                </c:pt>
                <c:pt idx="504" formatCode="0.00000">
                  <c:v>-9.5067465911179046E-3</c:v>
                </c:pt>
                <c:pt idx="505" formatCode="0.00000">
                  <c:v>-9.259692927370021E-3</c:v>
                </c:pt>
                <c:pt idx="506" formatCode="0.00000">
                  <c:v>-9.1216642675243931E-3</c:v>
                </c:pt>
                <c:pt idx="507" formatCode="0.00000">
                  <c:v>-8.2193898506711608E-3</c:v>
                </c:pt>
                <c:pt idx="508" formatCode="0.00000">
                  <c:v>-7.8857493848612376E-3</c:v>
                </c:pt>
                <c:pt idx="509" formatCode="0.00000">
                  <c:v>-7.9078958762398236E-3</c:v>
                </c:pt>
                <c:pt idx="510" formatCode="0.00000">
                  <c:v>-7.9554787595523813E-3</c:v>
                </c:pt>
                <c:pt idx="511" formatCode="0.00000">
                  <c:v>-7.5863764943739304E-3</c:v>
                </c:pt>
                <c:pt idx="512" formatCode="0.00000">
                  <c:v>-5.8154020900703565E-3</c:v>
                </c:pt>
                <c:pt idx="513" formatCode="0.00000">
                  <c:v>-5.6847957904068557E-3</c:v>
                </c:pt>
                <c:pt idx="514" formatCode="0.00000">
                  <c:v>-6.0246784701214404E-3</c:v>
                </c:pt>
                <c:pt idx="515" formatCode="0.00000">
                  <c:v>-6.4597905252494576E-3</c:v>
                </c:pt>
                <c:pt idx="516" formatCode="0.00000">
                  <c:v>-6.7016121842778456E-3</c:v>
                </c:pt>
                <c:pt idx="517" formatCode="0.00000">
                  <c:v>-6.7902969042127545E-3</c:v>
                </c:pt>
                <c:pt idx="518" formatCode="0.00000">
                  <c:v>-6.8939613712963284E-3</c:v>
                </c:pt>
                <c:pt idx="519" formatCode="0.00000">
                  <c:v>-6.8033782634383221E-3</c:v>
                </c:pt>
                <c:pt idx="520" formatCode="0.00000">
                  <c:v>-7.1055706585623282E-3</c:v>
                </c:pt>
                <c:pt idx="521" formatCode="0.00000">
                  <c:v>-6.6754321052846224E-3</c:v>
                </c:pt>
                <c:pt idx="522" formatCode="0.00000">
                  <c:v>-6.976386233548083E-3</c:v>
                </c:pt>
                <c:pt idx="523" formatCode="0.00000">
                  <c:v>-7.937015243466258E-3</c:v>
                </c:pt>
                <c:pt idx="524" formatCode="0.00000">
                  <c:v>-9.1035956923114208E-3</c:v>
                </c:pt>
                <c:pt idx="525" formatCode="0.00000">
                  <c:v>-1.0064413655153615E-2</c:v>
                </c:pt>
                <c:pt idx="526" formatCode="0.00000">
                  <c:v>-1.0151753789661461E-2</c:v>
                </c:pt>
                <c:pt idx="527" formatCode="0.00000">
                  <c:v>-9.9463813588648742E-3</c:v>
                </c:pt>
                <c:pt idx="528" formatCode="0.00000">
                  <c:v>-9.8676323222148393E-3</c:v>
                </c:pt>
                <c:pt idx="529" formatCode="0.00000">
                  <c:v>-1.026060251374592E-2</c:v>
                </c:pt>
                <c:pt idx="530" formatCode="0.00000">
                  <c:v>-9.6599305715574669E-3</c:v>
                </c:pt>
                <c:pt idx="531" formatCode="0.00000">
                  <c:v>-1.0033894102360368E-2</c:v>
                </c:pt>
                <c:pt idx="532" formatCode="0.00000">
                  <c:v>-9.7933392684969051E-3</c:v>
                </c:pt>
                <c:pt idx="533" formatCode="0.00000">
                  <c:v>-9.8928493836974232E-3</c:v>
                </c:pt>
                <c:pt idx="534" formatCode="0.00000">
                  <c:v>-1.0100349408465759E-2</c:v>
                </c:pt>
                <c:pt idx="535" formatCode="0.00000">
                  <c:v>-1.0168890871459469E-2</c:v>
                </c:pt>
                <c:pt idx="536" formatCode="0.00000">
                  <c:v>-9.8813693262012076E-3</c:v>
                </c:pt>
                <c:pt idx="537" formatCode="0.00000">
                  <c:v>-9.8697878642136343E-3</c:v>
                </c:pt>
                <c:pt idx="538" formatCode="0.00000">
                  <c:v>-1.0628797274619337E-2</c:v>
                </c:pt>
                <c:pt idx="539" formatCode="0.00000">
                  <c:v>-1.1870761367005529E-2</c:v>
                </c:pt>
                <c:pt idx="540" formatCode="0.00000">
                  <c:v>-1.4547181891887204E-2</c:v>
                </c:pt>
                <c:pt idx="541" formatCode="0.00000">
                  <c:v>-1.5697156152905199E-2</c:v>
                </c:pt>
                <c:pt idx="542" formatCode="0.00000">
                  <c:v>-1.9948300712513488E-2</c:v>
                </c:pt>
                <c:pt idx="543" formatCode="0.00000">
                  <c:v>-1.8821517477031161E-2</c:v>
                </c:pt>
                <c:pt idx="544" formatCode="0.00000">
                  <c:v>-1.883263706435916E-2</c:v>
                </c:pt>
                <c:pt idx="545" formatCode="0.00000">
                  <c:v>-1.8464188496822659E-2</c:v>
                </c:pt>
                <c:pt idx="546" formatCode="0.00000">
                  <c:v>-1.7677136868704268E-2</c:v>
                </c:pt>
                <c:pt idx="547" formatCode="0.00000">
                  <c:v>-1.7412217686296291E-2</c:v>
                </c:pt>
                <c:pt idx="548" formatCode="0.00000">
                  <c:v>-1.7449805111249404E-2</c:v>
                </c:pt>
                <c:pt idx="549" formatCode="0.00000">
                  <c:v>-1.8339236728079602E-2</c:v>
                </c:pt>
                <c:pt idx="550" formatCode="0.00000">
                  <c:v>-2.2219940363835053E-2</c:v>
                </c:pt>
                <c:pt idx="551" formatCode="0.00000">
                  <c:v>-2.4234641288396693E-2</c:v>
                </c:pt>
                <c:pt idx="552" formatCode="0.00000">
                  <c:v>-2.5244789165513166E-2</c:v>
                </c:pt>
                <c:pt idx="553" formatCode="0.00000">
                  <c:v>-2.6892942656144718E-2</c:v>
                </c:pt>
                <c:pt idx="554" formatCode="0.00000">
                  <c:v>-2.9567481024039458E-2</c:v>
                </c:pt>
                <c:pt idx="555" formatCode="0.00000">
                  <c:v>-2.9754973192387832E-2</c:v>
                </c:pt>
                <c:pt idx="556" formatCode="0.00000">
                  <c:v>-2.8981416045352929E-2</c:v>
                </c:pt>
                <c:pt idx="557" formatCode="0.00000">
                  <c:v>-2.8613741660638355E-2</c:v>
                </c:pt>
                <c:pt idx="558" formatCode="0.00000">
                  <c:v>-2.8686942702108423E-2</c:v>
                </c:pt>
                <c:pt idx="559" formatCode="0.00000">
                  <c:v>-2.853432345525413E-2</c:v>
                </c:pt>
                <c:pt idx="560" formatCode="0.00000">
                  <c:v>-3.655609478022135E-2</c:v>
                </c:pt>
                <c:pt idx="561" formatCode="0.00000">
                  <c:v>-3.2777392977975633E-2</c:v>
                </c:pt>
                <c:pt idx="562" formatCode="0.00000">
                  <c:v>-3.1768632904098509E-2</c:v>
                </c:pt>
                <c:pt idx="563" formatCode="0.00000">
                  <c:v>-3.0045804844652663E-2</c:v>
                </c:pt>
                <c:pt idx="564" formatCode="0.00000">
                  <c:v>-3.0604638722604931E-2</c:v>
                </c:pt>
                <c:pt idx="565" formatCode="0.00000">
                  <c:v>-3.1689674023398451E-2</c:v>
                </c:pt>
                <c:pt idx="566" formatCode="0.00000">
                  <c:v>-3.0289747634312268E-2</c:v>
                </c:pt>
                <c:pt idx="567" formatCode="0.00000">
                  <c:v>-3.1036204074755561E-2</c:v>
                </c:pt>
                <c:pt idx="568" formatCode="0.00000">
                  <c:v>-3.1255291274672178E-2</c:v>
                </c:pt>
                <c:pt idx="569" formatCode="0.00000">
                  <c:v>-3.1471914851180047E-2</c:v>
                </c:pt>
                <c:pt idx="570" formatCode="0.00000">
                  <c:v>-3.1190293340141978E-2</c:v>
                </c:pt>
                <c:pt idx="571" formatCode="0.00000">
                  <c:v>-3.1470122130832695E-2</c:v>
                </c:pt>
                <c:pt idx="572" formatCode="0.00000">
                  <c:v>-2.9355856146645216E-2</c:v>
                </c:pt>
                <c:pt idx="573" formatCode="0.00000">
                  <c:v>-2.4803562800837484E-2</c:v>
                </c:pt>
                <c:pt idx="574" formatCode="0.00000">
                  <c:v>-2.5946569707533236E-2</c:v>
                </c:pt>
                <c:pt idx="575" formatCode="0.00000">
                  <c:v>-2.2033490547364316E-2</c:v>
                </c:pt>
                <c:pt idx="576" formatCode="0.00000">
                  <c:v>-2.0203893692584129E-2</c:v>
                </c:pt>
                <c:pt idx="577" formatCode="0.00000">
                  <c:v>-2.1152351222121411E-2</c:v>
                </c:pt>
                <c:pt idx="578" formatCode="0.00000">
                  <c:v>-2.2318665010036643E-2</c:v>
                </c:pt>
                <c:pt idx="579" formatCode="0.00000">
                  <c:v>-2.3200432073811311E-2</c:v>
                </c:pt>
                <c:pt idx="580" formatCode="0.00000">
                  <c:v>-2.358124627655498E-2</c:v>
                </c:pt>
                <c:pt idx="581" formatCode="0.00000">
                  <c:v>-2.4583659801509145E-2</c:v>
                </c:pt>
                <c:pt idx="582" formatCode="0.00000">
                  <c:v>-2.4724605118264152E-2</c:v>
                </c:pt>
                <c:pt idx="583" formatCode="0.00000">
                  <c:v>-1.950115430130802E-2</c:v>
                </c:pt>
                <c:pt idx="584" formatCode="0.00000">
                  <c:v>-1.971357065876362E-2</c:v>
                </c:pt>
                <c:pt idx="585" formatCode="0.00000">
                  <c:v>-1.8709649152123732E-2</c:v>
                </c:pt>
                <c:pt idx="586" formatCode="0.00000">
                  <c:v>-1.9056083293398272E-2</c:v>
                </c:pt>
                <c:pt idx="587" formatCode="0.00000">
                  <c:v>-1.8452549101954034E-2</c:v>
                </c:pt>
                <c:pt idx="588" formatCode="0.00000">
                  <c:v>-1.4764769826098756E-2</c:v>
                </c:pt>
                <c:pt idx="589" formatCode="0.00000">
                  <c:v>-1.5517905165461057E-2</c:v>
                </c:pt>
                <c:pt idx="590" formatCode="0.00000">
                  <c:v>-1.5928291608662271E-2</c:v>
                </c:pt>
                <c:pt idx="591" formatCode="0.00000">
                  <c:v>-7.5865846266239767E-2</c:v>
                </c:pt>
                <c:pt idx="592" formatCode="0.00000">
                  <c:v>-8.5642595530401863E-2</c:v>
                </c:pt>
                <c:pt idx="593" formatCode="0.00000">
                  <c:v>-8.5326329828601014E-2</c:v>
                </c:pt>
                <c:pt idx="594" formatCode="0.00000">
                  <c:v>-8.7083577223110276E-2</c:v>
                </c:pt>
                <c:pt idx="595" formatCode="0.00000">
                  <c:v>-9.1636445146396683E-2</c:v>
                </c:pt>
                <c:pt idx="596" formatCode="0.00000">
                  <c:v>-8.8396689165448794E-2</c:v>
                </c:pt>
                <c:pt idx="597" formatCode="0.00000">
                  <c:v>-9.1132499765137751E-2</c:v>
                </c:pt>
                <c:pt idx="598" formatCode="0.00000">
                  <c:v>-9.3427816651416667E-2</c:v>
                </c:pt>
                <c:pt idx="599" formatCode="0.00000">
                  <c:v>-9.2472598008203219E-2</c:v>
                </c:pt>
                <c:pt idx="600" formatCode="0.00000">
                  <c:v>-9.2443264354358984E-2</c:v>
                </c:pt>
                <c:pt idx="601" formatCode="0.00000">
                  <c:v>-9.1504026388824669E-2</c:v>
                </c:pt>
                <c:pt idx="602" formatCode="0.00000">
                  <c:v>-9.2251871969798588E-2</c:v>
                </c:pt>
                <c:pt idx="603" formatCode="0.00000">
                  <c:v>-9.3259433447084081E-2</c:v>
                </c:pt>
                <c:pt idx="604" formatCode="0.00000">
                  <c:v>-9.4463214272788643E-2</c:v>
                </c:pt>
                <c:pt idx="605" formatCode="0.00000">
                  <c:v>-9.6414974980791907E-2</c:v>
                </c:pt>
                <c:pt idx="606" formatCode="0.00000">
                  <c:v>-9.6166501576622765E-2</c:v>
                </c:pt>
                <c:pt idx="607" formatCode="0.00000">
                  <c:v>-9.7603284537334301E-2</c:v>
                </c:pt>
                <c:pt idx="608" formatCode="0.00000">
                  <c:v>-9.6428705073711901E-2</c:v>
                </c:pt>
                <c:pt idx="609" formatCode="0.00000">
                  <c:v>-9.7029821688640994E-2</c:v>
                </c:pt>
                <c:pt idx="610" formatCode="0.00000">
                  <c:v>-9.6779218558685751E-2</c:v>
                </c:pt>
                <c:pt idx="611" formatCode="0.00000">
                  <c:v>-9.5990307787177861E-2</c:v>
                </c:pt>
                <c:pt idx="612" formatCode="0.00000">
                  <c:v>-9.564549065120366E-2</c:v>
                </c:pt>
                <c:pt idx="613" formatCode="0.00000">
                  <c:v>-9.498471927899628E-2</c:v>
                </c:pt>
                <c:pt idx="614" formatCode="0.00000">
                  <c:v>-4.0888250483337781E-2</c:v>
                </c:pt>
                <c:pt idx="615" formatCode="0.00000">
                  <c:v>-4.1916980437627649E-2</c:v>
                </c:pt>
                <c:pt idx="616" formatCode="0.00000">
                  <c:v>-3.9829906989396438E-2</c:v>
                </c:pt>
                <c:pt idx="617" formatCode="0.00000">
                  <c:v>-4.0228386260551217E-2</c:v>
                </c:pt>
                <c:pt idx="618" formatCode="0.00000">
                  <c:v>-3.5204262502576876E-2</c:v>
                </c:pt>
                <c:pt idx="619" formatCode="0.00000">
                  <c:v>-2.986841437801991E-2</c:v>
                </c:pt>
                <c:pt idx="620" formatCode="0.00000">
                  <c:v>-2.3548647524741458E-2</c:v>
                </c:pt>
                <c:pt idx="621" formatCode="0.00000">
                  <c:v>-2.4540668076803697E-2</c:v>
                </c:pt>
                <c:pt idx="622" formatCode="0.00000">
                  <c:v>-2.5830221816011648E-2</c:v>
                </c:pt>
                <c:pt idx="623" formatCode="0.00000">
                  <c:v>-2.5382384118866237E-2</c:v>
                </c:pt>
                <c:pt idx="624" formatCode="0.00000">
                  <c:v>-2.6219299371352887E-2</c:v>
                </c:pt>
                <c:pt idx="625" formatCode="0.00000">
                  <c:v>-1.9003142309119078E-2</c:v>
                </c:pt>
                <c:pt idx="626" formatCode="0.00000">
                  <c:v>-1.6596799233771505E-2</c:v>
                </c:pt>
                <c:pt idx="627" formatCode="0.00000">
                  <c:v>-8.3487400957596922E-3</c:v>
                </c:pt>
                <c:pt idx="628" formatCode="0.00000">
                  <c:v>-8.2679349713378116E-3</c:v>
                </c:pt>
                <c:pt idx="629" formatCode="0.00000">
                  <c:v>-6.4967316132198069E-3</c:v>
                </c:pt>
                <c:pt idx="630" formatCode="0.00000">
                  <c:v>-6.9498113378381153E-3</c:v>
                </c:pt>
                <c:pt idx="631" formatCode="0.00000">
                  <c:v>-5.2675435357419677E-3</c:v>
                </c:pt>
                <c:pt idx="632" formatCode="0.00000">
                  <c:v>-5.4229290624827602E-3</c:v>
                </c:pt>
                <c:pt idx="633" formatCode="0.00000">
                  <c:v>-5.9257977672961849E-3</c:v>
                </c:pt>
                <c:pt idx="634" formatCode="0.00000">
                  <c:v>-7.4010802907038039E-3</c:v>
                </c:pt>
                <c:pt idx="635" formatCode="0.00000">
                  <c:v>-9.2246535112746747E-3</c:v>
                </c:pt>
                <c:pt idx="636" formatCode="0.00000">
                  <c:v>-1.0113761810267968E-2</c:v>
                </c:pt>
                <c:pt idx="637" formatCode="0.00000">
                  <c:v>-1.2159894333253882E-2</c:v>
                </c:pt>
                <c:pt idx="638" formatCode="0.00000">
                  <c:v>-1.3719925467343658E-2</c:v>
                </c:pt>
                <c:pt idx="639" formatCode="0.00000">
                  <c:v>-1.6975949056231045E-2</c:v>
                </c:pt>
                <c:pt idx="640" formatCode="0.00000">
                  <c:v>-1.8833133693701851E-2</c:v>
                </c:pt>
                <c:pt idx="641" formatCode="0.00000">
                  <c:v>-1.9924349831639224E-2</c:v>
                </c:pt>
                <c:pt idx="642" formatCode="0.00000">
                  <c:v>-2.3541939324647258E-2</c:v>
                </c:pt>
                <c:pt idx="643" formatCode="0.00000">
                  <c:v>-2.1918301376171446E-2</c:v>
                </c:pt>
                <c:pt idx="644" formatCode="0.00000">
                  <c:v>-2.056838373471017E-2</c:v>
                </c:pt>
                <c:pt idx="645" formatCode="0.00000">
                  <c:v>-2.3814540360683988E-2</c:v>
                </c:pt>
                <c:pt idx="646" formatCode="0.00000">
                  <c:v>-2.7177609556033037E-2</c:v>
                </c:pt>
                <c:pt idx="647" formatCode="0.00000">
                  <c:v>-2.4962115078164517E-2</c:v>
                </c:pt>
                <c:pt idx="648" formatCode="0.00000">
                  <c:v>-2.5134582225785275E-2</c:v>
                </c:pt>
                <c:pt idx="649" formatCode="0.00000">
                  <c:v>-2.6162233920546087E-2</c:v>
                </c:pt>
                <c:pt idx="650" formatCode="0.00000">
                  <c:v>-2.7564687764144488E-2</c:v>
                </c:pt>
                <c:pt idx="651" formatCode="0.00000">
                  <c:v>-2.7785641494580612E-2</c:v>
                </c:pt>
                <c:pt idx="652" formatCode="0.00000">
                  <c:v>-3.1973264188518785E-2</c:v>
                </c:pt>
                <c:pt idx="653" formatCode="0.00000">
                  <c:v>-3.4826069318037618E-2</c:v>
                </c:pt>
                <c:pt idx="654" formatCode="0.00000">
                  <c:v>-3.4968094373317389E-2</c:v>
                </c:pt>
                <c:pt idx="655" formatCode="0.00000">
                  <c:v>-3.6517283519243847E-2</c:v>
                </c:pt>
                <c:pt idx="656" formatCode="0.00000">
                  <c:v>-3.8526609015071524E-2</c:v>
                </c:pt>
                <c:pt idx="657" formatCode="0.00000">
                  <c:v>-3.7682343486613624E-2</c:v>
                </c:pt>
                <c:pt idx="658" formatCode="0.00000">
                  <c:v>-3.5938032765310088E-2</c:v>
                </c:pt>
                <c:pt idx="659" formatCode="0.00000">
                  <c:v>-3.5805442358780692E-2</c:v>
                </c:pt>
                <c:pt idx="660" formatCode="0.00000">
                  <c:v>-3.4290957374120044E-2</c:v>
                </c:pt>
                <c:pt idx="661" formatCode="0.00000">
                  <c:v>-3.5958203118832653E-2</c:v>
                </c:pt>
                <c:pt idx="662" formatCode="0.00000">
                  <c:v>-3.1881409051765966E-2</c:v>
                </c:pt>
                <c:pt idx="663" formatCode="0.00000">
                  <c:v>-3.1220133029948437E-2</c:v>
                </c:pt>
                <c:pt idx="664" formatCode="0.00000">
                  <c:v>-3.080341338740384E-2</c:v>
                </c:pt>
                <c:pt idx="665" formatCode="0.00000">
                  <c:v>-3.0093247361845647E-2</c:v>
                </c:pt>
                <c:pt idx="666" formatCode="0.00000">
                  <c:v>-3.0389363757645303E-2</c:v>
                </c:pt>
                <c:pt idx="667" formatCode="0.00000">
                  <c:v>-3.0839713927913168E-2</c:v>
                </c:pt>
                <c:pt idx="668" formatCode="0.00000">
                  <c:v>-3.1236186509731444E-2</c:v>
                </c:pt>
                <c:pt idx="669" formatCode="0.00000">
                  <c:v>-2.9940070386907422E-2</c:v>
                </c:pt>
                <c:pt idx="670" formatCode="0.00000">
                  <c:v>-3.0154267694312353E-2</c:v>
                </c:pt>
                <c:pt idx="671" formatCode="0.00000">
                  <c:v>-3.0065416378946934E-2</c:v>
                </c:pt>
                <c:pt idx="672" formatCode="0.00000">
                  <c:v>-2.9804123781176375E-2</c:v>
                </c:pt>
                <c:pt idx="673" formatCode="0.00000">
                  <c:v>-2.9431621267149863E-2</c:v>
                </c:pt>
                <c:pt idx="674" formatCode="0.00000">
                  <c:v>-2.6696719813895053E-2</c:v>
                </c:pt>
                <c:pt idx="675" formatCode="0.00000">
                  <c:v>-2.2472682340851327E-2</c:v>
                </c:pt>
                <c:pt idx="676" formatCode="0.00000">
                  <c:v>-2.379565700990886E-2</c:v>
                </c:pt>
                <c:pt idx="677" formatCode="0.00000">
                  <c:v>-2.1908319106020466E-2</c:v>
                </c:pt>
                <c:pt idx="678" formatCode="0.00000">
                  <c:v>-1.9583729650687644E-2</c:v>
                </c:pt>
                <c:pt idx="679" formatCode="0.00000">
                  <c:v>-1.9373767111235465E-2</c:v>
                </c:pt>
                <c:pt idx="680" formatCode="0.00000">
                  <c:v>-1.9717284754181746E-2</c:v>
                </c:pt>
                <c:pt idx="681" formatCode="0.00000">
                  <c:v>-2.0182271625347199E-2</c:v>
                </c:pt>
                <c:pt idx="682" formatCode="0.00000">
                  <c:v>-2.1271687405737823E-2</c:v>
                </c:pt>
                <c:pt idx="683" formatCode="0.00000">
                  <c:v>-1.9589562190813002E-2</c:v>
                </c:pt>
                <c:pt idx="684" formatCode="0.00000">
                  <c:v>-1.945659532936117E-2</c:v>
                </c:pt>
                <c:pt idx="685" formatCode="0.00000">
                  <c:v>-1.96841442126914E-2</c:v>
                </c:pt>
                <c:pt idx="686" formatCode="0.00000">
                  <c:v>-2.4315656265356811E-2</c:v>
                </c:pt>
                <c:pt idx="687" formatCode="0.00000">
                  <c:v>-2.8470994431954579E-2</c:v>
                </c:pt>
                <c:pt idx="688" formatCode="0.00000">
                  <c:v>-2.8486710836286649E-2</c:v>
                </c:pt>
                <c:pt idx="689" formatCode="0.00000">
                  <c:v>-2.8063925050526566E-2</c:v>
                </c:pt>
                <c:pt idx="690" formatCode="0.00000">
                  <c:v>-2.7221920104314512E-2</c:v>
                </c:pt>
                <c:pt idx="691" formatCode="0.00000">
                  <c:v>-2.6997470629413815E-2</c:v>
                </c:pt>
                <c:pt idx="692" formatCode="0.00000">
                  <c:v>-2.8631548183104968E-2</c:v>
                </c:pt>
                <c:pt idx="693" formatCode="0.00000">
                  <c:v>-2.7945307698464376E-2</c:v>
                </c:pt>
                <c:pt idx="694" formatCode="0.00000">
                  <c:v>-3.3181922912282912E-2</c:v>
                </c:pt>
                <c:pt idx="695" formatCode="0.00000">
                  <c:v>-3.5504697455951466E-2</c:v>
                </c:pt>
                <c:pt idx="696" formatCode="0.00000">
                  <c:v>-3.5521861573824462E-2</c:v>
                </c:pt>
                <c:pt idx="697" formatCode="0.00000">
                  <c:v>-3.563364475595706E-2</c:v>
                </c:pt>
                <c:pt idx="698" formatCode="0.00000">
                  <c:v>-3.3598331143773648E-2</c:v>
                </c:pt>
                <c:pt idx="699" formatCode="0.00000">
                  <c:v>-4.8763369477282235E-2</c:v>
                </c:pt>
                <c:pt idx="700" formatCode="0.00000">
                  <c:v>-5.7180231616789062E-2</c:v>
                </c:pt>
                <c:pt idx="701" formatCode="0.00000">
                  <c:v>-6.1935129772945532E-2</c:v>
                </c:pt>
                <c:pt idx="702" formatCode="0.00000">
                  <c:v>-6.2665938287614714E-2</c:v>
                </c:pt>
                <c:pt idx="703" formatCode="0.00000">
                  <c:v>-6.5389235645848962E-2</c:v>
                </c:pt>
                <c:pt idx="704" formatCode="0.00000">
                  <c:v>-6.7090857084446967E-2</c:v>
                </c:pt>
                <c:pt idx="705" formatCode="0.00000">
                  <c:v>-6.5766169835447585E-2</c:v>
                </c:pt>
                <c:pt idx="706" formatCode="0.00000">
                  <c:v>-6.5716654449171408E-2</c:v>
                </c:pt>
                <c:pt idx="707" formatCode="0.00000">
                  <c:v>-6.5751658951050562E-2</c:v>
                </c:pt>
                <c:pt idx="708" formatCode="0.00000">
                  <c:v>-6.7419467578775483E-2</c:v>
                </c:pt>
                <c:pt idx="709" formatCode="0.00000">
                  <c:v>-6.4635954878430116E-2</c:v>
                </c:pt>
                <c:pt idx="710" formatCode="0.00000">
                  <c:v>-6.625504404716806E-2</c:v>
                </c:pt>
                <c:pt idx="711" formatCode="0.00000">
                  <c:v>-6.7397259147026448E-2</c:v>
                </c:pt>
                <c:pt idx="712" formatCode="0.00000">
                  <c:v>-6.8766343217556536E-2</c:v>
                </c:pt>
                <c:pt idx="713" formatCode="0.00000">
                  <c:v>-6.773408987748103E-2</c:v>
                </c:pt>
                <c:pt idx="714" formatCode="0.00000">
                  <c:v>-6.5829817906000621E-2</c:v>
                </c:pt>
                <c:pt idx="715" formatCode="0.00000">
                  <c:v>-6.597929795106601E-2</c:v>
                </c:pt>
                <c:pt idx="716" formatCode="0.00000">
                  <c:v>-6.619259259356404E-2</c:v>
                </c:pt>
                <c:pt idx="717" formatCode="0.00000">
                  <c:v>-6.4109049528612419E-2</c:v>
                </c:pt>
                <c:pt idx="718" formatCode="0.00000">
                  <c:v>-6.3441585624212982E-2</c:v>
                </c:pt>
                <c:pt idx="719" formatCode="0.00000">
                  <c:v>-6.4579469648506665E-2</c:v>
                </c:pt>
                <c:pt idx="720" formatCode="0.00000">
                  <c:v>-6.6338851079026678E-2</c:v>
                </c:pt>
                <c:pt idx="721" formatCode="0.00000">
                  <c:v>-6.6151925429333416E-2</c:v>
                </c:pt>
                <c:pt idx="722" formatCode="0.00000">
                  <c:v>-5.0126321900777211E-2</c:v>
                </c:pt>
                <c:pt idx="723" formatCode="0.00000">
                  <c:v>-4.1757522672193043E-2</c:v>
                </c:pt>
                <c:pt idx="724" formatCode="0.00000">
                  <c:v>-4.2081459656207007E-2</c:v>
                </c:pt>
                <c:pt idx="725" formatCode="0.00000">
                  <c:v>-3.5958015688372147E-2</c:v>
                </c:pt>
                <c:pt idx="726" formatCode="0.00000">
                  <c:v>-3.5336769746026273E-2</c:v>
                </c:pt>
                <c:pt idx="727" formatCode="0.00000">
                  <c:v>-3.540411747333698E-2</c:v>
                </c:pt>
                <c:pt idx="728" formatCode="0.00000">
                  <c:v>-3.4344845463367975E-2</c:v>
                </c:pt>
                <c:pt idx="729" formatCode="0.00000">
                  <c:v>-3.5437032542446505E-2</c:v>
                </c:pt>
                <c:pt idx="730" formatCode="0.00000">
                  <c:v>-3.2218987691680114E-2</c:v>
                </c:pt>
                <c:pt idx="731" formatCode="0.00000">
                  <c:v>-3.2038485173820595E-2</c:v>
                </c:pt>
                <c:pt idx="732" formatCode="0.00000">
                  <c:v>-2.4904741304643853E-2</c:v>
                </c:pt>
                <c:pt idx="733" formatCode="0.00000">
                  <c:v>-2.3352601517691987E-2</c:v>
                </c:pt>
                <c:pt idx="734" formatCode="0.00000">
                  <c:v>-2.4538331679757656E-2</c:v>
                </c:pt>
                <c:pt idx="735" formatCode="0.00000">
                  <c:v>-2.4861414057935381E-2</c:v>
                </c:pt>
                <c:pt idx="736" formatCode="0.00000">
                  <c:v>-2.616295586508206E-2</c:v>
                </c:pt>
                <c:pt idx="737" formatCode="0.00000">
                  <c:v>-2.6061105204489298E-2</c:v>
                </c:pt>
                <c:pt idx="738" formatCode="0.00000">
                  <c:v>-2.5981295099477518E-2</c:v>
                </c:pt>
                <c:pt idx="739" formatCode="0.00000">
                  <c:v>-2.4200134693203104E-2</c:v>
                </c:pt>
                <c:pt idx="740" formatCode="0.00000">
                  <c:v>-2.4810144580687303E-2</c:v>
                </c:pt>
                <c:pt idx="741" formatCode="0.00000">
                  <c:v>-2.1746547666926679E-2</c:v>
                </c:pt>
                <c:pt idx="742" formatCode="0.00000">
                  <c:v>-1.765176473384622E-2</c:v>
                </c:pt>
                <c:pt idx="743" formatCode="0.00000">
                  <c:v>-3.5355141490602995E-2</c:v>
                </c:pt>
                <c:pt idx="744" formatCode="0.00000">
                  <c:v>-4.1971587117506218E-2</c:v>
                </c:pt>
                <c:pt idx="745" formatCode="0.00000">
                  <c:v>-4.4092427407817193E-2</c:v>
                </c:pt>
                <c:pt idx="746" formatCode="0.00000">
                  <c:v>-4.3244270024552472E-2</c:v>
                </c:pt>
                <c:pt idx="747" formatCode="0.00000">
                  <c:v>-4.2611793809429144E-2</c:v>
                </c:pt>
                <c:pt idx="748" formatCode="0.00000">
                  <c:v>-4.2015146654700741E-2</c:v>
                </c:pt>
                <c:pt idx="749" formatCode="0.00000">
                  <c:v>-4.342832716037507E-2</c:v>
                </c:pt>
                <c:pt idx="750" formatCode="0.00000">
                  <c:v>-4.4358447709227873E-2</c:v>
                </c:pt>
                <c:pt idx="751" formatCode="0.00000">
                  <c:v>-4.4815374457380548E-2</c:v>
                </c:pt>
                <c:pt idx="752" formatCode="0.00000">
                  <c:v>-4.6633967743021781E-2</c:v>
                </c:pt>
                <c:pt idx="753" formatCode="0.00000">
                  <c:v>-5.0475903918296913E-2</c:v>
                </c:pt>
                <c:pt idx="754" formatCode="0.00000">
                  <c:v>-4.9584477132197526E-2</c:v>
                </c:pt>
                <c:pt idx="755" formatCode="0.00000">
                  <c:v>-4.9053641735895569E-2</c:v>
                </c:pt>
                <c:pt idx="756" formatCode="0.00000">
                  <c:v>-4.9524858759194469E-2</c:v>
                </c:pt>
                <c:pt idx="757" formatCode="0.00000">
                  <c:v>-4.8814993745164348E-2</c:v>
                </c:pt>
                <c:pt idx="758" formatCode="0.00000">
                  <c:v>-5.260309032304409E-2</c:v>
                </c:pt>
                <c:pt idx="759" formatCode="0.00000">
                  <c:v>-5.6186335196504983E-2</c:v>
                </c:pt>
                <c:pt idx="760" formatCode="0.00000">
                  <c:v>-5.4574342764533358E-2</c:v>
                </c:pt>
                <c:pt idx="761" formatCode="0.00000">
                  <c:v>-5.5362011212010058E-2</c:v>
                </c:pt>
                <c:pt idx="762" formatCode="0.00000">
                  <c:v>-5.7780672309663703E-2</c:v>
                </c:pt>
                <c:pt idx="763" formatCode="0.00000">
                  <c:v>-6.9412147931561335E-2</c:v>
                </c:pt>
                <c:pt idx="764" formatCode="0.00000">
                  <c:v>-6.5036248675567121E-2</c:v>
                </c:pt>
                <c:pt idx="765" formatCode="0.00000">
                  <c:v>-6.5440334209770634E-2</c:v>
                </c:pt>
                <c:pt idx="766" formatCode="0.00000">
                  <c:v>-5.3823164723058738E-2</c:v>
                </c:pt>
                <c:pt idx="767" formatCode="0.00000">
                  <c:v>-4.8749037973359617E-2</c:v>
                </c:pt>
                <c:pt idx="768" formatCode="0.00000">
                  <c:v>-4.89126347336344E-2</c:v>
                </c:pt>
                <c:pt idx="769" formatCode="0.00000">
                  <c:v>-4.7988832309124041E-2</c:v>
                </c:pt>
                <c:pt idx="770" formatCode="0.00000">
                  <c:v>-4.7659690686105684E-2</c:v>
                </c:pt>
                <c:pt idx="771" formatCode="0.00000">
                  <c:v>-4.7186856697496421E-2</c:v>
                </c:pt>
                <c:pt idx="772" formatCode="0.00000">
                  <c:v>-4.7016660108224861E-2</c:v>
                </c:pt>
                <c:pt idx="773" formatCode="0.00000">
                  <c:v>-4.7602646569535563E-2</c:v>
                </c:pt>
                <c:pt idx="774" formatCode="0.00000">
                  <c:v>-4.5714772876127262E-2</c:v>
                </c:pt>
                <c:pt idx="775" formatCode="0.00000">
                  <c:v>-4.3108683262157478E-2</c:v>
                </c:pt>
                <c:pt idx="776" formatCode="0.00000">
                  <c:v>-4.4526710383489258E-2</c:v>
                </c:pt>
                <c:pt idx="777" formatCode="0.00000">
                  <c:v>-4.5643166929323874E-2</c:v>
                </c:pt>
                <c:pt idx="778" formatCode="0.00000">
                  <c:v>-4.6210239508658213E-2</c:v>
                </c:pt>
                <c:pt idx="779" formatCode="0.00000">
                  <c:v>-4.6063107786902806E-2</c:v>
                </c:pt>
                <c:pt idx="780" formatCode="0.00000">
                  <c:v>-4.7549860881374896E-2</c:v>
                </c:pt>
                <c:pt idx="781" formatCode="0.00000">
                  <c:v>-3.8334799281813374E-2</c:v>
                </c:pt>
                <c:pt idx="782" formatCode="0.00000">
                  <c:v>-4.124851493429698E-2</c:v>
                </c:pt>
                <c:pt idx="783" formatCode="0.00000">
                  <c:v>-4.1035624309759745E-2</c:v>
                </c:pt>
                <c:pt idx="784" formatCode="0.00000">
                  <c:v>-3.985394764032521E-2</c:v>
                </c:pt>
                <c:pt idx="785" formatCode="0.00000">
                  <c:v>-4.1144613407540692E-2</c:v>
                </c:pt>
                <c:pt idx="786" formatCode="0.00000">
                  <c:v>-3.0370096882765641E-2</c:v>
                </c:pt>
                <c:pt idx="787" formatCode="0.00000">
                  <c:v>-3.0030458881864043E-2</c:v>
                </c:pt>
                <c:pt idx="788" formatCode="0.00000">
                  <c:v>-3.089126781843805E-2</c:v>
                </c:pt>
                <c:pt idx="789" formatCode="0.00000">
                  <c:v>-3.1705644779846928E-2</c:v>
                </c:pt>
                <c:pt idx="790" formatCode="0.00000">
                  <c:v>-3.3911538192209968E-2</c:v>
                </c:pt>
                <c:pt idx="791" formatCode="0.00000">
                  <c:v>-3.3234377602415488E-2</c:v>
                </c:pt>
                <c:pt idx="792" formatCode="0.00000">
                  <c:v>-3.5200954000161495E-2</c:v>
                </c:pt>
                <c:pt idx="793" formatCode="0.00000">
                  <c:v>-3.4115268161274949E-2</c:v>
                </c:pt>
                <c:pt idx="794" formatCode="0.00000">
                  <c:v>-3.2462086243974231E-2</c:v>
                </c:pt>
                <c:pt idx="795" formatCode="0.00000">
                  <c:v>-3.1510384791198214E-2</c:v>
                </c:pt>
                <c:pt idx="796" formatCode="0.00000">
                  <c:v>-3.2146868183278977E-2</c:v>
                </c:pt>
                <c:pt idx="797" formatCode="0.00000">
                  <c:v>-3.2183549720796317E-2</c:v>
                </c:pt>
                <c:pt idx="798" formatCode="0.00000">
                  <c:v>-3.1206542689624618E-2</c:v>
                </c:pt>
                <c:pt idx="799" formatCode="0.00000">
                  <c:v>-3.1212255155678725E-2</c:v>
                </c:pt>
                <c:pt idx="800" formatCode="0.00000">
                  <c:v>-2.9423068596063601E-2</c:v>
                </c:pt>
                <c:pt idx="801" formatCode="0.00000">
                  <c:v>-2.9506090802949154E-2</c:v>
                </c:pt>
                <c:pt idx="802" formatCode="0.00000">
                  <c:v>-2.828643831985787E-2</c:v>
                </c:pt>
                <c:pt idx="803" formatCode="0.00000">
                  <c:v>-2.6858122218818867E-2</c:v>
                </c:pt>
                <c:pt idx="804" formatCode="0.00000">
                  <c:v>-2.6073976035342429E-2</c:v>
                </c:pt>
                <c:pt idx="805" formatCode="0.00000">
                  <c:v>-2.2204541337069984E-2</c:v>
                </c:pt>
                <c:pt idx="806" formatCode="0.00000">
                  <c:v>-2.2720542031896308E-2</c:v>
                </c:pt>
                <c:pt idx="807" formatCode="0.00000">
                  <c:v>-2.3254464527092605E-2</c:v>
                </c:pt>
                <c:pt idx="808" formatCode="0.00000">
                  <c:v>-2.1522785393052316E-2</c:v>
                </c:pt>
                <c:pt idx="809" formatCode="0.00000">
                  <c:v>-2.1414705589834972E-2</c:v>
                </c:pt>
                <c:pt idx="810" formatCode="0.00000">
                  <c:v>-1.9369200021739055E-2</c:v>
                </c:pt>
                <c:pt idx="811" formatCode="0.00000">
                  <c:v>-1.9708850358120717E-2</c:v>
                </c:pt>
                <c:pt idx="812" formatCode="0.00000">
                  <c:v>-1.4053401197761075E-2</c:v>
                </c:pt>
                <c:pt idx="813" formatCode="0.00000">
                  <c:v>-1.4407222014864328E-2</c:v>
                </c:pt>
                <c:pt idx="814" formatCode="0.00000">
                  <c:v>-1.3607114648884023E-2</c:v>
                </c:pt>
                <c:pt idx="815" formatCode="0.00000">
                  <c:v>-1.3329764459001825E-2</c:v>
                </c:pt>
                <c:pt idx="816" formatCode="0.00000">
                  <c:v>-1.4160301514882252E-2</c:v>
                </c:pt>
                <c:pt idx="817" formatCode="0.00000">
                  <c:v>-1.4417349399440248E-2</c:v>
                </c:pt>
                <c:pt idx="818" formatCode="0.00000">
                  <c:v>-1.2655581679502027E-2</c:v>
                </c:pt>
                <c:pt idx="819" formatCode="0.00000">
                  <c:v>-1.2513566450488157E-2</c:v>
                </c:pt>
                <c:pt idx="820" formatCode="0.00000">
                  <c:v>-1.2400349642095847E-2</c:v>
                </c:pt>
                <c:pt idx="821" formatCode="0.00000">
                  <c:v>-1.650775954158383E-2</c:v>
                </c:pt>
                <c:pt idx="822" formatCode="0.00000">
                  <c:v>-1.7822178688294835E-2</c:v>
                </c:pt>
                <c:pt idx="823" formatCode="0.00000">
                  <c:v>-1.9718663973400524E-2</c:v>
                </c:pt>
                <c:pt idx="824" formatCode="0.00000">
                  <c:v>-2.227505428072778E-2</c:v>
                </c:pt>
                <c:pt idx="825" formatCode="0.00000">
                  <c:v>-3.039396864916024E-2</c:v>
                </c:pt>
                <c:pt idx="826" formatCode="0.00000">
                  <c:v>-3.5006672284822779E-2</c:v>
                </c:pt>
                <c:pt idx="827" formatCode="0.00000">
                  <c:v>-3.6032430289813441E-2</c:v>
                </c:pt>
                <c:pt idx="828" formatCode="0.00000">
                  <c:v>-3.6790858384706478E-2</c:v>
                </c:pt>
                <c:pt idx="829" formatCode="0.00000">
                  <c:v>-3.6347012047757941E-2</c:v>
                </c:pt>
                <c:pt idx="830" formatCode="0.00000">
                  <c:v>-3.6144772300548911E-2</c:v>
                </c:pt>
                <c:pt idx="831" formatCode="0.00000">
                  <c:v>-3.6440734637749814E-2</c:v>
                </c:pt>
                <c:pt idx="832" formatCode="0.00000">
                  <c:v>-3.7169398416449971E-2</c:v>
                </c:pt>
                <c:pt idx="833" formatCode="0.00000">
                  <c:v>-3.6545303772453359E-2</c:v>
                </c:pt>
                <c:pt idx="834" formatCode="0.00000">
                  <c:v>-3.7086765329654728E-2</c:v>
                </c:pt>
                <c:pt idx="835" formatCode="0.00000">
                  <c:v>-4.0050002343918867E-2</c:v>
                </c:pt>
                <c:pt idx="836" formatCode="0.00000">
                  <c:v>-3.8412053895365145E-2</c:v>
                </c:pt>
                <c:pt idx="837" formatCode="0.00000">
                  <c:v>-3.8595773352487012E-2</c:v>
                </c:pt>
                <c:pt idx="838" formatCode="0.00000">
                  <c:v>-3.8148509182946051E-2</c:v>
                </c:pt>
                <c:pt idx="839" formatCode="0.00000">
                  <c:v>-3.7877567199576023E-2</c:v>
                </c:pt>
                <c:pt idx="840" formatCode="0.00000">
                  <c:v>-3.7896874169008249E-2</c:v>
                </c:pt>
                <c:pt idx="841" formatCode="0.00000">
                  <c:v>-3.7919882534538207E-2</c:v>
                </c:pt>
                <c:pt idx="842" formatCode="0.00000">
                  <c:v>-3.9064099429092891E-2</c:v>
                </c:pt>
                <c:pt idx="843" formatCode="0.00000">
                  <c:v>-3.7469373947331651E-2</c:v>
                </c:pt>
                <c:pt idx="844" formatCode="0.00000">
                  <c:v>-3.5817216042851624E-2</c:v>
                </c:pt>
                <c:pt idx="845" formatCode="0.00000">
                  <c:v>-3.5280747717253202E-2</c:v>
                </c:pt>
                <c:pt idx="846" formatCode="0.00000">
                  <c:v>-3.5790875489041529E-2</c:v>
                </c:pt>
                <c:pt idx="847" formatCode="0.00000">
                  <c:v>-3.2623927900481797E-2</c:v>
                </c:pt>
                <c:pt idx="848" formatCode="0.00000">
                  <c:v>-2.3931115660376225E-2</c:v>
                </c:pt>
                <c:pt idx="849" formatCode="0.00000">
                  <c:v>-2.0850480413791572E-2</c:v>
                </c:pt>
                <c:pt idx="850" formatCode="0.00000">
                  <c:v>-2.0906373707908033E-2</c:v>
                </c:pt>
                <c:pt idx="851" formatCode="0.00000">
                  <c:v>-2.1851385415118496E-2</c:v>
                </c:pt>
                <c:pt idx="852" formatCode="0.00000">
                  <c:v>-2.3233791833310487E-2</c:v>
                </c:pt>
                <c:pt idx="853" formatCode="0.00000">
                  <c:v>-2.274882302876528E-2</c:v>
                </c:pt>
                <c:pt idx="854" formatCode="0.00000">
                  <c:v>-2.2816395120323789E-2</c:v>
                </c:pt>
                <c:pt idx="855" formatCode="0.00000">
                  <c:v>-2.3272206016197849E-2</c:v>
                </c:pt>
                <c:pt idx="856" formatCode="0.00000">
                  <c:v>-2.3303670006218757E-2</c:v>
                </c:pt>
                <c:pt idx="857" formatCode="0.00000">
                  <c:v>-2.2808011909740196E-2</c:v>
                </c:pt>
                <c:pt idx="858" formatCode="0.00000">
                  <c:v>-2.1996444800141478E-2</c:v>
                </c:pt>
                <c:pt idx="859" formatCode="0.00000">
                  <c:v>-2.2270772458077383E-2</c:v>
                </c:pt>
                <c:pt idx="860" formatCode="0.00000">
                  <c:v>-2.4400369816362639E-2</c:v>
                </c:pt>
                <c:pt idx="861" formatCode="0.00000">
                  <c:v>-2.5981605141666635E-2</c:v>
                </c:pt>
                <c:pt idx="862" formatCode="0.00000">
                  <c:v>-2.5609571822510748E-2</c:v>
                </c:pt>
                <c:pt idx="863" formatCode="0.00000">
                  <c:v>-2.5258210196847371E-2</c:v>
                </c:pt>
                <c:pt idx="864" formatCode="0.00000">
                  <c:v>-2.8254227394025635E-2</c:v>
                </c:pt>
                <c:pt idx="865" formatCode="0.00000">
                  <c:v>-3.029833827050319E-2</c:v>
                </c:pt>
                <c:pt idx="866" formatCode="0.00000">
                  <c:v>-3.0069993517994956E-2</c:v>
                </c:pt>
                <c:pt idx="867" formatCode="0.00000">
                  <c:v>-2.973155357186269E-2</c:v>
                </c:pt>
                <c:pt idx="868" formatCode="0.00000">
                  <c:v>-2.7950701498841719E-2</c:v>
                </c:pt>
                <c:pt idx="869" formatCode="0.00000">
                  <c:v>-2.8679251504963532E-2</c:v>
                </c:pt>
                <c:pt idx="870" formatCode="0.00000">
                  <c:v>-3.1695378176895682E-2</c:v>
                </c:pt>
                <c:pt idx="871" formatCode="0.00000">
                  <c:v>-3.0130085444584075E-2</c:v>
                </c:pt>
                <c:pt idx="872" formatCode="0.00000">
                  <c:v>-2.9867835504097273E-2</c:v>
                </c:pt>
                <c:pt idx="873" formatCode="0.00000">
                  <c:v>-2.9543849305880773E-2</c:v>
                </c:pt>
                <c:pt idx="874" formatCode="0.00000">
                  <c:v>-2.8191209642447427E-2</c:v>
                </c:pt>
                <c:pt idx="875" formatCode="0.00000">
                  <c:v>-2.7936029744226182E-2</c:v>
                </c:pt>
                <c:pt idx="876" formatCode="0.00000">
                  <c:v>-2.7848627689927474E-2</c:v>
                </c:pt>
                <c:pt idx="877" formatCode="0.00000">
                  <c:v>-2.7374552129711145E-2</c:v>
                </c:pt>
                <c:pt idx="878" formatCode="0.00000">
                  <c:v>-2.9005989620389448E-2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4-446B-8760-D03233322383}"/>
            </c:ext>
          </c:extLst>
        </c:ser>
        <c:ser>
          <c:idx val="2"/>
          <c:order val="2"/>
          <c:tx>
            <c:strRef>
              <c:f>MA_VaR!$Q$1</c:f>
              <c:strCache>
                <c:ptCount val="1"/>
                <c:pt idx="0">
                  <c:v>MA_VaR_66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MA_VaR!$A$1:$A$881</c:f>
              <c:strCache>
                <c:ptCount val="881"/>
                <c:pt idx="0">
                  <c:v>Date</c:v>
                </c:pt>
                <c:pt idx="1">
                  <c:v>8/17/2016</c:v>
                </c:pt>
                <c:pt idx="2">
                  <c:v>8/18/2016</c:v>
                </c:pt>
                <c:pt idx="3">
                  <c:v>8/19/2016</c:v>
                </c:pt>
                <c:pt idx="4">
                  <c:v>8/22/2016</c:v>
                </c:pt>
                <c:pt idx="5">
                  <c:v>8/23/2016</c:v>
                </c:pt>
                <c:pt idx="6">
                  <c:v>8/24/2016</c:v>
                </c:pt>
                <c:pt idx="7">
                  <c:v>8/25/2016</c:v>
                </c:pt>
                <c:pt idx="8">
                  <c:v>8/26/2016</c:v>
                </c:pt>
                <c:pt idx="9">
                  <c:v>8/29/2016</c:v>
                </c:pt>
                <c:pt idx="10">
                  <c:v>8/30/2016</c:v>
                </c:pt>
                <c:pt idx="11">
                  <c:v>8/31/2016</c:v>
                </c:pt>
                <c:pt idx="12">
                  <c:v>9/1/2016</c:v>
                </c:pt>
                <c:pt idx="13">
                  <c:v>9/2/2016</c:v>
                </c:pt>
                <c:pt idx="14">
                  <c:v>9/6/2016</c:v>
                </c:pt>
                <c:pt idx="15">
                  <c:v>9/7/2016</c:v>
                </c:pt>
                <c:pt idx="16">
                  <c:v>9/8/2016</c:v>
                </c:pt>
                <c:pt idx="17">
                  <c:v>9/9/2016</c:v>
                </c:pt>
                <c:pt idx="18">
                  <c:v>9/12/2016</c:v>
                </c:pt>
                <c:pt idx="19">
                  <c:v>9/13/2016</c:v>
                </c:pt>
                <c:pt idx="20">
                  <c:v>9/14/2016</c:v>
                </c:pt>
                <c:pt idx="21">
                  <c:v>9/15/2016</c:v>
                </c:pt>
                <c:pt idx="22">
                  <c:v>9/16/2016</c:v>
                </c:pt>
                <c:pt idx="23">
                  <c:v>9/19/2016</c:v>
                </c:pt>
                <c:pt idx="24">
                  <c:v>9/20/2016</c:v>
                </c:pt>
                <c:pt idx="25">
                  <c:v>9/21/2016</c:v>
                </c:pt>
                <c:pt idx="26">
                  <c:v>9/22/2016</c:v>
                </c:pt>
                <c:pt idx="27">
                  <c:v>9/23/2016</c:v>
                </c:pt>
                <c:pt idx="28">
                  <c:v>9/26/2016</c:v>
                </c:pt>
                <c:pt idx="29">
                  <c:v>9/27/2016</c:v>
                </c:pt>
                <c:pt idx="30">
                  <c:v>9/28/2016</c:v>
                </c:pt>
                <c:pt idx="31">
                  <c:v>9/29/2016</c:v>
                </c:pt>
                <c:pt idx="32">
                  <c:v>9/30/2016</c:v>
                </c:pt>
                <c:pt idx="33">
                  <c:v>10/3/2016</c:v>
                </c:pt>
                <c:pt idx="34">
                  <c:v>10/4/2016</c:v>
                </c:pt>
                <c:pt idx="35">
                  <c:v>10/5/2016</c:v>
                </c:pt>
                <c:pt idx="36">
                  <c:v>10/6/2016</c:v>
                </c:pt>
                <c:pt idx="37">
                  <c:v>10/7/2016</c:v>
                </c:pt>
                <c:pt idx="38">
                  <c:v>10/10/2016</c:v>
                </c:pt>
                <c:pt idx="39">
                  <c:v>10/11/2016</c:v>
                </c:pt>
                <c:pt idx="40">
                  <c:v>10/12/2016</c:v>
                </c:pt>
                <c:pt idx="41">
                  <c:v>10/13/2016</c:v>
                </c:pt>
                <c:pt idx="42">
                  <c:v>10/14/2016</c:v>
                </c:pt>
                <c:pt idx="43">
                  <c:v>10/17/2016</c:v>
                </c:pt>
                <c:pt idx="44">
                  <c:v>10/18/2016</c:v>
                </c:pt>
                <c:pt idx="45">
                  <c:v>10/19/2016</c:v>
                </c:pt>
                <c:pt idx="46">
                  <c:v>10/20/2016</c:v>
                </c:pt>
                <c:pt idx="47">
                  <c:v>10/21/2016</c:v>
                </c:pt>
                <c:pt idx="48">
                  <c:v>10/24/2016</c:v>
                </c:pt>
                <c:pt idx="49">
                  <c:v>10/25/2016</c:v>
                </c:pt>
                <c:pt idx="50">
                  <c:v>10/26/2016</c:v>
                </c:pt>
                <c:pt idx="51">
                  <c:v>10/27/2016</c:v>
                </c:pt>
                <c:pt idx="52">
                  <c:v>10/28/2016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11/7/2016</c:v>
                </c:pt>
                <c:pt idx="59">
                  <c:v>11/8/2016</c:v>
                </c:pt>
                <c:pt idx="60">
                  <c:v>11/9/2016</c:v>
                </c:pt>
                <c:pt idx="61">
                  <c:v>11/10/2016</c:v>
                </c:pt>
                <c:pt idx="62">
                  <c:v>11/11/2016</c:v>
                </c:pt>
                <c:pt idx="63">
                  <c:v>11/14/2016</c:v>
                </c:pt>
                <c:pt idx="64">
                  <c:v>11/15/2016</c:v>
                </c:pt>
                <c:pt idx="65">
                  <c:v>11/16/2016</c:v>
                </c:pt>
                <c:pt idx="66">
                  <c:v>11/17/2016</c:v>
                </c:pt>
                <c:pt idx="67">
                  <c:v>11/18/2016</c:v>
                </c:pt>
                <c:pt idx="68">
                  <c:v>11/21/2016</c:v>
                </c:pt>
                <c:pt idx="69">
                  <c:v>11/22/2016</c:v>
                </c:pt>
                <c:pt idx="70">
                  <c:v>11/23/2016</c:v>
                </c:pt>
                <c:pt idx="71">
                  <c:v>11/25/2016</c:v>
                </c:pt>
                <c:pt idx="72">
                  <c:v>11/28/2016</c:v>
                </c:pt>
                <c:pt idx="73">
                  <c:v>11/29/2016</c:v>
                </c:pt>
                <c:pt idx="74">
                  <c:v>11/30/2016</c:v>
                </c:pt>
                <c:pt idx="75">
                  <c:v>12/1/2016</c:v>
                </c:pt>
                <c:pt idx="76">
                  <c:v>12/2/2016</c:v>
                </c:pt>
                <c:pt idx="77">
                  <c:v>12/5/2016</c:v>
                </c:pt>
                <c:pt idx="78">
                  <c:v>12/6/2016</c:v>
                </c:pt>
                <c:pt idx="79">
                  <c:v>12/7/2016</c:v>
                </c:pt>
                <c:pt idx="80">
                  <c:v>12/8/2016</c:v>
                </c:pt>
                <c:pt idx="81">
                  <c:v>12/9/2016</c:v>
                </c:pt>
                <c:pt idx="82">
                  <c:v>12/12/2016</c:v>
                </c:pt>
                <c:pt idx="83">
                  <c:v>12/13/2016</c:v>
                </c:pt>
                <c:pt idx="84">
                  <c:v>12/14/2016</c:v>
                </c:pt>
                <c:pt idx="85">
                  <c:v>12/15/2016</c:v>
                </c:pt>
                <c:pt idx="86">
                  <c:v>12/16/2016</c:v>
                </c:pt>
                <c:pt idx="87">
                  <c:v>12/19/2016</c:v>
                </c:pt>
                <c:pt idx="88">
                  <c:v>12/20/2016</c:v>
                </c:pt>
                <c:pt idx="89">
                  <c:v>12/21/2016</c:v>
                </c:pt>
                <c:pt idx="90">
                  <c:v>12/22/2016</c:v>
                </c:pt>
                <c:pt idx="91">
                  <c:v>12/23/2016</c:v>
                </c:pt>
                <c:pt idx="92">
                  <c:v>12/27/2016</c:v>
                </c:pt>
                <c:pt idx="93">
                  <c:v>12/28/2016</c:v>
                </c:pt>
                <c:pt idx="94">
                  <c:v>12/29/2016</c:v>
                </c:pt>
                <c:pt idx="95">
                  <c:v>12/30/2016</c:v>
                </c:pt>
                <c:pt idx="96">
                  <c:v>1/3/2017</c:v>
                </c:pt>
                <c:pt idx="97">
                  <c:v>1/4/2017</c:v>
                </c:pt>
                <c:pt idx="98">
                  <c:v>1/5/2017</c:v>
                </c:pt>
                <c:pt idx="99">
                  <c:v>1/6/2017</c:v>
                </c:pt>
                <c:pt idx="100">
                  <c:v>1/9/2017</c:v>
                </c:pt>
                <c:pt idx="101">
                  <c:v>1/10/2017</c:v>
                </c:pt>
                <c:pt idx="102">
                  <c:v>1/11/2017</c:v>
                </c:pt>
                <c:pt idx="103">
                  <c:v>1/12/2017</c:v>
                </c:pt>
                <c:pt idx="104">
                  <c:v>1/13/2017</c:v>
                </c:pt>
                <c:pt idx="105">
                  <c:v>1/17/2017</c:v>
                </c:pt>
                <c:pt idx="106">
                  <c:v>1/18/2017</c:v>
                </c:pt>
                <c:pt idx="107">
                  <c:v>1/19/2017</c:v>
                </c:pt>
                <c:pt idx="108">
                  <c:v>1/20/2017</c:v>
                </c:pt>
                <c:pt idx="109">
                  <c:v>1/23/2017</c:v>
                </c:pt>
                <c:pt idx="110">
                  <c:v>1/24/2017</c:v>
                </c:pt>
                <c:pt idx="111">
                  <c:v>1/25/2017</c:v>
                </c:pt>
                <c:pt idx="112">
                  <c:v>1/26/2017</c:v>
                </c:pt>
                <c:pt idx="113">
                  <c:v>1/27/2017</c:v>
                </c:pt>
                <c:pt idx="114">
                  <c:v>1/30/2017</c:v>
                </c:pt>
                <c:pt idx="115">
                  <c:v>1/31/2017</c:v>
                </c:pt>
                <c:pt idx="116">
                  <c:v>2/1/2017</c:v>
                </c:pt>
                <c:pt idx="117">
                  <c:v>2/2/2017</c:v>
                </c:pt>
                <c:pt idx="118">
                  <c:v>2/3/2017</c:v>
                </c:pt>
                <c:pt idx="119">
                  <c:v>2/6/2017</c:v>
                </c:pt>
                <c:pt idx="120">
                  <c:v>2/7/2017</c:v>
                </c:pt>
                <c:pt idx="121">
                  <c:v>2/8/2017</c:v>
                </c:pt>
                <c:pt idx="122">
                  <c:v>2/9/2017</c:v>
                </c:pt>
                <c:pt idx="123">
                  <c:v>2/10/2017</c:v>
                </c:pt>
                <c:pt idx="124">
                  <c:v>2/13/2017</c:v>
                </c:pt>
                <c:pt idx="125">
                  <c:v>2/14/2017</c:v>
                </c:pt>
                <c:pt idx="126">
                  <c:v>2/15/2017</c:v>
                </c:pt>
                <c:pt idx="127">
                  <c:v>2/16/2017</c:v>
                </c:pt>
                <c:pt idx="128">
                  <c:v>2/17/2017</c:v>
                </c:pt>
                <c:pt idx="129">
                  <c:v>2/21/2017</c:v>
                </c:pt>
                <c:pt idx="130">
                  <c:v>2/22/2017</c:v>
                </c:pt>
                <c:pt idx="131">
                  <c:v>2/23/2017</c:v>
                </c:pt>
                <c:pt idx="132">
                  <c:v>2/24/2017</c:v>
                </c:pt>
                <c:pt idx="133">
                  <c:v>2/27/2017</c:v>
                </c:pt>
                <c:pt idx="134">
                  <c:v>2/28/2017</c:v>
                </c:pt>
                <c:pt idx="135">
                  <c:v>3/1/2017</c:v>
                </c:pt>
                <c:pt idx="136">
                  <c:v>3/2/2017</c:v>
                </c:pt>
                <c:pt idx="137">
                  <c:v>3/3/2017</c:v>
                </c:pt>
                <c:pt idx="138">
                  <c:v>3/6/2017</c:v>
                </c:pt>
                <c:pt idx="139">
                  <c:v>3/7/2017</c:v>
                </c:pt>
                <c:pt idx="140">
                  <c:v>3/8/2017</c:v>
                </c:pt>
                <c:pt idx="141">
                  <c:v>3/9/2017</c:v>
                </c:pt>
                <c:pt idx="142">
                  <c:v>3/10/2017</c:v>
                </c:pt>
                <c:pt idx="143">
                  <c:v>3/13/2017</c:v>
                </c:pt>
                <c:pt idx="144">
                  <c:v>3/14/2017</c:v>
                </c:pt>
                <c:pt idx="145">
                  <c:v>3/15/2017</c:v>
                </c:pt>
                <c:pt idx="146">
                  <c:v>3/16/2017</c:v>
                </c:pt>
                <c:pt idx="147">
                  <c:v>3/17/2017</c:v>
                </c:pt>
                <c:pt idx="148">
                  <c:v>3/20/2017</c:v>
                </c:pt>
                <c:pt idx="149">
                  <c:v>3/21/2017</c:v>
                </c:pt>
                <c:pt idx="150">
                  <c:v>3/22/2017</c:v>
                </c:pt>
                <c:pt idx="151">
                  <c:v>3/23/2017</c:v>
                </c:pt>
                <c:pt idx="152">
                  <c:v>3/24/2017</c:v>
                </c:pt>
                <c:pt idx="153">
                  <c:v>3/27/2017</c:v>
                </c:pt>
                <c:pt idx="154">
                  <c:v>3/28/2017</c:v>
                </c:pt>
                <c:pt idx="155">
                  <c:v>3/29/2017</c:v>
                </c:pt>
                <c:pt idx="156">
                  <c:v>3/30/2017</c:v>
                </c:pt>
                <c:pt idx="157">
                  <c:v>3/31/2017</c:v>
                </c:pt>
                <c:pt idx="158">
                  <c:v>4/3/2017</c:v>
                </c:pt>
                <c:pt idx="159">
                  <c:v>4/4/2017</c:v>
                </c:pt>
                <c:pt idx="160">
                  <c:v>4/5/2017</c:v>
                </c:pt>
                <c:pt idx="161">
                  <c:v>4/6/2017</c:v>
                </c:pt>
                <c:pt idx="162">
                  <c:v>4/7/2017</c:v>
                </c:pt>
                <c:pt idx="163">
                  <c:v>4/10/2017</c:v>
                </c:pt>
                <c:pt idx="164">
                  <c:v>4/11/2017</c:v>
                </c:pt>
                <c:pt idx="165">
                  <c:v>4/12/2017</c:v>
                </c:pt>
                <c:pt idx="166">
                  <c:v>4/13/2017</c:v>
                </c:pt>
                <c:pt idx="167">
                  <c:v>4/17/2017</c:v>
                </c:pt>
                <c:pt idx="168">
                  <c:v>4/18/2017</c:v>
                </c:pt>
                <c:pt idx="169">
                  <c:v>4/19/2017</c:v>
                </c:pt>
                <c:pt idx="170">
                  <c:v>4/20/2017</c:v>
                </c:pt>
                <c:pt idx="171">
                  <c:v>4/21/2017</c:v>
                </c:pt>
                <c:pt idx="172">
                  <c:v>4/24/2017</c:v>
                </c:pt>
                <c:pt idx="173">
                  <c:v>4/25/2017</c:v>
                </c:pt>
                <c:pt idx="174">
                  <c:v>4/26/2017</c:v>
                </c:pt>
                <c:pt idx="175">
                  <c:v>4/27/2017</c:v>
                </c:pt>
                <c:pt idx="176">
                  <c:v>4/28/2017</c:v>
                </c:pt>
                <c:pt idx="177">
                  <c:v>5/1/2017</c:v>
                </c:pt>
                <c:pt idx="178">
                  <c:v>5/2/2017</c:v>
                </c:pt>
                <c:pt idx="179">
                  <c:v>5/3/2017</c:v>
                </c:pt>
                <c:pt idx="180">
                  <c:v>5/4/2017</c:v>
                </c:pt>
                <c:pt idx="181">
                  <c:v>5/5/2017</c:v>
                </c:pt>
                <c:pt idx="182">
                  <c:v>5/8/2017</c:v>
                </c:pt>
                <c:pt idx="183">
                  <c:v>5/9/2017</c:v>
                </c:pt>
                <c:pt idx="184">
                  <c:v>5/10/2017</c:v>
                </c:pt>
                <c:pt idx="185">
                  <c:v>5/11/2017</c:v>
                </c:pt>
                <c:pt idx="186">
                  <c:v>5/12/2017</c:v>
                </c:pt>
                <c:pt idx="187">
                  <c:v>5/15/2017</c:v>
                </c:pt>
                <c:pt idx="188">
                  <c:v>5/16/2017</c:v>
                </c:pt>
                <c:pt idx="189">
                  <c:v>5/17/2017</c:v>
                </c:pt>
                <c:pt idx="190">
                  <c:v>5/18/2017</c:v>
                </c:pt>
                <c:pt idx="191">
                  <c:v>5/19/2017</c:v>
                </c:pt>
                <c:pt idx="192">
                  <c:v>5/22/2017</c:v>
                </c:pt>
                <c:pt idx="193">
                  <c:v>5/23/2017</c:v>
                </c:pt>
                <c:pt idx="194">
                  <c:v>5/24/2017</c:v>
                </c:pt>
                <c:pt idx="195">
                  <c:v>5/25/2017</c:v>
                </c:pt>
                <c:pt idx="196">
                  <c:v>5/26/2017</c:v>
                </c:pt>
                <c:pt idx="197">
                  <c:v>5/30/2017</c:v>
                </c:pt>
                <c:pt idx="198">
                  <c:v>5/31/2017</c:v>
                </c:pt>
                <c:pt idx="199">
                  <c:v>6/1/2017</c:v>
                </c:pt>
                <c:pt idx="200">
                  <c:v>6/2/2017</c:v>
                </c:pt>
                <c:pt idx="201">
                  <c:v>6/5/2017</c:v>
                </c:pt>
                <c:pt idx="202">
                  <c:v>6/6/2017</c:v>
                </c:pt>
                <c:pt idx="203">
                  <c:v>6/7/2017</c:v>
                </c:pt>
                <c:pt idx="204">
                  <c:v>6/8/2017</c:v>
                </c:pt>
                <c:pt idx="205">
                  <c:v>6/9/2017</c:v>
                </c:pt>
                <c:pt idx="206">
                  <c:v>6/12/2017</c:v>
                </c:pt>
                <c:pt idx="207">
                  <c:v>6/13/2017</c:v>
                </c:pt>
                <c:pt idx="208">
                  <c:v>6/14/2017</c:v>
                </c:pt>
                <c:pt idx="209">
                  <c:v>6/15/2017</c:v>
                </c:pt>
                <c:pt idx="210">
                  <c:v>6/16/2017</c:v>
                </c:pt>
                <c:pt idx="211">
                  <c:v>6/19/2017</c:v>
                </c:pt>
                <c:pt idx="212">
                  <c:v>6/20/2017</c:v>
                </c:pt>
                <c:pt idx="213">
                  <c:v>6/21/2017</c:v>
                </c:pt>
                <c:pt idx="214">
                  <c:v>6/22/2017</c:v>
                </c:pt>
                <c:pt idx="215">
                  <c:v>6/23/2017</c:v>
                </c:pt>
                <c:pt idx="216">
                  <c:v>6/26/2017</c:v>
                </c:pt>
                <c:pt idx="217">
                  <c:v>6/27/2017</c:v>
                </c:pt>
                <c:pt idx="218">
                  <c:v>6/28/2017</c:v>
                </c:pt>
                <c:pt idx="219">
                  <c:v>6/29/2017</c:v>
                </c:pt>
                <c:pt idx="220">
                  <c:v>6/30/2017</c:v>
                </c:pt>
                <c:pt idx="221">
                  <c:v>7/3/2017</c:v>
                </c:pt>
                <c:pt idx="222">
                  <c:v>7/5/2017</c:v>
                </c:pt>
                <c:pt idx="223">
                  <c:v>7/6/2017</c:v>
                </c:pt>
                <c:pt idx="224">
                  <c:v>7/7/2017</c:v>
                </c:pt>
                <c:pt idx="225">
                  <c:v>7/10/2017</c:v>
                </c:pt>
                <c:pt idx="226">
                  <c:v>7/11/2017</c:v>
                </c:pt>
                <c:pt idx="227">
                  <c:v>7/12/2017</c:v>
                </c:pt>
                <c:pt idx="228">
                  <c:v>7/13/2017</c:v>
                </c:pt>
                <c:pt idx="229">
                  <c:v>7/14/2017</c:v>
                </c:pt>
                <c:pt idx="230">
                  <c:v>7/17/2017</c:v>
                </c:pt>
                <c:pt idx="231">
                  <c:v>7/18/2017</c:v>
                </c:pt>
                <c:pt idx="232">
                  <c:v>7/19/2017</c:v>
                </c:pt>
                <c:pt idx="233">
                  <c:v>7/20/2017</c:v>
                </c:pt>
                <c:pt idx="234">
                  <c:v>7/21/2017</c:v>
                </c:pt>
                <c:pt idx="235">
                  <c:v>7/24/2017</c:v>
                </c:pt>
                <c:pt idx="236">
                  <c:v>7/25/2017</c:v>
                </c:pt>
                <c:pt idx="237">
                  <c:v>7/26/2017</c:v>
                </c:pt>
                <c:pt idx="238">
                  <c:v>7/27/2017</c:v>
                </c:pt>
                <c:pt idx="239">
                  <c:v>7/28/2017</c:v>
                </c:pt>
                <c:pt idx="240">
                  <c:v>7/31/2017</c:v>
                </c:pt>
                <c:pt idx="241">
                  <c:v>8/1/2017</c:v>
                </c:pt>
                <c:pt idx="242">
                  <c:v>8/2/2017</c:v>
                </c:pt>
                <c:pt idx="243">
                  <c:v>8/3/2017</c:v>
                </c:pt>
                <c:pt idx="244">
                  <c:v>8/4/2017</c:v>
                </c:pt>
                <c:pt idx="245">
                  <c:v>8/7/2017</c:v>
                </c:pt>
                <c:pt idx="246">
                  <c:v>8/8/2017</c:v>
                </c:pt>
                <c:pt idx="247">
                  <c:v>8/9/2017</c:v>
                </c:pt>
                <c:pt idx="248">
                  <c:v>8/10/2017</c:v>
                </c:pt>
                <c:pt idx="249">
                  <c:v>8/11/2017</c:v>
                </c:pt>
                <c:pt idx="250">
                  <c:v>8/14/2017</c:v>
                </c:pt>
                <c:pt idx="251">
                  <c:v>8/15/2017</c:v>
                </c:pt>
                <c:pt idx="252">
                  <c:v>8/16/2017</c:v>
                </c:pt>
                <c:pt idx="253">
                  <c:v>8/17/2017</c:v>
                </c:pt>
                <c:pt idx="254">
                  <c:v>8/18/2017</c:v>
                </c:pt>
                <c:pt idx="255">
                  <c:v>8/21/2017</c:v>
                </c:pt>
                <c:pt idx="256">
                  <c:v>8/22/2017</c:v>
                </c:pt>
                <c:pt idx="257">
                  <c:v>8/23/2017</c:v>
                </c:pt>
                <c:pt idx="258">
                  <c:v>8/24/2017</c:v>
                </c:pt>
                <c:pt idx="259">
                  <c:v>8/25/2017</c:v>
                </c:pt>
                <c:pt idx="260">
                  <c:v>8/28/2017</c:v>
                </c:pt>
                <c:pt idx="261">
                  <c:v>8/29/2017</c:v>
                </c:pt>
                <c:pt idx="262">
                  <c:v>8/30/2017</c:v>
                </c:pt>
                <c:pt idx="263">
                  <c:v>8/31/2017</c:v>
                </c:pt>
                <c:pt idx="264">
                  <c:v>9/1/2017</c:v>
                </c:pt>
                <c:pt idx="265">
                  <c:v>9/5/2017</c:v>
                </c:pt>
                <c:pt idx="266">
                  <c:v>9/6/2017</c:v>
                </c:pt>
                <c:pt idx="267">
                  <c:v>9/7/2017</c:v>
                </c:pt>
                <c:pt idx="268">
                  <c:v>9/8/2017</c:v>
                </c:pt>
                <c:pt idx="269">
                  <c:v>9/11/2017</c:v>
                </c:pt>
                <c:pt idx="270">
                  <c:v>9/12/2017</c:v>
                </c:pt>
                <c:pt idx="271">
                  <c:v>9/13/2017</c:v>
                </c:pt>
                <c:pt idx="272">
                  <c:v>9/14/2017</c:v>
                </c:pt>
                <c:pt idx="273">
                  <c:v>9/15/2017</c:v>
                </c:pt>
                <c:pt idx="274">
                  <c:v>9/18/2017</c:v>
                </c:pt>
                <c:pt idx="275">
                  <c:v>9/19/2017</c:v>
                </c:pt>
                <c:pt idx="276">
                  <c:v>9/20/2017</c:v>
                </c:pt>
                <c:pt idx="277">
                  <c:v>9/21/2017</c:v>
                </c:pt>
                <c:pt idx="278">
                  <c:v>9/22/2017</c:v>
                </c:pt>
                <c:pt idx="279">
                  <c:v>9/25/2017</c:v>
                </c:pt>
                <c:pt idx="280">
                  <c:v>9/26/2017</c:v>
                </c:pt>
                <c:pt idx="281">
                  <c:v>9/27/2017</c:v>
                </c:pt>
                <c:pt idx="282">
                  <c:v>9/28/2017</c:v>
                </c:pt>
                <c:pt idx="283">
                  <c:v>9/29/2017</c:v>
                </c:pt>
                <c:pt idx="284">
                  <c:v>10/2/2017</c:v>
                </c:pt>
                <c:pt idx="285">
                  <c:v>10/3/2017</c:v>
                </c:pt>
                <c:pt idx="286">
                  <c:v>10/4/2017</c:v>
                </c:pt>
                <c:pt idx="287">
                  <c:v>10/5/2017</c:v>
                </c:pt>
                <c:pt idx="288">
                  <c:v>10/6/2017</c:v>
                </c:pt>
                <c:pt idx="289">
                  <c:v>10/9/2017</c:v>
                </c:pt>
                <c:pt idx="290">
                  <c:v>10/10/2017</c:v>
                </c:pt>
                <c:pt idx="291">
                  <c:v>10/11/2017</c:v>
                </c:pt>
                <c:pt idx="292">
                  <c:v>10/12/2017</c:v>
                </c:pt>
                <c:pt idx="293">
                  <c:v>10/13/2017</c:v>
                </c:pt>
                <c:pt idx="294">
                  <c:v>10/16/2017</c:v>
                </c:pt>
                <c:pt idx="295">
                  <c:v>10/17/2017</c:v>
                </c:pt>
                <c:pt idx="296">
                  <c:v>10/18/2017</c:v>
                </c:pt>
                <c:pt idx="297">
                  <c:v>10/19/2017</c:v>
                </c:pt>
                <c:pt idx="298">
                  <c:v>10/20/2017</c:v>
                </c:pt>
                <c:pt idx="299">
                  <c:v>10/23/2017</c:v>
                </c:pt>
                <c:pt idx="300">
                  <c:v>10/24/2017</c:v>
                </c:pt>
                <c:pt idx="301">
                  <c:v>10/25/2017</c:v>
                </c:pt>
                <c:pt idx="302">
                  <c:v>10/26/2017</c:v>
                </c:pt>
                <c:pt idx="303">
                  <c:v>10/27/2017</c:v>
                </c:pt>
                <c:pt idx="304">
                  <c:v>10/30/2017</c:v>
                </c:pt>
                <c:pt idx="305">
                  <c:v>10/31/2017</c:v>
                </c:pt>
                <c:pt idx="306">
                  <c:v>11/1/2017</c:v>
                </c:pt>
                <c:pt idx="307">
                  <c:v>11/2/2017</c:v>
                </c:pt>
                <c:pt idx="308">
                  <c:v>11/3/2017</c:v>
                </c:pt>
                <c:pt idx="309">
                  <c:v>11/6/2017</c:v>
                </c:pt>
                <c:pt idx="310">
                  <c:v>11/7/2017</c:v>
                </c:pt>
                <c:pt idx="311">
                  <c:v>11/8/2017</c:v>
                </c:pt>
                <c:pt idx="312">
                  <c:v>11/9/2017</c:v>
                </c:pt>
                <c:pt idx="313">
                  <c:v>11/10/2017</c:v>
                </c:pt>
                <c:pt idx="314">
                  <c:v>11/13/2017</c:v>
                </c:pt>
                <c:pt idx="315">
                  <c:v>11/14/2017</c:v>
                </c:pt>
                <c:pt idx="316">
                  <c:v>11/15/2017</c:v>
                </c:pt>
                <c:pt idx="317">
                  <c:v>11/16/2017</c:v>
                </c:pt>
                <c:pt idx="318">
                  <c:v>11/17/2017</c:v>
                </c:pt>
                <c:pt idx="319">
                  <c:v>11/20/2017</c:v>
                </c:pt>
                <c:pt idx="320">
                  <c:v>11/21/2017</c:v>
                </c:pt>
                <c:pt idx="321">
                  <c:v>11/22/2017</c:v>
                </c:pt>
                <c:pt idx="322">
                  <c:v>11/24/2017</c:v>
                </c:pt>
                <c:pt idx="323">
                  <c:v>11/27/2017</c:v>
                </c:pt>
                <c:pt idx="324">
                  <c:v>11/28/2017</c:v>
                </c:pt>
                <c:pt idx="325">
                  <c:v>11/29/2017</c:v>
                </c:pt>
                <c:pt idx="326">
                  <c:v>11/30/2017</c:v>
                </c:pt>
                <c:pt idx="327">
                  <c:v>12/1/2017</c:v>
                </c:pt>
                <c:pt idx="328">
                  <c:v>12/4/2017</c:v>
                </c:pt>
                <c:pt idx="329">
                  <c:v>12/5/2017</c:v>
                </c:pt>
                <c:pt idx="330">
                  <c:v>12/6/2017</c:v>
                </c:pt>
                <c:pt idx="331">
                  <c:v>12/7/2017</c:v>
                </c:pt>
                <c:pt idx="332">
                  <c:v>12/8/2017</c:v>
                </c:pt>
                <c:pt idx="333">
                  <c:v>12/11/2017</c:v>
                </c:pt>
                <c:pt idx="334">
                  <c:v>12/12/2017</c:v>
                </c:pt>
                <c:pt idx="335">
                  <c:v>12/13/2017</c:v>
                </c:pt>
                <c:pt idx="336">
                  <c:v>12/14/2017</c:v>
                </c:pt>
                <c:pt idx="337">
                  <c:v>12/15/2017</c:v>
                </c:pt>
                <c:pt idx="338">
                  <c:v>12/18/2017</c:v>
                </c:pt>
                <c:pt idx="339">
                  <c:v>12/19/2017</c:v>
                </c:pt>
                <c:pt idx="340">
                  <c:v>12/20/2017</c:v>
                </c:pt>
                <c:pt idx="341">
                  <c:v>12/21/2017</c:v>
                </c:pt>
                <c:pt idx="342">
                  <c:v>12/22/2017</c:v>
                </c:pt>
                <c:pt idx="343">
                  <c:v>12/26/2017</c:v>
                </c:pt>
                <c:pt idx="344">
                  <c:v>12/27/2017</c:v>
                </c:pt>
                <c:pt idx="345">
                  <c:v>12/28/2017</c:v>
                </c:pt>
                <c:pt idx="346">
                  <c:v>12/29/2017</c:v>
                </c:pt>
                <c:pt idx="347">
                  <c:v>1/2/2018</c:v>
                </c:pt>
                <c:pt idx="348">
                  <c:v>1/3/2018</c:v>
                </c:pt>
                <c:pt idx="349">
                  <c:v>1/4/2018</c:v>
                </c:pt>
                <c:pt idx="350">
                  <c:v>1/5/2018</c:v>
                </c:pt>
                <c:pt idx="351">
                  <c:v>1/8/2018</c:v>
                </c:pt>
                <c:pt idx="352">
                  <c:v>1/9/2018</c:v>
                </c:pt>
                <c:pt idx="353">
                  <c:v>1/10/2018</c:v>
                </c:pt>
                <c:pt idx="354">
                  <c:v>1/11/2018</c:v>
                </c:pt>
                <c:pt idx="355">
                  <c:v>1/12/2018</c:v>
                </c:pt>
                <c:pt idx="356">
                  <c:v>1/16/2018</c:v>
                </c:pt>
                <c:pt idx="357">
                  <c:v>1/17/2018</c:v>
                </c:pt>
                <c:pt idx="358">
                  <c:v>1/18/2018</c:v>
                </c:pt>
                <c:pt idx="359">
                  <c:v>1/19/2018</c:v>
                </c:pt>
                <c:pt idx="360">
                  <c:v>1/22/2018</c:v>
                </c:pt>
                <c:pt idx="361">
                  <c:v>1/23/2018</c:v>
                </c:pt>
                <c:pt idx="362">
                  <c:v>1/24/2018</c:v>
                </c:pt>
                <c:pt idx="363">
                  <c:v>1/25/2018</c:v>
                </c:pt>
                <c:pt idx="364">
                  <c:v>1/26/2018</c:v>
                </c:pt>
                <c:pt idx="365">
                  <c:v>1/29/2018</c:v>
                </c:pt>
                <c:pt idx="366">
                  <c:v>1/30/2018</c:v>
                </c:pt>
                <c:pt idx="367">
                  <c:v>1/31/2018</c:v>
                </c:pt>
                <c:pt idx="368">
                  <c:v>2/1/2018</c:v>
                </c:pt>
                <c:pt idx="369">
                  <c:v>2/2/2018</c:v>
                </c:pt>
                <c:pt idx="370">
                  <c:v>2/5/2018</c:v>
                </c:pt>
                <c:pt idx="371">
                  <c:v>2/6/2018</c:v>
                </c:pt>
                <c:pt idx="372">
                  <c:v>2/7/2018</c:v>
                </c:pt>
                <c:pt idx="373">
                  <c:v>2/8/2018</c:v>
                </c:pt>
                <c:pt idx="374">
                  <c:v>2/9/2018</c:v>
                </c:pt>
                <c:pt idx="375">
                  <c:v>2/12/2018</c:v>
                </c:pt>
                <c:pt idx="376">
                  <c:v>2/13/2018</c:v>
                </c:pt>
                <c:pt idx="377">
                  <c:v>2/14/2018</c:v>
                </c:pt>
                <c:pt idx="378">
                  <c:v>2/15/2018</c:v>
                </c:pt>
                <c:pt idx="379">
                  <c:v>2/16/2018</c:v>
                </c:pt>
                <c:pt idx="380">
                  <c:v>2/20/2018</c:v>
                </c:pt>
                <c:pt idx="381">
                  <c:v>2/21/2018</c:v>
                </c:pt>
                <c:pt idx="382">
                  <c:v>2/22/2018</c:v>
                </c:pt>
                <c:pt idx="383">
                  <c:v>2/23/2018</c:v>
                </c:pt>
                <c:pt idx="384">
                  <c:v>2/26/2018</c:v>
                </c:pt>
                <c:pt idx="385">
                  <c:v>2/27/2018</c:v>
                </c:pt>
                <c:pt idx="386">
                  <c:v>2/28/2018</c:v>
                </c:pt>
                <c:pt idx="387">
                  <c:v>3/1/2018</c:v>
                </c:pt>
                <c:pt idx="388">
                  <c:v>3/2/2018</c:v>
                </c:pt>
                <c:pt idx="389">
                  <c:v>3/5/2018</c:v>
                </c:pt>
                <c:pt idx="390">
                  <c:v>3/6/2018</c:v>
                </c:pt>
                <c:pt idx="391">
                  <c:v>3/7/2018</c:v>
                </c:pt>
                <c:pt idx="392">
                  <c:v>3/8/2018</c:v>
                </c:pt>
                <c:pt idx="393">
                  <c:v>3/9/2018</c:v>
                </c:pt>
                <c:pt idx="394">
                  <c:v>3/12/2018</c:v>
                </c:pt>
                <c:pt idx="395">
                  <c:v>3/13/2018</c:v>
                </c:pt>
                <c:pt idx="396">
                  <c:v>3/14/2018</c:v>
                </c:pt>
                <c:pt idx="397">
                  <c:v>3/15/2018</c:v>
                </c:pt>
                <c:pt idx="398">
                  <c:v>3/16/2018</c:v>
                </c:pt>
                <c:pt idx="399">
                  <c:v>3/19/2018</c:v>
                </c:pt>
                <c:pt idx="400">
                  <c:v>3/20/2018</c:v>
                </c:pt>
                <c:pt idx="401">
                  <c:v>3/21/2018</c:v>
                </c:pt>
                <c:pt idx="402">
                  <c:v>3/22/2018</c:v>
                </c:pt>
                <c:pt idx="403">
                  <c:v>3/23/2018</c:v>
                </c:pt>
                <c:pt idx="404">
                  <c:v>3/26/2018</c:v>
                </c:pt>
                <c:pt idx="405">
                  <c:v>3/27/2018</c:v>
                </c:pt>
                <c:pt idx="406">
                  <c:v>3/28/2018</c:v>
                </c:pt>
                <c:pt idx="407">
                  <c:v>3/29/2018</c:v>
                </c:pt>
                <c:pt idx="408">
                  <c:v>4/2/2018</c:v>
                </c:pt>
                <c:pt idx="409">
                  <c:v>4/3/2018</c:v>
                </c:pt>
                <c:pt idx="410">
                  <c:v>4/4/2018</c:v>
                </c:pt>
                <c:pt idx="411">
                  <c:v>4/5/2018</c:v>
                </c:pt>
                <c:pt idx="412">
                  <c:v>4/6/2018</c:v>
                </c:pt>
                <c:pt idx="413">
                  <c:v>4/9/2018</c:v>
                </c:pt>
                <c:pt idx="414">
                  <c:v>4/10/2018</c:v>
                </c:pt>
                <c:pt idx="415">
                  <c:v>4/11/2018</c:v>
                </c:pt>
                <c:pt idx="416">
                  <c:v>4/12/2018</c:v>
                </c:pt>
                <c:pt idx="417">
                  <c:v>4/13/2018</c:v>
                </c:pt>
                <c:pt idx="418">
                  <c:v>4/16/2018</c:v>
                </c:pt>
                <c:pt idx="419">
                  <c:v>4/17/2018</c:v>
                </c:pt>
                <c:pt idx="420">
                  <c:v>4/18/2018</c:v>
                </c:pt>
                <c:pt idx="421">
                  <c:v>4/19/2018</c:v>
                </c:pt>
                <c:pt idx="422">
                  <c:v>4/20/2018</c:v>
                </c:pt>
                <c:pt idx="423">
                  <c:v>4/23/2018</c:v>
                </c:pt>
                <c:pt idx="424">
                  <c:v>4/24/2018</c:v>
                </c:pt>
                <c:pt idx="425">
                  <c:v>4/25/2018</c:v>
                </c:pt>
                <c:pt idx="426">
                  <c:v>4/26/2018</c:v>
                </c:pt>
                <c:pt idx="427">
                  <c:v>4/27/2018</c:v>
                </c:pt>
                <c:pt idx="428">
                  <c:v>4/30/2018</c:v>
                </c:pt>
                <c:pt idx="429">
                  <c:v>5/1/2018</c:v>
                </c:pt>
                <c:pt idx="430">
                  <c:v>5/2/2018</c:v>
                </c:pt>
                <c:pt idx="431">
                  <c:v>5/3/2018</c:v>
                </c:pt>
                <c:pt idx="432">
                  <c:v>5/4/2018</c:v>
                </c:pt>
                <c:pt idx="433">
                  <c:v>5/7/2018</c:v>
                </c:pt>
                <c:pt idx="434">
                  <c:v>5/8/2018</c:v>
                </c:pt>
                <c:pt idx="435">
                  <c:v>5/9/2018</c:v>
                </c:pt>
                <c:pt idx="436">
                  <c:v>5/10/2018</c:v>
                </c:pt>
                <c:pt idx="437">
                  <c:v>5/11/2018</c:v>
                </c:pt>
                <c:pt idx="438">
                  <c:v>5/14/2018</c:v>
                </c:pt>
                <c:pt idx="439">
                  <c:v>5/15/2018</c:v>
                </c:pt>
                <c:pt idx="440">
                  <c:v>5/16/2018</c:v>
                </c:pt>
                <c:pt idx="441">
                  <c:v>5/17/2018</c:v>
                </c:pt>
                <c:pt idx="442">
                  <c:v>5/18/2018</c:v>
                </c:pt>
                <c:pt idx="443">
                  <c:v>5/21/2018</c:v>
                </c:pt>
                <c:pt idx="444">
                  <c:v>5/22/2018</c:v>
                </c:pt>
                <c:pt idx="445">
                  <c:v>5/23/2018</c:v>
                </c:pt>
                <c:pt idx="446">
                  <c:v>5/24/2018</c:v>
                </c:pt>
                <c:pt idx="447">
                  <c:v>5/25/2018</c:v>
                </c:pt>
                <c:pt idx="448">
                  <c:v>5/29/2018</c:v>
                </c:pt>
                <c:pt idx="449">
                  <c:v>5/30/2018</c:v>
                </c:pt>
                <c:pt idx="450">
                  <c:v>5/31/2018</c:v>
                </c:pt>
                <c:pt idx="451">
                  <c:v>6/1/2018</c:v>
                </c:pt>
                <c:pt idx="452">
                  <c:v>6/4/2018</c:v>
                </c:pt>
                <c:pt idx="453">
                  <c:v>6/5/2018</c:v>
                </c:pt>
                <c:pt idx="454">
                  <c:v>6/6/2018</c:v>
                </c:pt>
                <c:pt idx="455">
                  <c:v>6/7/2018</c:v>
                </c:pt>
                <c:pt idx="456">
                  <c:v>6/8/2018</c:v>
                </c:pt>
                <c:pt idx="457">
                  <c:v>6/11/2018</c:v>
                </c:pt>
                <c:pt idx="458">
                  <c:v>6/12/2018</c:v>
                </c:pt>
                <c:pt idx="459">
                  <c:v>6/13/2018</c:v>
                </c:pt>
                <c:pt idx="460">
                  <c:v>6/14/2018</c:v>
                </c:pt>
                <c:pt idx="461">
                  <c:v>6/15/2018</c:v>
                </c:pt>
                <c:pt idx="462">
                  <c:v>6/18/2018</c:v>
                </c:pt>
                <c:pt idx="463">
                  <c:v>6/19/2018</c:v>
                </c:pt>
                <c:pt idx="464">
                  <c:v>6/20/2018</c:v>
                </c:pt>
                <c:pt idx="465">
                  <c:v>6/21/2018</c:v>
                </c:pt>
                <c:pt idx="466">
                  <c:v>6/22/2018</c:v>
                </c:pt>
                <c:pt idx="467">
                  <c:v>6/25/2018</c:v>
                </c:pt>
                <c:pt idx="468">
                  <c:v>6/26/2018</c:v>
                </c:pt>
                <c:pt idx="469">
                  <c:v>6/27/2018</c:v>
                </c:pt>
                <c:pt idx="470">
                  <c:v>6/28/2018</c:v>
                </c:pt>
                <c:pt idx="471">
                  <c:v>6/29/2018</c:v>
                </c:pt>
                <c:pt idx="472">
                  <c:v>7/2/2018</c:v>
                </c:pt>
                <c:pt idx="473">
                  <c:v>7/3/2018</c:v>
                </c:pt>
                <c:pt idx="474">
                  <c:v>7/5/2018</c:v>
                </c:pt>
                <c:pt idx="475">
                  <c:v>7/6/2018</c:v>
                </c:pt>
                <c:pt idx="476">
                  <c:v>7/9/2018</c:v>
                </c:pt>
                <c:pt idx="477">
                  <c:v>7/10/2018</c:v>
                </c:pt>
                <c:pt idx="478">
                  <c:v>7/11/2018</c:v>
                </c:pt>
                <c:pt idx="479">
                  <c:v>7/12/2018</c:v>
                </c:pt>
                <c:pt idx="480">
                  <c:v>7/13/2018</c:v>
                </c:pt>
                <c:pt idx="481">
                  <c:v>7/16/2018</c:v>
                </c:pt>
                <c:pt idx="482">
                  <c:v>7/17/2018</c:v>
                </c:pt>
                <c:pt idx="483">
                  <c:v>7/18/2018</c:v>
                </c:pt>
                <c:pt idx="484">
                  <c:v>7/19/2018</c:v>
                </c:pt>
                <c:pt idx="485">
                  <c:v>7/20/2018</c:v>
                </c:pt>
                <c:pt idx="486">
                  <c:v>7/23/2018</c:v>
                </c:pt>
                <c:pt idx="487">
                  <c:v>7/24/2018</c:v>
                </c:pt>
                <c:pt idx="488">
                  <c:v>7/25/2018</c:v>
                </c:pt>
                <c:pt idx="489">
                  <c:v>7/26/2018</c:v>
                </c:pt>
                <c:pt idx="490">
                  <c:v>7/27/2018</c:v>
                </c:pt>
                <c:pt idx="491">
                  <c:v>7/30/2018</c:v>
                </c:pt>
                <c:pt idx="492">
                  <c:v>7/31/2018</c:v>
                </c:pt>
                <c:pt idx="493">
                  <c:v>8/1/2018</c:v>
                </c:pt>
                <c:pt idx="494">
                  <c:v>8/2/2018</c:v>
                </c:pt>
                <c:pt idx="495">
                  <c:v>8/3/2018</c:v>
                </c:pt>
                <c:pt idx="496">
                  <c:v>8/6/2018</c:v>
                </c:pt>
                <c:pt idx="497">
                  <c:v>8/7/2018</c:v>
                </c:pt>
                <c:pt idx="498">
                  <c:v>8/8/2018</c:v>
                </c:pt>
                <c:pt idx="499">
                  <c:v>8/9/2018</c:v>
                </c:pt>
                <c:pt idx="500">
                  <c:v>8/10/2018</c:v>
                </c:pt>
                <c:pt idx="501">
                  <c:v>8/13/2018</c:v>
                </c:pt>
                <c:pt idx="502">
                  <c:v>8/14/2018</c:v>
                </c:pt>
                <c:pt idx="503">
                  <c:v>8/15/2018</c:v>
                </c:pt>
                <c:pt idx="504">
                  <c:v>8/16/2018</c:v>
                </c:pt>
                <c:pt idx="505">
                  <c:v>8/17/2018</c:v>
                </c:pt>
                <c:pt idx="506">
                  <c:v>8/20/2018</c:v>
                </c:pt>
                <c:pt idx="507">
                  <c:v>8/21/2018</c:v>
                </c:pt>
                <c:pt idx="508">
                  <c:v>8/22/2018</c:v>
                </c:pt>
                <c:pt idx="509">
                  <c:v>8/23/2018</c:v>
                </c:pt>
                <c:pt idx="510">
                  <c:v>8/24/2018</c:v>
                </c:pt>
                <c:pt idx="511">
                  <c:v>8/27/2018</c:v>
                </c:pt>
                <c:pt idx="512">
                  <c:v>8/28/2018</c:v>
                </c:pt>
                <c:pt idx="513">
                  <c:v>8/29/2018</c:v>
                </c:pt>
                <c:pt idx="514">
                  <c:v>8/30/2018</c:v>
                </c:pt>
                <c:pt idx="515">
                  <c:v>8/31/2018</c:v>
                </c:pt>
                <c:pt idx="516">
                  <c:v>9/4/2018</c:v>
                </c:pt>
                <c:pt idx="517">
                  <c:v>9/5/2018</c:v>
                </c:pt>
                <c:pt idx="518">
                  <c:v>9/6/2018</c:v>
                </c:pt>
                <c:pt idx="519">
                  <c:v>9/7/2018</c:v>
                </c:pt>
                <c:pt idx="520">
                  <c:v>9/10/2018</c:v>
                </c:pt>
                <c:pt idx="521">
                  <c:v>9/11/2018</c:v>
                </c:pt>
                <c:pt idx="522">
                  <c:v>9/12/2018</c:v>
                </c:pt>
                <c:pt idx="523">
                  <c:v>9/13/2018</c:v>
                </c:pt>
                <c:pt idx="524">
                  <c:v>9/14/2018</c:v>
                </c:pt>
                <c:pt idx="525">
                  <c:v>9/17/2018</c:v>
                </c:pt>
                <c:pt idx="526">
                  <c:v>9/18/2018</c:v>
                </c:pt>
                <c:pt idx="527">
                  <c:v>9/19/2018</c:v>
                </c:pt>
                <c:pt idx="528">
                  <c:v>9/20/2018</c:v>
                </c:pt>
                <c:pt idx="529">
                  <c:v>9/21/2018</c:v>
                </c:pt>
                <c:pt idx="530">
                  <c:v>9/24/2018</c:v>
                </c:pt>
                <c:pt idx="531">
                  <c:v>9/25/2018</c:v>
                </c:pt>
                <c:pt idx="532">
                  <c:v>9/26/2018</c:v>
                </c:pt>
                <c:pt idx="533">
                  <c:v>9/27/2018</c:v>
                </c:pt>
                <c:pt idx="534">
                  <c:v>9/28/2018</c:v>
                </c:pt>
                <c:pt idx="535">
                  <c:v>10/1/2018</c:v>
                </c:pt>
                <c:pt idx="536">
                  <c:v>10/2/2018</c:v>
                </c:pt>
                <c:pt idx="537">
                  <c:v>10/3/2018</c:v>
                </c:pt>
                <c:pt idx="538">
                  <c:v>10/4/2018</c:v>
                </c:pt>
                <c:pt idx="539">
                  <c:v>10/5/2018</c:v>
                </c:pt>
                <c:pt idx="540">
                  <c:v>10/8/2018</c:v>
                </c:pt>
                <c:pt idx="541">
                  <c:v>10/9/2018</c:v>
                </c:pt>
                <c:pt idx="542">
                  <c:v>10/10/2018</c:v>
                </c:pt>
                <c:pt idx="543">
                  <c:v>10/11/2018</c:v>
                </c:pt>
                <c:pt idx="544">
                  <c:v>10/12/2018</c:v>
                </c:pt>
                <c:pt idx="545">
                  <c:v>10/15/2018</c:v>
                </c:pt>
                <c:pt idx="546">
                  <c:v>10/16/2018</c:v>
                </c:pt>
                <c:pt idx="547">
                  <c:v>10/17/2018</c:v>
                </c:pt>
                <c:pt idx="548">
                  <c:v>10/18/2018</c:v>
                </c:pt>
                <c:pt idx="549">
                  <c:v>10/19/2018</c:v>
                </c:pt>
                <c:pt idx="550">
                  <c:v>10/22/2018</c:v>
                </c:pt>
                <c:pt idx="551">
                  <c:v>10/23/2018</c:v>
                </c:pt>
                <c:pt idx="552">
                  <c:v>10/24/2018</c:v>
                </c:pt>
                <c:pt idx="553">
                  <c:v>10/25/2018</c:v>
                </c:pt>
                <c:pt idx="554">
                  <c:v>10/26/2018</c:v>
                </c:pt>
                <c:pt idx="555">
                  <c:v>10/29/2018</c:v>
                </c:pt>
                <c:pt idx="556">
                  <c:v>10/30/2018</c:v>
                </c:pt>
                <c:pt idx="557">
                  <c:v>10/31/2018</c:v>
                </c:pt>
                <c:pt idx="558">
                  <c:v>11/1/2018</c:v>
                </c:pt>
                <c:pt idx="559">
                  <c:v>11/2/2018</c:v>
                </c:pt>
                <c:pt idx="560">
                  <c:v>11/5/2018</c:v>
                </c:pt>
                <c:pt idx="561">
                  <c:v>11/6/2018</c:v>
                </c:pt>
                <c:pt idx="562">
                  <c:v>11/7/2018</c:v>
                </c:pt>
                <c:pt idx="563">
                  <c:v>11/8/2018</c:v>
                </c:pt>
                <c:pt idx="564">
                  <c:v>11/9/2018</c:v>
                </c:pt>
                <c:pt idx="565">
                  <c:v>11/12/2018</c:v>
                </c:pt>
                <c:pt idx="566">
                  <c:v>11/13/2018</c:v>
                </c:pt>
                <c:pt idx="567">
                  <c:v>11/14/2018</c:v>
                </c:pt>
                <c:pt idx="568">
                  <c:v>11/15/2018</c:v>
                </c:pt>
                <c:pt idx="569">
                  <c:v>11/16/2018</c:v>
                </c:pt>
                <c:pt idx="570">
                  <c:v>11/19/2018</c:v>
                </c:pt>
                <c:pt idx="571">
                  <c:v>11/20/2018</c:v>
                </c:pt>
                <c:pt idx="572">
                  <c:v>11/21/2018</c:v>
                </c:pt>
                <c:pt idx="573">
                  <c:v>11/23/2018</c:v>
                </c:pt>
                <c:pt idx="574">
                  <c:v>11/26/2018</c:v>
                </c:pt>
                <c:pt idx="575">
                  <c:v>11/27/2018</c:v>
                </c:pt>
                <c:pt idx="576">
                  <c:v>11/28/2018</c:v>
                </c:pt>
                <c:pt idx="577">
                  <c:v>11/29/2018</c:v>
                </c:pt>
                <c:pt idx="578">
                  <c:v>11/30/2018</c:v>
                </c:pt>
                <c:pt idx="579">
                  <c:v>12/3/2018</c:v>
                </c:pt>
                <c:pt idx="580">
                  <c:v>12/4/2018</c:v>
                </c:pt>
                <c:pt idx="581">
                  <c:v>12/6/2018</c:v>
                </c:pt>
                <c:pt idx="582">
                  <c:v>12/7/2018</c:v>
                </c:pt>
                <c:pt idx="583">
                  <c:v>12/10/2018</c:v>
                </c:pt>
                <c:pt idx="584">
                  <c:v>12/11/2018</c:v>
                </c:pt>
                <c:pt idx="585">
                  <c:v>12/12/2018</c:v>
                </c:pt>
                <c:pt idx="586">
                  <c:v>12/13/2018</c:v>
                </c:pt>
                <c:pt idx="587">
                  <c:v>12/14/2018</c:v>
                </c:pt>
                <c:pt idx="588">
                  <c:v>12/17/2018</c:v>
                </c:pt>
                <c:pt idx="589">
                  <c:v>12/18/2018</c:v>
                </c:pt>
                <c:pt idx="590">
                  <c:v>12/19/2018</c:v>
                </c:pt>
                <c:pt idx="591">
                  <c:v>12/20/2018</c:v>
                </c:pt>
                <c:pt idx="592">
                  <c:v>12/21/2018</c:v>
                </c:pt>
                <c:pt idx="593">
                  <c:v>12/24/2018</c:v>
                </c:pt>
                <c:pt idx="594">
                  <c:v>12/26/2018</c:v>
                </c:pt>
                <c:pt idx="595">
                  <c:v>12/27/2018</c:v>
                </c:pt>
                <c:pt idx="596">
                  <c:v>12/28/2018</c:v>
                </c:pt>
                <c:pt idx="597">
                  <c:v>12/31/2018</c:v>
                </c:pt>
                <c:pt idx="598">
                  <c:v>1/2/2019</c:v>
                </c:pt>
                <c:pt idx="599">
                  <c:v>1/3/2019</c:v>
                </c:pt>
                <c:pt idx="600">
                  <c:v>1/4/2019</c:v>
                </c:pt>
                <c:pt idx="601">
                  <c:v>1/7/2019</c:v>
                </c:pt>
                <c:pt idx="602">
                  <c:v>1/8/2019</c:v>
                </c:pt>
                <c:pt idx="603">
                  <c:v>1/9/2019</c:v>
                </c:pt>
                <c:pt idx="604">
                  <c:v>1/10/2019</c:v>
                </c:pt>
                <c:pt idx="605">
                  <c:v>1/11/2019</c:v>
                </c:pt>
                <c:pt idx="606">
                  <c:v>1/14/2019</c:v>
                </c:pt>
                <c:pt idx="607">
                  <c:v>1/15/2019</c:v>
                </c:pt>
                <c:pt idx="608">
                  <c:v>1/16/2019</c:v>
                </c:pt>
                <c:pt idx="609">
                  <c:v>1/17/2019</c:v>
                </c:pt>
                <c:pt idx="610">
                  <c:v>1/18/2019</c:v>
                </c:pt>
                <c:pt idx="611">
                  <c:v>1/22/2019</c:v>
                </c:pt>
                <c:pt idx="612">
                  <c:v>1/23/2019</c:v>
                </c:pt>
                <c:pt idx="613">
                  <c:v>1/24/2019</c:v>
                </c:pt>
                <c:pt idx="614">
                  <c:v>1/25/2019</c:v>
                </c:pt>
                <c:pt idx="615">
                  <c:v>1/28/2019</c:v>
                </c:pt>
                <c:pt idx="616">
                  <c:v>1/29/2019</c:v>
                </c:pt>
                <c:pt idx="617">
                  <c:v>1/30/2019</c:v>
                </c:pt>
                <c:pt idx="618">
                  <c:v>1/31/2019</c:v>
                </c:pt>
                <c:pt idx="619">
                  <c:v>2/1/2019</c:v>
                </c:pt>
                <c:pt idx="620">
                  <c:v>2/4/2019</c:v>
                </c:pt>
                <c:pt idx="621">
                  <c:v>2/5/2019</c:v>
                </c:pt>
                <c:pt idx="622">
                  <c:v>2/6/2019</c:v>
                </c:pt>
                <c:pt idx="623">
                  <c:v>2/7/2019</c:v>
                </c:pt>
                <c:pt idx="624">
                  <c:v>2/8/2019</c:v>
                </c:pt>
                <c:pt idx="625">
                  <c:v>2/11/2019</c:v>
                </c:pt>
                <c:pt idx="626">
                  <c:v>2/12/2019</c:v>
                </c:pt>
                <c:pt idx="627">
                  <c:v>2/13/2019</c:v>
                </c:pt>
                <c:pt idx="628">
                  <c:v>2/14/2019</c:v>
                </c:pt>
                <c:pt idx="629">
                  <c:v>2/15/2019</c:v>
                </c:pt>
                <c:pt idx="630">
                  <c:v>2/19/2019</c:v>
                </c:pt>
                <c:pt idx="631">
                  <c:v>2/20/2019</c:v>
                </c:pt>
                <c:pt idx="632">
                  <c:v>2/21/2019</c:v>
                </c:pt>
                <c:pt idx="633">
                  <c:v>2/22/2019</c:v>
                </c:pt>
                <c:pt idx="634">
                  <c:v>2/25/2019</c:v>
                </c:pt>
                <c:pt idx="635">
                  <c:v>2/26/2019</c:v>
                </c:pt>
                <c:pt idx="636">
                  <c:v>2/27/2019</c:v>
                </c:pt>
                <c:pt idx="637">
                  <c:v>2/28/2019</c:v>
                </c:pt>
                <c:pt idx="638">
                  <c:v>3/1/2019</c:v>
                </c:pt>
                <c:pt idx="639">
                  <c:v>3/4/2019</c:v>
                </c:pt>
                <c:pt idx="640">
                  <c:v>3/5/2019</c:v>
                </c:pt>
                <c:pt idx="641">
                  <c:v>3/6/2019</c:v>
                </c:pt>
                <c:pt idx="642">
                  <c:v>3/7/2019</c:v>
                </c:pt>
                <c:pt idx="643">
                  <c:v>3/8/2019</c:v>
                </c:pt>
                <c:pt idx="644">
                  <c:v>3/11/2019</c:v>
                </c:pt>
                <c:pt idx="645">
                  <c:v>3/12/2019</c:v>
                </c:pt>
                <c:pt idx="646">
                  <c:v>3/13/2019</c:v>
                </c:pt>
                <c:pt idx="647">
                  <c:v>3/14/2019</c:v>
                </c:pt>
                <c:pt idx="648">
                  <c:v>3/15/2019</c:v>
                </c:pt>
                <c:pt idx="649">
                  <c:v>3/18/2019</c:v>
                </c:pt>
                <c:pt idx="650">
                  <c:v>3/19/2019</c:v>
                </c:pt>
                <c:pt idx="651">
                  <c:v>3/20/2019</c:v>
                </c:pt>
                <c:pt idx="652">
                  <c:v>3/21/2019</c:v>
                </c:pt>
                <c:pt idx="653">
                  <c:v>3/22/2019</c:v>
                </c:pt>
                <c:pt idx="654">
                  <c:v>3/25/2019</c:v>
                </c:pt>
                <c:pt idx="655">
                  <c:v>3/26/2019</c:v>
                </c:pt>
                <c:pt idx="656">
                  <c:v>3/27/2019</c:v>
                </c:pt>
                <c:pt idx="657">
                  <c:v>3/28/2019</c:v>
                </c:pt>
                <c:pt idx="658">
                  <c:v>3/29/2019</c:v>
                </c:pt>
                <c:pt idx="659">
                  <c:v>4/1/2019</c:v>
                </c:pt>
                <c:pt idx="660">
                  <c:v>4/2/2019</c:v>
                </c:pt>
                <c:pt idx="661">
                  <c:v>4/3/2019</c:v>
                </c:pt>
                <c:pt idx="662">
                  <c:v>4/4/2019</c:v>
                </c:pt>
                <c:pt idx="663">
                  <c:v>4/5/2019</c:v>
                </c:pt>
                <c:pt idx="664">
                  <c:v>4/8/2019</c:v>
                </c:pt>
                <c:pt idx="665">
                  <c:v>4/9/2019</c:v>
                </c:pt>
                <c:pt idx="666">
                  <c:v>4/10/2019</c:v>
                </c:pt>
                <c:pt idx="667">
                  <c:v>4/11/2019</c:v>
                </c:pt>
                <c:pt idx="668">
                  <c:v>4/12/2019</c:v>
                </c:pt>
                <c:pt idx="669">
                  <c:v>4/15/2019</c:v>
                </c:pt>
                <c:pt idx="670">
                  <c:v>4/16/2019</c:v>
                </c:pt>
                <c:pt idx="671">
                  <c:v>4/17/2019</c:v>
                </c:pt>
                <c:pt idx="672">
                  <c:v>4/18/2019</c:v>
                </c:pt>
                <c:pt idx="673">
                  <c:v>4/22/2019</c:v>
                </c:pt>
                <c:pt idx="674">
                  <c:v>4/23/2019</c:v>
                </c:pt>
                <c:pt idx="675">
                  <c:v>4/24/2019</c:v>
                </c:pt>
                <c:pt idx="676">
                  <c:v>4/25/2019</c:v>
                </c:pt>
                <c:pt idx="677">
                  <c:v>4/26/2019</c:v>
                </c:pt>
                <c:pt idx="678">
                  <c:v>4/29/2019</c:v>
                </c:pt>
                <c:pt idx="679">
                  <c:v>4/30/2019</c:v>
                </c:pt>
                <c:pt idx="680">
                  <c:v>5/1/2019</c:v>
                </c:pt>
                <c:pt idx="681">
                  <c:v>5/2/2019</c:v>
                </c:pt>
                <c:pt idx="682">
                  <c:v>5/3/2019</c:v>
                </c:pt>
                <c:pt idx="683">
                  <c:v>5/6/2019</c:v>
                </c:pt>
                <c:pt idx="684">
                  <c:v>5/7/2019</c:v>
                </c:pt>
                <c:pt idx="685">
                  <c:v>5/8/2019</c:v>
                </c:pt>
                <c:pt idx="686">
                  <c:v>5/9/2019</c:v>
                </c:pt>
                <c:pt idx="687">
                  <c:v>5/10/2019</c:v>
                </c:pt>
                <c:pt idx="688">
                  <c:v>5/13/2019</c:v>
                </c:pt>
                <c:pt idx="689">
                  <c:v>5/14/2019</c:v>
                </c:pt>
                <c:pt idx="690">
                  <c:v>5/15/2019</c:v>
                </c:pt>
                <c:pt idx="691">
                  <c:v>5/16/2019</c:v>
                </c:pt>
                <c:pt idx="692">
                  <c:v>5/17/2019</c:v>
                </c:pt>
                <c:pt idx="693">
                  <c:v>5/20/2019</c:v>
                </c:pt>
                <c:pt idx="694">
                  <c:v>5/21/2019</c:v>
                </c:pt>
                <c:pt idx="695">
                  <c:v>5/22/2019</c:v>
                </c:pt>
                <c:pt idx="696">
                  <c:v>5/23/2019</c:v>
                </c:pt>
                <c:pt idx="697">
                  <c:v>5/24/2019</c:v>
                </c:pt>
                <c:pt idx="698">
                  <c:v>5/28/2019</c:v>
                </c:pt>
                <c:pt idx="699">
                  <c:v>5/29/2019</c:v>
                </c:pt>
                <c:pt idx="700">
                  <c:v>5/30/2019</c:v>
                </c:pt>
                <c:pt idx="701">
                  <c:v>5/31/2019</c:v>
                </c:pt>
                <c:pt idx="702">
                  <c:v>6/3/2019</c:v>
                </c:pt>
                <c:pt idx="703">
                  <c:v>6/4/2019</c:v>
                </c:pt>
                <c:pt idx="704">
                  <c:v>6/5/2019</c:v>
                </c:pt>
                <c:pt idx="705">
                  <c:v>6/6/2019</c:v>
                </c:pt>
                <c:pt idx="706">
                  <c:v>6/7/2019</c:v>
                </c:pt>
                <c:pt idx="707">
                  <c:v>6/10/2019</c:v>
                </c:pt>
                <c:pt idx="708">
                  <c:v>6/11/2019</c:v>
                </c:pt>
                <c:pt idx="709">
                  <c:v>6/12/2019</c:v>
                </c:pt>
                <c:pt idx="710">
                  <c:v>6/13/2019</c:v>
                </c:pt>
                <c:pt idx="711">
                  <c:v>6/14/2019</c:v>
                </c:pt>
                <c:pt idx="712">
                  <c:v>6/17/2019</c:v>
                </c:pt>
                <c:pt idx="713">
                  <c:v>6/18/2019</c:v>
                </c:pt>
                <c:pt idx="714">
                  <c:v>6/19/2019</c:v>
                </c:pt>
                <c:pt idx="715">
                  <c:v>6/20/2019</c:v>
                </c:pt>
                <c:pt idx="716">
                  <c:v>6/21/2019</c:v>
                </c:pt>
                <c:pt idx="717">
                  <c:v>6/24/2019</c:v>
                </c:pt>
                <c:pt idx="718">
                  <c:v>6/25/2019</c:v>
                </c:pt>
                <c:pt idx="719">
                  <c:v>6/26/2019</c:v>
                </c:pt>
                <c:pt idx="720">
                  <c:v>6/27/2019</c:v>
                </c:pt>
                <c:pt idx="721">
                  <c:v>6/28/2019</c:v>
                </c:pt>
                <c:pt idx="722">
                  <c:v>7/1/2019</c:v>
                </c:pt>
                <c:pt idx="723">
                  <c:v>7/2/2019</c:v>
                </c:pt>
                <c:pt idx="724">
                  <c:v>7/3/2019</c:v>
                </c:pt>
                <c:pt idx="725">
                  <c:v>7/5/2019</c:v>
                </c:pt>
                <c:pt idx="726">
                  <c:v>7/8/2019</c:v>
                </c:pt>
                <c:pt idx="727">
                  <c:v>7/9/2019</c:v>
                </c:pt>
                <c:pt idx="728">
                  <c:v>7/10/2019</c:v>
                </c:pt>
                <c:pt idx="729">
                  <c:v>7/11/2019</c:v>
                </c:pt>
                <c:pt idx="730">
                  <c:v>7/12/2019</c:v>
                </c:pt>
                <c:pt idx="731">
                  <c:v>7/15/2019</c:v>
                </c:pt>
                <c:pt idx="732">
                  <c:v>7/16/2019</c:v>
                </c:pt>
                <c:pt idx="733">
                  <c:v>7/17/2019</c:v>
                </c:pt>
                <c:pt idx="734">
                  <c:v>7/18/2019</c:v>
                </c:pt>
                <c:pt idx="735">
                  <c:v>7/19/2019</c:v>
                </c:pt>
                <c:pt idx="736">
                  <c:v>7/22/2019</c:v>
                </c:pt>
                <c:pt idx="737">
                  <c:v>7/23/2019</c:v>
                </c:pt>
                <c:pt idx="738">
                  <c:v>7/24/2019</c:v>
                </c:pt>
                <c:pt idx="739">
                  <c:v>7/25/2019</c:v>
                </c:pt>
                <c:pt idx="740">
                  <c:v>7/26/2019</c:v>
                </c:pt>
                <c:pt idx="741">
                  <c:v>7/29/2019</c:v>
                </c:pt>
                <c:pt idx="742">
                  <c:v>7/30/2019</c:v>
                </c:pt>
                <c:pt idx="743">
                  <c:v>7/31/2019</c:v>
                </c:pt>
                <c:pt idx="744">
                  <c:v>8/1/2019</c:v>
                </c:pt>
                <c:pt idx="745">
                  <c:v>8/2/2019</c:v>
                </c:pt>
                <c:pt idx="746">
                  <c:v>8/5/2019</c:v>
                </c:pt>
                <c:pt idx="747">
                  <c:v>8/6/2019</c:v>
                </c:pt>
                <c:pt idx="748">
                  <c:v>8/7/2019</c:v>
                </c:pt>
                <c:pt idx="749">
                  <c:v>8/8/2019</c:v>
                </c:pt>
                <c:pt idx="750">
                  <c:v>8/9/2019</c:v>
                </c:pt>
                <c:pt idx="751">
                  <c:v>8/12/2019</c:v>
                </c:pt>
                <c:pt idx="752">
                  <c:v>8/13/2019</c:v>
                </c:pt>
                <c:pt idx="753">
                  <c:v>8/14/2019</c:v>
                </c:pt>
                <c:pt idx="754">
                  <c:v>8/15/2019</c:v>
                </c:pt>
                <c:pt idx="755">
                  <c:v>8/16/2019</c:v>
                </c:pt>
                <c:pt idx="756">
                  <c:v>8/19/2019</c:v>
                </c:pt>
                <c:pt idx="757">
                  <c:v>8/20/2019</c:v>
                </c:pt>
                <c:pt idx="758">
                  <c:v>8/21/2019</c:v>
                </c:pt>
                <c:pt idx="759">
                  <c:v>8/22/2019</c:v>
                </c:pt>
                <c:pt idx="760">
                  <c:v>8/23/2019</c:v>
                </c:pt>
                <c:pt idx="761">
                  <c:v>8/26/2019</c:v>
                </c:pt>
                <c:pt idx="762">
                  <c:v>8/27/2019</c:v>
                </c:pt>
                <c:pt idx="763">
                  <c:v>8/28/2019</c:v>
                </c:pt>
                <c:pt idx="764">
                  <c:v>8/29/2019</c:v>
                </c:pt>
                <c:pt idx="765">
                  <c:v>8/30/2019</c:v>
                </c:pt>
                <c:pt idx="766">
                  <c:v>9/3/2019</c:v>
                </c:pt>
                <c:pt idx="767">
                  <c:v>9/4/2019</c:v>
                </c:pt>
                <c:pt idx="768">
                  <c:v>9/5/2019</c:v>
                </c:pt>
                <c:pt idx="769">
                  <c:v>9/6/2019</c:v>
                </c:pt>
                <c:pt idx="770">
                  <c:v>9/9/2019</c:v>
                </c:pt>
                <c:pt idx="771">
                  <c:v>9/10/2019</c:v>
                </c:pt>
                <c:pt idx="772">
                  <c:v>9/11/2019</c:v>
                </c:pt>
                <c:pt idx="773">
                  <c:v>9/12/2019</c:v>
                </c:pt>
                <c:pt idx="774">
                  <c:v>9/13/2019</c:v>
                </c:pt>
                <c:pt idx="775">
                  <c:v>9/16/2019</c:v>
                </c:pt>
                <c:pt idx="776">
                  <c:v>9/17/2019</c:v>
                </c:pt>
                <c:pt idx="777">
                  <c:v>9/18/2019</c:v>
                </c:pt>
                <c:pt idx="778">
                  <c:v>9/19/2019</c:v>
                </c:pt>
                <c:pt idx="779">
                  <c:v>9/20/2019</c:v>
                </c:pt>
                <c:pt idx="780">
                  <c:v>9/23/2019</c:v>
                </c:pt>
                <c:pt idx="781">
                  <c:v>9/24/2019</c:v>
                </c:pt>
                <c:pt idx="782">
                  <c:v>9/25/2019</c:v>
                </c:pt>
                <c:pt idx="783">
                  <c:v>9/26/2019</c:v>
                </c:pt>
                <c:pt idx="784">
                  <c:v>9/27/2019</c:v>
                </c:pt>
                <c:pt idx="785">
                  <c:v>9/30/2019</c:v>
                </c:pt>
                <c:pt idx="786">
                  <c:v>10/1/2019</c:v>
                </c:pt>
                <c:pt idx="787">
                  <c:v>10/2/2019</c:v>
                </c:pt>
                <c:pt idx="788">
                  <c:v>10/3/2019</c:v>
                </c:pt>
                <c:pt idx="789">
                  <c:v>10/4/2019</c:v>
                </c:pt>
                <c:pt idx="790">
                  <c:v>10/7/2019</c:v>
                </c:pt>
                <c:pt idx="791">
                  <c:v>10/8/2019</c:v>
                </c:pt>
                <c:pt idx="792">
                  <c:v>10/9/2019</c:v>
                </c:pt>
                <c:pt idx="793">
                  <c:v>10/10/2019</c:v>
                </c:pt>
                <c:pt idx="794">
                  <c:v>10/11/2019</c:v>
                </c:pt>
                <c:pt idx="795">
                  <c:v>10/14/2019</c:v>
                </c:pt>
                <c:pt idx="796">
                  <c:v>10/15/2019</c:v>
                </c:pt>
                <c:pt idx="797">
                  <c:v>10/16/2019</c:v>
                </c:pt>
                <c:pt idx="798">
                  <c:v>10/17/2019</c:v>
                </c:pt>
                <c:pt idx="799">
                  <c:v>10/18/2019</c:v>
                </c:pt>
                <c:pt idx="800">
                  <c:v>10/21/2019</c:v>
                </c:pt>
                <c:pt idx="801">
                  <c:v>10/22/2019</c:v>
                </c:pt>
                <c:pt idx="802">
                  <c:v>10/23/2019</c:v>
                </c:pt>
                <c:pt idx="803">
                  <c:v>10/24/2019</c:v>
                </c:pt>
                <c:pt idx="804">
                  <c:v>10/25/2019</c:v>
                </c:pt>
                <c:pt idx="805">
                  <c:v>10/28/2019</c:v>
                </c:pt>
                <c:pt idx="806">
                  <c:v>10/29/2019</c:v>
                </c:pt>
                <c:pt idx="807">
                  <c:v>10/30/2019</c:v>
                </c:pt>
                <c:pt idx="808">
                  <c:v>10/31/2019</c:v>
                </c:pt>
                <c:pt idx="809">
                  <c:v>11/1/2019</c:v>
                </c:pt>
                <c:pt idx="810">
                  <c:v>11/4/2019</c:v>
                </c:pt>
                <c:pt idx="811">
                  <c:v>11/5/2019</c:v>
                </c:pt>
                <c:pt idx="812">
                  <c:v>11/6/2019</c:v>
                </c:pt>
                <c:pt idx="813">
                  <c:v>11/7/2019</c:v>
                </c:pt>
                <c:pt idx="814">
                  <c:v>11/8/2019</c:v>
                </c:pt>
                <c:pt idx="815">
                  <c:v>11/11/2019</c:v>
                </c:pt>
                <c:pt idx="816">
                  <c:v>11/12/2019</c:v>
                </c:pt>
                <c:pt idx="817">
                  <c:v>11/13/2019</c:v>
                </c:pt>
                <c:pt idx="818">
                  <c:v>11/14/2019</c:v>
                </c:pt>
                <c:pt idx="819">
                  <c:v>11/15/2019</c:v>
                </c:pt>
                <c:pt idx="820">
                  <c:v>11/18/2019</c:v>
                </c:pt>
                <c:pt idx="821">
                  <c:v>11/19/2019</c:v>
                </c:pt>
                <c:pt idx="822">
                  <c:v>11/20/2019</c:v>
                </c:pt>
                <c:pt idx="823">
                  <c:v>11/21/2019</c:v>
                </c:pt>
                <c:pt idx="824">
                  <c:v>11/22/2019</c:v>
                </c:pt>
                <c:pt idx="825">
                  <c:v>11/25/2019</c:v>
                </c:pt>
                <c:pt idx="826">
                  <c:v>11/26/2019</c:v>
                </c:pt>
                <c:pt idx="827">
                  <c:v>11/27/2019</c:v>
                </c:pt>
                <c:pt idx="828">
                  <c:v>11/29/2019</c:v>
                </c:pt>
                <c:pt idx="829">
                  <c:v>12/2/2019</c:v>
                </c:pt>
                <c:pt idx="830">
                  <c:v>12/3/2019</c:v>
                </c:pt>
                <c:pt idx="831">
                  <c:v>12/4/2019</c:v>
                </c:pt>
                <c:pt idx="832">
                  <c:v>12/5/2019</c:v>
                </c:pt>
                <c:pt idx="833">
                  <c:v>12/6/2019</c:v>
                </c:pt>
                <c:pt idx="834">
                  <c:v>12/9/2019</c:v>
                </c:pt>
                <c:pt idx="835">
                  <c:v>12/10/2019</c:v>
                </c:pt>
                <c:pt idx="836">
                  <c:v>12/11/2019</c:v>
                </c:pt>
                <c:pt idx="837">
                  <c:v>12/12/2019</c:v>
                </c:pt>
                <c:pt idx="838">
                  <c:v>12/13/2019</c:v>
                </c:pt>
                <c:pt idx="839">
                  <c:v>12/16/2019</c:v>
                </c:pt>
                <c:pt idx="840">
                  <c:v>12/17/2019</c:v>
                </c:pt>
                <c:pt idx="841">
                  <c:v>12/18/2019</c:v>
                </c:pt>
                <c:pt idx="842">
                  <c:v>12/19/2019</c:v>
                </c:pt>
                <c:pt idx="843">
                  <c:v>12/20/2019</c:v>
                </c:pt>
                <c:pt idx="844">
                  <c:v>12/23/2019</c:v>
                </c:pt>
                <c:pt idx="845">
                  <c:v>12/24/2019</c:v>
                </c:pt>
                <c:pt idx="846">
                  <c:v>12/26/2019</c:v>
                </c:pt>
                <c:pt idx="847">
                  <c:v>12/27/2019</c:v>
                </c:pt>
                <c:pt idx="848">
                  <c:v>12/30/2019</c:v>
                </c:pt>
                <c:pt idx="849">
                  <c:v>12/31/2019</c:v>
                </c:pt>
                <c:pt idx="850">
                  <c:v>1/2/2020</c:v>
                </c:pt>
                <c:pt idx="851">
                  <c:v>1/3/2020</c:v>
                </c:pt>
                <c:pt idx="852">
                  <c:v>1/6/2020</c:v>
                </c:pt>
                <c:pt idx="853">
                  <c:v>1/7/2020</c:v>
                </c:pt>
                <c:pt idx="854">
                  <c:v>1/8/2020</c:v>
                </c:pt>
                <c:pt idx="855">
                  <c:v>1/9/2020</c:v>
                </c:pt>
                <c:pt idx="856">
                  <c:v>1/10/2020</c:v>
                </c:pt>
                <c:pt idx="857">
                  <c:v>1/13/2020</c:v>
                </c:pt>
                <c:pt idx="858">
                  <c:v>1/14/2020</c:v>
                </c:pt>
                <c:pt idx="859">
                  <c:v>1/15/2020</c:v>
                </c:pt>
                <c:pt idx="860">
                  <c:v>1/16/2020</c:v>
                </c:pt>
                <c:pt idx="861">
                  <c:v>1/17/2020</c:v>
                </c:pt>
                <c:pt idx="862">
                  <c:v>1/21/2020</c:v>
                </c:pt>
                <c:pt idx="863">
                  <c:v>1/22/2020</c:v>
                </c:pt>
                <c:pt idx="864">
                  <c:v>1/23/2020</c:v>
                </c:pt>
                <c:pt idx="865">
                  <c:v>1/24/2020</c:v>
                </c:pt>
                <c:pt idx="866">
                  <c:v>1/27/2020</c:v>
                </c:pt>
                <c:pt idx="867">
                  <c:v>1/28/2020</c:v>
                </c:pt>
                <c:pt idx="868">
                  <c:v>1/29/2020</c:v>
                </c:pt>
                <c:pt idx="869">
                  <c:v>1/30/2020</c:v>
                </c:pt>
                <c:pt idx="870">
                  <c:v>1/31/2020</c:v>
                </c:pt>
                <c:pt idx="871">
                  <c:v>2/3/2020</c:v>
                </c:pt>
                <c:pt idx="872">
                  <c:v>2/4/2020</c:v>
                </c:pt>
                <c:pt idx="873">
                  <c:v>2/5/2020</c:v>
                </c:pt>
                <c:pt idx="874">
                  <c:v>2/6/2020</c:v>
                </c:pt>
                <c:pt idx="875">
                  <c:v>2/7/2020</c:v>
                </c:pt>
                <c:pt idx="876">
                  <c:v>2/10/2020</c:v>
                </c:pt>
                <c:pt idx="877">
                  <c:v>2/11/2020</c:v>
                </c:pt>
                <c:pt idx="878">
                  <c:v>2/12/2020</c:v>
                </c:pt>
                <c:pt idx="879">
                  <c:v>2/13/2020</c:v>
                </c:pt>
                <c:pt idx="880">
                  <c:v>2/14/2020</c:v>
                </c:pt>
              </c:strCache>
            </c:strRef>
          </c:cat>
          <c:val>
            <c:numRef>
              <c:f>MA_VaR!$Q$2:$Q$881</c:f>
              <c:numCache>
                <c:formatCode>General</c:formatCode>
                <c:ptCount val="880"/>
                <c:pt idx="67" formatCode="0.00000">
                  <c:v>-2.3522631589895406E-2</c:v>
                </c:pt>
                <c:pt idx="68" formatCode="0.00000">
                  <c:v>-2.3547832926856135E-2</c:v>
                </c:pt>
                <c:pt idx="69" formatCode="0.00000">
                  <c:v>-2.3940364932572369E-2</c:v>
                </c:pt>
                <c:pt idx="70" formatCode="0.00000">
                  <c:v>-2.3878339706665624E-2</c:v>
                </c:pt>
                <c:pt idx="71" formatCode="0.00000">
                  <c:v>-2.3738337119477843E-2</c:v>
                </c:pt>
                <c:pt idx="72" formatCode="0.00000">
                  <c:v>-2.3811441003588552E-2</c:v>
                </c:pt>
                <c:pt idx="73" formatCode="0.00000">
                  <c:v>-2.3639782505776624E-2</c:v>
                </c:pt>
                <c:pt idx="74" formatCode="0.00000">
                  <c:v>-2.507056815837122E-2</c:v>
                </c:pt>
                <c:pt idx="75" formatCode="0.00000">
                  <c:v>-2.5088320084375733E-2</c:v>
                </c:pt>
                <c:pt idx="76" formatCode="0.00000">
                  <c:v>-2.4077869186583108E-2</c:v>
                </c:pt>
                <c:pt idx="77" formatCode="0.00000">
                  <c:v>-2.3711254887874726E-2</c:v>
                </c:pt>
                <c:pt idx="78" formatCode="0.00000">
                  <c:v>-2.2526061596046781E-2</c:v>
                </c:pt>
                <c:pt idx="79" formatCode="0.00000">
                  <c:v>-2.2161511418894345E-2</c:v>
                </c:pt>
                <c:pt idx="80" formatCode="0.00000">
                  <c:v>-2.0528181972935204E-2</c:v>
                </c:pt>
                <c:pt idx="81" formatCode="0.00000">
                  <c:v>-1.8672780205448589E-2</c:v>
                </c:pt>
                <c:pt idx="82" formatCode="0.00000">
                  <c:v>-1.7131035954971407E-2</c:v>
                </c:pt>
                <c:pt idx="83" formatCode="0.00000">
                  <c:v>-1.5936589058929966E-2</c:v>
                </c:pt>
                <c:pt idx="84" formatCode="0.00000">
                  <c:v>-1.75598181521706E-2</c:v>
                </c:pt>
                <c:pt idx="85" formatCode="0.00000">
                  <c:v>-1.6997696580467254E-2</c:v>
                </c:pt>
                <c:pt idx="86" formatCode="0.00000">
                  <c:v>-1.6944441315708887E-2</c:v>
                </c:pt>
                <c:pt idx="87" formatCode="0.00000">
                  <c:v>-1.6946753395443256E-2</c:v>
                </c:pt>
                <c:pt idx="88" formatCode="0.00000">
                  <c:v>-1.6628759455905036E-2</c:v>
                </c:pt>
                <c:pt idx="89" formatCode="0.00000">
                  <c:v>-1.788139799366515E-2</c:v>
                </c:pt>
                <c:pt idx="90" formatCode="0.00000">
                  <c:v>-1.7803252332194219E-2</c:v>
                </c:pt>
                <c:pt idx="91" formatCode="0.00000">
                  <c:v>-1.7652152106780769E-2</c:v>
                </c:pt>
                <c:pt idx="92" formatCode="0.00000">
                  <c:v>-1.7840160823143023E-2</c:v>
                </c:pt>
                <c:pt idx="93" formatCode="0.00000">
                  <c:v>-1.7862076911308224E-2</c:v>
                </c:pt>
                <c:pt idx="94" formatCode="0.00000">
                  <c:v>-1.7936959912519597E-2</c:v>
                </c:pt>
                <c:pt idx="95" formatCode="0.00000">
                  <c:v>-1.80860918182612E-2</c:v>
                </c:pt>
                <c:pt idx="96" formatCode="0.00000">
                  <c:v>-1.8023857632699442E-2</c:v>
                </c:pt>
                <c:pt idx="97" formatCode="0.00000">
                  <c:v>-1.7797468495188287E-2</c:v>
                </c:pt>
                <c:pt idx="98" formatCode="0.00000">
                  <c:v>-1.808171950393021E-2</c:v>
                </c:pt>
                <c:pt idx="99" formatCode="0.00000">
                  <c:v>-1.8262370456591685E-2</c:v>
                </c:pt>
                <c:pt idx="100" formatCode="0.00000">
                  <c:v>-1.8130499831723927E-2</c:v>
                </c:pt>
                <c:pt idx="101" formatCode="0.00000">
                  <c:v>-1.8124334703675263E-2</c:v>
                </c:pt>
                <c:pt idx="102" formatCode="0.00000">
                  <c:v>-1.8068331045753096E-2</c:v>
                </c:pt>
                <c:pt idx="103" formatCode="0.00000">
                  <c:v>-1.7784921966563474E-2</c:v>
                </c:pt>
                <c:pt idx="104" formatCode="0.00000">
                  <c:v>-1.7514263190567512E-2</c:v>
                </c:pt>
                <c:pt idx="105" formatCode="0.00000">
                  <c:v>-1.7166948453799881E-2</c:v>
                </c:pt>
                <c:pt idx="106" formatCode="0.00000">
                  <c:v>-1.7080883086061073E-2</c:v>
                </c:pt>
                <c:pt idx="107" formatCode="0.00000">
                  <c:v>-1.6981580002780581E-2</c:v>
                </c:pt>
                <c:pt idx="108" formatCode="0.00000">
                  <c:v>-1.7654609215584451E-2</c:v>
                </c:pt>
                <c:pt idx="109" formatCode="0.00000">
                  <c:v>-1.7798026199000248E-2</c:v>
                </c:pt>
                <c:pt idx="110" formatCode="0.00000">
                  <c:v>-1.7812216020079215E-2</c:v>
                </c:pt>
                <c:pt idx="111" formatCode="0.00000">
                  <c:v>-1.8040857127522316E-2</c:v>
                </c:pt>
                <c:pt idx="112" formatCode="0.00000">
                  <c:v>-1.9184990690906182E-2</c:v>
                </c:pt>
                <c:pt idx="113" formatCode="0.00000">
                  <c:v>-1.8929612950810911E-2</c:v>
                </c:pt>
                <c:pt idx="114" formatCode="0.00000">
                  <c:v>-1.8938581824212885E-2</c:v>
                </c:pt>
                <c:pt idx="115" formatCode="0.00000">
                  <c:v>-1.809954859067393E-2</c:v>
                </c:pt>
                <c:pt idx="116" formatCode="0.00000">
                  <c:v>-1.7785599902987111E-2</c:v>
                </c:pt>
                <c:pt idx="117" formatCode="0.00000">
                  <c:v>-1.7385340355768931E-2</c:v>
                </c:pt>
                <c:pt idx="118" formatCode="0.00000">
                  <c:v>-1.7442816991950213E-2</c:v>
                </c:pt>
                <c:pt idx="119" formatCode="0.00000">
                  <c:v>-1.7457298434157945E-2</c:v>
                </c:pt>
                <c:pt idx="120" formatCode="0.00000">
                  <c:v>-1.7020343280233604E-2</c:v>
                </c:pt>
                <c:pt idx="121" formatCode="0.00000">
                  <c:v>-1.7109006082929382E-2</c:v>
                </c:pt>
                <c:pt idx="122" formatCode="0.00000">
                  <c:v>-1.709191305087587E-2</c:v>
                </c:pt>
                <c:pt idx="123" formatCode="0.00000">
                  <c:v>-1.6977631987422658E-2</c:v>
                </c:pt>
                <c:pt idx="124" formatCode="0.00000">
                  <c:v>-1.7068333301340687E-2</c:v>
                </c:pt>
                <c:pt idx="125" formatCode="0.00000">
                  <c:v>-1.7053651935424456E-2</c:v>
                </c:pt>
                <c:pt idx="126" formatCode="0.00000">
                  <c:v>-1.6872240140214767E-2</c:v>
                </c:pt>
                <c:pt idx="127" formatCode="0.00000">
                  <c:v>-1.7067715739128402E-2</c:v>
                </c:pt>
                <c:pt idx="128" formatCode="0.00000">
                  <c:v>-1.688954619058081E-2</c:v>
                </c:pt>
                <c:pt idx="129" formatCode="0.00000">
                  <c:v>-1.694620784809979E-2</c:v>
                </c:pt>
                <c:pt idx="130" formatCode="0.00000">
                  <c:v>-1.7297175854977576E-2</c:v>
                </c:pt>
                <c:pt idx="131" formatCode="0.00000">
                  <c:v>-1.7384988047765303E-2</c:v>
                </c:pt>
                <c:pt idx="132" formatCode="0.00000">
                  <c:v>-1.7447856783188605E-2</c:v>
                </c:pt>
                <c:pt idx="133" formatCode="0.00000">
                  <c:v>-1.776669851989535E-2</c:v>
                </c:pt>
                <c:pt idx="134" formatCode="0.00000">
                  <c:v>-1.776458978125707E-2</c:v>
                </c:pt>
                <c:pt idx="135" formatCode="0.00000">
                  <c:v>-1.7869365667375937E-2</c:v>
                </c:pt>
                <c:pt idx="136" formatCode="0.00000">
                  <c:v>-1.7547549939391258E-2</c:v>
                </c:pt>
                <c:pt idx="137" formatCode="0.00000">
                  <c:v>-1.8024069383503972E-2</c:v>
                </c:pt>
                <c:pt idx="138" formatCode="0.00000">
                  <c:v>-1.7920836851428566E-2</c:v>
                </c:pt>
                <c:pt idx="139" formatCode="0.00000">
                  <c:v>-1.7801733700433815E-2</c:v>
                </c:pt>
                <c:pt idx="140" formatCode="0.00000">
                  <c:v>-1.8043216958627512E-2</c:v>
                </c:pt>
                <c:pt idx="141" formatCode="0.00000">
                  <c:v>-1.6301913158729708E-2</c:v>
                </c:pt>
                <c:pt idx="142" formatCode="0.00000">
                  <c:v>-1.6352320344856494E-2</c:v>
                </c:pt>
                <c:pt idx="143" formatCode="0.00000">
                  <c:v>-1.6441527930547574E-2</c:v>
                </c:pt>
                <c:pt idx="144" formatCode="0.00000">
                  <c:v>-1.6463148532030642E-2</c:v>
                </c:pt>
                <c:pt idx="145" formatCode="0.00000">
                  <c:v>-1.6494406553061749E-2</c:v>
                </c:pt>
                <c:pt idx="146" formatCode="0.00000">
                  <c:v>-1.645016730283097E-2</c:v>
                </c:pt>
                <c:pt idx="147" formatCode="0.00000">
                  <c:v>-1.6510617209915437E-2</c:v>
                </c:pt>
                <c:pt idx="148" formatCode="0.00000">
                  <c:v>-1.7672164667706526E-2</c:v>
                </c:pt>
                <c:pt idx="149" formatCode="0.00000">
                  <c:v>-1.7524511628940611E-2</c:v>
                </c:pt>
                <c:pt idx="150" formatCode="0.00000">
                  <c:v>-1.7589046744558978E-2</c:v>
                </c:pt>
                <c:pt idx="151" formatCode="0.00000">
                  <c:v>-1.602293478995459E-2</c:v>
                </c:pt>
                <c:pt idx="152" formatCode="0.00000">
                  <c:v>-1.5879191910353155E-2</c:v>
                </c:pt>
                <c:pt idx="153" formatCode="0.00000">
                  <c:v>-1.5812471128436735E-2</c:v>
                </c:pt>
                <c:pt idx="154" formatCode="0.00000">
                  <c:v>-1.580885761556302E-2</c:v>
                </c:pt>
                <c:pt idx="155" formatCode="0.00000">
                  <c:v>-1.5843574500960342E-2</c:v>
                </c:pt>
                <c:pt idx="156" formatCode="0.00000">
                  <c:v>-1.4557626625229183E-2</c:v>
                </c:pt>
                <c:pt idx="157" formatCode="0.00000">
                  <c:v>-1.4709785621784377E-2</c:v>
                </c:pt>
                <c:pt idx="158" formatCode="0.00000">
                  <c:v>-1.462485499251507E-2</c:v>
                </c:pt>
                <c:pt idx="159" formatCode="0.00000">
                  <c:v>-1.4228186520336729E-2</c:v>
                </c:pt>
                <c:pt idx="160" formatCode="0.00000">
                  <c:v>-1.4147938735786673E-2</c:v>
                </c:pt>
                <c:pt idx="161" formatCode="0.00000">
                  <c:v>-1.3921193328948733E-2</c:v>
                </c:pt>
                <c:pt idx="162" formatCode="0.00000">
                  <c:v>-1.3686633940371427E-2</c:v>
                </c:pt>
                <c:pt idx="163" formatCode="0.00000">
                  <c:v>-1.3723579907014631E-2</c:v>
                </c:pt>
                <c:pt idx="164" formatCode="0.00000">
                  <c:v>-1.461103741594005E-2</c:v>
                </c:pt>
                <c:pt idx="165" formatCode="0.00000">
                  <c:v>-1.4210019592461822E-2</c:v>
                </c:pt>
                <c:pt idx="166" formatCode="0.00000">
                  <c:v>-1.4001897671164431E-2</c:v>
                </c:pt>
                <c:pt idx="167" formatCode="0.00000">
                  <c:v>-1.4039781334358892E-2</c:v>
                </c:pt>
                <c:pt idx="168" formatCode="0.00000">
                  <c:v>-1.4067685558015937E-2</c:v>
                </c:pt>
                <c:pt idx="169" formatCode="0.00000">
                  <c:v>-1.4017172684694561E-2</c:v>
                </c:pt>
                <c:pt idx="170" formatCode="0.00000">
                  <c:v>-1.4298864348412392E-2</c:v>
                </c:pt>
                <c:pt idx="171" formatCode="0.00000">
                  <c:v>-1.4611189729345869E-2</c:v>
                </c:pt>
                <c:pt idx="172" formatCode="0.00000">
                  <c:v>-1.463779365413864E-2</c:v>
                </c:pt>
                <c:pt idx="173" formatCode="0.00000">
                  <c:v>-1.4627930833103847E-2</c:v>
                </c:pt>
                <c:pt idx="174" formatCode="0.00000">
                  <c:v>-1.463563673784243E-2</c:v>
                </c:pt>
                <c:pt idx="175" formatCode="0.00000">
                  <c:v>-1.4085695974874423E-2</c:v>
                </c:pt>
                <c:pt idx="176" formatCode="0.00000">
                  <c:v>-1.3680126335423396E-2</c:v>
                </c:pt>
                <c:pt idx="177" formatCode="0.00000">
                  <c:v>-1.4047117384512593E-2</c:v>
                </c:pt>
                <c:pt idx="178" formatCode="0.00000">
                  <c:v>-1.4215825400694521E-2</c:v>
                </c:pt>
                <c:pt idx="179" formatCode="0.00000">
                  <c:v>-1.1572266945079689E-2</c:v>
                </c:pt>
                <c:pt idx="180" formatCode="0.00000">
                  <c:v>-1.1615640319767818E-2</c:v>
                </c:pt>
                <c:pt idx="181" formatCode="0.00000">
                  <c:v>-1.160139120492143E-2</c:v>
                </c:pt>
                <c:pt idx="182" formatCode="0.00000">
                  <c:v>-1.1787198609786909E-2</c:v>
                </c:pt>
                <c:pt idx="183" formatCode="0.00000">
                  <c:v>-1.1819689682453997E-2</c:v>
                </c:pt>
                <c:pt idx="184" formatCode="0.00000">
                  <c:v>-1.2361714332897476E-2</c:v>
                </c:pt>
                <c:pt idx="185" formatCode="0.00000">
                  <c:v>-1.315121394349276E-2</c:v>
                </c:pt>
                <c:pt idx="186" formatCode="0.00000">
                  <c:v>-1.3487978214172525E-2</c:v>
                </c:pt>
                <c:pt idx="187" formatCode="0.00000">
                  <c:v>-1.3441386979377377E-2</c:v>
                </c:pt>
                <c:pt idx="188" formatCode="0.00000">
                  <c:v>-1.4737513491820122E-2</c:v>
                </c:pt>
                <c:pt idx="189" formatCode="0.00000">
                  <c:v>-1.4721866782122802E-2</c:v>
                </c:pt>
                <c:pt idx="190" formatCode="0.00000">
                  <c:v>-1.4703765778239623E-2</c:v>
                </c:pt>
                <c:pt idx="191" formatCode="0.00000">
                  <c:v>-1.5985460990659867E-2</c:v>
                </c:pt>
                <c:pt idx="192" formatCode="0.00000">
                  <c:v>-1.6032267984296078E-2</c:v>
                </c:pt>
                <c:pt idx="193" formatCode="0.00000">
                  <c:v>-1.5992503367621459E-2</c:v>
                </c:pt>
                <c:pt idx="194" formatCode="0.00000">
                  <c:v>-1.5718002617409535E-2</c:v>
                </c:pt>
                <c:pt idx="195" formatCode="0.00000">
                  <c:v>-1.5747050079370759E-2</c:v>
                </c:pt>
                <c:pt idx="196" formatCode="0.00000">
                  <c:v>-1.5641431355476791E-2</c:v>
                </c:pt>
                <c:pt idx="197" formatCode="0.00000">
                  <c:v>-1.5283313587818191E-2</c:v>
                </c:pt>
                <c:pt idx="198" formatCode="0.00000">
                  <c:v>-1.5344002160212268E-2</c:v>
                </c:pt>
                <c:pt idx="199" formatCode="0.00000">
                  <c:v>-1.5810833829941279E-2</c:v>
                </c:pt>
                <c:pt idx="200" formatCode="0.00000">
                  <c:v>-1.6676671320857418E-2</c:v>
                </c:pt>
                <c:pt idx="201" formatCode="0.00000">
                  <c:v>-1.6671634577243303E-2</c:v>
                </c:pt>
                <c:pt idx="202" formatCode="0.00000">
                  <c:v>-1.6353055983822889E-2</c:v>
                </c:pt>
                <c:pt idx="203" formatCode="0.00000">
                  <c:v>-1.8823655359473019E-2</c:v>
                </c:pt>
                <c:pt idx="204" formatCode="0.00000">
                  <c:v>-2.0672922400766416E-2</c:v>
                </c:pt>
                <c:pt idx="205" formatCode="0.00000">
                  <c:v>-2.0826244641980646E-2</c:v>
                </c:pt>
                <c:pt idx="206" formatCode="0.00000">
                  <c:v>-2.0829711595144174E-2</c:v>
                </c:pt>
                <c:pt idx="207" formatCode="0.00000">
                  <c:v>-2.0959956992988801E-2</c:v>
                </c:pt>
                <c:pt idx="208" formatCode="0.00000">
                  <c:v>-2.1110519786704276E-2</c:v>
                </c:pt>
                <c:pt idx="209" formatCode="0.00000">
                  <c:v>-2.1070960224108752E-2</c:v>
                </c:pt>
                <c:pt idx="210" formatCode="0.00000">
                  <c:v>-2.1016661212185421E-2</c:v>
                </c:pt>
                <c:pt idx="211" formatCode="0.00000">
                  <c:v>-2.1208051984591057E-2</c:v>
                </c:pt>
                <c:pt idx="212" formatCode="0.00000">
                  <c:v>-2.12953195991815E-2</c:v>
                </c:pt>
                <c:pt idx="213" formatCode="0.00000">
                  <c:v>-2.1288534198969311E-2</c:v>
                </c:pt>
                <c:pt idx="214" formatCode="0.00000">
                  <c:v>-2.1244264285905562E-2</c:v>
                </c:pt>
                <c:pt idx="215" formatCode="0.00000">
                  <c:v>-2.0270251337233473E-2</c:v>
                </c:pt>
                <c:pt idx="216" formatCode="0.00000">
                  <c:v>-2.1204950497006079E-2</c:v>
                </c:pt>
                <c:pt idx="217" formatCode="0.00000">
                  <c:v>-2.1185444880124089E-2</c:v>
                </c:pt>
                <c:pt idx="218" formatCode="0.00000">
                  <c:v>-2.2540093783210535E-2</c:v>
                </c:pt>
                <c:pt idx="219" formatCode="0.00000">
                  <c:v>-2.2492844608010421E-2</c:v>
                </c:pt>
                <c:pt idx="220" formatCode="0.00000">
                  <c:v>-2.2837343858251855E-2</c:v>
                </c:pt>
                <c:pt idx="221" formatCode="0.00000">
                  <c:v>-2.2832829824402861E-2</c:v>
                </c:pt>
                <c:pt idx="222" formatCode="0.00000">
                  <c:v>-2.2841686184536955E-2</c:v>
                </c:pt>
                <c:pt idx="223" formatCode="0.00000">
                  <c:v>-2.2818735247692897E-2</c:v>
                </c:pt>
                <c:pt idx="224" formatCode="0.00000">
                  <c:v>-2.2758883016834101E-2</c:v>
                </c:pt>
                <c:pt idx="225" formatCode="0.00000">
                  <c:v>-2.280219011169568E-2</c:v>
                </c:pt>
                <c:pt idx="226" formatCode="0.00000">
                  <c:v>-2.2746904297454441E-2</c:v>
                </c:pt>
                <c:pt idx="227" formatCode="0.00000">
                  <c:v>-2.2864763702559625E-2</c:v>
                </c:pt>
                <c:pt idx="228" formatCode="0.00000">
                  <c:v>-2.2931471325159502E-2</c:v>
                </c:pt>
                <c:pt idx="229" formatCode="0.00000">
                  <c:v>-2.326239660324942E-2</c:v>
                </c:pt>
                <c:pt idx="230" formatCode="0.00000">
                  <c:v>-2.3345495708543024E-2</c:v>
                </c:pt>
                <c:pt idx="231" formatCode="0.00000">
                  <c:v>-2.2741384782763888E-2</c:v>
                </c:pt>
                <c:pt idx="232" formatCode="0.00000">
                  <c:v>-2.2694067159219629E-2</c:v>
                </c:pt>
                <c:pt idx="233" formatCode="0.00000">
                  <c:v>-2.2841104734926333E-2</c:v>
                </c:pt>
                <c:pt idx="234" formatCode="0.00000">
                  <c:v>-2.2860158632822682E-2</c:v>
                </c:pt>
                <c:pt idx="235" formatCode="0.00000">
                  <c:v>-2.2879100986632497E-2</c:v>
                </c:pt>
                <c:pt idx="236" formatCode="0.00000">
                  <c:v>-2.2883617482446193E-2</c:v>
                </c:pt>
                <c:pt idx="237" formatCode="0.00000">
                  <c:v>-2.2890908562867299E-2</c:v>
                </c:pt>
                <c:pt idx="238" formatCode="0.00000">
                  <c:v>-2.2567197686391212E-2</c:v>
                </c:pt>
                <c:pt idx="239" formatCode="0.00000">
                  <c:v>-2.254445085280295E-2</c:v>
                </c:pt>
                <c:pt idx="240" formatCode="0.00000">
                  <c:v>-2.2554312909834673E-2</c:v>
                </c:pt>
                <c:pt idx="241" formatCode="0.00000">
                  <c:v>-2.2820614408058194E-2</c:v>
                </c:pt>
                <c:pt idx="242" formatCode="0.00000">
                  <c:v>-2.2706336335107536E-2</c:v>
                </c:pt>
                <c:pt idx="243" formatCode="0.00000">
                  <c:v>-2.2708077383338517E-2</c:v>
                </c:pt>
                <c:pt idx="244" formatCode="0.00000">
                  <c:v>-2.2480874502119899E-2</c:v>
                </c:pt>
                <c:pt idx="245" formatCode="0.00000">
                  <c:v>-2.2199265103817024E-2</c:v>
                </c:pt>
                <c:pt idx="246" formatCode="0.00000">
                  <c:v>-2.232426441559494E-2</c:v>
                </c:pt>
                <c:pt idx="247" formatCode="0.00000">
                  <c:v>-2.2733915874808705E-2</c:v>
                </c:pt>
                <c:pt idx="248" formatCode="0.00000">
                  <c:v>-2.2807976102233989E-2</c:v>
                </c:pt>
                <c:pt idx="249" formatCode="0.00000">
                  <c:v>-2.6336053050103746E-2</c:v>
                </c:pt>
                <c:pt idx="250" formatCode="0.00000">
                  <c:v>-2.6997481686296929E-2</c:v>
                </c:pt>
                <c:pt idx="251" formatCode="0.00000">
                  <c:v>-2.6612016007385754E-2</c:v>
                </c:pt>
                <c:pt idx="252" formatCode="0.00000">
                  <c:v>-2.641398648053124E-2</c:v>
                </c:pt>
                <c:pt idx="253" formatCode="0.00000">
                  <c:v>-2.6347851561674945E-2</c:v>
                </c:pt>
                <c:pt idx="254" formatCode="0.00000">
                  <c:v>-2.6350875731290191E-2</c:v>
                </c:pt>
                <c:pt idx="255" formatCode="0.00000">
                  <c:v>-2.5556087096728471E-2</c:v>
                </c:pt>
                <c:pt idx="256" formatCode="0.00000">
                  <c:v>-2.540882778759436E-2</c:v>
                </c:pt>
                <c:pt idx="257" formatCode="0.00000">
                  <c:v>-2.5372868182142183E-2</c:v>
                </c:pt>
                <c:pt idx="258" formatCode="0.00000">
                  <c:v>-2.4980667701366512E-2</c:v>
                </c:pt>
                <c:pt idx="259" formatCode="0.00000">
                  <c:v>-2.4904397004250685E-2</c:v>
                </c:pt>
                <c:pt idx="260" formatCode="0.00000">
                  <c:v>-2.4965112526434737E-2</c:v>
                </c:pt>
                <c:pt idx="261" formatCode="0.00000">
                  <c:v>-2.4999163021978254E-2</c:v>
                </c:pt>
                <c:pt idx="262" formatCode="0.00000">
                  <c:v>-2.4939394223965589E-2</c:v>
                </c:pt>
                <c:pt idx="263" formatCode="0.00000">
                  <c:v>-2.4969336195811043E-2</c:v>
                </c:pt>
                <c:pt idx="264" formatCode="0.00000">
                  <c:v>-2.5050952688107326E-2</c:v>
                </c:pt>
                <c:pt idx="265" formatCode="0.00000">
                  <c:v>-2.5051320537884007E-2</c:v>
                </c:pt>
                <c:pt idx="266" formatCode="0.00000">
                  <c:v>-2.4679478253823488E-2</c:v>
                </c:pt>
                <c:pt idx="267" formatCode="0.00000">
                  <c:v>-2.3858178891998545E-2</c:v>
                </c:pt>
                <c:pt idx="268" formatCode="0.00000">
                  <c:v>-2.3869291918159428E-2</c:v>
                </c:pt>
                <c:pt idx="269" formatCode="0.00000">
                  <c:v>-2.3869239714028087E-2</c:v>
                </c:pt>
                <c:pt idx="270" formatCode="0.00000">
                  <c:v>-2.1710229522636834E-2</c:v>
                </c:pt>
                <c:pt idx="271" formatCode="0.00000">
                  <c:v>-1.9497448484014239E-2</c:v>
                </c:pt>
                <c:pt idx="272" formatCode="0.00000">
                  <c:v>-1.9491393927356073E-2</c:v>
                </c:pt>
                <c:pt idx="273" formatCode="0.00000">
                  <c:v>-1.9643248018721776E-2</c:v>
                </c:pt>
                <c:pt idx="274" formatCode="0.00000">
                  <c:v>-1.9340740463342266E-2</c:v>
                </c:pt>
                <c:pt idx="275" formatCode="0.00000">
                  <c:v>-1.9206356123520826E-2</c:v>
                </c:pt>
                <c:pt idx="276" formatCode="0.00000">
                  <c:v>-1.9350860602131925E-2</c:v>
                </c:pt>
                <c:pt idx="277" formatCode="0.00000">
                  <c:v>-1.937826886861925E-2</c:v>
                </c:pt>
                <c:pt idx="278" formatCode="0.00000">
                  <c:v>-1.9655803653333519E-2</c:v>
                </c:pt>
                <c:pt idx="279" formatCode="0.00000">
                  <c:v>-1.9687993629634245E-2</c:v>
                </c:pt>
                <c:pt idx="280" formatCode="0.00000">
                  <c:v>-1.964270308255562E-2</c:v>
                </c:pt>
                <c:pt idx="281" formatCode="0.00000">
                  <c:v>-1.9653309300617896E-2</c:v>
                </c:pt>
                <c:pt idx="282" formatCode="0.00000">
                  <c:v>-1.9577140248087349E-2</c:v>
                </c:pt>
                <c:pt idx="283" formatCode="0.00000">
                  <c:v>-1.8483010983099186E-2</c:v>
                </c:pt>
                <c:pt idx="284" formatCode="0.00000">
                  <c:v>-1.8531629607907277E-2</c:v>
                </c:pt>
                <c:pt idx="285" formatCode="0.00000">
                  <c:v>-1.7003406316035519E-2</c:v>
                </c:pt>
                <c:pt idx="286" formatCode="0.00000">
                  <c:v>-1.6964356935806217E-2</c:v>
                </c:pt>
                <c:pt idx="287" formatCode="0.00000">
                  <c:v>-1.6535205656366743E-2</c:v>
                </c:pt>
                <c:pt idx="288" formatCode="0.00000">
                  <c:v>-1.6593851309720072E-2</c:v>
                </c:pt>
                <c:pt idx="289" formatCode="0.00000">
                  <c:v>-1.6665624011386004E-2</c:v>
                </c:pt>
                <c:pt idx="290" formatCode="0.00000">
                  <c:v>-1.6727644060832922E-2</c:v>
                </c:pt>
                <c:pt idx="291" formatCode="0.00000">
                  <c:v>-1.6592890458418511E-2</c:v>
                </c:pt>
                <c:pt idx="292" formatCode="0.00000">
                  <c:v>-1.651170113950837E-2</c:v>
                </c:pt>
                <c:pt idx="293" formatCode="0.00000">
                  <c:v>-1.6442992066423322E-2</c:v>
                </c:pt>
                <c:pt idx="294" formatCode="0.00000">
                  <c:v>-1.6344627113714469E-2</c:v>
                </c:pt>
                <c:pt idx="295" formatCode="0.00000">
                  <c:v>-1.6219062854129617E-2</c:v>
                </c:pt>
                <c:pt idx="296" formatCode="0.00000">
                  <c:v>-1.6010751257425921E-2</c:v>
                </c:pt>
                <c:pt idx="297" formatCode="0.00000">
                  <c:v>-1.5820604050660249E-2</c:v>
                </c:pt>
                <c:pt idx="298" formatCode="0.00000">
                  <c:v>-1.58431323774713E-2</c:v>
                </c:pt>
                <c:pt idx="299" formatCode="0.00000">
                  <c:v>-1.5824210047694989E-2</c:v>
                </c:pt>
                <c:pt idx="300" formatCode="0.00000">
                  <c:v>-1.5931398156256896E-2</c:v>
                </c:pt>
                <c:pt idx="301" formatCode="0.00000">
                  <c:v>-1.5862444519720409E-2</c:v>
                </c:pt>
                <c:pt idx="302" formatCode="0.00000">
                  <c:v>-1.5744123367335664E-2</c:v>
                </c:pt>
                <c:pt idx="303" formatCode="0.00000">
                  <c:v>-1.6113449984982639E-2</c:v>
                </c:pt>
                <c:pt idx="304" formatCode="0.00000">
                  <c:v>-1.6003681267075576E-2</c:v>
                </c:pt>
                <c:pt idx="305" formatCode="0.00000">
                  <c:v>-1.6186850229541052E-2</c:v>
                </c:pt>
                <c:pt idx="306" formatCode="0.00000">
                  <c:v>-1.6498886062401668E-2</c:v>
                </c:pt>
                <c:pt idx="307" formatCode="0.00000">
                  <c:v>-1.6973396185907142E-2</c:v>
                </c:pt>
                <c:pt idx="308" formatCode="0.00000">
                  <c:v>-1.6554049201617887E-2</c:v>
                </c:pt>
                <c:pt idx="309" formatCode="0.00000">
                  <c:v>-1.6478282854046181E-2</c:v>
                </c:pt>
                <c:pt idx="310" formatCode="0.00000">
                  <c:v>-1.6627720493768851E-2</c:v>
                </c:pt>
                <c:pt idx="311" formatCode="0.00000">
                  <c:v>-1.6791875754913109E-2</c:v>
                </c:pt>
                <c:pt idx="312" formatCode="0.00000">
                  <c:v>-1.6673831709620592E-2</c:v>
                </c:pt>
                <c:pt idx="313" formatCode="0.00000">
                  <c:v>-1.6828811373480863E-2</c:v>
                </c:pt>
                <c:pt idx="314" formatCode="0.00000">
                  <c:v>-1.6377664191788006E-2</c:v>
                </c:pt>
                <c:pt idx="315" formatCode="0.00000">
                  <c:v>-1.6889261185117757E-2</c:v>
                </c:pt>
                <c:pt idx="316" formatCode="0.00000">
                  <c:v>-1.202491404526704E-2</c:v>
                </c:pt>
                <c:pt idx="317" formatCode="0.00000">
                  <c:v>-1.0726802107413185E-2</c:v>
                </c:pt>
                <c:pt idx="318" formatCode="0.00000">
                  <c:v>-1.0823870099978317E-2</c:v>
                </c:pt>
                <c:pt idx="319" formatCode="0.00000">
                  <c:v>-1.0231898112977374E-2</c:v>
                </c:pt>
                <c:pt idx="320" formatCode="0.00000">
                  <c:v>-1.120045498331779E-2</c:v>
                </c:pt>
                <c:pt idx="321" formatCode="0.00000">
                  <c:v>-1.122856659105311E-2</c:v>
                </c:pt>
                <c:pt idx="322" formatCode="0.00000">
                  <c:v>-1.083984074480868E-2</c:v>
                </c:pt>
                <c:pt idx="323" formatCode="0.00000">
                  <c:v>-1.0839721325475778E-2</c:v>
                </c:pt>
                <c:pt idx="324" formatCode="0.00000">
                  <c:v>-1.6071650492712797E-2</c:v>
                </c:pt>
                <c:pt idx="325" formatCode="0.00000">
                  <c:v>-1.570838218036729E-2</c:v>
                </c:pt>
                <c:pt idx="326" formatCode="0.00000">
                  <c:v>-1.5892385271993898E-2</c:v>
                </c:pt>
                <c:pt idx="327" formatCode="0.00000">
                  <c:v>-2.1217190556095302E-2</c:v>
                </c:pt>
                <c:pt idx="328" formatCode="0.00000">
                  <c:v>-2.131118201296147E-2</c:v>
                </c:pt>
                <c:pt idx="329" formatCode="0.00000">
                  <c:v>-2.1309019567411408E-2</c:v>
                </c:pt>
                <c:pt idx="330" formatCode="0.00000">
                  <c:v>-2.1216545274620371E-2</c:v>
                </c:pt>
                <c:pt idx="331" formatCode="0.00000">
                  <c:v>-2.1246050144393215E-2</c:v>
                </c:pt>
                <c:pt idx="332" formatCode="0.00000">
                  <c:v>-2.1431389598515288E-2</c:v>
                </c:pt>
                <c:pt idx="333" formatCode="0.00000">
                  <c:v>-2.1385708280853014E-2</c:v>
                </c:pt>
                <c:pt idx="334" formatCode="0.00000">
                  <c:v>-2.1257411685518365E-2</c:v>
                </c:pt>
                <c:pt idx="335" formatCode="0.00000">
                  <c:v>-2.1408683156604102E-2</c:v>
                </c:pt>
                <c:pt idx="336" formatCode="0.00000">
                  <c:v>-2.1443493964538207E-2</c:v>
                </c:pt>
                <c:pt idx="337" formatCode="0.00000">
                  <c:v>-2.2627772774358797E-2</c:v>
                </c:pt>
                <c:pt idx="338" formatCode="0.00000">
                  <c:v>-2.3244450787819504E-2</c:v>
                </c:pt>
                <c:pt idx="339" formatCode="0.00000">
                  <c:v>-2.3138498813301971E-2</c:v>
                </c:pt>
                <c:pt idx="340" formatCode="0.00000">
                  <c:v>-2.3351655663213226E-2</c:v>
                </c:pt>
                <c:pt idx="341" formatCode="0.00000">
                  <c:v>-2.3464676744842764E-2</c:v>
                </c:pt>
                <c:pt idx="342" formatCode="0.00000">
                  <c:v>-2.3669427892892135E-2</c:v>
                </c:pt>
                <c:pt idx="343" formatCode="0.00000">
                  <c:v>-2.3638625748141101E-2</c:v>
                </c:pt>
                <c:pt idx="344" formatCode="0.00000">
                  <c:v>-2.3756288457372897E-2</c:v>
                </c:pt>
                <c:pt idx="345" formatCode="0.00000">
                  <c:v>-2.3316004507760345E-2</c:v>
                </c:pt>
                <c:pt idx="346" formatCode="0.00000">
                  <c:v>-2.3280684178890319E-2</c:v>
                </c:pt>
                <c:pt idx="347" formatCode="0.00000">
                  <c:v>-2.327369079997961E-2</c:v>
                </c:pt>
                <c:pt idx="348" formatCode="0.00000">
                  <c:v>-2.3236464278804721E-2</c:v>
                </c:pt>
                <c:pt idx="349" formatCode="0.00000">
                  <c:v>-2.3165686207613886E-2</c:v>
                </c:pt>
                <c:pt idx="350" formatCode="0.00000">
                  <c:v>-2.3261160600641449E-2</c:v>
                </c:pt>
                <c:pt idx="351" formatCode="0.00000">
                  <c:v>-2.3677023610472324E-2</c:v>
                </c:pt>
                <c:pt idx="352" formatCode="0.00000">
                  <c:v>-2.3611935533313158E-2</c:v>
                </c:pt>
                <c:pt idx="353" formatCode="0.00000">
                  <c:v>-2.3812774610682364E-2</c:v>
                </c:pt>
                <c:pt idx="354" formatCode="0.00000">
                  <c:v>-2.3829473458504762E-2</c:v>
                </c:pt>
                <c:pt idx="355" formatCode="0.00000">
                  <c:v>-2.4049101987474807E-2</c:v>
                </c:pt>
                <c:pt idx="356" formatCode="0.00000">
                  <c:v>-2.403813321208486E-2</c:v>
                </c:pt>
                <c:pt idx="357" formatCode="0.00000">
                  <c:v>-2.4042611759898535E-2</c:v>
                </c:pt>
                <c:pt idx="358" formatCode="0.00000">
                  <c:v>-2.4120156483541495E-2</c:v>
                </c:pt>
                <c:pt idx="359" formatCode="0.00000">
                  <c:v>-2.4119053259305655E-2</c:v>
                </c:pt>
                <c:pt idx="360" formatCode="0.00000">
                  <c:v>-2.4156069243827245E-2</c:v>
                </c:pt>
                <c:pt idx="361" formatCode="0.00000">
                  <c:v>-2.4329614987224319E-2</c:v>
                </c:pt>
                <c:pt idx="362" formatCode="0.00000">
                  <c:v>-2.4377033754393027E-2</c:v>
                </c:pt>
                <c:pt idx="363" formatCode="0.00000">
                  <c:v>-2.8584358413489563E-2</c:v>
                </c:pt>
                <c:pt idx="364" formatCode="0.00000">
                  <c:v>-3.5961278171256508E-2</c:v>
                </c:pt>
                <c:pt idx="365" formatCode="0.00000">
                  <c:v>-3.9113216092215818E-2</c:v>
                </c:pt>
                <c:pt idx="366" formatCode="0.00000">
                  <c:v>-3.9176004747802119E-2</c:v>
                </c:pt>
                <c:pt idx="367" formatCode="0.00000">
                  <c:v>-3.9524487834114878E-2</c:v>
                </c:pt>
                <c:pt idx="368" formatCode="0.00000">
                  <c:v>-3.9500243018455318E-2</c:v>
                </c:pt>
                <c:pt idx="369" formatCode="0.00000">
                  <c:v>-4.1326572309179278E-2</c:v>
                </c:pt>
                <c:pt idx="370" formatCode="0.00000">
                  <c:v>-4.1258829103647934E-2</c:v>
                </c:pt>
                <c:pt idx="371" formatCode="0.00000">
                  <c:v>-4.1299535634571553E-2</c:v>
                </c:pt>
                <c:pt idx="372" formatCode="0.00000">
                  <c:v>-4.1596360366740373E-2</c:v>
                </c:pt>
                <c:pt idx="373" formatCode="0.00000">
                  <c:v>-4.1538831497395262E-2</c:v>
                </c:pt>
                <c:pt idx="374" formatCode="0.00000">
                  <c:v>-4.1240887759131102E-2</c:v>
                </c:pt>
                <c:pt idx="375" formatCode="0.00000">
                  <c:v>-4.1265944212320972E-2</c:v>
                </c:pt>
                <c:pt idx="376" formatCode="0.00000">
                  <c:v>-4.1330011149538645E-2</c:v>
                </c:pt>
                <c:pt idx="377" formatCode="0.00000">
                  <c:v>-4.1528532659557749E-2</c:v>
                </c:pt>
                <c:pt idx="378" formatCode="0.00000">
                  <c:v>-4.1372838697438769E-2</c:v>
                </c:pt>
                <c:pt idx="379" formatCode="0.00000">
                  <c:v>-4.1437698735312715E-2</c:v>
                </c:pt>
                <c:pt idx="380" formatCode="0.00000">
                  <c:v>-4.1256768439554781E-2</c:v>
                </c:pt>
                <c:pt idx="381" formatCode="0.00000">
                  <c:v>-4.1124237584008141E-2</c:v>
                </c:pt>
                <c:pt idx="382" formatCode="0.00000">
                  <c:v>-4.0736131055245359E-2</c:v>
                </c:pt>
                <c:pt idx="383" formatCode="0.00000">
                  <c:v>-4.0746220510991561E-2</c:v>
                </c:pt>
                <c:pt idx="384" formatCode="0.00000">
                  <c:v>-4.0717853884259053E-2</c:v>
                </c:pt>
                <c:pt idx="385" formatCode="0.00000">
                  <c:v>-4.0620176280344103E-2</c:v>
                </c:pt>
                <c:pt idx="386" formatCode="0.00000">
                  <c:v>-4.0619758941092071E-2</c:v>
                </c:pt>
                <c:pt idx="387" formatCode="0.00000">
                  <c:v>-4.0798957531381651E-2</c:v>
                </c:pt>
                <c:pt idx="388" formatCode="0.00000">
                  <c:v>-4.0771482124391072E-2</c:v>
                </c:pt>
                <c:pt idx="389" formatCode="0.00000">
                  <c:v>-4.0803773764432213E-2</c:v>
                </c:pt>
                <c:pt idx="390" formatCode="0.00000">
                  <c:v>-4.0825030985735783E-2</c:v>
                </c:pt>
                <c:pt idx="391" formatCode="0.00000">
                  <c:v>-3.839630047558204E-2</c:v>
                </c:pt>
                <c:pt idx="392" formatCode="0.00000">
                  <c:v>-3.833109110792865E-2</c:v>
                </c:pt>
                <c:pt idx="393" formatCode="0.00000">
                  <c:v>-3.8580818098417749E-2</c:v>
                </c:pt>
                <c:pt idx="394" formatCode="0.00000">
                  <c:v>-3.5510926467288567E-2</c:v>
                </c:pt>
                <c:pt idx="395" formatCode="0.00000">
                  <c:v>-3.5327694534678239E-2</c:v>
                </c:pt>
                <c:pt idx="396" formatCode="0.00000">
                  <c:v>-3.5462314681231427E-2</c:v>
                </c:pt>
                <c:pt idx="397" formatCode="0.00000">
                  <c:v>-3.5508850847947145E-2</c:v>
                </c:pt>
                <c:pt idx="398" formatCode="0.00000">
                  <c:v>-3.5602318363084869E-2</c:v>
                </c:pt>
                <c:pt idx="399" formatCode="0.00000">
                  <c:v>-3.5557787774052683E-2</c:v>
                </c:pt>
                <c:pt idx="400" formatCode="0.00000">
                  <c:v>-3.6440832602576044E-2</c:v>
                </c:pt>
                <c:pt idx="401" formatCode="0.00000">
                  <c:v>-3.7050807535304271E-2</c:v>
                </c:pt>
                <c:pt idx="402" formatCode="0.00000">
                  <c:v>-3.7383419442842888E-2</c:v>
                </c:pt>
                <c:pt idx="403" formatCode="0.00000">
                  <c:v>-3.7502438490181679E-2</c:v>
                </c:pt>
                <c:pt idx="404" formatCode="0.00000">
                  <c:v>-3.7358844867420797E-2</c:v>
                </c:pt>
                <c:pt idx="405" formatCode="0.00000">
                  <c:v>-3.7518221101490175E-2</c:v>
                </c:pt>
                <c:pt idx="406" formatCode="0.00000">
                  <c:v>-3.7458109754990782E-2</c:v>
                </c:pt>
                <c:pt idx="407" formatCode="0.00000">
                  <c:v>-3.7438254942496585E-2</c:v>
                </c:pt>
                <c:pt idx="408" formatCode="0.00000">
                  <c:v>-3.7308083817946765E-2</c:v>
                </c:pt>
                <c:pt idx="409" formatCode="0.00000">
                  <c:v>-3.7128584867566067E-2</c:v>
                </c:pt>
                <c:pt idx="410" formatCode="0.00000">
                  <c:v>-3.7139666586578544E-2</c:v>
                </c:pt>
                <c:pt idx="411" formatCode="0.00000">
                  <c:v>-3.7621987435882263E-2</c:v>
                </c:pt>
                <c:pt idx="412" formatCode="0.00000">
                  <c:v>-3.7586750715460832E-2</c:v>
                </c:pt>
                <c:pt idx="413" formatCode="0.00000">
                  <c:v>-3.7583202713310983E-2</c:v>
                </c:pt>
                <c:pt idx="414" formatCode="0.00000">
                  <c:v>-3.7887782723956827E-2</c:v>
                </c:pt>
                <c:pt idx="415" formatCode="0.00000">
                  <c:v>-3.7862321851250789E-2</c:v>
                </c:pt>
                <c:pt idx="416" formatCode="0.00000">
                  <c:v>-3.789066624870302E-2</c:v>
                </c:pt>
                <c:pt idx="417" formatCode="0.00000">
                  <c:v>-3.7861335825889207E-2</c:v>
                </c:pt>
                <c:pt idx="418" formatCode="0.00000">
                  <c:v>-3.7526539479160188E-2</c:v>
                </c:pt>
                <c:pt idx="419" formatCode="0.00000">
                  <c:v>-3.7515286136458124E-2</c:v>
                </c:pt>
                <c:pt idx="420" formatCode="0.00000">
                  <c:v>-3.8137729255467635E-2</c:v>
                </c:pt>
                <c:pt idx="421" formatCode="0.00000">
                  <c:v>-3.8488740051868094E-2</c:v>
                </c:pt>
                <c:pt idx="422" formatCode="0.00000">
                  <c:v>-3.8309920401909905E-2</c:v>
                </c:pt>
                <c:pt idx="423" formatCode="0.00000">
                  <c:v>-3.8437018288411035E-2</c:v>
                </c:pt>
                <c:pt idx="424" formatCode="0.00000">
                  <c:v>-3.8620160453394628E-2</c:v>
                </c:pt>
                <c:pt idx="425" formatCode="0.00000">
                  <c:v>-3.8594466333501207E-2</c:v>
                </c:pt>
                <c:pt idx="426" formatCode="0.00000">
                  <c:v>-3.8709164297599859E-2</c:v>
                </c:pt>
                <c:pt idx="427" formatCode="0.00000">
                  <c:v>-3.8944768329707911E-2</c:v>
                </c:pt>
                <c:pt idx="428" formatCode="0.00000">
                  <c:v>-3.8881808519063685E-2</c:v>
                </c:pt>
                <c:pt idx="429" formatCode="0.00000">
                  <c:v>-3.9061146041635769E-2</c:v>
                </c:pt>
                <c:pt idx="430" formatCode="0.00000">
                  <c:v>-3.5796572730123224E-2</c:v>
                </c:pt>
                <c:pt idx="431" formatCode="0.00000">
                  <c:v>-2.8490718017319137E-2</c:v>
                </c:pt>
                <c:pt idx="432" formatCode="0.00000">
                  <c:v>-2.4604781981336019E-2</c:v>
                </c:pt>
                <c:pt idx="433" formatCode="0.00000">
                  <c:v>-2.4666468366842116E-2</c:v>
                </c:pt>
                <c:pt idx="434" formatCode="0.00000">
                  <c:v>-2.3938756171717014E-2</c:v>
                </c:pt>
                <c:pt idx="435" formatCode="0.00000">
                  <c:v>-2.4185467336485373E-2</c:v>
                </c:pt>
                <c:pt idx="436" formatCode="0.00000">
                  <c:v>-2.1631769717248558E-2</c:v>
                </c:pt>
                <c:pt idx="437" formatCode="0.00000">
                  <c:v>-2.1742794332719514E-2</c:v>
                </c:pt>
                <c:pt idx="438" formatCode="0.00000">
                  <c:v>-2.1529358634164882E-2</c:v>
                </c:pt>
                <c:pt idx="439" formatCode="0.00000">
                  <c:v>-2.0894520551453782E-2</c:v>
                </c:pt>
                <c:pt idx="440" formatCode="0.00000">
                  <c:v>-2.0740207476223235E-2</c:v>
                </c:pt>
                <c:pt idx="441" formatCode="0.00000">
                  <c:v>-2.288212421845515E-2</c:v>
                </c:pt>
                <c:pt idx="442" formatCode="0.00000">
                  <c:v>-2.2905694708332057E-2</c:v>
                </c:pt>
                <c:pt idx="443" formatCode="0.00000">
                  <c:v>-2.2851997773985566E-2</c:v>
                </c:pt>
                <c:pt idx="444" formatCode="0.00000">
                  <c:v>-2.2400007999183059E-2</c:v>
                </c:pt>
                <c:pt idx="445" formatCode="0.00000">
                  <c:v>-2.2403679174657826E-2</c:v>
                </c:pt>
                <c:pt idx="446" formatCode="0.00000">
                  <c:v>-2.261278404053341E-2</c:v>
                </c:pt>
                <c:pt idx="447" formatCode="0.00000">
                  <c:v>-2.3234743922151729E-2</c:v>
                </c:pt>
                <c:pt idx="448" formatCode="0.00000">
                  <c:v>-2.3253819976828776E-2</c:v>
                </c:pt>
                <c:pt idx="449" formatCode="0.00000">
                  <c:v>-2.3429876399851224E-2</c:v>
                </c:pt>
                <c:pt idx="450" formatCode="0.00000">
                  <c:v>-2.4684711554384377E-2</c:v>
                </c:pt>
                <c:pt idx="451" formatCode="0.00000">
                  <c:v>-2.4721153729950065E-2</c:v>
                </c:pt>
                <c:pt idx="452" formatCode="0.00000">
                  <c:v>-2.4694434692384731E-2</c:v>
                </c:pt>
                <c:pt idx="453" formatCode="0.00000">
                  <c:v>-2.4703592347579843E-2</c:v>
                </c:pt>
                <c:pt idx="454" formatCode="0.00000">
                  <c:v>-2.377968393196973E-2</c:v>
                </c:pt>
                <c:pt idx="455" formatCode="0.00000">
                  <c:v>-2.380028794844562E-2</c:v>
                </c:pt>
                <c:pt idx="456" formatCode="0.00000">
                  <c:v>-2.4041240568885569E-2</c:v>
                </c:pt>
                <c:pt idx="457" formatCode="0.00000">
                  <c:v>-2.4336369279976653E-2</c:v>
                </c:pt>
                <c:pt idx="458" formatCode="0.00000">
                  <c:v>-2.4263677437405748E-2</c:v>
                </c:pt>
                <c:pt idx="459" formatCode="0.00000">
                  <c:v>-2.4362653758833876E-2</c:v>
                </c:pt>
                <c:pt idx="460" formatCode="0.00000">
                  <c:v>-2.4065604455121421E-2</c:v>
                </c:pt>
                <c:pt idx="461" formatCode="0.00000">
                  <c:v>-2.3831779007488681E-2</c:v>
                </c:pt>
                <c:pt idx="462" formatCode="0.00000">
                  <c:v>-2.4064706152793842E-2</c:v>
                </c:pt>
                <c:pt idx="463" formatCode="0.00000">
                  <c:v>-2.3975261831168153E-2</c:v>
                </c:pt>
                <c:pt idx="464" formatCode="0.00000">
                  <c:v>-2.4064192623968403E-2</c:v>
                </c:pt>
                <c:pt idx="465" formatCode="0.00000">
                  <c:v>-2.4139305271096836E-2</c:v>
                </c:pt>
                <c:pt idx="466" formatCode="0.00000">
                  <c:v>-2.5529875900792337E-2</c:v>
                </c:pt>
                <c:pt idx="467" formatCode="0.00000">
                  <c:v>-2.431806987056186E-2</c:v>
                </c:pt>
                <c:pt idx="468" formatCode="0.00000">
                  <c:v>-2.4773627772094395E-2</c:v>
                </c:pt>
                <c:pt idx="469" formatCode="0.00000">
                  <c:v>-2.41073831341874E-2</c:v>
                </c:pt>
                <c:pt idx="470" formatCode="0.00000">
                  <c:v>-2.4227356715479136E-2</c:v>
                </c:pt>
                <c:pt idx="471" formatCode="0.00000">
                  <c:v>-2.7706216361530905E-2</c:v>
                </c:pt>
                <c:pt idx="472" formatCode="0.00000">
                  <c:v>-2.6936928393338212E-2</c:v>
                </c:pt>
                <c:pt idx="473" formatCode="0.00000">
                  <c:v>-2.7373249705465581E-2</c:v>
                </c:pt>
                <c:pt idx="474" formatCode="0.00000">
                  <c:v>-2.7271807430683637E-2</c:v>
                </c:pt>
                <c:pt idx="475" formatCode="0.00000">
                  <c:v>-2.7279285181637511E-2</c:v>
                </c:pt>
                <c:pt idx="476" formatCode="0.00000">
                  <c:v>-2.7199792046366498E-2</c:v>
                </c:pt>
                <c:pt idx="477" formatCode="0.00000">
                  <c:v>-2.7218050512374914E-2</c:v>
                </c:pt>
                <c:pt idx="478" formatCode="0.00000">
                  <c:v>-2.6355930440260709E-2</c:v>
                </c:pt>
                <c:pt idx="479" formatCode="0.00000">
                  <c:v>-2.6536637397242404E-2</c:v>
                </c:pt>
                <c:pt idx="480" formatCode="0.00000">
                  <c:v>-2.6715987362504766E-2</c:v>
                </c:pt>
                <c:pt idx="481" formatCode="0.00000">
                  <c:v>-2.6363423590811039E-2</c:v>
                </c:pt>
                <c:pt idx="482" formatCode="0.00000">
                  <c:v>-2.6463204145486446E-2</c:v>
                </c:pt>
                <c:pt idx="483" formatCode="0.00000">
                  <c:v>-2.6598031875546015E-2</c:v>
                </c:pt>
                <c:pt idx="484" formatCode="0.00000">
                  <c:v>-2.6836541029982404E-2</c:v>
                </c:pt>
                <c:pt idx="485" formatCode="0.00000">
                  <c:v>-2.7164116929312681E-2</c:v>
                </c:pt>
                <c:pt idx="486" formatCode="0.00000">
                  <c:v>-2.7376362319100494E-2</c:v>
                </c:pt>
                <c:pt idx="487" formatCode="0.00000">
                  <c:v>-2.6357451056101679E-2</c:v>
                </c:pt>
                <c:pt idx="488" formatCode="0.00000">
                  <c:v>-2.5728975431884155E-2</c:v>
                </c:pt>
                <c:pt idx="489" formatCode="0.00000">
                  <c:v>-2.6022443550906535E-2</c:v>
                </c:pt>
                <c:pt idx="490" formatCode="0.00000">
                  <c:v>-2.6063186556286443E-2</c:v>
                </c:pt>
                <c:pt idx="491" formatCode="0.00000">
                  <c:v>-2.5870368700404676E-2</c:v>
                </c:pt>
                <c:pt idx="492" formatCode="0.00000">
                  <c:v>-2.5975861162172043E-2</c:v>
                </c:pt>
                <c:pt idx="493" formatCode="0.00000">
                  <c:v>-2.5801833144799353E-2</c:v>
                </c:pt>
                <c:pt idx="494" formatCode="0.00000">
                  <c:v>-2.545734374682869E-2</c:v>
                </c:pt>
                <c:pt idx="495" formatCode="0.00000">
                  <c:v>-2.5268537354070322E-2</c:v>
                </c:pt>
                <c:pt idx="496" formatCode="0.00000">
                  <c:v>-2.4939208858016353E-2</c:v>
                </c:pt>
                <c:pt idx="497" formatCode="0.00000">
                  <c:v>-2.4968035286995621E-2</c:v>
                </c:pt>
                <c:pt idx="498" formatCode="0.00000">
                  <c:v>-2.4953488195440767E-2</c:v>
                </c:pt>
                <c:pt idx="499" formatCode="0.00000">
                  <c:v>-2.4841673512415022E-2</c:v>
                </c:pt>
                <c:pt idx="500" formatCode="0.00000">
                  <c:v>-2.4811811345397304E-2</c:v>
                </c:pt>
                <c:pt idx="501" formatCode="0.00000">
                  <c:v>-2.4817007555770848E-2</c:v>
                </c:pt>
                <c:pt idx="502" formatCode="0.00000">
                  <c:v>-2.4890615912386341E-2</c:v>
                </c:pt>
                <c:pt idx="503" formatCode="0.00000">
                  <c:v>-2.4643219205371041E-2</c:v>
                </c:pt>
                <c:pt idx="504" formatCode="0.00000">
                  <c:v>-2.4552102954483838E-2</c:v>
                </c:pt>
                <c:pt idx="505" formatCode="0.00000">
                  <c:v>-2.4611451396180428E-2</c:v>
                </c:pt>
                <c:pt idx="506" formatCode="0.00000">
                  <c:v>-2.4668087503074029E-2</c:v>
                </c:pt>
                <c:pt idx="507" formatCode="0.00000">
                  <c:v>-2.4590053601628324E-2</c:v>
                </c:pt>
                <c:pt idx="508" formatCode="0.00000">
                  <c:v>-2.3168836910396735E-2</c:v>
                </c:pt>
                <c:pt idx="509" formatCode="0.00000">
                  <c:v>-2.3220688441695305E-2</c:v>
                </c:pt>
                <c:pt idx="510" formatCode="0.00000">
                  <c:v>-2.3267264905530164E-2</c:v>
                </c:pt>
                <c:pt idx="511" formatCode="0.00000">
                  <c:v>-2.3408141599368701E-2</c:v>
                </c:pt>
                <c:pt idx="512" formatCode="0.00000">
                  <c:v>-2.3412597248697428E-2</c:v>
                </c:pt>
                <c:pt idx="513" formatCode="0.00000">
                  <c:v>-2.31323361792019E-2</c:v>
                </c:pt>
                <c:pt idx="514" formatCode="0.00000">
                  <c:v>-2.2640125693941558E-2</c:v>
                </c:pt>
                <c:pt idx="515" formatCode="0.00000">
                  <c:v>-2.273177011467542E-2</c:v>
                </c:pt>
                <c:pt idx="516" formatCode="0.00000">
                  <c:v>-2.2734326748292039E-2</c:v>
                </c:pt>
                <c:pt idx="517" formatCode="0.00000">
                  <c:v>-2.1406173558827627E-2</c:v>
                </c:pt>
                <c:pt idx="518" formatCode="0.00000">
                  <c:v>-2.1382265121959988E-2</c:v>
                </c:pt>
                <c:pt idx="519" formatCode="0.00000">
                  <c:v>-2.1330046681526032E-2</c:v>
                </c:pt>
                <c:pt idx="520" formatCode="0.00000">
                  <c:v>-2.1446705317618445E-2</c:v>
                </c:pt>
                <c:pt idx="521" formatCode="0.00000">
                  <c:v>-2.1461677503806956E-2</c:v>
                </c:pt>
                <c:pt idx="522" formatCode="0.00000">
                  <c:v>-2.1487092689162521E-2</c:v>
                </c:pt>
                <c:pt idx="523" formatCode="0.00000">
                  <c:v>-2.1211364384787657E-2</c:v>
                </c:pt>
                <c:pt idx="524" formatCode="0.00000">
                  <c:v>-2.1324919476811723E-2</c:v>
                </c:pt>
                <c:pt idx="525" formatCode="0.00000">
                  <c:v>-2.1657036498938759E-2</c:v>
                </c:pt>
                <c:pt idx="526" formatCode="0.00000">
                  <c:v>-2.1903667871770869E-2</c:v>
                </c:pt>
                <c:pt idx="527" formatCode="0.00000">
                  <c:v>-2.1905406871813193E-2</c:v>
                </c:pt>
                <c:pt idx="528" formatCode="0.00000">
                  <c:v>-2.1938997880234946E-2</c:v>
                </c:pt>
                <c:pt idx="529" formatCode="0.00000">
                  <c:v>-2.1794389681294567E-2</c:v>
                </c:pt>
                <c:pt idx="530" formatCode="0.00000">
                  <c:v>-2.1748299266577321E-2</c:v>
                </c:pt>
                <c:pt idx="531" formatCode="0.00000">
                  <c:v>-2.1797134524932954E-2</c:v>
                </c:pt>
                <c:pt idx="532" formatCode="0.00000">
                  <c:v>-2.1649783471901822E-2</c:v>
                </c:pt>
                <c:pt idx="533" formatCode="0.00000">
                  <c:v>-2.018947205974992E-2</c:v>
                </c:pt>
                <c:pt idx="534" formatCode="0.00000">
                  <c:v>-2.0358591891428916E-2</c:v>
                </c:pt>
                <c:pt idx="535" formatCode="0.00000">
                  <c:v>-1.9052954200732782E-2</c:v>
                </c:pt>
                <c:pt idx="536" formatCode="0.00000">
                  <c:v>-1.9149480883379973E-2</c:v>
                </c:pt>
                <c:pt idx="537" formatCode="0.00000">
                  <c:v>-1.8918317787467099E-2</c:v>
                </c:pt>
                <c:pt idx="538" formatCode="0.00000">
                  <c:v>-1.0115222549206035E-2</c:v>
                </c:pt>
                <c:pt idx="539" formatCode="0.00000">
                  <c:v>-9.6402712958624549E-3</c:v>
                </c:pt>
                <c:pt idx="540" formatCode="0.00000">
                  <c:v>-9.6296053927150162E-3</c:v>
                </c:pt>
                <c:pt idx="541" formatCode="0.00000">
                  <c:v>-1.081979037332453E-2</c:v>
                </c:pt>
                <c:pt idx="542" formatCode="0.00000">
                  <c:v>-1.1076009939467536E-2</c:v>
                </c:pt>
                <c:pt idx="543" formatCode="0.00000">
                  <c:v>-1.2250125920544294E-2</c:v>
                </c:pt>
                <c:pt idx="544" formatCode="0.00000">
                  <c:v>-1.2155805112283353E-2</c:v>
                </c:pt>
                <c:pt idx="545" formatCode="0.00000">
                  <c:v>-1.2097818875961447E-2</c:v>
                </c:pt>
                <c:pt idx="546" formatCode="0.00000">
                  <c:v>-1.220013679946977E-2</c:v>
                </c:pt>
                <c:pt idx="547" formatCode="0.00000">
                  <c:v>-1.2343285822335669E-2</c:v>
                </c:pt>
                <c:pt idx="548" formatCode="0.00000">
                  <c:v>-1.2558174664451194E-2</c:v>
                </c:pt>
                <c:pt idx="549" formatCode="0.00000">
                  <c:v>-1.2598668005592626E-2</c:v>
                </c:pt>
                <c:pt idx="550" formatCode="0.00000">
                  <c:v>-1.3411789844293835E-2</c:v>
                </c:pt>
                <c:pt idx="551" formatCode="0.00000">
                  <c:v>-1.5322790004345114E-2</c:v>
                </c:pt>
                <c:pt idx="552" formatCode="0.00000">
                  <c:v>-1.5170112751794253E-2</c:v>
                </c:pt>
                <c:pt idx="553" formatCode="0.00000">
                  <c:v>-1.6331378849752123E-2</c:v>
                </c:pt>
                <c:pt idx="554" formatCode="0.00000">
                  <c:v>-1.7079779019586582E-2</c:v>
                </c:pt>
                <c:pt idx="555" formatCode="0.00000">
                  <c:v>-1.7450174742417807E-2</c:v>
                </c:pt>
                <c:pt idx="556" formatCode="0.00000">
                  <c:v>-1.747299726576667E-2</c:v>
                </c:pt>
                <c:pt idx="557" formatCode="0.00000">
                  <c:v>-1.716906021877709E-2</c:v>
                </c:pt>
                <c:pt idx="558" formatCode="0.00000">
                  <c:v>-1.7131179257935374E-2</c:v>
                </c:pt>
                <c:pt idx="559" formatCode="0.00000">
                  <c:v>-1.7113037074196941E-2</c:v>
                </c:pt>
                <c:pt idx="560" formatCode="0.00000">
                  <c:v>-1.7108719962508786E-2</c:v>
                </c:pt>
                <c:pt idx="561" formatCode="0.00000">
                  <c:v>-2.0334955605411011E-2</c:v>
                </c:pt>
                <c:pt idx="562" formatCode="0.00000">
                  <c:v>-2.0317121367164827E-2</c:v>
                </c:pt>
                <c:pt idx="563" formatCode="0.00000">
                  <c:v>-2.0575782787191247E-2</c:v>
                </c:pt>
                <c:pt idx="564" formatCode="0.00000">
                  <c:v>-2.0577350617642591E-2</c:v>
                </c:pt>
                <c:pt idx="565" formatCode="0.00000">
                  <c:v>-2.1039289706216536E-2</c:v>
                </c:pt>
                <c:pt idx="566" formatCode="0.00000">
                  <c:v>-2.1763445000245615E-2</c:v>
                </c:pt>
                <c:pt idx="567" formatCode="0.00000">
                  <c:v>-2.1773386340077128E-2</c:v>
                </c:pt>
                <c:pt idx="568" formatCode="0.00000">
                  <c:v>-2.1990783294333086E-2</c:v>
                </c:pt>
                <c:pt idx="569" formatCode="0.00000">
                  <c:v>-2.2259216919141213E-2</c:v>
                </c:pt>
                <c:pt idx="570" formatCode="0.00000">
                  <c:v>-2.248888148975841E-2</c:v>
                </c:pt>
                <c:pt idx="571" formatCode="0.00000">
                  <c:v>-2.2308144114706965E-2</c:v>
                </c:pt>
                <c:pt idx="572" formatCode="0.00000">
                  <c:v>-2.2226215497851406E-2</c:v>
                </c:pt>
                <c:pt idx="573" formatCode="0.00000">
                  <c:v>-2.2182605610291523E-2</c:v>
                </c:pt>
                <c:pt idx="574" formatCode="0.00000">
                  <c:v>-2.2495353023205319E-2</c:v>
                </c:pt>
                <c:pt idx="575" formatCode="0.00000">
                  <c:v>-2.2366991670100485E-2</c:v>
                </c:pt>
                <c:pt idx="576" formatCode="0.00000">
                  <c:v>-2.2499952120516097E-2</c:v>
                </c:pt>
                <c:pt idx="577" formatCode="0.00000">
                  <c:v>-2.2619773810453672E-2</c:v>
                </c:pt>
                <c:pt idx="578" formatCode="0.00000">
                  <c:v>-2.2581724534665434E-2</c:v>
                </c:pt>
                <c:pt idx="579" formatCode="0.00000">
                  <c:v>-2.2932875560629968E-2</c:v>
                </c:pt>
                <c:pt idx="580" formatCode="0.00000">
                  <c:v>-2.2916889774491769E-2</c:v>
                </c:pt>
                <c:pt idx="581" formatCode="0.00000">
                  <c:v>-2.3273024175866158E-2</c:v>
                </c:pt>
                <c:pt idx="582" formatCode="0.00000">
                  <c:v>-2.3252313079213039E-2</c:v>
                </c:pt>
                <c:pt idx="583" formatCode="0.00000">
                  <c:v>-2.3077836216111244E-2</c:v>
                </c:pt>
                <c:pt idx="584" formatCode="0.00000">
                  <c:v>-2.3068565543968661E-2</c:v>
                </c:pt>
                <c:pt idx="585" formatCode="0.00000">
                  <c:v>-2.3061412136538766E-2</c:v>
                </c:pt>
                <c:pt idx="586" formatCode="0.00000">
                  <c:v>-2.3094992634560087E-2</c:v>
                </c:pt>
                <c:pt idx="587" formatCode="0.00000">
                  <c:v>-2.3219626071522975E-2</c:v>
                </c:pt>
                <c:pt idx="588" formatCode="0.00000">
                  <c:v>-2.3207119519378309E-2</c:v>
                </c:pt>
                <c:pt idx="589" formatCode="0.00000">
                  <c:v>-2.346569325851813E-2</c:v>
                </c:pt>
                <c:pt idx="590" formatCode="0.00000">
                  <c:v>-2.3924171717929706E-2</c:v>
                </c:pt>
                <c:pt idx="591" formatCode="0.00000">
                  <c:v>-2.3696101376880146E-2</c:v>
                </c:pt>
                <c:pt idx="592" formatCode="0.00000">
                  <c:v>-5.2277597584627564E-2</c:v>
                </c:pt>
                <c:pt idx="593" formatCode="0.00000">
                  <c:v>-5.2035079550941533E-2</c:v>
                </c:pt>
                <c:pt idx="594" formatCode="0.00000">
                  <c:v>-5.2357063802474235E-2</c:v>
                </c:pt>
                <c:pt idx="595" formatCode="0.00000">
                  <c:v>-5.2314685429534949E-2</c:v>
                </c:pt>
                <c:pt idx="596" formatCode="0.00000">
                  <c:v>-5.3537580442323866E-2</c:v>
                </c:pt>
                <c:pt idx="597" formatCode="0.00000">
                  <c:v>-5.4625225480441277E-2</c:v>
                </c:pt>
                <c:pt idx="598" formatCode="0.00000">
                  <c:v>-5.5831747270159139E-2</c:v>
                </c:pt>
                <c:pt idx="599" formatCode="0.00000">
                  <c:v>-5.5785773638535055E-2</c:v>
                </c:pt>
                <c:pt idx="600" formatCode="0.00000">
                  <c:v>-5.5694068856649327E-2</c:v>
                </c:pt>
                <c:pt idx="601" formatCode="0.00000">
                  <c:v>-5.5519015712227421E-2</c:v>
                </c:pt>
                <c:pt idx="602" formatCode="0.00000">
                  <c:v>-5.5506211916224311E-2</c:v>
                </c:pt>
                <c:pt idx="603" formatCode="0.00000">
                  <c:v>-5.6518222365565488E-2</c:v>
                </c:pt>
                <c:pt idx="604" formatCode="0.00000">
                  <c:v>-5.6837692536029993E-2</c:v>
                </c:pt>
                <c:pt idx="605" formatCode="0.00000">
                  <c:v>-5.7889182592479362E-2</c:v>
                </c:pt>
                <c:pt idx="606" formatCode="0.00000">
                  <c:v>-5.7567150031021849E-2</c:v>
                </c:pt>
                <c:pt idx="607" formatCode="0.00000">
                  <c:v>-5.7545207527520723E-2</c:v>
                </c:pt>
                <c:pt idx="608" formatCode="0.00000">
                  <c:v>-5.6963528479369488E-2</c:v>
                </c:pt>
                <c:pt idx="609" formatCode="0.00000">
                  <c:v>-5.6970229449940714E-2</c:v>
                </c:pt>
                <c:pt idx="610" formatCode="0.00000">
                  <c:v>-5.691895017147855E-2</c:v>
                </c:pt>
                <c:pt idx="611" formatCode="0.00000">
                  <c:v>-5.6868508860727897E-2</c:v>
                </c:pt>
                <c:pt idx="612" formatCode="0.00000">
                  <c:v>-5.6863042550210234E-2</c:v>
                </c:pt>
                <c:pt idx="613" formatCode="0.00000">
                  <c:v>-5.6646372149686611E-2</c:v>
                </c:pt>
                <c:pt idx="614" formatCode="0.00000">
                  <c:v>-5.6411261611255266E-2</c:v>
                </c:pt>
                <c:pt idx="615" formatCode="0.00000">
                  <c:v>-5.6299167861770423E-2</c:v>
                </c:pt>
                <c:pt idx="616" formatCode="0.00000">
                  <c:v>-5.6275845334283647E-2</c:v>
                </c:pt>
                <c:pt idx="617" formatCode="0.00000">
                  <c:v>-5.5729752105954371E-2</c:v>
                </c:pt>
                <c:pt idx="618" formatCode="0.00000">
                  <c:v>-5.4696444639884843E-2</c:v>
                </c:pt>
                <c:pt idx="619" formatCode="0.00000">
                  <c:v>-5.4664763136559776E-2</c:v>
                </c:pt>
                <c:pt idx="620" formatCode="0.00000">
                  <c:v>-5.3934213210984606E-2</c:v>
                </c:pt>
                <c:pt idx="621" formatCode="0.00000">
                  <c:v>-5.3530165908971729E-2</c:v>
                </c:pt>
                <c:pt idx="622" formatCode="0.00000">
                  <c:v>-5.3889927768062673E-2</c:v>
                </c:pt>
                <c:pt idx="623" formatCode="0.00000">
                  <c:v>-5.3888827469167892E-2</c:v>
                </c:pt>
                <c:pt idx="624" formatCode="0.00000">
                  <c:v>-5.3873416414807598E-2</c:v>
                </c:pt>
                <c:pt idx="625" formatCode="0.00000">
                  <c:v>-5.3737828367095987E-2</c:v>
                </c:pt>
                <c:pt idx="626" formatCode="0.00000">
                  <c:v>-5.3729602496950184E-2</c:v>
                </c:pt>
                <c:pt idx="627" formatCode="0.00000">
                  <c:v>-5.3686707439224969E-2</c:v>
                </c:pt>
                <c:pt idx="628" formatCode="0.00000">
                  <c:v>-5.3075532692683218E-2</c:v>
                </c:pt>
                <c:pt idx="629" formatCode="0.00000">
                  <c:v>-5.3187549771527065E-2</c:v>
                </c:pt>
                <c:pt idx="630" formatCode="0.00000">
                  <c:v>-5.2911878028206176E-2</c:v>
                </c:pt>
                <c:pt idx="631" formatCode="0.00000">
                  <c:v>-5.2975473980905727E-2</c:v>
                </c:pt>
                <c:pt idx="632" formatCode="0.00000">
                  <c:v>-5.2959109213817412E-2</c:v>
                </c:pt>
                <c:pt idx="633" formatCode="0.00000">
                  <c:v>-5.2842540784820022E-2</c:v>
                </c:pt>
                <c:pt idx="634" formatCode="0.00000">
                  <c:v>-5.2716269106949057E-2</c:v>
                </c:pt>
                <c:pt idx="635" formatCode="0.00000">
                  <c:v>-5.277463024849418E-2</c:v>
                </c:pt>
                <c:pt idx="636" formatCode="0.00000">
                  <c:v>-5.2695132446109683E-2</c:v>
                </c:pt>
                <c:pt idx="637" formatCode="0.00000">
                  <c:v>-5.244167751870156E-2</c:v>
                </c:pt>
                <c:pt idx="638" formatCode="0.00000">
                  <c:v>-5.3046388145501548E-2</c:v>
                </c:pt>
                <c:pt idx="639" formatCode="0.00000">
                  <c:v>-5.3215437273776735E-2</c:v>
                </c:pt>
                <c:pt idx="640" formatCode="0.00000">
                  <c:v>-5.3965886468860823E-2</c:v>
                </c:pt>
                <c:pt idx="641" formatCode="0.00000">
                  <c:v>-5.4009951228477571E-2</c:v>
                </c:pt>
                <c:pt idx="642" formatCode="0.00000">
                  <c:v>-5.4431684808013477E-2</c:v>
                </c:pt>
                <c:pt idx="643" formatCode="0.00000">
                  <c:v>-5.4303850763173067E-2</c:v>
                </c:pt>
                <c:pt idx="644" formatCode="0.00000">
                  <c:v>-5.4115047882634444E-2</c:v>
                </c:pt>
                <c:pt idx="645" formatCode="0.00000">
                  <c:v>-5.4062928039660216E-2</c:v>
                </c:pt>
                <c:pt idx="646" formatCode="0.00000">
                  <c:v>-5.388998949768941E-2</c:v>
                </c:pt>
                <c:pt idx="647" formatCode="0.00000">
                  <c:v>-5.4253373871046284E-2</c:v>
                </c:pt>
                <c:pt idx="648" formatCode="0.00000">
                  <c:v>-5.386468211964502E-2</c:v>
                </c:pt>
                <c:pt idx="649" formatCode="0.00000">
                  <c:v>-5.3894509946936328E-2</c:v>
                </c:pt>
                <c:pt idx="650" formatCode="0.00000">
                  <c:v>-5.4253772469442456E-2</c:v>
                </c:pt>
                <c:pt idx="651" formatCode="0.00000">
                  <c:v>-5.4129099701733692E-2</c:v>
                </c:pt>
                <c:pt idx="652" formatCode="0.00000">
                  <c:v>-5.4629842857467317E-2</c:v>
                </c:pt>
                <c:pt idx="653" formatCode="0.00000">
                  <c:v>-5.5781523034812409E-2</c:v>
                </c:pt>
                <c:pt idx="654" formatCode="0.00000">
                  <c:v>-5.5518432190843896E-2</c:v>
                </c:pt>
                <c:pt idx="655" formatCode="0.00000">
                  <c:v>-5.615524393089083E-2</c:v>
                </c:pt>
                <c:pt idx="656" formatCode="0.00000">
                  <c:v>-5.6183074602702499E-2</c:v>
                </c:pt>
                <c:pt idx="657" formatCode="0.00000">
                  <c:v>-5.5773519626861223E-2</c:v>
                </c:pt>
                <c:pt idx="658" formatCode="0.00000">
                  <c:v>-5.5500313684969917E-2</c:v>
                </c:pt>
                <c:pt idx="659" formatCode="0.00000">
                  <c:v>-3.0811084811475233E-2</c:v>
                </c:pt>
                <c:pt idx="660" formatCode="0.00000">
                  <c:v>-3.084531329641102E-2</c:v>
                </c:pt>
                <c:pt idx="661" formatCode="0.00000">
                  <c:v>-3.110051835228312E-2</c:v>
                </c:pt>
                <c:pt idx="662" formatCode="0.00000">
                  <c:v>-3.1161305389650784E-2</c:v>
                </c:pt>
                <c:pt idx="663" formatCode="0.00000">
                  <c:v>-2.9208296079235235E-2</c:v>
                </c:pt>
                <c:pt idx="664" formatCode="0.00000">
                  <c:v>-2.8023370805910924E-2</c:v>
                </c:pt>
                <c:pt idx="665" formatCode="0.00000">
                  <c:v>-2.5861546684569015E-2</c:v>
                </c:pt>
                <c:pt idx="666" formatCode="0.00000">
                  <c:v>-2.5891143288512476E-2</c:v>
                </c:pt>
                <c:pt idx="667" formatCode="0.00000">
                  <c:v>-2.6141123991979369E-2</c:v>
                </c:pt>
                <c:pt idx="668" formatCode="0.00000">
                  <c:v>-2.6199438947223465E-2</c:v>
                </c:pt>
                <c:pt idx="669" formatCode="0.00000">
                  <c:v>-2.6780433631223004E-2</c:v>
                </c:pt>
                <c:pt idx="670" formatCode="0.00000">
                  <c:v>-2.5071893041878283E-2</c:v>
                </c:pt>
                <c:pt idx="671" formatCode="0.00000">
                  <c:v>-2.4513901404025169E-2</c:v>
                </c:pt>
                <c:pt idx="672" formatCode="0.00000">
                  <c:v>-2.2547445374171214E-2</c:v>
                </c:pt>
                <c:pt idx="673" formatCode="0.00000">
                  <c:v>-2.2536792276444916E-2</c:v>
                </c:pt>
                <c:pt idx="674" formatCode="0.00000">
                  <c:v>-2.2055585966188122E-2</c:v>
                </c:pt>
                <c:pt idx="675" formatCode="0.00000">
                  <c:v>-2.2028046885483592E-2</c:v>
                </c:pt>
                <c:pt idx="676" formatCode="0.00000">
                  <c:v>-2.2796423808133914E-2</c:v>
                </c:pt>
                <c:pt idx="677" formatCode="0.00000">
                  <c:v>-2.2932075987236709E-2</c:v>
                </c:pt>
                <c:pt idx="678" formatCode="0.00000">
                  <c:v>-2.3013447616936251E-2</c:v>
                </c:pt>
                <c:pt idx="679" formatCode="0.00000">
                  <c:v>-2.2950731730011022E-2</c:v>
                </c:pt>
                <c:pt idx="680" formatCode="0.00000">
                  <c:v>-2.332024184286367E-2</c:v>
                </c:pt>
                <c:pt idx="681" formatCode="0.00000">
                  <c:v>-2.3352842767671307E-2</c:v>
                </c:pt>
                <c:pt idx="682" formatCode="0.00000">
                  <c:v>-2.3537360653138804E-2</c:v>
                </c:pt>
                <c:pt idx="683" formatCode="0.00000">
                  <c:v>-2.3977625886792014E-2</c:v>
                </c:pt>
                <c:pt idx="684" formatCode="0.00000">
                  <c:v>-2.429448975164572E-2</c:v>
                </c:pt>
                <c:pt idx="685" formatCode="0.00000">
                  <c:v>-2.4436816459024371E-2</c:v>
                </c:pt>
                <c:pt idx="686" formatCode="0.00000">
                  <c:v>-2.4521329101245125E-2</c:v>
                </c:pt>
                <c:pt idx="687" formatCode="0.00000">
                  <c:v>-2.7036342761429175E-2</c:v>
                </c:pt>
                <c:pt idx="688" formatCode="0.00000">
                  <c:v>-2.7043318225790602E-2</c:v>
                </c:pt>
                <c:pt idx="689" formatCode="0.00000">
                  <c:v>-2.669084573607277E-2</c:v>
                </c:pt>
                <c:pt idx="690" formatCode="0.00000">
                  <c:v>-2.6768344032784386E-2</c:v>
                </c:pt>
                <c:pt idx="691" formatCode="0.00000">
                  <c:v>-2.7044061306121733E-2</c:v>
                </c:pt>
                <c:pt idx="692" formatCode="0.00000">
                  <c:v>-2.7753742591834097E-2</c:v>
                </c:pt>
                <c:pt idx="693" formatCode="0.00000">
                  <c:v>-2.7754040676192578E-2</c:v>
                </c:pt>
                <c:pt idx="694" formatCode="0.00000">
                  <c:v>-2.8113853126729878E-2</c:v>
                </c:pt>
                <c:pt idx="695" formatCode="0.00000">
                  <c:v>-3.059733184738413E-2</c:v>
                </c:pt>
                <c:pt idx="696" formatCode="0.00000">
                  <c:v>-3.0517335680820275E-2</c:v>
                </c:pt>
                <c:pt idx="697" formatCode="0.00000">
                  <c:v>-3.0565435056680249E-2</c:v>
                </c:pt>
                <c:pt idx="698" formatCode="0.00000">
                  <c:v>-3.0629810657664833E-2</c:v>
                </c:pt>
                <c:pt idx="699" formatCode="0.00000">
                  <c:v>-3.0707530298641449E-2</c:v>
                </c:pt>
                <c:pt idx="700" formatCode="0.00000">
                  <c:v>-3.8559336800975966E-2</c:v>
                </c:pt>
                <c:pt idx="701" formatCode="0.00000">
                  <c:v>-4.1481971901816558E-2</c:v>
                </c:pt>
                <c:pt idx="702" formatCode="0.00000">
                  <c:v>-4.1338776347666334E-2</c:v>
                </c:pt>
                <c:pt idx="703" formatCode="0.00000">
                  <c:v>-4.3492218608161617E-2</c:v>
                </c:pt>
                <c:pt idx="704" formatCode="0.00000">
                  <c:v>-4.420299423915975E-2</c:v>
                </c:pt>
                <c:pt idx="705" formatCode="0.00000">
                  <c:v>-4.3506684294945024E-2</c:v>
                </c:pt>
                <c:pt idx="706" formatCode="0.00000">
                  <c:v>-4.3468825105796867E-2</c:v>
                </c:pt>
                <c:pt idx="707" formatCode="0.00000">
                  <c:v>-4.2748720871515031E-2</c:v>
                </c:pt>
                <c:pt idx="708" formatCode="0.00000">
                  <c:v>-4.3162697236847035E-2</c:v>
                </c:pt>
                <c:pt idx="709" formatCode="0.00000">
                  <c:v>-4.270879029552635E-2</c:v>
                </c:pt>
                <c:pt idx="710" formatCode="0.00000">
                  <c:v>-4.4395396189290358E-2</c:v>
                </c:pt>
                <c:pt idx="711" formatCode="0.00000">
                  <c:v>-4.4770249790092649E-2</c:v>
                </c:pt>
                <c:pt idx="712" formatCode="0.00000">
                  <c:v>-4.4718231631207229E-2</c:v>
                </c:pt>
                <c:pt idx="713" formatCode="0.00000">
                  <c:v>-4.464190141334462E-2</c:v>
                </c:pt>
                <c:pt idx="714" formatCode="0.00000">
                  <c:v>-4.3949317673627614E-2</c:v>
                </c:pt>
                <c:pt idx="715" formatCode="0.00000">
                  <c:v>-4.4133997549122908E-2</c:v>
                </c:pt>
                <c:pt idx="716" formatCode="0.00000">
                  <c:v>-4.4373761203373094E-2</c:v>
                </c:pt>
                <c:pt idx="717" formatCode="0.00000">
                  <c:v>-4.4522253771621279E-2</c:v>
                </c:pt>
                <c:pt idx="718" formatCode="0.00000">
                  <c:v>-4.4520330247658661E-2</c:v>
                </c:pt>
                <c:pt idx="719" formatCode="0.00000">
                  <c:v>-4.4522068946466771E-2</c:v>
                </c:pt>
                <c:pt idx="720" formatCode="0.00000">
                  <c:v>-4.403390373295616E-2</c:v>
                </c:pt>
                <c:pt idx="721" formatCode="0.00000">
                  <c:v>-4.3939378798111092E-2</c:v>
                </c:pt>
                <c:pt idx="722" formatCode="0.00000">
                  <c:v>-4.3279926971861914E-2</c:v>
                </c:pt>
                <c:pt idx="723" formatCode="0.00000">
                  <c:v>-4.2971556628776296E-2</c:v>
                </c:pt>
                <c:pt idx="724" formatCode="0.00000">
                  <c:v>-4.3128370750380972E-2</c:v>
                </c:pt>
                <c:pt idx="725" formatCode="0.00000">
                  <c:v>-4.3568503077054559E-2</c:v>
                </c:pt>
                <c:pt idx="726" formatCode="0.00000">
                  <c:v>-4.3703020089526964E-2</c:v>
                </c:pt>
                <c:pt idx="727" formatCode="0.00000">
                  <c:v>-4.3728210703312599E-2</c:v>
                </c:pt>
                <c:pt idx="728" formatCode="0.00000">
                  <c:v>-4.3213810700897179E-2</c:v>
                </c:pt>
                <c:pt idx="729" formatCode="0.00000">
                  <c:v>-4.3094895843064335E-2</c:v>
                </c:pt>
                <c:pt idx="730" formatCode="0.00000">
                  <c:v>-4.3145628102200247E-2</c:v>
                </c:pt>
                <c:pt idx="731" formatCode="0.00000">
                  <c:v>-4.2812973954635451E-2</c:v>
                </c:pt>
                <c:pt idx="732" formatCode="0.00000">
                  <c:v>-4.2761852985819845E-2</c:v>
                </c:pt>
                <c:pt idx="733" formatCode="0.00000">
                  <c:v>-4.2752608618097383E-2</c:v>
                </c:pt>
                <c:pt idx="734" formatCode="0.00000">
                  <c:v>-4.2855413401186995E-2</c:v>
                </c:pt>
                <c:pt idx="735" formatCode="0.00000">
                  <c:v>-4.3029801824537216E-2</c:v>
                </c:pt>
                <c:pt idx="736" formatCode="0.00000">
                  <c:v>-4.3028349501169669E-2</c:v>
                </c:pt>
                <c:pt idx="737" formatCode="0.00000">
                  <c:v>-4.2926856188626093E-2</c:v>
                </c:pt>
                <c:pt idx="738" formatCode="0.00000">
                  <c:v>-4.342829338599144E-2</c:v>
                </c:pt>
                <c:pt idx="739" formatCode="0.00000">
                  <c:v>-4.3449465962051986E-2</c:v>
                </c:pt>
                <c:pt idx="740" formatCode="0.00000">
                  <c:v>-4.3348863155679845E-2</c:v>
                </c:pt>
                <c:pt idx="741" formatCode="0.00000">
                  <c:v>-4.3373687620109222E-2</c:v>
                </c:pt>
                <c:pt idx="742" formatCode="0.00000">
                  <c:v>-4.3381101866843186E-2</c:v>
                </c:pt>
                <c:pt idx="743" formatCode="0.00000">
                  <c:v>-4.2772374189364006E-2</c:v>
                </c:pt>
                <c:pt idx="744" formatCode="0.00000">
                  <c:v>-4.7957909142649496E-2</c:v>
                </c:pt>
                <c:pt idx="745" formatCode="0.00000">
                  <c:v>-4.9029583166892293E-2</c:v>
                </c:pt>
                <c:pt idx="746" formatCode="0.00000">
                  <c:v>-4.9031646113000649E-2</c:v>
                </c:pt>
                <c:pt idx="747" formatCode="0.00000">
                  <c:v>-4.905393377468463E-2</c:v>
                </c:pt>
                <c:pt idx="748" formatCode="0.00000">
                  <c:v>-4.9065401327482647E-2</c:v>
                </c:pt>
                <c:pt idx="749" formatCode="0.00000">
                  <c:v>-4.9293818584524342E-2</c:v>
                </c:pt>
                <c:pt idx="750" formatCode="0.00000">
                  <c:v>-4.9485820970264535E-2</c:v>
                </c:pt>
                <c:pt idx="751" formatCode="0.00000">
                  <c:v>-4.9404119285099322E-2</c:v>
                </c:pt>
                <c:pt idx="752" formatCode="0.00000">
                  <c:v>-4.9763999691928372E-2</c:v>
                </c:pt>
                <c:pt idx="753" formatCode="0.00000">
                  <c:v>-5.0699914957078797E-2</c:v>
                </c:pt>
                <c:pt idx="754" formatCode="0.00000">
                  <c:v>-4.9338254961156257E-2</c:v>
                </c:pt>
                <c:pt idx="755" formatCode="0.00000">
                  <c:v>-4.9150641203524643E-2</c:v>
                </c:pt>
                <c:pt idx="756" formatCode="0.00000">
                  <c:v>-4.9313759465587373E-2</c:v>
                </c:pt>
                <c:pt idx="757" formatCode="0.00000">
                  <c:v>-4.9187703200000078E-2</c:v>
                </c:pt>
                <c:pt idx="758" formatCode="0.00000">
                  <c:v>-4.9107322657246551E-2</c:v>
                </c:pt>
                <c:pt idx="759" formatCode="0.00000">
                  <c:v>-5.1350591940552609E-2</c:v>
                </c:pt>
                <c:pt idx="760" formatCode="0.00000">
                  <c:v>-5.1274624875879478E-2</c:v>
                </c:pt>
                <c:pt idx="761" formatCode="0.00000">
                  <c:v>-5.145185039723011E-2</c:v>
                </c:pt>
                <c:pt idx="762" formatCode="0.00000">
                  <c:v>-5.0024334099576059E-2</c:v>
                </c:pt>
                <c:pt idx="763" formatCode="0.00000">
                  <c:v>-5.0212169060285361E-2</c:v>
                </c:pt>
                <c:pt idx="764" formatCode="0.00000">
                  <c:v>-5.3526300755890967E-2</c:v>
                </c:pt>
                <c:pt idx="765" formatCode="0.00000">
                  <c:v>-5.3624990481768928E-2</c:v>
                </c:pt>
                <c:pt idx="766" formatCode="0.00000">
                  <c:v>-5.3631141578634939E-2</c:v>
                </c:pt>
                <c:pt idx="767" formatCode="0.00000">
                  <c:v>-4.781908220417086E-2</c:v>
                </c:pt>
                <c:pt idx="768" formatCode="0.00000">
                  <c:v>-4.5129678090038969E-2</c:v>
                </c:pt>
                <c:pt idx="769" formatCode="0.00000">
                  <c:v>-4.5001899669846981E-2</c:v>
                </c:pt>
                <c:pt idx="770" formatCode="0.00000">
                  <c:v>-4.265364664608709E-2</c:v>
                </c:pt>
                <c:pt idx="771" formatCode="0.00000">
                  <c:v>-4.2086758675176222E-2</c:v>
                </c:pt>
                <c:pt idx="772" formatCode="0.00000">
                  <c:v>-4.2734153891497921E-2</c:v>
                </c:pt>
                <c:pt idx="773" formatCode="0.00000">
                  <c:v>-4.2950055305371715E-2</c:v>
                </c:pt>
                <c:pt idx="774" formatCode="0.00000">
                  <c:v>-4.2876959330510125E-2</c:v>
                </c:pt>
                <c:pt idx="775" formatCode="0.00000">
                  <c:v>-4.2311570316031687E-2</c:v>
                </c:pt>
                <c:pt idx="776" formatCode="0.00000">
                  <c:v>-4.2910768716200511E-2</c:v>
                </c:pt>
                <c:pt idx="777" formatCode="0.00000">
                  <c:v>-4.1085358905558735E-2</c:v>
                </c:pt>
                <c:pt idx="778" formatCode="0.00000">
                  <c:v>-4.138360513398464E-2</c:v>
                </c:pt>
                <c:pt idx="779" formatCode="0.00000">
                  <c:v>-4.1394845446975206E-2</c:v>
                </c:pt>
                <c:pt idx="780" formatCode="0.00000">
                  <c:v>-4.1596747271782669E-2</c:v>
                </c:pt>
                <c:pt idx="781" formatCode="0.00000">
                  <c:v>-4.1691472502933723E-2</c:v>
                </c:pt>
                <c:pt idx="782" formatCode="0.00000">
                  <c:v>-4.2415128231695992E-2</c:v>
                </c:pt>
                <c:pt idx="783" formatCode="0.00000">
                  <c:v>-4.2742534911695537E-2</c:v>
                </c:pt>
                <c:pt idx="784" formatCode="0.00000">
                  <c:v>-4.2188739009552154E-2</c:v>
                </c:pt>
                <c:pt idx="785" formatCode="0.00000">
                  <c:v>-4.2374212877792757E-2</c:v>
                </c:pt>
                <c:pt idx="786" formatCode="0.00000">
                  <c:v>-4.2293428882062487E-2</c:v>
                </c:pt>
                <c:pt idx="787" formatCode="0.00000">
                  <c:v>-4.1462354395898113E-2</c:v>
                </c:pt>
                <c:pt idx="788" formatCode="0.00000">
                  <c:v>-4.1929220877956509E-2</c:v>
                </c:pt>
                <c:pt idx="789" formatCode="0.00000">
                  <c:v>-4.1974985572644355E-2</c:v>
                </c:pt>
                <c:pt idx="790" formatCode="0.00000">
                  <c:v>-4.3128027149682273E-2</c:v>
                </c:pt>
                <c:pt idx="791" formatCode="0.00000">
                  <c:v>-4.2823936814771618E-2</c:v>
                </c:pt>
                <c:pt idx="792" formatCode="0.00000">
                  <c:v>-4.2495330658267952E-2</c:v>
                </c:pt>
                <c:pt idx="793" formatCode="0.00000">
                  <c:v>-4.2382286055430089E-2</c:v>
                </c:pt>
                <c:pt idx="794" formatCode="0.00000">
                  <c:v>-4.2381943600630842E-2</c:v>
                </c:pt>
                <c:pt idx="795" formatCode="0.00000">
                  <c:v>-4.2372180436663673E-2</c:v>
                </c:pt>
                <c:pt idx="796" formatCode="0.00000">
                  <c:v>-4.2669740480169728E-2</c:v>
                </c:pt>
                <c:pt idx="797" formatCode="0.00000">
                  <c:v>-4.2749785000851095E-2</c:v>
                </c:pt>
                <c:pt idx="798" formatCode="0.00000">
                  <c:v>-4.3029794750019855E-2</c:v>
                </c:pt>
                <c:pt idx="799" formatCode="0.00000">
                  <c:v>-4.3080444831119884E-2</c:v>
                </c:pt>
                <c:pt idx="800" formatCode="0.00000">
                  <c:v>-4.3170316765018736E-2</c:v>
                </c:pt>
                <c:pt idx="801" formatCode="0.00000">
                  <c:v>-4.2916115031090378E-2</c:v>
                </c:pt>
                <c:pt idx="802" formatCode="0.00000">
                  <c:v>-4.2709589184932943E-2</c:v>
                </c:pt>
                <c:pt idx="803" formatCode="0.00000">
                  <c:v>-4.2230519830811192E-2</c:v>
                </c:pt>
                <c:pt idx="804" formatCode="0.00000">
                  <c:v>-4.2356608195214043E-2</c:v>
                </c:pt>
                <c:pt idx="805" formatCode="0.00000">
                  <c:v>-4.1905295470005981E-2</c:v>
                </c:pt>
                <c:pt idx="806" formatCode="0.00000">
                  <c:v>-4.185899956750419E-2</c:v>
                </c:pt>
                <c:pt idx="807" formatCode="0.00000">
                  <c:v>-4.2324507031903054E-2</c:v>
                </c:pt>
                <c:pt idx="808" formatCode="0.00000">
                  <c:v>-4.2323977592008032E-2</c:v>
                </c:pt>
                <c:pt idx="809" formatCode="0.00000">
                  <c:v>-4.2313977207567494E-2</c:v>
                </c:pt>
                <c:pt idx="810" formatCode="0.00000">
                  <c:v>-4.2203713770258479E-2</c:v>
                </c:pt>
                <c:pt idx="811" formatCode="0.00000">
                  <c:v>-3.6506293315743579E-2</c:v>
                </c:pt>
                <c:pt idx="812" formatCode="0.00000">
                  <c:v>-3.5099049855292989E-2</c:v>
                </c:pt>
                <c:pt idx="813" formatCode="0.00000">
                  <c:v>-3.5185678474420799E-2</c:v>
                </c:pt>
                <c:pt idx="814" formatCode="0.00000">
                  <c:v>-3.4971207270774338E-2</c:v>
                </c:pt>
                <c:pt idx="815" formatCode="0.00000">
                  <c:v>-3.4963563777463645E-2</c:v>
                </c:pt>
                <c:pt idx="816" formatCode="0.00000">
                  <c:v>-3.4771569319817924E-2</c:v>
                </c:pt>
                <c:pt idx="817" formatCode="0.00000">
                  <c:v>-3.4207486035406395E-2</c:v>
                </c:pt>
                <c:pt idx="818" formatCode="0.00000">
                  <c:v>-3.4093157689778733E-2</c:v>
                </c:pt>
                <c:pt idx="819" formatCode="0.00000">
                  <c:v>-3.3597206023456484E-2</c:v>
                </c:pt>
                <c:pt idx="820" formatCode="0.00000">
                  <c:v>-3.2133673124982234E-2</c:v>
                </c:pt>
                <c:pt idx="821" formatCode="0.00000">
                  <c:v>-3.2557733810295891E-2</c:v>
                </c:pt>
                <c:pt idx="822" formatCode="0.00000">
                  <c:v>-3.3631452978704762E-2</c:v>
                </c:pt>
                <c:pt idx="823" formatCode="0.00000">
                  <c:v>-3.3384073150972353E-2</c:v>
                </c:pt>
                <c:pt idx="824" formatCode="0.00000">
                  <c:v>-3.3462654178186238E-2</c:v>
                </c:pt>
                <c:pt idx="825" formatCode="0.00000">
                  <c:v>-3.4716317053868823E-2</c:v>
                </c:pt>
                <c:pt idx="826" formatCode="0.00000">
                  <c:v>-3.3699504836316209E-2</c:v>
                </c:pt>
                <c:pt idx="827" formatCode="0.00000">
                  <c:v>-3.5170180427006627E-2</c:v>
                </c:pt>
                <c:pt idx="828" formatCode="0.00000">
                  <c:v>-3.5115255585711325E-2</c:v>
                </c:pt>
                <c:pt idx="829" formatCode="0.00000">
                  <c:v>-3.5118238651943516E-2</c:v>
                </c:pt>
                <c:pt idx="830" formatCode="0.00000">
                  <c:v>-3.495226564393232E-2</c:v>
                </c:pt>
                <c:pt idx="831" formatCode="0.00000">
                  <c:v>-2.9966982892630473E-2</c:v>
                </c:pt>
                <c:pt idx="832" formatCode="0.00000">
                  <c:v>-2.9868392891782603E-2</c:v>
                </c:pt>
                <c:pt idx="833" formatCode="0.00000">
                  <c:v>-2.9835887126014669E-2</c:v>
                </c:pt>
                <c:pt idx="834" formatCode="0.00000">
                  <c:v>-2.9573505884898637E-2</c:v>
                </c:pt>
                <c:pt idx="835" formatCode="0.00000">
                  <c:v>-2.9574647056351523E-2</c:v>
                </c:pt>
                <c:pt idx="836" formatCode="0.00000">
                  <c:v>-3.0109363958899179E-2</c:v>
                </c:pt>
                <c:pt idx="837" formatCode="0.00000">
                  <c:v>-3.0094772703039428E-2</c:v>
                </c:pt>
                <c:pt idx="838" formatCode="0.00000">
                  <c:v>-3.0015796842299089E-2</c:v>
                </c:pt>
                <c:pt idx="839" formatCode="0.00000">
                  <c:v>-2.9372782652247714E-2</c:v>
                </c:pt>
                <c:pt idx="840" formatCode="0.00000">
                  <c:v>-2.9094090526313204E-2</c:v>
                </c:pt>
                <c:pt idx="841" formatCode="0.00000">
                  <c:v>-2.9188012910135903E-2</c:v>
                </c:pt>
                <c:pt idx="842" formatCode="0.00000">
                  <c:v>-2.9204365784766227E-2</c:v>
                </c:pt>
                <c:pt idx="843" formatCode="0.00000">
                  <c:v>-2.8635102618074487E-2</c:v>
                </c:pt>
                <c:pt idx="844" formatCode="0.00000">
                  <c:v>-2.8619713095555926E-2</c:v>
                </c:pt>
                <c:pt idx="845" formatCode="0.00000">
                  <c:v>-2.7974173151350434E-2</c:v>
                </c:pt>
                <c:pt idx="846" formatCode="0.00000">
                  <c:v>-2.8540552766070475E-2</c:v>
                </c:pt>
                <c:pt idx="847" formatCode="0.00000">
                  <c:v>-2.821701614595603E-2</c:v>
                </c:pt>
                <c:pt idx="848" formatCode="0.00000">
                  <c:v>-2.7926931911666286E-2</c:v>
                </c:pt>
                <c:pt idx="849" formatCode="0.00000">
                  <c:v>-2.6807895009512341E-2</c:v>
                </c:pt>
                <c:pt idx="850" formatCode="0.00000">
                  <c:v>-2.7373368025126233E-2</c:v>
                </c:pt>
                <c:pt idx="851" formatCode="0.00000">
                  <c:v>-2.7326011160834916E-2</c:v>
                </c:pt>
                <c:pt idx="852" formatCode="0.00000">
                  <c:v>-2.8084356457148796E-2</c:v>
                </c:pt>
                <c:pt idx="853" formatCode="0.00000">
                  <c:v>-2.7589365326917428E-2</c:v>
                </c:pt>
                <c:pt idx="854" formatCode="0.00000">
                  <c:v>-2.7801766710759925E-2</c:v>
                </c:pt>
                <c:pt idx="855" formatCode="0.00000">
                  <c:v>-2.7432459450733745E-2</c:v>
                </c:pt>
                <c:pt idx="856" formatCode="0.00000">
                  <c:v>-2.7423166375600921E-2</c:v>
                </c:pt>
                <c:pt idx="857" formatCode="0.00000">
                  <c:v>-2.6037494210490439E-2</c:v>
                </c:pt>
                <c:pt idx="858" formatCode="0.00000">
                  <c:v>-2.6213815935238288E-2</c:v>
                </c:pt>
                <c:pt idx="859" formatCode="0.00000">
                  <c:v>-2.5930601344651125E-2</c:v>
                </c:pt>
                <c:pt idx="860" formatCode="0.00000">
                  <c:v>-2.6402032672517301E-2</c:v>
                </c:pt>
                <c:pt idx="861" formatCode="0.00000">
                  <c:v>-2.7113321631336725E-2</c:v>
                </c:pt>
                <c:pt idx="862" formatCode="0.00000">
                  <c:v>-2.7123192169312031E-2</c:v>
                </c:pt>
                <c:pt idx="863" formatCode="0.00000">
                  <c:v>-2.6779554653990522E-2</c:v>
                </c:pt>
                <c:pt idx="864" formatCode="0.00000">
                  <c:v>-2.6882326892468618E-2</c:v>
                </c:pt>
                <c:pt idx="865" formatCode="0.00000">
                  <c:v>-2.8203844282671281E-2</c:v>
                </c:pt>
                <c:pt idx="866" formatCode="0.00000">
                  <c:v>-2.816434432263238E-2</c:v>
                </c:pt>
                <c:pt idx="867" formatCode="0.00000">
                  <c:v>-2.8102901241444104E-2</c:v>
                </c:pt>
                <c:pt idx="868" formatCode="0.00000">
                  <c:v>-2.8094401595722549E-2</c:v>
                </c:pt>
                <c:pt idx="869" formatCode="0.00000">
                  <c:v>-2.8442444941749957E-2</c:v>
                </c:pt>
                <c:pt idx="870" formatCode="0.00000">
                  <c:v>-2.8434216974403504E-2</c:v>
                </c:pt>
                <c:pt idx="871" formatCode="0.00000">
                  <c:v>-2.8884708624801483E-2</c:v>
                </c:pt>
                <c:pt idx="872" formatCode="0.00000">
                  <c:v>-2.8691404068071674E-2</c:v>
                </c:pt>
                <c:pt idx="873" formatCode="0.00000">
                  <c:v>-2.9352879277615783E-2</c:v>
                </c:pt>
                <c:pt idx="874" formatCode="0.00000">
                  <c:v>-2.9659357223921372E-2</c:v>
                </c:pt>
                <c:pt idx="875" formatCode="0.00000">
                  <c:v>-2.9649387593808866E-2</c:v>
                </c:pt>
                <c:pt idx="876" formatCode="0.00000">
                  <c:v>-2.9689379605917058E-2</c:v>
                </c:pt>
                <c:pt idx="877" formatCode="0.00000">
                  <c:v>-2.9750364741977817E-2</c:v>
                </c:pt>
                <c:pt idx="878" formatCode="0.00000">
                  <c:v>-3.0063321226110294E-2</c:v>
                </c:pt>
                <c:pt idx="879" formatCode="0.00000">
                  <c:v>-3.0290627325780157E-2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4-446B-8760-D03233322383}"/>
            </c:ext>
          </c:extLst>
        </c:ser>
        <c:ser>
          <c:idx val="3"/>
          <c:order val="3"/>
          <c:tx>
            <c:strRef>
              <c:f>MA_VaR!$R$1</c:f>
              <c:strCache>
                <c:ptCount val="1"/>
                <c:pt idx="0">
                  <c:v>MA_VaR_130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MA_VaR!$A$1:$A$881</c:f>
              <c:strCache>
                <c:ptCount val="881"/>
                <c:pt idx="0">
                  <c:v>Date</c:v>
                </c:pt>
                <c:pt idx="1">
                  <c:v>8/17/2016</c:v>
                </c:pt>
                <c:pt idx="2">
                  <c:v>8/18/2016</c:v>
                </c:pt>
                <c:pt idx="3">
                  <c:v>8/19/2016</c:v>
                </c:pt>
                <c:pt idx="4">
                  <c:v>8/22/2016</c:v>
                </c:pt>
                <c:pt idx="5">
                  <c:v>8/23/2016</c:v>
                </c:pt>
                <c:pt idx="6">
                  <c:v>8/24/2016</c:v>
                </c:pt>
                <c:pt idx="7">
                  <c:v>8/25/2016</c:v>
                </c:pt>
                <c:pt idx="8">
                  <c:v>8/26/2016</c:v>
                </c:pt>
                <c:pt idx="9">
                  <c:v>8/29/2016</c:v>
                </c:pt>
                <c:pt idx="10">
                  <c:v>8/30/2016</c:v>
                </c:pt>
                <c:pt idx="11">
                  <c:v>8/31/2016</c:v>
                </c:pt>
                <c:pt idx="12">
                  <c:v>9/1/2016</c:v>
                </c:pt>
                <c:pt idx="13">
                  <c:v>9/2/2016</c:v>
                </c:pt>
                <c:pt idx="14">
                  <c:v>9/6/2016</c:v>
                </c:pt>
                <c:pt idx="15">
                  <c:v>9/7/2016</c:v>
                </c:pt>
                <c:pt idx="16">
                  <c:v>9/8/2016</c:v>
                </c:pt>
                <c:pt idx="17">
                  <c:v>9/9/2016</c:v>
                </c:pt>
                <c:pt idx="18">
                  <c:v>9/12/2016</c:v>
                </c:pt>
                <c:pt idx="19">
                  <c:v>9/13/2016</c:v>
                </c:pt>
                <c:pt idx="20">
                  <c:v>9/14/2016</c:v>
                </c:pt>
                <c:pt idx="21">
                  <c:v>9/15/2016</c:v>
                </c:pt>
                <c:pt idx="22">
                  <c:v>9/16/2016</c:v>
                </c:pt>
                <c:pt idx="23">
                  <c:v>9/19/2016</c:v>
                </c:pt>
                <c:pt idx="24">
                  <c:v>9/20/2016</c:v>
                </c:pt>
                <c:pt idx="25">
                  <c:v>9/21/2016</c:v>
                </c:pt>
                <c:pt idx="26">
                  <c:v>9/22/2016</c:v>
                </c:pt>
                <c:pt idx="27">
                  <c:v>9/23/2016</c:v>
                </c:pt>
                <c:pt idx="28">
                  <c:v>9/26/2016</c:v>
                </c:pt>
                <c:pt idx="29">
                  <c:v>9/27/2016</c:v>
                </c:pt>
                <c:pt idx="30">
                  <c:v>9/28/2016</c:v>
                </c:pt>
                <c:pt idx="31">
                  <c:v>9/29/2016</c:v>
                </c:pt>
                <c:pt idx="32">
                  <c:v>9/30/2016</c:v>
                </c:pt>
                <c:pt idx="33">
                  <c:v>10/3/2016</c:v>
                </c:pt>
                <c:pt idx="34">
                  <c:v>10/4/2016</c:v>
                </c:pt>
                <c:pt idx="35">
                  <c:v>10/5/2016</c:v>
                </c:pt>
                <c:pt idx="36">
                  <c:v>10/6/2016</c:v>
                </c:pt>
                <c:pt idx="37">
                  <c:v>10/7/2016</c:v>
                </c:pt>
                <c:pt idx="38">
                  <c:v>10/10/2016</c:v>
                </c:pt>
                <c:pt idx="39">
                  <c:v>10/11/2016</c:v>
                </c:pt>
                <c:pt idx="40">
                  <c:v>10/12/2016</c:v>
                </c:pt>
                <c:pt idx="41">
                  <c:v>10/13/2016</c:v>
                </c:pt>
                <c:pt idx="42">
                  <c:v>10/14/2016</c:v>
                </c:pt>
                <c:pt idx="43">
                  <c:v>10/17/2016</c:v>
                </c:pt>
                <c:pt idx="44">
                  <c:v>10/18/2016</c:v>
                </c:pt>
                <c:pt idx="45">
                  <c:v>10/19/2016</c:v>
                </c:pt>
                <c:pt idx="46">
                  <c:v>10/20/2016</c:v>
                </c:pt>
                <c:pt idx="47">
                  <c:v>10/21/2016</c:v>
                </c:pt>
                <c:pt idx="48">
                  <c:v>10/24/2016</c:v>
                </c:pt>
                <c:pt idx="49">
                  <c:v>10/25/2016</c:v>
                </c:pt>
                <c:pt idx="50">
                  <c:v>10/26/2016</c:v>
                </c:pt>
                <c:pt idx="51">
                  <c:v>10/27/2016</c:v>
                </c:pt>
                <c:pt idx="52">
                  <c:v>10/28/2016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11/7/2016</c:v>
                </c:pt>
                <c:pt idx="59">
                  <c:v>11/8/2016</c:v>
                </c:pt>
                <c:pt idx="60">
                  <c:v>11/9/2016</c:v>
                </c:pt>
                <c:pt idx="61">
                  <c:v>11/10/2016</c:v>
                </c:pt>
                <c:pt idx="62">
                  <c:v>11/11/2016</c:v>
                </c:pt>
                <c:pt idx="63">
                  <c:v>11/14/2016</c:v>
                </c:pt>
                <c:pt idx="64">
                  <c:v>11/15/2016</c:v>
                </c:pt>
                <c:pt idx="65">
                  <c:v>11/16/2016</c:v>
                </c:pt>
                <c:pt idx="66">
                  <c:v>11/17/2016</c:v>
                </c:pt>
                <c:pt idx="67">
                  <c:v>11/18/2016</c:v>
                </c:pt>
                <c:pt idx="68">
                  <c:v>11/21/2016</c:v>
                </c:pt>
                <c:pt idx="69">
                  <c:v>11/22/2016</c:v>
                </c:pt>
                <c:pt idx="70">
                  <c:v>11/23/2016</c:v>
                </c:pt>
                <c:pt idx="71">
                  <c:v>11/25/2016</c:v>
                </c:pt>
                <c:pt idx="72">
                  <c:v>11/28/2016</c:v>
                </c:pt>
                <c:pt idx="73">
                  <c:v>11/29/2016</c:v>
                </c:pt>
                <c:pt idx="74">
                  <c:v>11/30/2016</c:v>
                </c:pt>
                <c:pt idx="75">
                  <c:v>12/1/2016</c:v>
                </c:pt>
                <c:pt idx="76">
                  <c:v>12/2/2016</c:v>
                </c:pt>
                <c:pt idx="77">
                  <c:v>12/5/2016</c:v>
                </c:pt>
                <c:pt idx="78">
                  <c:v>12/6/2016</c:v>
                </c:pt>
                <c:pt idx="79">
                  <c:v>12/7/2016</c:v>
                </c:pt>
                <c:pt idx="80">
                  <c:v>12/8/2016</c:v>
                </c:pt>
                <c:pt idx="81">
                  <c:v>12/9/2016</c:v>
                </c:pt>
                <c:pt idx="82">
                  <c:v>12/12/2016</c:v>
                </c:pt>
                <c:pt idx="83">
                  <c:v>12/13/2016</c:v>
                </c:pt>
                <c:pt idx="84">
                  <c:v>12/14/2016</c:v>
                </c:pt>
                <c:pt idx="85">
                  <c:v>12/15/2016</c:v>
                </c:pt>
                <c:pt idx="86">
                  <c:v>12/16/2016</c:v>
                </c:pt>
                <c:pt idx="87">
                  <c:v>12/19/2016</c:v>
                </c:pt>
                <c:pt idx="88">
                  <c:v>12/20/2016</c:v>
                </c:pt>
                <c:pt idx="89">
                  <c:v>12/21/2016</c:v>
                </c:pt>
                <c:pt idx="90">
                  <c:v>12/22/2016</c:v>
                </c:pt>
                <c:pt idx="91">
                  <c:v>12/23/2016</c:v>
                </c:pt>
                <c:pt idx="92">
                  <c:v>12/27/2016</c:v>
                </c:pt>
                <c:pt idx="93">
                  <c:v>12/28/2016</c:v>
                </c:pt>
                <c:pt idx="94">
                  <c:v>12/29/2016</c:v>
                </c:pt>
                <c:pt idx="95">
                  <c:v>12/30/2016</c:v>
                </c:pt>
                <c:pt idx="96">
                  <c:v>1/3/2017</c:v>
                </c:pt>
                <c:pt idx="97">
                  <c:v>1/4/2017</c:v>
                </c:pt>
                <c:pt idx="98">
                  <c:v>1/5/2017</c:v>
                </c:pt>
                <c:pt idx="99">
                  <c:v>1/6/2017</c:v>
                </c:pt>
                <c:pt idx="100">
                  <c:v>1/9/2017</c:v>
                </c:pt>
                <c:pt idx="101">
                  <c:v>1/10/2017</c:v>
                </c:pt>
                <c:pt idx="102">
                  <c:v>1/11/2017</c:v>
                </c:pt>
                <c:pt idx="103">
                  <c:v>1/12/2017</c:v>
                </c:pt>
                <c:pt idx="104">
                  <c:v>1/13/2017</c:v>
                </c:pt>
                <c:pt idx="105">
                  <c:v>1/17/2017</c:v>
                </c:pt>
                <c:pt idx="106">
                  <c:v>1/18/2017</c:v>
                </c:pt>
                <c:pt idx="107">
                  <c:v>1/19/2017</c:v>
                </c:pt>
                <c:pt idx="108">
                  <c:v>1/20/2017</c:v>
                </c:pt>
                <c:pt idx="109">
                  <c:v>1/23/2017</c:v>
                </c:pt>
                <c:pt idx="110">
                  <c:v>1/24/2017</c:v>
                </c:pt>
                <c:pt idx="111">
                  <c:v>1/25/2017</c:v>
                </c:pt>
                <c:pt idx="112">
                  <c:v>1/26/2017</c:v>
                </c:pt>
                <c:pt idx="113">
                  <c:v>1/27/2017</c:v>
                </c:pt>
                <c:pt idx="114">
                  <c:v>1/30/2017</c:v>
                </c:pt>
                <c:pt idx="115">
                  <c:v>1/31/2017</c:v>
                </c:pt>
                <c:pt idx="116">
                  <c:v>2/1/2017</c:v>
                </c:pt>
                <c:pt idx="117">
                  <c:v>2/2/2017</c:v>
                </c:pt>
                <c:pt idx="118">
                  <c:v>2/3/2017</c:v>
                </c:pt>
                <c:pt idx="119">
                  <c:v>2/6/2017</c:v>
                </c:pt>
                <c:pt idx="120">
                  <c:v>2/7/2017</c:v>
                </c:pt>
                <c:pt idx="121">
                  <c:v>2/8/2017</c:v>
                </c:pt>
                <c:pt idx="122">
                  <c:v>2/9/2017</c:v>
                </c:pt>
                <c:pt idx="123">
                  <c:v>2/10/2017</c:v>
                </c:pt>
                <c:pt idx="124">
                  <c:v>2/13/2017</c:v>
                </c:pt>
                <c:pt idx="125">
                  <c:v>2/14/2017</c:v>
                </c:pt>
                <c:pt idx="126">
                  <c:v>2/15/2017</c:v>
                </c:pt>
                <c:pt idx="127">
                  <c:v>2/16/2017</c:v>
                </c:pt>
                <c:pt idx="128">
                  <c:v>2/17/2017</c:v>
                </c:pt>
                <c:pt idx="129">
                  <c:v>2/21/2017</c:v>
                </c:pt>
                <c:pt idx="130">
                  <c:v>2/22/2017</c:v>
                </c:pt>
                <c:pt idx="131">
                  <c:v>2/23/2017</c:v>
                </c:pt>
                <c:pt idx="132">
                  <c:v>2/24/2017</c:v>
                </c:pt>
                <c:pt idx="133">
                  <c:v>2/27/2017</c:v>
                </c:pt>
                <c:pt idx="134">
                  <c:v>2/28/2017</c:v>
                </c:pt>
                <c:pt idx="135">
                  <c:v>3/1/2017</c:v>
                </c:pt>
                <c:pt idx="136">
                  <c:v>3/2/2017</c:v>
                </c:pt>
                <c:pt idx="137">
                  <c:v>3/3/2017</c:v>
                </c:pt>
                <c:pt idx="138">
                  <c:v>3/6/2017</c:v>
                </c:pt>
                <c:pt idx="139">
                  <c:v>3/7/2017</c:v>
                </c:pt>
                <c:pt idx="140">
                  <c:v>3/8/2017</c:v>
                </c:pt>
                <c:pt idx="141">
                  <c:v>3/9/2017</c:v>
                </c:pt>
                <c:pt idx="142">
                  <c:v>3/10/2017</c:v>
                </c:pt>
                <c:pt idx="143">
                  <c:v>3/13/2017</c:v>
                </c:pt>
                <c:pt idx="144">
                  <c:v>3/14/2017</c:v>
                </c:pt>
                <c:pt idx="145">
                  <c:v>3/15/2017</c:v>
                </c:pt>
                <c:pt idx="146">
                  <c:v>3/16/2017</c:v>
                </c:pt>
                <c:pt idx="147">
                  <c:v>3/17/2017</c:v>
                </c:pt>
                <c:pt idx="148">
                  <c:v>3/20/2017</c:v>
                </c:pt>
                <c:pt idx="149">
                  <c:v>3/21/2017</c:v>
                </c:pt>
                <c:pt idx="150">
                  <c:v>3/22/2017</c:v>
                </c:pt>
                <c:pt idx="151">
                  <c:v>3/23/2017</c:v>
                </c:pt>
                <c:pt idx="152">
                  <c:v>3/24/2017</c:v>
                </c:pt>
                <c:pt idx="153">
                  <c:v>3/27/2017</c:v>
                </c:pt>
                <c:pt idx="154">
                  <c:v>3/28/2017</c:v>
                </c:pt>
                <c:pt idx="155">
                  <c:v>3/29/2017</c:v>
                </c:pt>
                <c:pt idx="156">
                  <c:v>3/30/2017</c:v>
                </c:pt>
                <c:pt idx="157">
                  <c:v>3/31/2017</c:v>
                </c:pt>
                <c:pt idx="158">
                  <c:v>4/3/2017</c:v>
                </c:pt>
                <c:pt idx="159">
                  <c:v>4/4/2017</c:v>
                </c:pt>
                <c:pt idx="160">
                  <c:v>4/5/2017</c:v>
                </c:pt>
                <c:pt idx="161">
                  <c:v>4/6/2017</c:v>
                </c:pt>
                <c:pt idx="162">
                  <c:v>4/7/2017</c:v>
                </c:pt>
                <c:pt idx="163">
                  <c:v>4/10/2017</c:v>
                </c:pt>
                <c:pt idx="164">
                  <c:v>4/11/2017</c:v>
                </c:pt>
                <c:pt idx="165">
                  <c:v>4/12/2017</c:v>
                </c:pt>
                <c:pt idx="166">
                  <c:v>4/13/2017</c:v>
                </c:pt>
                <c:pt idx="167">
                  <c:v>4/17/2017</c:v>
                </c:pt>
                <c:pt idx="168">
                  <c:v>4/18/2017</c:v>
                </c:pt>
                <c:pt idx="169">
                  <c:v>4/19/2017</c:v>
                </c:pt>
                <c:pt idx="170">
                  <c:v>4/20/2017</c:v>
                </c:pt>
                <c:pt idx="171">
                  <c:v>4/21/2017</c:v>
                </c:pt>
                <c:pt idx="172">
                  <c:v>4/24/2017</c:v>
                </c:pt>
                <c:pt idx="173">
                  <c:v>4/25/2017</c:v>
                </c:pt>
                <c:pt idx="174">
                  <c:v>4/26/2017</c:v>
                </c:pt>
                <c:pt idx="175">
                  <c:v>4/27/2017</c:v>
                </c:pt>
                <c:pt idx="176">
                  <c:v>4/28/2017</c:v>
                </c:pt>
                <c:pt idx="177">
                  <c:v>5/1/2017</c:v>
                </c:pt>
                <c:pt idx="178">
                  <c:v>5/2/2017</c:v>
                </c:pt>
                <c:pt idx="179">
                  <c:v>5/3/2017</c:v>
                </c:pt>
                <c:pt idx="180">
                  <c:v>5/4/2017</c:v>
                </c:pt>
                <c:pt idx="181">
                  <c:v>5/5/2017</c:v>
                </c:pt>
                <c:pt idx="182">
                  <c:v>5/8/2017</c:v>
                </c:pt>
                <c:pt idx="183">
                  <c:v>5/9/2017</c:v>
                </c:pt>
                <c:pt idx="184">
                  <c:v>5/10/2017</c:v>
                </c:pt>
                <c:pt idx="185">
                  <c:v>5/11/2017</c:v>
                </c:pt>
                <c:pt idx="186">
                  <c:v>5/12/2017</c:v>
                </c:pt>
                <c:pt idx="187">
                  <c:v>5/15/2017</c:v>
                </c:pt>
                <c:pt idx="188">
                  <c:v>5/16/2017</c:v>
                </c:pt>
                <c:pt idx="189">
                  <c:v>5/17/2017</c:v>
                </c:pt>
                <c:pt idx="190">
                  <c:v>5/18/2017</c:v>
                </c:pt>
                <c:pt idx="191">
                  <c:v>5/19/2017</c:v>
                </c:pt>
                <c:pt idx="192">
                  <c:v>5/22/2017</c:v>
                </c:pt>
                <c:pt idx="193">
                  <c:v>5/23/2017</c:v>
                </c:pt>
                <c:pt idx="194">
                  <c:v>5/24/2017</c:v>
                </c:pt>
                <c:pt idx="195">
                  <c:v>5/25/2017</c:v>
                </c:pt>
                <c:pt idx="196">
                  <c:v>5/26/2017</c:v>
                </c:pt>
                <c:pt idx="197">
                  <c:v>5/30/2017</c:v>
                </c:pt>
                <c:pt idx="198">
                  <c:v>5/31/2017</c:v>
                </c:pt>
                <c:pt idx="199">
                  <c:v>6/1/2017</c:v>
                </c:pt>
                <c:pt idx="200">
                  <c:v>6/2/2017</c:v>
                </c:pt>
                <c:pt idx="201">
                  <c:v>6/5/2017</c:v>
                </c:pt>
                <c:pt idx="202">
                  <c:v>6/6/2017</c:v>
                </c:pt>
                <c:pt idx="203">
                  <c:v>6/7/2017</c:v>
                </c:pt>
                <c:pt idx="204">
                  <c:v>6/8/2017</c:v>
                </c:pt>
                <c:pt idx="205">
                  <c:v>6/9/2017</c:v>
                </c:pt>
                <c:pt idx="206">
                  <c:v>6/12/2017</c:v>
                </c:pt>
                <c:pt idx="207">
                  <c:v>6/13/2017</c:v>
                </c:pt>
                <c:pt idx="208">
                  <c:v>6/14/2017</c:v>
                </c:pt>
                <c:pt idx="209">
                  <c:v>6/15/2017</c:v>
                </c:pt>
                <c:pt idx="210">
                  <c:v>6/16/2017</c:v>
                </c:pt>
                <c:pt idx="211">
                  <c:v>6/19/2017</c:v>
                </c:pt>
                <c:pt idx="212">
                  <c:v>6/20/2017</c:v>
                </c:pt>
                <c:pt idx="213">
                  <c:v>6/21/2017</c:v>
                </c:pt>
                <c:pt idx="214">
                  <c:v>6/22/2017</c:v>
                </c:pt>
                <c:pt idx="215">
                  <c:v>6/23/2017</c:v>
                </c:pt>
                <c:pt idx="216">
                  <c:v>6/26/2017</c:v>
                </c:pt>
                <c:pt idx="217">
                  <c:v>6/27/2017</c:v>
                </c:pt>
                <c:pt idx="218">
                  <c:v>6/28/2017</c:v>
                </c:pt>
                <c:pt idx="219">
                  <c:v>6/29/2017</c:v>
                </c:pt>
                <c:pt idx="220">
                  <c:v>6/30/2017</c:v>
                </c:pt>
                <c:pt idx="221">
                  <c:v>7/3/2017</c:v>
                </c:pt>
                <c:pt idx="222">
                  <c:v>7/5/2017</c:v>
                </c:pt>
                <c:pt idx="223">
                  <c:v>7/6/2017</c:v>
                </c:pt>
                <c:pt idx="224">
                  <c:v>7/7/2017</c:v>
                </c:pt>
                <c:pt idx="225">
                  <c:v>7/10/2017</c:v>
                </c:pt>
                <c:pt idx="226">
                  <c:v>7/11/2017</c:v>
                </c:pt>
                <c:pt idx="227">
                  <c:v>7/12/2017</c:v>
                </c:pt>
                <c:pt idx="228">
                  <c:v>7/13/2017</c:v>
                </c:pt>
                <c:pt idx="229">
                  <c:v>7/14/2017</c:v>
                </c:pt>
                <c:pt idx="230">
                  <c:v>7/17/2017</c:v>
                </c:pt>
                <c:pt idx="231">
                  <c:v>7/18/2017</c:v>
                </c:pt>
                <c:pt idx="232">
                  <c:v>7/19/2017</c:v>
                </c:pt>
                <c:pt idx="233">
                  <c:v>7/20/2017</c:v>
                </c:pt>
                <c:pt idx="234">
                  <c:v>7/21/2017</c:v>
                </c:pt>
                <c:pt idx="235">
                  <c:v>7/24/2017</c:v>
                </c:pt>
                <c:pt idx="236">
                  <c:v>7/25/2017</c:v>
                </c:pt>
                <c:pt idx="237">
                  <c:v>7/26/2017</c:v>
                </c:pt>
                <c:pt idx="238">
                  <c:v>7/27/2017</c:v>
                </c:pt>
                <c:pt idx="239">
                  <c:v>7/28/2017</c:v>
                </c:pt>
                <c:pt idx="240">
                  <c:v>7/31/2017</c:v>
                </c:pt>
                <c:pt idx="241">
                  <c:v>8/1/2017</c:v>
                </c:pt>
                <c:pt idx="242">
                  <c:v>8/2/2017</c:v>
                </c:pt>
                <c:pt idx="243">
                  <c:v>8/3/2017</c:v>
                </c:pt>
                <c:pt idx="244">
                  <c:v>8/4/2017</c:v>
                </c:pt>
                <c:pt idx="245">
                  <c:v>8/7/2017</c:v>
                </c:pt>
                <c:pt idx="246">
                  <c:v>8/8/2017</c:v>
                </c:pt>
                <c:pt idx="247">
                  <c:v>8/9/2017</c:v>
                </c:pt>
                <c:pt idx="248">
                  <c:v>8/10/2017</c:v>
                </c:pt>
                <c:pt idx="249">
                  <c:v>8/11/2017</c:v>
                </c:pt>
                <c:pt idx="250">
                  <c:v>8/14/2017</c:v>
                </c:pt>
                <c:pt idx="251">
                  <c:v>8/15/2017</c:v>
                </c:pt>
                <c:pt idx="252">
                  <c:v>8/16/2017</c:v>
                </c:pt>
                <c:pt idx="253">
                  <c:v>8/17/2017</c:v>
                </c:pt>
                <c:pt idx="254">
                  <c:v>8/18/2017</c:v>
                </c:pt>
                <c:pt idx="255">
                  <c:v>8/21/2017</c:v>
                </c:pt>
                <c:pt idx="256">
                  <c:v>8/22/2017</c:v>
                </c:pt>
                <c:pt idx="257">
                  <c:v>8/23/2017</c:v>
                </c:pt>
                <c:pt idx="258">
                  <c:v>8/24/2017</c:v>
                </c:pt>
                <c:pt idx="259">
                  <c:v>8/25/2017</c:v>
                </c:pt>
                <c:pt idx="260">
                  <c:v>8/28/2017</c:v>
                </c:pt>
                <c:pt idx="261">
                  <c:v>8/29/2017</c:v>
                </c:pt>
                <c:pt idx="262">
                  <c:v>8/30/2017</c:v>
                </c:pt>
                <c:pt idx="263">
                  <c:v>8/31/2017</c:v>
                </c:pt>
                <c:pt idx="264">
                  <c:v>9/1/2017</c:v>
                </c:pt>
                <c:pt idx="265">
                  <c:v>9/5/2017</c:v>
                </c:pt>
                <c:pt idx="266">
                  <c:v>9/6/2017</c:v>
                </c:pt>
                <c:pt idx="267">
                  <c:v>9/7/2017</c:v>
                </c:pt>
                <c:pt idx="268">
                  <c:v>9/8/2017</c:v>
                </c:pt>
                <c:pt idx="269">
                  <c:v>9/11/2017</c:v>
                </c:pt>
                <c:pt idx="270">
                  <c:v>9/12/2017</c:v>
                </c:pt>
                <c:pt idx="271">
                  <c:v>9/13/2017</c:v>
                </c:pt>
                <c:pt idx="272">
                  <c:v>9/14/2017</c:v>
                </c:pt>
                <c:pt idx="273">
                  <c:v>9/15/2017</c:v>
                </c:pt>
                <c:pt idx="274">
                  <c:v>9/18/2017</c:v>
                </c:pt>
                <c:pt idx="275">
                  <c:v>9/19/2017</c:v>
                </c:pt>
                <c:pt idx="276">
                  <c:v>9/20/2017</c:v>
                </c:pt>
                <c:pt idx="277">
                  <c:v>9/21/2017</c:v>
                </c:pt>
                <c:pt idx="278">
                  <c:v>9/22/2017</c:v>
                </c:pt>
                <c:pt idx="279">
                  <c:v>9/25/2017</c:v>
                </c:pt>
                <c:pt idx="280">
                  <c:v>9/26/2017</c:v>
                </c:pt>
                <c:pt idx="281">
                  <c:v>9/27/2017</c:v>
                </c:pt>
                <c:pt idx="282">
                  <c:v>9/28/2017</c:v>
                </c:pt>
                <c:pt idx="283">
                  <c:v>9/29/2017</c:v>
                </c:pt>
                <c:pt idx="284">
                  <c:v>10/2/2017</c:v>
                </c:pt>
                <c:pt idx="285">
                  <c:v>10/3/2017</c:v>
                </c:pt>
                <c:pt idx="286">
                  <c:v>10/4/2017</c:v>
                </c:pt>
                <c:pt idx="287">
                  <c:v>10/5/2017</c:v>
                </c:pt>
                <c:pt idx="288">
                  <c:v>10/6/2017</c:v>
                </c:pt>
                <c:pt idx="289">
                  <c:v>10/9/2017</c:v>
                </c:pt>
                <c:pt idx="290">
                  <c:v>10/10/2017</c:v>
                </c:pt>
                <c:pt idx="291">
                  <c:v>10/11/2017</c:v>
                </c:pt>
                <c:pt idx="292">
                  <c:v>10/12/2017</c:v>
                </c:pt>
                <c:pt idx="293">
                  <c:v>10/13/2017</c:v>
                </c:pt>
                <c:pt idx="294">
                  <c:v>10/16/2017</c:v>
                </c:pt>
                <c:pt idx="295">
                  <c:v>10/17/2017</c:v>
                </c:pt>
                <c:pt idx="296">
                  <c:v>10/18/2017</c:v>
                </c:pt>
                <c:pt idx="297">
                  <c:v>10/19/2017</c:v>
                </c:pt>
                <c:pt idx="298">
                  <c:v>10/20/2017</c:v>
                </c:pt>
                <c:pt idx="299">
                  <c:v>10/23/2017</c:v>
                </c:pt>
                <c:pt idx="300">
                  <c:v>10/24/2017</c:v>
                </c:pt>
                <c:pt idx="301">
                  <c:v>10/25/2017</c:v>
                </c:pt>
                <c:pt idx="302">
                  <c:v>10/26/2017</c:v>
                </c:pt>
                <c:pt idx="303">
                  <c:v>10/27/2017</c:v>
                </c:pt>
                <c:pt idx="304">
                  <c:v>10/30/2017</c:v>
                </c:pt>
                <c:pt idx="305">
                  <c:v>10/31/2017</c:v>
                </c:pt>
                <c:pt idx="306">
                  <c:v>11/1/2017</c:v>
                </c:pt>
                <c:pt idx="307">
                  <c:v>11/2/2017</c:v>
                </c:pt>
                <c:pt idx="308">
                  <c:v>11/3/2017</c:v>
                </c:pt>
                <c:pt idx="309">
                  <c:v>11/6/2017</c:v>
                </c:pt>
                <c:pt idx="310">
                  <c:v>11/7/2017</c:v>
                </c:pt>
                <c:pt idx="311">
                  <c:v>11/8/2017</c:v>
                </c:pt>
                <c:pt idx="312">
                  <c:v>11/9/2017</c:v>
                </c:pt>
                <c:pt idx="313">
                  <c:v>11/10/2017</c:v>
                </c:pt>
                <c:pt idx="314">
                  <c:v>11/13/2017</c:v>
                </c:pt>
                <c:pt idx="315">
                  <c:v>11/14/2017</c:v>
                </c:pt>
                <c:pt idx="316">
                  <c:v>11/15/2017</c:v>
                </c:pt>
                <c:pt idx="317">
                  <c:v>11/16/2017</c:v>
                </c:pt>
                <c:pt idx="318">
                  <c:v>11/17/2017</c:v>
                </c:pt>
                <c:pt idx="319">
                  <c:v>11/20/2017</c:v>
                </c:pt>
                <c:pt idx="320">
                  <c:v>11/21/2017</c:v>
                </c:pt>
                <c:pt idx="321">
                  <c:v>11/22/2017</c:v>
                </c:pt>
                <c:pt idx="322">
                  <c:v>11/24/2017</c:v>
                </c:pt>
                <c:pt idx="323">
                  <c:v>11/27/2017</c:v>
                </c:pt>
                <c:pt idx="324">
                  <c:v>11/28/2017</c:v>
                </c:pt>
                <c:pt idx="325">
                  <c:v>11/29/2017</c:v>
                </c:pt>
                <c:pt idx="326">
                  <c:v>11/30/2017</c:v>
                </c:pt>
                <c:pt idx="327">
                  <c:v>12/1/2017</c:v>
                </c:pt>
                <c:pt idx="328">
                  <c:v>12/4/2017</c:v>
                </c:pt>
                <c:pt idx="329">
                  <c:v>12/5/2017</c:v>
                </c:pt>
                <c:pt idx="330">
                  <c:v>12/6/2017</c:v>
                </c:pt>
                <c:pt idx="331">
                  <c:v>12/7/2017</c:v>
                </c:pt>
                <c:pt idx="332">
                  <c:v>12/8/2017</c:v>
                </c:pt>
                <c:pt idx="333">
                  <c:v>12/11/2017</c:v>
                </c:pt>
                <c:pt idx="334">
                  <c:v>12/12/2017</c:v>
                </c:pt>
                <c:pt idx="335">
                  <c:v>12/13/2017</c:v>
                </c:pt>
                <c:pt idx="336">
                  <c:v>12/14/2017</c:v>
                </c:pt>
                <c:pt idx="337">
                  <c:v>12/15/2017</c:v>
                </c:pt>
                <c:pt idx="338">
                  <c:v>12/18/2017</c:v>
                </c:pt>
                <c:pt idx="339">
                  <c:v>12/19/2017</c:v>
                </c:pt>
                <c:pt idx="340">
                  <c:v>12/20/2017</c:v>
                </c:pt>
                <c:pt idx="341">
                  <c:v>12/21/2017</c:v>
                </c:pt>
                <c:pt idx="342">
                  <c:v>12/22/2017</c:v>
                </c:pt>
                <c:pt idx="343">
                  <c:v>12/26/2017</c:v>
                </c:pt>
                <c:pt idx="344">
                  <c:v>12/27/2017</c:v>
                </c:pt>
                <c:pt idx="345">
                  <c:v>12/28/2017</c:v>
                </c:pt>
                <c:pt idx="346">
                  <c:v>12/29/2017</c:v>
                </c:pt>
                <c:pt idx="347">
                  <c:v>1/2/2018</c:v>
                </c:pt>
                <c:pt idx="348">
                  <c:v>1/3/2018</c:v>
                </c:pt>
                <c:pt idx="349">
                  <c:v>1/4/2018</c:v>
                </c:pt>
                <c:pt idx="350">
                  <c:v>1/5/2018</c:v>
                </c:pt>
                <c:pt idx="351">
                  <c:v>1/8/2018</c:v>
                </c:pt>
                <c:pt idx="352">
                  <c:v>1/9/2018</c:v>
                </c:pt>
                <c:pt idx="353">
                  <c:v>1/10/2018</c:v>
                </c:pt>
                <c:pt idx="354">
                  <c:v>1/11/2018</c:v>
                </c:pt>
                <c:pt idx="355">
                  <c:v>1/12/2018</c:v>
                </c:pt>
                <c:pt idx="356">
                  <c:v>1/16/2018</c:v>
                </c:pt>
                <c:pt idx="357">
                  <c:v>1/17/2018</c:v>
                </c:pt>
                <c:pt idx="358">
                  <c:v>1/18/2018</c:v>
                </c:pt>
                <c:pt idx="359">
                  <c:v>1/19/2018</c:v>
                </c:pt>
                <c:pt idx="360">
                  <c:v>1/22/2018</c:v>
                </c:pt>
                <c:pt idx="361">
                  <c:v>1/23/2018</c:v>
                </c:pt>
                <c:pt idx="362">
                  <c:v>1/24/2018</c:v>
                </c:pt>
                <c:pt idx="363">
                  <c:v>1/25/2018</c:v>
                </c:pt>
                <c:pt idx="364">
                  <c:v>1/26/2018</c:v>
                </c:pt>
                <c:pt idx="365">
                  <c:v>1/29/2018</c:v>
                </c:pt>
                <c:pt idx="366">
                  <c:v>1/30/2018</c:v>
                </c:pt>
                <c:pt idx="367">
                  <c:v>1/31/2018</c:v>
                </c:pt>
                <c:pt idx="368">
                  <c:v>2/1/2018</c:v>
                </c:pt>
                <c:pt idx="369">
                  <c:v>2/2/2018</c:v>
                </c:pt>
                <c:pt idx="370">
                  <c:v>2/5/2018</c:v>
                </c:pt>
                <c:pt idx="371">
                  <c:v>2/6/2018</c:v>
                </c:pt>
                <c:pt idx="372">
                  <c:v>2/7/2018</c:v>
                </c:pt>
                <c:pt idx="373">
                  <c:v>2/8/2018</c:v>
                </c:pt>
                <c:pt idx="374">
                  <c:v>2/9/2018</c:v>
                </c:pt>
                <c:pt idx="375">
                  <c:v>2/12/2018</c:v>
                </c:pt>
                <c:pt idx="376">
                  <c:v>2/13/2018</c:v>
                </c:pt>
                <c:pt idx="377">
                  <c:v>2/14/2018</c:v>
                </c:pt>
                <c:pt idx="378">
                  <c:v>2/15/2018</c:v>
                </c:pt>
                <c:pt idx="379">
                  <c:v>2/16/2018</c:v>
                </c:pt>
                <c:pt idx="380">
                  <c:v>2/20/2018</c:v>
                </c:pt>
                <c:pt idx="381">
                  <c:v>2/21/2018</c:v>
                </c:pt>
                <c:pt idx="382">
                  <c:v>2/22/2018</c:v>
                </c:pt>
                <c:pt idx="383">
                  <c:v>2/23/2018</c:v>
                </c:pt>
                <c:pt idx="384">
                  <c:v>2/26/2018</c:v>
                </c:pt>
                <c:pt idx="385">
                  <c:v>2/27/2018</c:v>
                </c:pt>
                <c:pt idx="386">
                  <c:v>2/28/2018</c:v>
                </c:pt>
                <c:pt idx="387">
                  <c:v>3/1/2018</c:v>
                </c:pt>
                <c:pt idx="388">
                  <c:v>3/2/2018</c:v>
                </c:pt>
                <c:pt idx="389">
                  <c:v>3/5/2018</c:v>
                </c:pt>
                <c:pt idx="390">
                  <c:v>3/6/2018</c:v>
                </c:pt>
                <c:pt idx="391">
                  <c:v>3/7/2018</c:v>
                </c:pt>
                <c:pt idx="392">
                  <c:v>3/8/2018</c:v>
                </c:pt>
                <c:pt idx="393">
                  <c:v>3/9/2018</c:v>
                </c:pt>
                <c:pt idx="394">
                  <c:v>3/12/2018</c:v>
                </c:pt>
                <c:pt idx="395">
                  <c:v>3/13/2018</c:v>
                </c:pt>
                <c:pt idx="396">
                  <c:v>3/14/2018</c:v>
                </c:pt>
                <c:pt idx="397">
                  <c:v>3/15/2018</c:v>
                </c:pt>
                <c:pt idx="398">
                  <c:v>3/16/2018</c:v>
                </c:pt>
                <c:pt idx="399">
                  <c:v>3/19/2018</c:v>
                </c:pt>
                <c:pt idx="400">
                  <c:v>3/20/2018</c:v>
                </c:pt>
                <c:pt idx="401">
                  <c:v>3/21/2018</c:v>
                </c:pt>
                <c:pt idx="402">
                  <c:v>3/22/2018</c:v>
                </c:pt>
                <c:pt idx="403">
                  <c:v>3/23/2018</c:v>
                </c:pt>
                <c:pt idx="404">
                  <c:v>3/26/2018</c:v>
                </c:pt>
                <c:pt idx="405">
                  <c:v>3/27/2018</c:v>
                </c:pt>
                <c:pt idx="406">
                  <c:v>3/28/2018</c:v>
                </c:pt>
                <c:pt idx="407">
                  <c:v>3/29/2018</c:v>
                </c:pt>
                <c:pt idx="408">
                  <c:v>4/2/2018</c:v>
                </c:pt>
                <c:pt idx="409">
                  <c:v>4/3/2018</c:v>
                </c:pt>
                <c:pt idx="410">
                  <c:v>4/4/2018</c:v>
                </c:pt>
                <c:pt idx="411">
                  <c:v>4/5/2018</c:v>
                </c:pt>
                <c:pt idx="412">
                  <c:v>4/6/2018</c:v>
                </c:pt>
                <c:pt idx="413">
                  <c:v>4/9/2018</c:v>
                </c:pt>
                <c:pt idx="414">
                  <c:v>4/10/2018</c:v>
                </c:pt>
                <c:pt idx="415">
                  <c:v>4/11/2018</c:v>
                </c:pt>
                <c:pt idx="416">
                  <c:v>4/12/2018</c:v>
                </c:pt>
                <c:pt idx="417">
                  <c:v>4/13/2018</c:v>
                </c:pt>
                <c:pt idx="418">
                  <c:v>4/16/2018</c:v>
                </c:pt>
                <c:pt idx="419">
                  <c:v>4/17/2018</c:v>
                </c:pt>
                <c:pt idx="420">
                  <c:v>4/18/2018</c:v>
                </c:pt>
                <c:pt idx="421">
                  <c:v>4/19/2018</c:v>
                </c:pt>
                <c:pt idx="422">
                  <c:v>4/20/2018</c:v>
                </c:pt>
                <c:pt idx="423">
                  <c:v>4/23/2018</c:v>
                </c:pt>
                <c:pt idx="424">
                  <c:v>4/24/2018</c:v>
                </c:pt>
                <c:pt idx="425">
                  <c:v>4/25/2018</c:v>
                </c:pt>
                <c:pt idx="426">
                  <c:v>4/26/2018</c:v>
                </c:pt>
                <c:pt idx="427">
                  <c:v>4/27/2018</c:v>
                </c:pt>
                <c:pt idx="428">
                  <c:v>4/30/2018</c:v>
                </c:pt>
                <c:pt idx="429">
                  <c:v>5/1/2018</c:v>
                </c:pt>
                <c:pt idx="430">
                  <c:v>5/2/2018</c:v>
                </c:pt>
                <c:pt idx="431">
                  <c:v>5/3/2018</c:v>
                </c:pt>
                <c:pt idx="432">
                  <c:v>5/4/2018</c:v>
                </c:pt>
                <c:pt idx="433">
                  <c:v>5/7/2018</c:v>
                </c:pt>
                <c:pt idx="434">
                  <c:v>5/8/2018</c:v>
                </c:pt>
                <c:pt idx="435">
                  <c:v>5/9/2018</c:v>
                </c:pt>
                <c:pt idx="436">
                  <c:v>5/10/2018</c:v>
                </c:pt>
                <c:pt idx="437">
                  <c:v>5/11/2018</c:v>
                </c:pt>
                <c:pt idx="438">
                  <c:v>5/14/2018</c:v>
                </c:pt>
                <c:pt idx="439">
                  <c:v>5/15/2018</c:v>
                </c:pt>
                <c:pt idx="440">
                  <c:v>5/16/2018</c:v>
                </c:pt>
                <c:pt idx="441">
                  <c:v>5/17/2018</c:v>
                </c:pt>
                <c:pt idx="442">
                  <c:v>5/18/2018</c:v>
                </c:pt>
                <c:pt idx="443">
                  <c:v>5/21/2018</c:v>
                </c:pt>
                <c:pt idx="444">
                  <c:v>5/22/2018</c:v>
                </c:pt>
                <c:pt idx="445">
                  <c:v>5/23/2018</c:v>
                </c:pt>
                <c:pt idx="446">
                  <c:v>5/24/2018</c:v>
                </c:pt>
                <c:pt idx="447">
                  <c:v>5/25/2018</c:v>
                </c:pt>
                <c:pt idx="448">
                  <c:v>5/29/2018</c:v>
                </c:pt>
                <c:pt idx="449">
                  <c:v>5/30/2018</c:v>
                </c:pt>
                <c:pt idx="450">
                  <c:v>5/31/2018</c:v>
                </c:pt>
                <c:pt idx="451">
                  <c:v>6/1/2018</c:v>
                </c:pt>
                <c:pt idx="452">
                  <c:v>6/4/2018</c:v>
                </c:pt>
                <c:pt idx="453">
                  <c:v>6/5/2018</c:v>
                </c:pt>
                <c:pt idx="454">
                  <c:v>6/6/2018</c:v>
                </c:pt>
                <c:pt idx="455">
                  <c:v>6/7/2018</c:v>
                </c:pt>
                <c:pt idx="456">
                  <c:v>6/8/2018</c:v>
                </c:pt>
                <c:pt idx="457">
                  <c:v>6/11/2018</c:v>
                </c:pt>
                <c:pt idx="458">
                  <c:v>6/12/2018</c:v>
                </c:pt>
                <c:pt idx="459">
                  <c:v>6/13/2018</c:v>
                </c:pt>
                <c:pt idx="460">
                  <c:v>6/14/2018</c:v>
                </c:pt>
                <c:pt idx="461">
                  <c:v>6/15/2018</c:v>
                </c:pt>
                <c:pt idx="462">
                  <c:v>6/18/2018</c:v>
                </c:pt>
                <c:pt idx="463">
                  <c:v>6/19/2018</c:v>
                </c:pt>
                <c:pt idx="464">
                  <c:v>6/20/2018</c:v>
                </c:pt>
                <c:pt idx="465">
                  <c:v>6/21/2018</c:v>
                </c:pt>
                <c:pt idx="466">
                  <c:v>6/22/2018</c:v>
                </c:pt>
                <c:pt idx="467">
                  <c:v>6/25/2018</c:v>
                </c:pt>
                <c:pt idx="468">
                  <c:v>6/26/2018</c:v>
                </c:pt>
                <c:pt idx="469">
                  <c:v>6/27/2018</c:v>
                </c:pt>
                <c:pt idx="470">
                  <c:v>6/28/2018</c:v>
                </c:pt>
                <c:pt idx="471">
                  <c:v>6/29/2018</c:v>
                </c:pt>
                <c:pt idx="472">
                  <c:v>7/2/2018</c:v>
                </c:pt>
                <c:pt idx="473">
                  <c:v>7/3/2018</c:v>
                </c:pt>
                <c:pt idx="474">
                  <c:v>7/5/2018</c:v>
                </c:pt>
                <c:pt idx="475">
                  <c:v>7/6/2018</c:v>
                </c:pt>
                <c:pt idx="476">
                  <c:v>7/9/2018</c:v>
                </c:pt>
                <c:pt idx="477">
                  <c:v>7/10/2018</c:v>
                </c:pt>
                <c:pt idx="478">
                  <c:v>7/11/2018</c:v>
                </c:pt>
                <c:pt idx="479">
                  <c:v>7/12/2018</c:v>
                </c:pt>
                <c:pt idx="480">
                  <c:v>7/13/2018</c:v>
                </c:pt>
                <c:pt idx="481">
                  <c:v>7/16/2018</c:v>
                </c:pt>
                <c:pt idx="482">
                  <c:v>7/17/2018</c:v>
                </c:pt>
                <c:pt idx="483">
                  <c:v>7/18/2018</c:v>
                </c:pt>
                <c:pt idx="484">
                  <c:v>7/19/2018</c:v>
                </c:pt>
                <c:pt idx="485">
                  <c:v>7/20/2018</c:v>
                </c:pt>
                <c:pt idx="486">
                  <c:v>7/23/2018</c:v>
                </c:pt>
                <c:pt idx="487">
                  <c:v>7/24/2018</c:v>
                </c:pt>
                <c:pt idx="488">
                  <c:v>7/25/2018</c:v>
                </c:pt>
                <c:pt idx="489">
                  <c:v>7/26/2018</c:v>
                </c:pt>
                <c:pt idx="490">
                  <c:v>7/27/2018</c:v>
                </c:pt>
                <c:pt idx="491">
                  <c:v>7/30/2018</c:v>
                </c:pt>
                <c:pt idx="492">
                  <c:v>7/31/2018</c:v>
                </c:pt>
                <c:pt idx="493">
                  <c:v>8/1/2018</c:v>
                </c:pt>
                <c:pt idx="494">
                  <c:v>8/2/2018</c:v>
                </c:pt>
                <c:pt idx="495">
                  <c:v>8/3/2018</c:v>
                </c:pt>
                <c:pt idx="496">
                  <c:v>8/6/2018</c:v>
                </c:pt>
                <c:pt idx="497">
                  <c:v>8/7/2018</c:v>
                </c:pt>
                <c:pt idx="498">
                  <c:v>8/8/2018</c:v>
                </c:pt>
                <c:pt idx="499">
                  <c:v>8/9/2018</c:v>
                </c:pt>
                <c:pt idx="500">
                  <c:v>8/10/2018</c:v>
                </c:pt>
                <c:pt idx="501">
                  <c:v>8/13/2018</c:v>
                </c:pt>
                <c:pt idx="502">
                  <c:v>8/14/2018</c:v>
                </c:pt>
                <c:pt idx="503">
                  <c:v>8/15/2018</c:v>
                </c:pt>
                <c:pt idx="504">
                  <c:v>8/16/2018</c:v>
                </c:pt>
                <c:pt idx="505">
                  <c:v>8/17/2018</c:v>
                </c:pt>
                <c:pt idx="506">
                  <c:v>8/20/2018</c:v>
                </c:pt>
                <c:pt idx="507">
                  <c:v>8/21/2018</c:v>
                </c:pt>
                <c:pt idx="508">
                  <c:v>8/22/2018</c:v>
                </c:pt>
                <c:pt idx="509">
                  <c:v>8/23/2018</c:v>
                </c:pt>
                <c:pt idx="510">
                  <c:v>8/24/2018</c:v>
                </c:pt>
                <c:pt idx="511">
                  <c:v>8/27/2018</c:v>
                </c:pt>
                <c:pt idx="512">
                  <c:v>8/28/2018</c:v>
                </c:pt>
                <c:pt idx="513">
                  <c:v>8/29/2018</c:v>
                </c:pt>
                <c:pt idx="514">
                  <c:v>8/30/2018</c:v>
                </c:pt>
                <c:pt idx="515">
                  <c:v>8/31/2018</c:v>
                </c:pt>
                <c:pt idx="516">
                  <c:v>9/4/2018</c:v>
                </c:pt>
                <c:pt idx="517">
                  <c:v>9/5/2018</c:v>
                </c:pt>
                <c:pt idx="518">
                  <c:v>9/6/2018</c:v>
                </c:pt>
                <c:pt idx="519">
                  <c:v>9/7/2018</c:v>
                </c:pt>
                <c:pt idx="520">
                  <c:v>9/10/2018</c:v>
                </c:pt>
                <c:pt idx="521">
                  <c:v>9/11/2018</c:v>
                </c:pt>
                <c:pt idx="522">
                  <c:v>9/12/2018</c:v>
                </c:pt>
                <c:pt idx="523">
                  <c:v>9/13/2018</c:v>
                </c:pt>
                <c:pt idx="524">
                  <c:v>9/14/2018</c:v>
                </c:pt>
                <c:pt idx="525">
                  <c:v>9/17/2018</c:v>
                </c:pt>
                <c:pt idx="526">
                  <c:v>9/18/2018</c:v>
                </c:pt>
                <c:pt idx="527">
                  <c:v>9/19/2018</c:v>
                </c:pt>
                <c:pt idx="528">
                  <c:v>9/20/2018</c:v>
                </c:pt>
                <c:pt idx="529">
                  <c:v>9/21/2018</c:v>
                </c:pt>
                <c:pt idx="530">
                  <c:v>9/24/2018</c:v>
                </c:pt>
                <c:pt idx="531">
                  <c:v>9/25/2018</c:v>
                </c:pt>
                <c:pt idx="532">
                  <c:v>9/26/2018</c:v>
                </c:pt>
                <c:pt idx="533">
                  <c:v>9/27/2018</c:v>
                </c:pt>
                <c:pt idx="534">
                  <c:v>9/28/2018</c:v>
                </c:pt>
                <c:pt idx="535">
                  <c:v>10/1/2018</c:v>
                </c:pt>
                <c:pt idx="536">
                  <c:v>10/2/2018</c:v>
                </c:pt>
                <c:pt idx="537">
                  <c:v>10/3/2018</c:v>
                </c:pt>
                <c:pt idx="538">
                  <c:v>10/4/2018</c:v>
                </c:pt>
                <c:pt idx="539">
                  <c:v>10/5/2018</c:v>
                </c:pt>
                <c:pt idx="540">
                  <c:v>10/8/2018</c:v>
                </c:pt>
                <c:pt idx="541">
                  <c:v>10/9/2018</c:v>
                </c:pt>
                <c:pt idx="542">
                  <c:v>10/10/2018</c:v>
                </c:pt>
                <c:pt idx="543">
                  <c:v>10/11/2018</c:v>
                </c:pt>
                <c:pt idx="544">
                  <c:v>10/12/2018</c:v>
                </c:pt>
                <c:pt idx="545">
                  <c:v>10/15/2018</c:v>
                </c:pt>
                <c:pt idx="546">
                  <c:v>10/16/2018</c:v>
                </c:pt>
                <c:pt idx="547">
                  <c:v>10/17/2018</c:v>
                </c:pt>
                <c:pt idx="548">
                  <c:v>10/18/2018</c:v>
                </c:pt>
                <c:pt idx="549">
                  <c:v>10/19/2018</c:v>
                </c:pt>
                <c:pt idx="550">
                  <c:v>10/22/2018</c:v>
                </c:pt>
                <c:pt idx="551">
                  <c:v>10/23/2018</c:v>
                </c:pt>
                <c:pt idx="552">
                  <c:v>10/24/2018</c:v>
                </c:pt>
                <c:pt idx="553">
                  <c:v>10/25/2018</c:v>
                </c:pt>
                <c:pt idx="554">
                  <c:v>10/26/2018</c:v>
                </c:pt>
                <c:pt idx="555">
                  <c:v>10/29/2018</c:v>
                </c:pt>
                <c:pt idx="556">
                  <c:v>10/30/2018</c:v>
                </c:pt>
                <c:pt idx="557">
                  <c:v>10/31/2018</c:v>
                </c:pt>
                <c:pt idx="558">
                  <c:v>11/1/2018</c:v>
                </c:pt>
                <c:pt idx="559">
                  <c:v>11/2/2018</c:v>
                </c:pt>
                <c:pt idx="560">
                  <c:v>11/5/2018</c:v>
                </c:pt>
                <c:pt idx="561">
                  <c:v>11/6/2018</c:v>
                </c:pt>
                <c:pt idx="562">
                  <c:v>11/7/2018</c:v>
                </c:pt>
                <c:pt idx="563">
                  <c:v>11/8/2018</c:v>
                </c:pt>
                <c:pt idx="564">
                  <c:v>11/9/2018</c:v>
                </c:pt>
                <c:pt idx="565">
                  <c:v>11/12/2018</c:v>
                </c:pt>
                <c:pt idx="566">
                  <c:v>11/13/2018</c:v>
                </c:pt>
                <c:pt idx="567">
                  <c:v>11/14/2018</c:v>
                </c:pt>
                <c:pt idx="568">
                  <c:v>11/15/2018</c:v>
                </c:pt>
                <c:pt idx="569">
                  <c:v>11/16/2018</c:v>
                </c:pt>
                <c:pt idx="570">
                  <c:v>11/19/2018</c:v>
                </c:pt>
                <c:pt idx="571">
                  <c:v>11/20/2018</c:v>
                </c:pt>
                <c:pt idx="572">
                  <c:v>11/21/2018</c:v>
                </c:pt>
                <c:pt idx="573">
                  <c:v>11/23/2018</c:v>
                </c:pt>
                <c:pt idx="574">
                  <c:v>11/26/2018</c:v>
                </c:pt>
                <c:pt idx="575">
                  <c:v>11/27/2018</c:v>
                </c:pt>
                <c:pt idx="576">
                  <c:v>11/28/2018</c:v>
                </c:pt>
                <c:pt idx="577">
                  <c:v>11/29/2018</c:v>
                </c:pt>
                <c:pt idx="578">
                  <c:v>11/30/2018</c:v>
                </c:pt>
                <c:pt idx="579">
                  <c:v>12/3/2018</c:v>
                </c:pt>
                <c:pt idx="580">
                  <c:v>12/4/2018</c:v>
                </c:pt>
                <c:pt idx="581">
                  <c:v>12/6/2018</c:v>
                </c:pt>
                <c:pt idx="582">
                  <c:v>12/7/2018</c:v>
                </c:pt>
                <c:pt idx="583">
                  <c:v>12/10/2018</c:v>
                </c:pt>
                <c:pt idx="584">
                  <c:v>12/11/2018</c:v>
                </c:pt>
                <c:pt idx="585">
                  <c:v>12/12/2018</c:v>
                </c:pt>
                <c:pt idx="586">
                  <c:v>12/13/2018</c:v>
                </c:pt>
                <c:pt idx="587">
                  <c:v>12/14/2018</c:v>
                </c:pt>
                <c:pt idx="588">
                  <c:v>12/17/2018</c:v>
                </c:pt>
                <c:pt idx="589">
                  <c:v>12/18/2018</c:v>
                </c:pt>
                <c:pt idx="590">
                  <c:v>12/19/2018</c:v>
                </c:pt>
                <c:pt idx="591">
                  <c:v>12/20/2018</c:v>
                </c:pt>
                <c:pt idx="592">
                  <c:v>12/21/2018</c:v>
                </c:pt>
                <c:pt idx="593">
                  <c:v>12/24/2018</c:v>
                </c:pt>
                <c:pt idx="594">
                  <c:v>12/26/2018</c:v>
                </c:pt>
                <c:pt idx="595">
                  <c:v>12/27/2018</c:v>
                </c:pt>
                <c:pt idx="596">
                  <c:v>12/28/2018</c:v>
                </c:pt>
                <c:pt idx="597">
                  <c:v>12/31/2018</c:v>
                </c:pt>
                <c:pt idx="598">
                  <c:v>1/2/2019</c:v>
                </c:pt>
                <c:pt idx="599">
                  <c:v>1/3/2019</c:v>
                </c:pt>
                <c:pt idx="600">
                  <c:v>1/4/2019</c:v>
                </c:pt>
                <c:pt idx="601">
                  <c:v>1/7/2019</c:v>
                </c:pt>
                <c:pt idx="602">
                  <c:v>1/8/2019</c:v>
                </c:pt>
                <c:pt idx="603">
                  <c:v>1/9/2019</c:v>
                </c:pt>
                <c:pt idx="604">
                  <c:v>1/10/2019</c:v>
                </c:pt>
                <c:pt idx="605">
                  <c:v>1/11/2019</c:v>
                </c:pt>
                <c:pt idx="606">
                  <c:v>1/14/2019</c:v>
                </c:pt>
                <c:pt idx="607">
                  <c:v>1/15/2019</c:v>
                </c:pt>
                <c:pt idx="608">
                  <c:v>1/16/2019</c:v>
                </c:pt>
                <c:pt idx="609">
                  <c:v>1/17/2019</c:v>
                </c:pt>
                <c:pt idx="610">
                  <c:v>1/18/2019</c:v>
                </c:pt>
                <c:pt idx="611">
                  <c:v>1/22/2019</c:v>
                </c:pt>
                <c:pt idx="612">
                  <c:v>1/23/2019</c:v>
                </c:pt>
                <c:pt idx="613">
                  <c:v>1/24/2019</c:v>
                </c:pt>
                <c:pt idx="614">
                  <c:v>1/25/2019</c:v>
                </c:pt>
                <c:pt idx="615">
                  <c:v>1/28/2019</c:v>
                </c:pt>
                <c:pt idx="616">
                  <c:v>1/29/2019</c:v>
                </c:pt>
                <c:pt idx="617">
                  <c:v>1/30/2019</c:v>
                </c:pt>
                <c:pt idx="618">
                  <c:v>1/31/2019</c:v>
                </c:pt>
                <c:pt idx="619">
                  <c:v>2/1/2019</c:v>
                </c:pt>
                <c:pt idx="620">
                  <c:v>2/4/2019</c:v>
                </c:pt>
                <c:pt idx="621">
                  <c:v>2/5/2019</c:v>
                </c:pt>
                <c:pt idx="622">
                  <c:v>2/6/2019</c:v>
                </c:pt>
                <c:pt idx="623">
                  <c:v>2/7/2019</c:v>
                </c:pt>
                <c:pt idx="624">
                  <c:v>2/8/2019</c:v>
                </c:pt>
                <c:pt idx="625">
                  <c:v>2/11/2019</c:v>
                </c:pt>
                <c:pt idx="626">
                  <c:v>2/12/2019</c:v>
                </c:pt>
                <c:pt idx="627">
                  <c:v>2/13/2019</c:v>
                </c:pt>
                <c:pt idx="628">
                  <c:v>2/14/2019</c:v>
                </c:pt>
                <c:pt idx="629">
                  <c:v>2/15/2019</c:v>
                </c:pt>
                <c:pt idx="630">
                  <c:v>2/19/2019</c:v>
                </c:pt>
                <c:pt idx="631">
                  <c:v>2/20/2019</c:v>
                </c:pt>
                <c:pt idx="632">
                  <c:v>2/21/2019</c:v>
                </c:pt>
                <c:pt idx="633">
                  <c:v>2/22/2019</c:v>
                </c:pt>
                <c:pt idx="634">
                  <c:v>2/25/2019</c:v>
                </c:pt>
                <c:pt idx="635">
                  <c:v>2/26/2019</c:v>
                </c:pt>
                <c:pt idx="636">
                  <c:v>2/27/2019</c:v>
                </c:pt>
                <c:pt idx="637">
                  <c:v>2/28/2019</c:v>
                </c:pt>
                <c:pt idx="638">
                  <c:v>3/1/2019</c:v>
                </c:pt>
                <c:pt idx="639">
                  <c:v>3/4/2019</c:v>
                </c:pt>
                <c:pt idx="640">
                  <c:v>3/5/2019</c:v>
                </c:pt>
                <c:pt idx="641">
                  <c:v>3/6/2019</c:v>
                </c:pt>
                <c:pt idx="642">
                  <c:v>3/7/2019</c:v>
                </c:pt>
                <c:pt idx="643">
                  <c:v>3/8/2019</c:v>
                </c:pt>
                <c:pt idx="644">
                  <c:v>3/11/2019</c:v>
                </c:pt>
                <c:pt idx="645">
                  <c:v>3/12/2019</c:v>
                </c:pt>
                <c:pt idx="646">
                  <c:v>3/13/2019</c:v>
                </c:pt>
                <c:pt idx="647">
                  <c:v>3/14/2019</c:v>
                </c:pt>
                <c:pt idx="648">
                  <c:v>3/15/2019</c:v>
                </c:pt>
                <c:pt idx="649">
                  <c:v>3/18/2019</c:v>
                </c:pt>
                <c:pt idx="650">
                  <c:v>3/19/2019</c:v>
                </c:pt>
                <c:pt idx="651">
                  <c:v>3/20/2019</c:v>
                </c:pt>
                <c:pt idx="652">
                  <c:v>3/21/2019</c:v>
                </c:pt>
                <c:pt idx="653">
                  <c:v>3/22/2019</c:v>
                </c:pt>
                <c:pt idx="654">
                  <c:v>3/25/2019</c:v>
                </c:pt>
                <c:pt idx="655">
                  <c:v>3/26/2019</c:v>
                </c:pt>
                <c:pt idx="656">
                  <c:v>3/27/2019</c:v>
                </c:pt>
                <c:pt idx="657">
                  <c:v>3/28/2019</c:v>
                </c:pt>
                <c:pt idx="658">
                  <c:v>3/29/2019</c:v>
                </c:pt>
                <c:pt idx="659">
                  <c:v>4/1/2019</c:v>
                </c:pt>
                <c:pt idx="660">
                  <c:v>4/2/2019</c:v>
                </c:pt>
                <c:pt idx="661">
                  <c:v>4/3/2019</c:v>
                </c:pt>
                <c:pt idx="662">
                  <c:v>4/4/2019</c:v>
                </c:pt>
                <c:pt idx="663">
                  <c:v>4/5/2019</c:v>
                </c:pt>
                <c:pt idx="664">
                  <c:v>4/8/2019</c:v>
                </c:pt>
                <c:pt idx="665">
                  <c:v>4/9/2019</c:v>
                </c:pt>
                <c:pt idx="666">
                  <c:v>4/10/2019</c:v>
                </c:pt>
                <c:pt idx="667">
                  <c:v>4/11/2019</c:v>
                </c:pt>
                <c:pt idx="668">
                  <c:v>4/12/2019</c:v>
                </c:pt>
                <c:pt idx="669">
                  <c:v>4/15/2019</c:v>
                </c:pt>
                <c:pt idx="670">
                  <c:v>4/16/2019</c:v>
                </c:pt>
                <c:pt idx="671">
                  <c:v>4/17/2019</c:v>
                </c:pt>
                <c:pt idx="672">
                  <c:v>4/18/2019</c:v>
                </c:pt>
                <c:pt idx="673">
                  <c:v>4/22/2019</c:v>
                </c:pt>
                <c:pt idx="674">
                  <c:v>4/23/2019</c:v>
                </c:pt>
                <c:pt idx="675">
                  <c:v>4/24/2019</c:v>
                </c:pt>
                <c:pt idx="676">
                  <c:v>4/25/2019</c:v>
                </c:pt>
                <c:pt idx="677">
                  <c:v>4/26/2019</c:v>
                </c:pt>
                <c:pt idx="678">
                  <c:v>4/29/2019</c:v>
                </c:pt>
                <c:pt idx="679">
                  <c:v>4/30/2019</c:v>
                </c:pt>
                <c:pt idx="680">
                  <c:v>5/1/2019</c:v>
                </c:pt>
                <c:pt idx="681">
                  <c:v>5/2/2019</c:v>
                </c:pt>
                <c:pt idx="682">
                  <c:v>5/3/2019</c:v>
                </c:pt>
                <c:pt idx="683">
                  <c:v>5/6/2019</c:v>
                </c:pt>
                <c:pt idx="684">
                  <c:v>5/7/2019</c:v>
                </c:pt>
                <c:pt idx="685">
                  <c:v>5/8/2019</c:v>
                </c:pt>
                <c:pt idx="686">
                  <c:v>5/9/2019</c:v>
                </c:pt>
                <c:pt idx="687">
                  <c:v>5/10/2019</c:v>
                </c:pt>
                <c:pt idx="688">
                  <c:v>5/13/2019</c:v>
                </c:pt>
                <c:pt idx="689">
                  <c:v>5/14/2019</c:v>
                </c:pt>
                <c:pt idx="690">
                  <c:v>5/15/2019</c:v>
                </c:pt>
                <c:pt idx="691">
                  <c:v>5/16/2019</c:v>
                </c:pt>
                <c:pt idx="692">
                  <c:v>5/17/2019</c:v>
                </c:pt>
                <c:pt idx="693">
                  <c:v>5/20/2019</c:v>
                </c:pt>
                <c:pt idx="694">
                  <c:v>5/21/2019</c:v>
                </c:pt>
                <c:pt idx="695">
                  <c:v>5/22/2019</c:v>
                </c:pt>
                <c:pt idx="696">
                  <c:v>5/23/2019</c:v>
                </c:pt>
                <c:pt idx="697">
                  <c:v>5/24/2019</c:v>
                </c:pt>
                <c:pt idx="698">
                  <c:v>5/28/2019</c:v>
                </c:pt>
                <c:pt idx="699">
                  <c:v>5/29/2019</c:v>
                </c:pt>
                <c:pt idx="700">
                  <c:v>5/30/2019</c:v>
                </c:pt>
                <c:pt idx="701">
                  <c:v>5/31/2019</c:v>
                </c:pt>
                <c:pt idx="702">
                  <c:v>6/3/2019</c:v>
                </c:pt>
                <c:pt idx="703">
                  <c:v>6/4/2019</c:v>
                </c:pt>
                <c:pt idx="704">
                  <c:v>6/5/2019</c:v>
                </c:pt>
                <c:pt idx="705">
                  <c:v>6/6/2019</c:v>
                </c:pt>
                <c:pt idx="706">
                  <c:v>6/7/2019</c:v>
                </c:pt>
                <c:pt idx="707">
                  <c:v>6/10/2019</c:v>
                </c:pt>
                <c:pt idx="708">
                  <c:v>6/11/2019</c:v>
                </c:pt>
                <c:pt idx="709">
                  <c:v>6/12/2019</c:v>
                </c:pt>
                <c:pt idx="710">
                  <c:v>6/13/2019</c:v>
                </c:pt>
                <c:pt idx="711">
                  <c:v>6/14/2019</c:v>
                </c:pt>
                <c:pt idx="712">
                  <c:v>6/17/2019</c:v>
                </c:pt>
                <c:pt idx="713">
                  <c:v>6/18/2019</c:v>
                </c:pt>
                <c:pt idx="714">
                  <c:v>6/19/2019</c:v>
                </c:pt>
                <c:pt idx="715">
                  <c:v>6/20/2019</c:v>
                </c:pt>
                <c:pt idx="716">
                  <c:v>6/21/2019</c:v>
                </c:pt>
                <c:pt idx="717">
                  <c:v>6/24/2019</c:v>
                </c:pt>
                <c:pt idx="718">
                  <c:v>6/25/2019</c:v>
                </c:pt>
                <c:pt idx="719">
                  <c:v>6/26/2019</c:v>
                </c:pt>
                <c:pt idx="720">
                  <c:v>6/27/2019</c:v>
                </c:pt>
                <c:pt idx="721">
                  <c:v>6/28/2019</c:v>
                </c:pt>
                <c:pt idx="722">
                  <c:v>7/1/2019</c:v>
                </c:pt>
                <c:pt idx="723">
                  <c:v>7/2/2019</c:v>
                </c:pt>
                <c:pt idx="724">
                  <c:v>7/3/2019</c:v>
                </c:pt>
                <c:pt idx="725">
                  <c:v>7/5/2019</c:v>
                </c:pt>
                <c:pt idx="726">
                  <c:v>7/8/2019</c:v>
                </c:pt>
                <c:pt idx="727">
                  <c:v>7/9/2019</c:v>
                </c:pt>
                <c:pt idx="728">
                  <c:v>7/10/2019</c:v>
                </c:pt>
                <c:pt idx="729">
                  <c:v>7/11/2019</c:v>
                </c:pt>
                <c:pt idx="730">
                  <c:v>7/12/2019</c:v>
                </c:pt>
                <c:pt idx="731">
                  <c:v>7/15/2019</c:v>
                </c:pt>
                <c:pt idx="732">
                  <c:v>7/16/2019</c:v>
                </c:pt>
                <c:pt idx="733">
                  <c:v>7/17/2019</c:v>
                </c:pt>
                <c:pt idx="734">
                  <c:v>7/18/2019</c:v>
                </c:pt>
                <c:pt idx="735">
                  <c:v>7/19/2019</c:v>
                </c:pt>
                <c:pt idx="736">
                  <c:v>7/22/2019</c:v>
                </c:pt>
                <c:pt idx="737">
                  <c:v>7/23/2019</c:v>
                </c:pt>
                <c:pt idx="738">
                  <c:v>7/24/2019</c:v>
                </c:pt>
                <c:pt idx="739">
                  <c:v>7/25/2019</c:v>
                </c:pt>
                <c:pt idx="740">
                  <c:v>7/26/2019</c:v>
                </c:pt>
                <c:pt idx="741">
                  <c:v>7/29/2019</c:v>
                </c:pt>
                <c:pt idx="742">
                  <c:v>7/30/2019</c:v>
                </c:pt>
                <c:pt idx="743">
                  <c:v>7/31/2019</c:v>
                </c:pt>
                <c:pt idx="744">
                  <c:v>8/1/2019</c:v>
                </c:pt>
                <c:pt idx="745">
                  <c:v>8/2/2019</c:v>
                </c:pt>
                <c:pt idx="746">
                  <c:v>8/5/2019</c:v>
                </c:pt>
                <c:pt idx="747">
                  <c:v>8/6/2019</c:v>
                </c:pt>
                <c:pt idx="748">
                  <c:v>8/7/2019</c:v>
                </c:pt>
                <c:pt idx="749">
                  <c:v>8/8/2019</c:v>
                </c:pt>
                <c:pt idx="750">
                  <c:v>8/9/2019</c:v>
                </c:pt>
                <c:pt idx="751">
                  <c:v>8/12/2019</c:v>
                </c:pt>
                <c:pt idx="752">
                  <c:v>8/13/2019</c:v>
                </c:pt>
                <c:pt idx="753">
                  <c:v>8/14/2019</c:v>
                </c:pt>
                <c:pt idx="754">
                  <c:v>8/15/2019</c:v>
                </c:pt>
                <c:pt idx="755">
                  <c:v>8/16/2019</c:v>
                </c:pt>
                <c:pt idx="756">
                  <c:v>8/19/2019</c:v>
                </c:pt>
                <c:pt idx="757">
                  <c:v>8/20/2019</c:v>
                </c:pt>
                <c:pt idx="758">
                  <c:v>8/21/2019</c:v>
                </c:pt>
                <c:pt idx="759">
                  <c:v>8/22/2019</c:v>
                </c:pt>
                <c:pt idx="760">
                  <c:v>8/23/2019</c:v>
                </c:pt>
                <c:pt idx="761">
                  <c:v>8/26/2019</c:v>
                </c:pt>
                <c:pt idx="762">
                  <c:v>8/27/2019</c:v>
                </c:pt>
                <c:pt idx="763">
                  <c:v>8/28/2019</c:v>
                </c:pt>
                <c:pt idx="764">
                  <c:v>8/29/2019</c:v>
                </c:pt>
                <c:pt idx="765">
                  <c:v>8/30/2019</c:v>
                </c:pt>
                <c:pt idx="766">
                  <c:v>9/3/2019</c:v>
                </c:pt>
                <c:pt idx="767">
                  <c:v>9/4/2019</c:v>
                </c:pt>
                <c:pt idx="768">
                  <c:v>9/5/2019</c:v>
                </c:pt>
                <c:pt idx="769">
                  <c:v>9/6/2019</c:v>
                </c:pt>
                <c:pt idx="770">
                  <c:v>9/9/2019</c:v>
                </c:pt>
                <c:pt idx="771">
                  <c:v>9/10/2019</c:v>
                </c:pt>
                <c:pt idx="772">
                  <c:v>9/11/2019</c:v>
                </c:pt>
                <c:pt idx="773">
                  <c:v>9/12/2019</c:v>
                </c:pt>
                <c:pt idx="774">
                  <c:v>9/13/2019</c:v>
                </c:pt>
                <c:pt idx="775">
                  <c:v>9/16/2019</c:v>
                </c:pt>
                <c:pt idx="776">
                  <c:v>9/17/2019</c:v>
                </c:pt>
                <c:pt idx="777">
                  <c:v>9/18/2019</c:v>
                </c:pt>
                <c:pt idx="778">
                  <c:v>9/19/2019</c:v>
                </c:pt>
                <c:pt idx="779">
                  <c:v>9/20/2019</c:v>
                </c:pt>
                <c:pt idx="780">
                  <c:v>9/23/2019</c:v>
                </c:pt>
                <c:pt idx="781">
                  <c:v>9/24/2019</c:v>
                </c:pt>
                <c:pt idx="782">
                  <c:v>9/25/2019</c:v>
                </c:pt>
                <c:pt idx="783">
                  <c:v>9/26/2019</c:v>
                </c:pt>
                <c:pt idx="784">
                  <c:v>9/27/2019</c:v>
                </c:pt>
                <c:pt idx="785">
                  <c:v>9/30/2019</c:v>
                </c:pt>
                <c:pt idx="786">
                  <c:v>10/1/2019</c:v>
                </c:pt>
                <c:pt idx="787">
                  <c:v>10/2/2019</c:v>
                </c:pt>
                <c:pt idx="788">
                  <c:v>10/3/2019</c:v>
                </c:pt>
                <c:pt idx="789">
                  <c:v>10/4/2019</c:v>
                </c:pt>
                <c:pt idx="790">
                  <c:v>10/7/2019</c:v>
                </c:pt>
                <c:pt idx="791">
                  <c:v>10/8/2019</c:v>
                </c:pt>
                <c:pt idx="792">
                  <c:v>10/9/2019</c:v>
                </c:pt>
                <c:pt idx="793">
                  <c:v>10/10/2019</c:v>
                </c:pt>
                <c:pt idx="794">
                  <c:v>10/11/2019</c:v>
                </c:pt>
                <c:pt idx="795">
                  <c:v>10/14/2019</c:v>
                </c:pt>
                <c:pt idx="796">
                  <c:v>10/15/2019</c:v>
                </c:pt>
                <c:pt idx="797">
                  <c:v>10/16/2019</c:v>
                </c:pt>
                <c:pt idx="798">
                  <c:v>10/17/2019</c:v>
                </c:pt>
                <c:pt idx="799">
                  <c:v>10/18/2019</c:v>
                </c:pt>
                <c:pt idx="800">
                  <c:v>10/21/2019</c:v>
                </c:pt>
                <c:pt idx="801">
                  <c:v>10/22/2019</c:v>
                </c:pt>
                <c:pt idx="802">
                  <c:v>10/23/2019</c:v>
                </c:pt>
                <c:pt idx="803">
                  <c:v>10/24/2019</c:v>
                </c:pt>
                <c:pt idx="804">
                  <c:v>10/25/2019</c:v>
                </c:pt>
                <c:pt idx="805">
                  <c:v>10/28/2019</c:v>
                </c:pt>
                <c:pt idx="806">
                  <c:v>10/29/2019</c:v>
                </c:pt>
                <c:pt idx="807">
                  <c:v>10/30/2019</c:v>
                </c:pt>
                <c:pt idx="808">
                  <c:v>10/31/2019</c:v>
                </c:pt>
                <c:pt idx="809">
                  <c:v>11/1/2019</c:v>
                </c:pt>
                <c:pt idx="810">
                  <c:v>11/4/2019</c:v>
                </c:pt>
                <c:pt idx="811">
                  <c:v>11/5/2019</c:v>
                </c:pt>
                <c:pt idx="812">
                  <c:v>11/6/2019</c:v>
                </c:pt>
                <c:pt idx="813">
                  <c:v>11/7/2019</c:v>
                </c:pt>
                <c:pt idx="814">
                  <c:v>11/8/2019</c:v>
                </c:pt>
                <c:pt idx="815">
                  <c:v>11/11/2019</c:v>
                </c:pt>
                <c:pt idx="816">
                  <c:v>11/12/2019</c:v>
                </c:pt>
                <c:pt idx="817">
                  <c:v>11/13/2019</c:v>
                </c:pt>
                <c:pt idx="818">
                  <c:v>11/14/2019</c:v>
                </c:pt>
                <c:pt idx="819">
                  <c:v>11/15/2019</c:v>
                </c:pt>
                <c:pt idx="820">
                  <c:v>11/18/2019</c:v>
                </c:pt>
                <c:pt idx="821">
                  <c:v>11/19/2019</c:v>
                </c:pt>
                <c:pt idx="822">
                  <c:v>11/20/2019</c:v>
                </c:pt>
                <c:pt idx="823">
                  <c:v>11/21/2019</c:v>
                </c:pt>
                <c:pt idx="824">
                  <c:v>11/22/2019</c:v>
                </c:pt>
                <c:pt idx="825">
                  <c:v>11/25/2019</c:v>
                </c:pt>
                <c:pt idx="826">
                  <c:v>11/26/2019</c:v>
                </c:pt>
                <c:pt idx="827">
                  <c:v>11/27/2019</c:v>
                </c:pt>
                <c:pt idx="828">
                  <c:v>11/29/2019</c:v>
                </c:pt>
                <c:pt idx="829">
                  <c:v>12/2/2019</c:v>
                </c:pt>
                <c:pt idx="830">
                  <c:v>12/3/2019</c:v>
                </c:pt>
                <c:pt idx="831">
                  <c:v>12/4/2019</c:v>
                </c:pt>
                <c:pt idx="832">
                  <c:v>12/5/2019</c:v>
                </c:pt>
                <c:pt idx="833">
                  <c:v>12/6/2019</c:v>
                </c:pt>
                <c:pt idx="834">
                  <c:v>12/9/2019</c:v>
                </c:pt>
                <c:pt idx="835">
                  <c:v>12/10/2019</c:v>
                </c:pt>
                <c:pt idx="836">
                  <c:v>12/11/2019</c:v>
                </c:pt>
                <c:pt idx="837">
                  <c:v>12/12/2019</c:v>
                </c:pt>
                <c:pt idx="838">
                  <c:v>12/13/2019</c:v>
                </c:pt>
                <c:pt idx="839">
                  <c:v>12/16/2019</c:v>
                </c:pt>
                <c:pt idx="840">
                  <c:v>12/17/2019</c:v>
                </c:pt>
                <c:pt idx="841">
                  <c:v>12/18/2019</c:v>
                </c:pt>
                <c:pt idx="842">
                  <c:v>12/19/2019</c:v>
                </c:pt>
                <c:pt idx="843">
                  <c:v>12/20/2019</c:v>
                </c:pt>
                <c:pt idx="844">
                  <c:v>12/23/2019</c:v>
                </c:pt>
                <c:pt idx="845">
                  <c:v>12/24/2019</c:v>
                </c:pt>
                <c:pt idx="846">
                  <c:v>12/26/2019</c:v>
                </c:pt>
                <c:pt idx="847">
                  <c:v>12/27/2019</c:v>
                </c:pt>
                <c:pt idx="848">
                  <c:v>12/30/2019</c:v>
                </c:pt>
                <c:pt idx="849">
                  <c:v>12/31/2019</c:v>
                </c:pt>
                <c:pt idx="850">
                  <c:v>1/2/2020</c:v>
                </c:pt>
                <c:pt idx="851">
                  <c:v>1/3/2020</c:v>
                </c:pt>
                <c:pt idx="852">
                  <c:v>1/6/2020</c:v>
                </c:pt>
                <c:pt idx="853">
                  <c:v>1/7/2020</c:v>
                </c:pt>
                <c:pt idx="854">
                  <c:v>1/8/2020</c:v>
                </c:pt>
                <c:pt idx="855">
                  <c:v>1/9/2020</c:v>
                </c:pt>
                <c:pt idx="856">
                  <c:v>1/10/2020</c:v>
                </c:pt>
                <c:pt idx="857">
                  <c:v>1/13/2020</c:v>
                </c:pt>
                <c:pt idx="858">
                  <c:v>1/14/2020</c:v>
                </c:pt>
                <c:pt idx="859">
                  <c:v>1/15/2020</c:v>
                </c:pt>
                <c:pt idx="860">
                  <c:v>1/16/2020</c:v>
                </c:pt>
                <c:pt idx="861">
                  <c:v>1/17/2020</c:v>
                </c:pt>
                <c:pt idx="862">
                  <c:v>1/21/2020</c:v>
                </c:pt>
                <c:pt idx="863">
                  <c:v>1/22/2020</c:v>
                </c:pt>
                <c:pt idx="864">
                  <c:v>1/23/2020</c:v>
                </c:pt>
                <c:pt idx="865">
                  <c:v>1/24/2020</c:v>
                </c:pt>
                <c:pt idx="866">
                  <c:v>1/27/2020</c:v>
                </c:pt>
                <c:pt idx="867">
                  <c:v>1/28/2020</c:v>
                </c:pt>
                <c:pt idx="868">
                  <c:v>1/29/2020</c:v>
                </c:pt>
                <c:pt idx="869">
                  <c:v>1/30/2020</c:v>
                </c:pt>
                <c:pt idx="870">
                  <c:v>1/31/2020</c:v>
                </c:pt>
                <c:pt idx="871">
                  <c:v>2/3/2020</c:v>
                </c:pt>
                <c:pt idx="872">
                  <c:v>2/4/2020</c:v>
                </c:pt>
                <c:pt idx="873">
                  <c:v>2/5/2020</c:v>
                </c:pt>
                <c:pt idx="874">
                  <c:v>2/6/2020</c:v>
                </c:pt>
                <c:pt idx="875">
                  <c:v>2/7/2020</c:v>
                </c:pt>
                <c:pt idx="876">
                  <c:v>2/10/2020</c:v>
                </c:pt>
                <c:pt idx="877">
                  <c:v>2/11/2020</c:v>
                </c:pt>
                <c:pt idx="878">
                  <c:v>2/12/2020</c:v>
                </c:pt>
                <c:pt idx="879">
                  <c:v>2/13/2020</c:v>
                </c:pt>
                <c:pt idx="880">
                  <c:v>2/14/2020</c:v>
                </c:pt>
              </c:strCache>
            </c:strRef>
          </c:cat>
          <c:val>
            <c:numRef>
              <c:f>MA_VaR!$R$2:$R$881</c:f>
              <c:numCache>
                <c:formatCode>General</c:formatCode>
                <c:ptCount val="880"/>
                <c:pt idx="131" formatCode="0.00000">
                  <c:v>-2.0820189887559959E-2</c:v>
                </c:pt>
                <c:pt idx="132" formatCode="0.00000">
                  <c:v>-2.0781653567330818E-2</c:v>
                </c:pt>
                <c:pt idx="133" formatCode="0.00000">
                  <c:v>-2.0949726781928427E-2</c:v>
                </c:pt>
                <c:pt idx="134" formatCode="0.00000">
                  <c:v>-2.0922144816387409E-2</c:v>
                </c:pt>
                <c:pt idx="135" formatCode="0.00000">
                  <c:v>-2.095459061813075E-2</c:v>
                </c:pt>
                <c:pt idx="136" formatCode="0.00000">
                  <c:v>-2.1014406547416539E-2</c:v>
                </c:pt>
                <c:pt idx="137" formatCode="0.00000">
                  <c:v>-2.1137768642257564E-2</c:v>
                </c:pt>
                <c:pt idx="138" formatCode="0.00000">
                  <c:v>-2.1146474218101036E-2</c:v>
                </c:pt>
                <c:pt idx="139" formatCode="0.00000">
                  <c:v>-2.1152433014074937E-2</c:v>
                </c:pt>
                <c:pt idx="140" formatCode="0.00000">
                  <c:v>-2.0710599786369188E-2</c:v>
                </c:pt>
                <c:pt idx="141" formatCode="0.00000">
                  <c:v>-2.0515471496473443E-2</c:v>
                </c:pt>
                <c:pt idx="142" formatCode="0.00000">
                  <c:v>-1.9927957191256878E-2</c:v>
                </c:pt>
                <c:pt idx="143" formatCode="0.00000">
                  <c:v>-1.974033868375262E-2</c:v>
                </c:pt>
                <c:pt idx="144" formatCode="0.00000">
                  <c:v>-1.8748027952393428E-2</c:v>
                </c:pt>
                <c:pt idx="145" formatCode="0.00000">
                  <c:v>-1.7698769279056996E-2</c:v>
                </c:pt>
                <c:pt idx="146" formatCode="0.00000">
                  <c:v>-1.6907670709494917E-2</c:v>
                </c:pt>
                <c:pt idx="147" formatCode="0.00000">
                  <c:v>-1.6352901297983925E-2</c:v>
                </c:pt>
                <c:pt idx="148" formatCode="0.00000">
                  <c:v>-1.7004668986691233E-2</c:v>
                </c:pt>
                <c:pt idx="149" formatCode="0.00000">
                  <c:v>-1.6598609230377624E-2</c:v>
                </c:pt>
                <c:pt idx="150" formatCode="0.00000">
                  <c:v>-1.6548098744245305E-2</c:v>
                </c:pt>
                <c:pt idx="151" formatCode="0.00000">
                  <c:v>-1.6555572425679014E-2</c:v>
                </c:pt>
                <c:pt idx="152" formatCode="0.00000">
                  <c:v>-1.642863297977052E-2</c:v>
                </c:pt>
                <c:pt idx="153" formatCode="0.00000">
                  <c:v>-1.6442373715538475E-2</c:v>
                </c:pt>
                <c:pt idx="154" formatCode="0.00000">
                  <c:v>-1.6399202047661047E-2</c:v>
                </c:pt>
                <c:pt idx="155" formatCode="0.00000">
                  <c:v>-1.6299361055726727E-2</c:v>
                </c:pt>
                <c:pt idx="156" formatCode="0.00000">
                  <c:v>-1.6167918545466346E-2</c:v>
                </c:pt>
                <c:pt idx="157" formatCode="0.00000">
                  <c:v>-1.6207378383033152E-2</c:v>
                </c:pt>
                <c:pt idx="158" formatCode="0.00000">
                  <c:v>-1.6140749329533015E-2</c:v>
                </c:pt>
                <c:pt idx="159" formatCode="0.00000">
                  <c:v>-1.6145936687774066E-2</c:v>
                </c:pt>
                <c:pt idx="160" formatCode="0.00000">
                  <c:v>-1.613540706251446E-2</c:v>
                </c:pt>
                <c:pt idx="161" formatCode="0.00000">
                  <c:v>-1.6006116443400074E-2</c:v>
                </c:pt>
                <c:pt idx="162" formatCode="0.00000">
                  <c:v>-1.6036844354116887E-2</c:v>
                </c:pt>
                <c:pt idx="163" formatCode="0.00000">
                  <c:v>-1.6034288576037718E-2</c:v>
                </c:pt>
                <c:pt idx="164" formatCode="0.00000">
                  <c:v>-1.6402373211613069E-2</c:v>
                </c:pt>
                <c:pt idx="165" formatCode="0.00000">
                  <c:v>-1.6437542993012352E-2</c:v>
                </c:pt>
                <c:pt idx="166" formatCode="0.00000">
                  <c:v>-1.6382126832335749E-2</c:v>
                </c:pt>
                <c:pt idx="167" formatCode="0.00000">
                  <c:v>-1.62709172741968E-2</c:v>
                </c:pt>
                <c:pt idx="168" formatCode="0.00000">
                  <c:v>-1.6060110992672849E-2</c:v>
                </c:pt>
                <c:pt idx="169" formatCode="0.00000">
                  <c:v>-1.5899734025533213E-2</c:v>
                </c:pt>
                <c:pt idx="170" formatCode="0.00000">
                  <c:v>-1.6000915232441345E-2</c:v>
                </c:pt>
                <c:pt idx="171" formatCode="0.00000">
                  <c:v>-1.6135711074085918E-2</c:v>
                </c:pt>
                <c:pt idx="172" formatCode="0.00000">
                  <c:v>-1.6133865086235693E-2</c:v>
                </c:pt>
                <c:pt idx="173" formatCode="0.00000">
                  <c:v>-1.6111789973749933E-2</c:v>
                </c:pt>
                <c:pt idx="174" formatCode="0.00000">
                  <c:v>-1.6114321011005565E-2</c:v>
                </c:pt>
                <c:pt idx="175" formatCode="0.00000">
                  <c:v>-1.618355691821333E-2</c:v>
                </c:pt>
                <c:pt idx="176" formatCode="0.00000">
                  <c:v>-1.6134489233183145E-2</c:v>
                </c:pt>
                <c:pt idx="177" formatCode="0.00000">
                  <c:v>-1.613084436109119E-2</c:v>
                </c:pt>
                <c:pt idx="178" formatCode="0.00000">
                  <c:v>-1.6356514619003878E-2</c:v>
                </c:pt>
                <c:pt idx="179" formatCode="0.00000">
                  <c:v>-1.5908746128684759E-2</c:v>
                </c:pt>
                <c:pt idx="180" formatCode="0.00000">
                  <c:v>-1.5791154874716641E-2</c:v>
                </c:pt>
                <c:pt idx="181" formatCode="0.00000">
                  <c:v>-1.5448370867243589E-2</c:v>
                </c:pt>
                <c:pt idx="182" formatCode="0.00000">
                  <c:v>-1.5574947534247484E-2</c:v>
                </c:pt>
                <c:pt idx="183" formatCode="0.00000">
                  <c:v>-1.5659524383374659E-2</c:v>
                </c:pt>
                <c:pt idx="184" formatCode="0.00000">
                  <c:v>-1.5672358559286309E-2</c:v>
                </c:pt>
                <c:pt idx="185" formatCode="0.00000">
                  <c:v>-1.606864834637017E-2</c:v>
                </c:pt>
                <c:pt idx="186" formatCode="0.00000">
                  <c:v>-1.6031854638470653E-2</c:v>
                </c:pt>
                <c:pt idx="187" formatCode="0.00000">
                  <c:v>-1.5960807583196603E-2</c:v>
                </c:pt>
                <c:pt idx="188" formatCode="0.00000">
                  <c:v>-1.6555569515618852E-2</c:v>
                </c:pt>
                <c:pt idx="189" formatCode="0.00000">
                  <c:v>-1.6624339738671761E-2</c:v>
                </c:pt>
                <c:pt idx="190" formatCode="0.00000">
                  <c:v>-1.6509136798805862E-2</c:v>
                </c:pt>
                <c:pt idx="191" formatCode="0.00000">
                  <c:v>-1.6884866109428645E-2</c:v>
                </c:pt>
                <c:pt idx="192" formatCode="0.00000">
                  <c:v>-1.6859201791135939E-2</c:v>
                </c:pt>
                <c:pt idx="193" formatCode="0.00000">
                  <c:v>-1.6770145950874411E-2</c:v>
                </c:pt>
                <c:pt idx="194" formatCode="0.00000">
                  <c:v>-1.6684060651131406E-2</c:v>
                </c:pt>
                <c:pt idx="195" formatCode="0.00000">
                  <c:v>-1.6712027368387585E-2</c:v>
                </c:pt>
                <c:pt idx="196" formatCode="0.00000">
                  <c:v>-1.6668427187806867E-2</c:v>
                </c:pt>
                <c:pt idx="197" formatCode="0.00000">
                  <c:v>-1.6651680972184734E-2</c:v>
                </c:pt>
                <c:pt idx="198" formatCode="0.00000">
                  <c:v>-1.6715174858107792E-2</c:v>
                </c:pt>
                <c:pt idx="199" formatCode="0.00000">
                  <c:v>-1.6893980930663056E-2</c:v>
                </c:pt>
                <c:pt idx="200" formatCode="0.00000">
                  <c:v>-1.7280186536279472E-2</c:v>
                </c:pt>
                <c:pt idx="201" formatCode="0.00000">
                  <c:v>-1.7274351067737E-2</c:v>
                </c:pt>
                <c:pt idx="202" formatCode="0.00000">
                  <c:v>-1.722062074538664E-2</c:v>
                </c:pt>
                <c:pt idx="203" formatCode="0.00000">
                  <c:v>-1.8422672354347743E-2</c:v>
                </c:pt>
                <c:pt idx="204" formatCode="0.00000">
                  <c:v>-1.9586964042234024E-2</c:v>
                </c:pt>
                <c:pt idx="205" formatCode="0.00000">
                  <c:v>-1.886637723852385E-2</c:v>
                </c:pt>
                <c:pt idx="206" formatCode="0.00000">
                  <c:v>-1.8834546979161811E-2</c:v>
                </c:pt>
                <c:pt idx="207" formatCode="0.00000">
                  <c:v>-1.9018060670311011E-2</c:v>
                </c:pt>
                <c:pt idx="208" formatCode="0.00000">
                  <c:v>-1.9112041160237778E-2</c:v>
                </c:pt>
                <c:pt idx="209" formatCode="0.00000">
                  <c:v>-1.9120470223712834E-2</c:v>
                </c:pt>
                <c:pt idx="210" formatCode="0.00000">
                  <c:v>-1.9085473795300439E-2</c:v>
                </c:pt>
                <c:pt idx="211" formatCode="0.00000">
                  <c:v>-1.9180655802701174E-2</c:v>
                </c:pt>
                <c:pt idx="212" formatCode="0.00000">
                  <c:v>-1.9168917198863322E-2</c:v>
                </c:pt>
                <c:pt idx="213" formatCode="0.00000">
                  <c:v>-1.9117529456708918E-2</c:v>
                </c:pt>
                <c:pt idx="214" formatCode="0.00000">
                  <c:v>-1.9148954550485535E-2</c:v>
                </c:pt>
                <c:pt idx="215" formatCode="0.00000">
                  <c:v>-1.8432800101410175E-2</c:v>
                </c:pt>
                <c:pt idx="216" formatCode="0.00000">
                  <c:v>-1.8852110506979904E-2</c:v>
                </c:pt>
                <c:pt idx="217" formatCode="0.00000">
                  <c:v>-1.8816628215078492E-2</c:v>
                </c:pt>
                <c:pt idx="218" formatCode="0.00000">
                  <c:v>-1.9577116199740584E-2</c:v>
                </c:pt>
                <c:pt idx="219" formatCode="0.00000">
                  <c:v>-1.9574076539520278E-2</c:v>
                </c:pt>
                <c:pt idx="220" formatCode="0.00000">
                  <c:v>-1.921138931827843E-2</c:v>
                </c:pt>
                <c:pt idx="221" formatCode="0.00000">
                  <c:v>-1.9205242935583611E-2</c:v>
                </c:pt>
                <c:pt idx="222" formatCode="0.00000">
                  <c:v>-1.9193742248338821E-2</c:v>
                </c:pt>
                <c:pt idx="223" formatCode="0.00000">
                  <c:v>-1.8972892337163195E-2</c:v>
                </c:pt>
                <c:pt idx="224" formatCode="0.00000">
                  <c:v>-1.8960826653156453E-2</c:v>
                </c:pt>
                <c:pt idx="225" formatCode="0.00000">
                  <c:v>-1.8898571168974268E-2</c:v>
                </c:pt>
                <c:pt idx="226" formatCode="0.00000">
                  <c:v>-1.8798687068674425E-2</c:v>
                </c:pt>
                <c:pt idx="227" formatCode="0.00000">
                  <c:v>-1.88863412777759E-2</c:v>
                </c:pt>
                <c:pt idx="228" formatCode="0.00000">
                  <c:v>-1.8931012325625437E-2</c:v>
                </c:pt>
                <c:pt idx="229" formatCode="0.00000">
                  <c:v>-1.8940083428039992E-2</c:v>
                </c:pt>
                <c:pt idx="230" formatCode="0.00000">
                  <c:v>-1.8909031608574649E-2</c:v>
                </c:pt>
                <c:pt idx="231" formatCode="0.00000">
                  <c:v>-1.8928889634535609E-2</c:v>
                </c:pt>
                <c:pt idx="232" formatCode="0.00000">
                  <c:v>-1.8932064054300667E-2</c:v>
                </c:pt>
                <c:pt idx="233" formatCode="0.00000">
                  <c:v>-1.8994060173516875E-2</c:v>
                </c:pt>
                <c:pt idx="234" formatCode="0.00000">
                  <c:v>-1.9022383196501378E-2</c:v>
                </c:pt>
                <c:pt idx="235" formatCode="0.00000">
                  <c:v>-1.897563008695681E-2</c:v>
                </c:pt>
                <c:pt idx="236" formatCode="0.00000">
                  <c:v>-1.8976568163210292E-2</c:v>
                </c:pt>
                <c:pt idx="237" formatCode="0.00000">
                  <c:v>-1.9097045452352846E-2</c:v>
                </c:pt>
                <c:pt idx="238" formatCode="0.00000">
                  <c:v>-1.910964610938775E-2</c:v>
                </c:pt>
                <c:pt idx="239" formatCode="0.00000">
                  <c:v>-1.8793054834772477E-2</c:v>
                </c:pt>
                <c:pt idx="240" formatCode="0.00000">
                  <c:v>-1.8637482380866405E-2</c:v>
                </c:pt>
                <c:pt idx="241" formatCode="0.00000">
                  <c:v>-1.8794307556049092E-2</c:v>
                </c:pt>
                <c:pt idx="242" formatCode="0.00000">
                  <c:v>-1.8684937731984291E-2</c:v>
                </c:pt>
                <c:pt idx="243" formatCode="0.00000">
                  <c:v>-1.7699347401818635E-2</c:v>
                </c:pt>
                <c:pt idx="244" formatCode="0.00000">
                  <c:v>-1.7676615447418158E-2</c:v>
                </c:pt>
                <c:pt idx="245" formatCode="0.00000">
                  <c:v>-1.7701627663872236E-2</c:v>
                </c:pt>
                <c:pt idx="246" formatCode="0.00000">
                  <c:v>-1.7769135864632468E-2</c:v>
                </c:pt>
                <c:pt idx="247" formatCode="0.00000">
                  <c:v>-1.8008245246951462E-2</c:v>
                </c:pt>
                <c:pt idx="248" formatCode="0.00000">
                  <c:v>-1.8050788230038656E-2</c:v>
                </c:pt>
                <c:pt idx="249" formatCode="0.00000">
                  <c:v>-2.0468844880102879E-2</c:v>
                </c:pt>
                <c:pt idx="250" formatCode="0.00000">
                  <c:v>-2.092328878705866E-2</c:v>
                </c:pt>
                <c:pt idx="251" formatCode="0.00000">
                  <c:v>-2.0914019348520149E-2</c:v>
                </c:pt>
                <c:pt idx="252" formatCode="0.00000">
                  <c:v>-2.1099992226274237E-2</c:v>
                </c:pt>
                <c:pt idx="253" formatCode="0.00000">
                  <c:v>-2.1028452182815221E-2</c:v>
                </c:pt>
                <c:pt idx="254" formatCode="0.00000">
                  <c:v>-2.1015992056268147E-2</c:v>
                </c:pt>
                <c:pt idx="255" formatCode="0.00000">
                  <c:v>-2.1110898537204232E-2</c:v>
                </c:pt>
                <c:pt idx="256" formatCode="0.00000">
                  <c:v>-2.1102823375065163E-2</c:v>
                </c:pt>
                <c:pt idx="257" formatCode="0.00000">
                  <c:v>-2.1069486495079597E-2</c:v>
                </c:pt>
                <c:pt idx="258" formatCode="0.00000">
                  <c:v>-2.1075306777641301E-2</c:v>
                </c:pt>
                <c:pt idx="259" formatCode="0.00000">
                  <c:v>-2.109060839083951E-2</c:v>
                </c:pt>
                <c:pt idx="260" formatCode="0.00000">
                  <c:v>-2.1020438802790739E-2</c:v>
                </c:pt>
                <c:pt idx="261" formatCode="0.00000">
                  <c:v>-2.0880089760444691E-2</c:v>
                </c:pt>
                <c:pt idx="262" formatCode="0.00000">
                  <c:v>-2.0853811456943105E-2</c:v>
                </c:pt>
                <c:pt idx="263" formatCode="0.00000">
                  <c:v>-2.0844218717149463E-2</c:v>
                </c:pt>
                <c:pt idx="264" formatCode="0.00000">
                  <c:v>-2.0728741271653379E-2</c:v>
                </c:pt>
                <c:pt idx="265" formatCode="0.00000">
                  <c:v>-2.0785756985747396E-2</c:v>
                </c:pt>
                <c:pt idx="266" formatCode="0.00000">
                  <c:v>-2.0687332891942051E-2</c:v>
                </c:pt>
                <c:pt idx="267" formatCode="0.00000">
                  <c:v>-2.0711794010912145E-2</c:v>
                </c:pt>
                <c:pt idx="268" formatCode="0.00000">
                  <c:v>-2.0524916304796557E-2</c:v>
                </c:pt>
                <c:pt idx="269" formatCode="0.00000">
                  <c:v>-2.0517001227551575E-2</c:v>
                </c:pt>
                <c:pt idx="270" formatCode="0.00000">
                  <c:v>-2.0520010703577011E-2</c:v>
                </c:pt>
                <c:pt idx="271" formatCode="0.00000">
                  <c:v>-2.0402999510617931E-2</c:v>
                </c:pt>
                <c:pt idx="272" formatCode="0.00000">
                  <c:v>-2.0495504179052191E-2</c:v>
                </c:pt>
                <c:pt idx="273" formatCode="0.00000">
                  <c:v>-2.0515036732698447E-2</c:v>
                </c:pt>
                <c:pt idx="274" formatCode="0.00000">
                  <c:v>-2.0517213210916607E-2</c:v>
                </c:pt>
                <c:pt idx="275" formatCode="0.00000">
                  <c:v>-2.0543614258733932E-2</c:v>
                </c:pt>
                <c:pt idx="276" formatCode="0.00000">
                  <c:v>-2.0604723748155616E-2</c:v>
                </c:pt>
                <c:pt idx="277" formatCode="0.00000">
                  <c:v>-2.0592574377140373E-2</c:v>
                </c:pt>
                <c:pt idx="278" formatCode="0.00000">
                  <c:v>-2.0792598618143934E-2</c:v>
                </c:pt>
                <c:pt idx="279" formatCode="0.00000">
                  <c:v>-2.0236759083991109E-2</c:v>
                </c:pt>
                <c:pt idx="280" formatCode="0.00000">
                  <c:v>-2.0242138499931114E-2</c:v>
                </c:pt>
                <c:pt idx="281" formatCode="0.00000">
                  <c:v>-2.0252020823597731E-2</c:v>
                </c:pt>
                <c:pt idx="282" formatCode="0.00000">
                  <c:v>-2.0277265282744358E-2</c:v>
                </c:pt>
                <c:pt idx="283" formatCode="0.00000">
                  <c:v>-2.0232917935262443E-2</c:v>
                </c:pt>
                <c:pt idx="284" formatCode="0.00000">
                  <c:v>-2.0226761428202539E-2</c:v>
                </c:pt>
                <c:pt idx="285" formatCode="0.00000">
                  <c:v>-2.0267819849846311E-2</c:v>
                </c:pt>
                <c:pt idx="286" formatCode="0.00000">
                  <c:v>-2.0235418731554895E-2</c:v>
                </c:pt>
                <c:pt idx="287" formatCode="0.00000">
                  <c:v>-2.0247480150502182E-2</c:v>
                </c:pt>
                <c:pt idx="288" formatCode="0.00000">
                  <c:v>-2.0186026832408548E-2</c:v>
                </c:pt>
                <c:pt idx="289" formatCode="0.00000">
                  <c:v>-2.0244666553617618E-2</c:v>
                </c:pt>
                <c:pt idx="290" formatCode="0.00000">
                  <c:v>-2.0191840489795988E-2</c:v>
                </c:pt>
                <c:pt idx="291" formatCode="0.00000">
                  <c:v>-2.0170332823086962E-2</c:v>
                </c:pt>
                <c:pt idx="292" formatCode="0.00000">
                  <c:v>-2.0181862739139723E-2</c:v>
                </c:pt>
                <c:pt idx="293" formatCode="0.00000">
                  <c:v>-2.0151793073997181E-2</c:v>
                </c:pt>
                <c:pt idx="294" formatCode="0.00000">
                  <c:v>-2.018949488575356E-2</c:v>
                </c:pt>
                <c:pt idx="295" formatCode="0.00000">
                  <c:v>-1.9818182892844819E-2</c:v>
                </c:pt>
                <c:pt idx="296" formatCode="0.00000">
                  <c:v>-1.9793346096737392E-2</c:v>
                </c:pt>
                <c:pt idx="297" formatCode="0.00000">
                  <c:v>-1.9785633071499026E-2</c:v>
                </c:pt>
                <c:pt idx="298" formatCode="0.00000">
                  <c:v>-1.9765272926676035E-2</c:v>
                </c:pt>
                <c:pt idx="299" formatCode="0.00000">
                  <c:v>-1.9741754674296702E-2</c:v>
                </c:pt>
                <c:pt idx="300" formatCode="0.00000">
                  <c:v>-1.9884150281248354E-2</c:v>
                </c:pt>
                <c:pt idx="301" formatCode="0.00000">
                  <c:v>-1.9754570946690381E-2</c:v>
                </c:pt>
                <c:pt idx="302" formatCode="0.00000">
                  <c:v>-1.9609094206017908E-2</c:v>
                </c:pt>
                <c:pt idx="303" formatCode="0.00000">
                  <c:v>-1.9748731478142701E-2</c:v>
                </c:pt>
                <c:pt idx="304" formatCode="0.00000">
                  <c:v>-1.984591172134624E-2</c:v>
                </c:pt>
                <c:pt idx="305" formatCode="0.00000">
                  <c:v>-1.9933063413629173E-2</c:v>
                </c:pt>
                <c:pt idx="306" formatCode="0.00000">
                  <c:v>-1.9959531505065554E-2</c:v>
                </c:pt>
                <c:pt idx="307" formatCode="0.00000">
                  <c:v>-2.0179937745668886E-2</c:v>
                </c:pt>
                <c:pt idx="308" formatCode="0.00000">
                  <c:v>-2.0008495983336726E-2</c:v>
                </c:pt>
                <c:pt idx="309" formatCode="0.00000">
                  <c:v>-1.9799153640759092E-2</c:v>
                </c:pt>
                <c:pt idx="310" formatCode="0.00000">
                  <c:v>-1.9839076109188964E-2</c:v>
                </c:pt>
                <c:pt idx="311" formatCode="0.00000">
                  <c:v>-1.9932277759713238E-2</c:v>
                </c:pt>
                <c:pt idx="312" formatCode="0.00000">
                  <c:v>-1.9923181622711835E-2</c:v>
                </c:pt>
                <c:pt idx="313" formatCode="0.00000">
                  <c:v>-1.9981749140633959E-2</c:v>
                </c:pt>
                <c:pt idx="314" formatCode="0.00000">
                  <c:v>-1.9982328206816388E-2</c:v>
                </c:pt>
                <c:pt idx="315" formatCode="0.00000">
                  <c:v>-2.0023949948650161E-2</c:v>
                </c:pt>
                <c:pt idx="316" formatCode="0.00000">
                  <c:v>-1.9678502470427246E-2</c:v>
                </c:pt>
                <c:pt idx="317" formatCode="0.00000">
                  <c:v>-1.9652177028966388E-2</c:v>
                </c:pt>
                <c:pt idx="318" formatCode="0.00000">
                  <c:v>-1.9712411271359018E-2</c:v>
                </c:pt>
                <c:pt idx="319" formatCode="0.00000">
                  <c:v>-1.9136666668011382E-2</c:v>
                </c:pt>
                <c:pt idx="320" formatCode="0.00000">
                  <c:v>-1.9413539233157296E-2</c:v>
                </c:pt>
                <c:pt idx="321" formatCode="0.00000">
                  <c:v>-1.9426661223189513E-2</c:v>
                </c:pt>
                <c:pt idx="322" formatCode="0.00000">
                  <c:v>-1.9023566611436896E-2</c:v>
                </c:pt>
                <c:pt idx="323" formatCode="0.00000">
                  <c:v>-1.8981977164234859E-2</c:v>
                </c:pt>
                <c:pt idx="324" formatCode="0.00000">
                  <c:v>-2.1011325242365226E-2</c:v>
                </c:pt>
                <c:pt idx="325" formatCode="0.00000">
                  <c:v>-2.1028214366693412E-2</c:v>
                </c:pt>
                <c:pt idx="326" formatCode="0.00000">
                  <c:v>-2.107864623053856E-2</c:v>
                </c:pt>
                <c:pt idx="327" formatCode="0.00000">
                  <c:v>-2.3412733833040968E-2</c:v>
                </c:pt>
                <c:pt idx="328" formatCode="0.00000">
                  <c:v>-2.3511877937900456E-2</c:v>
                </c:pt>
                <c:pt idx="329" formatCode="0.00000">
                  <c:v>-2.3459646978239442E-2</c:v>
                </c:pt>
                <c:pt idx="330" formatCode="0.00000">
                  <c:v>-2.3200902767847958E-2</c:v>
                </c:pt>
                <c:pt idx="331" formatCode="0.00000">
                  <c:v>-2.2730636188174176E-2</c:v>
                </c:pt>
                <c:pt idx="332" formatCode="0.00000">
                  <c:v>-2.2842468787121501E-2</c:v>
                </c:pt>
                <c:pt idx="333" formatCode="0.00000">
                  <c:v>-2.2891859645048779E-2</c:v>
                </c:pt>
                <c:pt idx="334" formatCode="0.00000">
                  <c:v>-2.1780152373840313E-2</c:v>
                </c:pt>
                <c:pt idx="335" formatCode="0.00000">
                  <c:v>-2.0795497203181579E-2</c:v>
                </c:pt>
                <c:pt idx="336" formatCode="0.00000">
                  <c:v>-2.0697351648861013E-2</c:v>
                </c:pt>
                <c:pt idx="337" formatCode="0.00000">
                  <c:v>-2.127357111679742E-2</c:v>
                </c:pt>
                <c:pt idx="338" formatCode="0.00000">
                  <c:v>-2.1414811207341004E-2</c:v>
                </c:pt>
                <c:pt idx="339" formatCode="0.00000">
                  <c:v>-2.135209215864178E-2</c:v>
                </c:pt>
                <c:pt idx="340" formatCode="0.00000">
                  <c:v>-2.1521335263572278E-2</c:v>
                </c:pt>
                <c:pt idx="341" formatCode="0.00000">
                  <c:v>-2.1638785074505913E-2</c:v>
                </c:pt>
                <c:pt idx="342" formatCode="0.00000">
                  <c:v>-2.166337969982933E-2</c:v>
                </c:pt>
                <c:pt idx="343" formatCode="0.00000">
                  <c:v>-2.1709589756158353E-2</c:v>
                </c:pt>
                <c:pt idx="344" formatCode="0.00000">
                  <c:v>-2.1768863609670862E-2</c:v>
                </c:pt>
                <c:pt idx="345" formatCode="0.00000">
                  <c:v>-2.1752607549801076E-2</c:v>
                </c:pt>
                <c:pt idx="346" formatCode="0.00000">
                  <c:v>-2.1678717654300458E-2</c:v>
                </c:pt>
                <c:pt idx="347" formatCode="0.00000">
                  <c:v>-2.1167961226359205E-2</c:v>
                </c:pt>
                <c:pt idx="348" formatCode="0.00000">
                  <c:v>-2.1187872986386625E-2</c:v>
                </c:pt>
                <c:pt idx="349" formatCode="0.00000">
                  <c:v>-2.0429997885099343E-2</c:v>
                </c:pt>
                <c:pt idx="350" formatCode="0.00000">
                  <c:v>-2.0471869591861543E-2</c:v>
                </c:pt>
                <c:pt idx="351" formatCode="0.00000">
                  <c:v>-2.0484900228136642E-2</c:v>
                </c:pt>
                <c:pt idx="352" formatCode="0.00000">
                  <c:v>-2.050165197141697E-2</c:v>
                </c:pt>
                <c:pt idx="353" formatCode="0.00000">
                  <c:v>-2.0552016257705519E-2</c:v>
                </c:pt>
                <c:pt idx="354" formatCode="0.00000">
                  <c:v>-2.0618956910552187E-2</c:v>
                </c:pt>
                <c:pt idx="355" formatCode="0.00000">
                  <c:v>-2.0719456264847714E-2</c:v>
                </c:pt>
                <c:pt idx="356" formatCode="0.00000">
                  <c:v>-2.0730147019288103E-2</c:v>
                </c:pt>
                <c:pt idx="357" formatCode="0.00000">
                  <c:v>-2.0713317709217863E-2</c:v>
                </c:pt>
                <c:pt idx="358" formatCode="0.00000">
                  <c:v>-2.0644630077676432E-2</c:v>
                </c:pt>
                <c:pt idx="359" formatCode="0.00000">
                  <c:v>-2.0586852340461689E-2</c:v>
                </c:pt>
                <c:pt idx="360" formatCode="0.00000">
                  <c:v>-2.0505310514003013E-2</c:v>
                </c:pt>
                <c:pt idx="361" formatCode="0.00000">
                  <c:v>-2.0587348467605921E-2</c:v>
                </c:pt>
                <c:pt idx="362" formatCode="0.00000">
                  <c:v>-2.0631404591644257E-2</c:v>
                </c:pt>
                <c:pt idx="363" formatCode="0.00000">
                  <c:v>-2.3076306807028706E-2</c:v>
                </c:pt>
                <c:pt idx="364" formatCode="0.00000">
                  <c:v>-2.7434861312301211E-2</c:v>
                </c:pt>
                <c:pt idx="365" formatCode="0.00000">
                  <c:v>-2.9374785386406737E-2</c:v>
                </c:pt>
                <c:pt idx="366" formatCode="0.00000">
                  <c:v>-2.9370862348747698E-2</c:v>
                </c:pt>
                <c:pt idx="367" formatCode="0.00000">
                  <c:v>-2.9710514992268372E-2</c:v>
                </c:pt>
                <c:pt idx="368" formatCode="0.00000">
                  <c:v>-2.9579738996163736E-2</c:v>
                </c:pt>
                <c:pt idx="369" formatCode="0.00000">
                  <c:v>-3.0721242948509801E-2</c:v>
                </c:pt>
                <c:pt idx="370" formatCode="0.00000">
                  <c:v>-3.0816161667793877E-2</c:v>
                </c:pt>
                <c:pt idx="371" formatCode="0.00000">
                  <c:v>-3.0907707110111746E-2</c:v>
                </c:pt>
                <c:pt idx="372" formatCode="0.00000">
                  <c:v>-3.103557216925118E-2</c:v>
                </c:pt>
                <c:pt idx="373" formatCode="0.00000">
                  <c:v>-3.106615423559653E-2</c:v>
                </c:pt>
                <c:pt idx="374" formatCode="0.00000">
                  <c:v>-3.1053866952479643E-2</c:v>
                </c:pt>
                <c:pt idx="375" formatCode="0.00000">
                  <c:v>-3.1034339079210195E-2</c:v>
                </c:pt>
                <c:pt idx="376" formatCode="0.00000">
                  <c:v>-3.1021241658490947E-2</c:v>
                </c:pt>
                <c:pt idx="377" formatCode="0.00000">
                  <c:v>-3.111610463371401E-2</c:v>
                </c:pt>
                <c:pt idx="378" formatCode="0.00000">
                  <c:v>-3.087246317544607E-2</c:v>
                </c:pt>
                <c:pt idx="379" formatCode="0.00000">
                  <c:v>-3.0850585225106444E-2</c:v>
                </c:pt>
                <c:pt idx="380" formatCode="0.00000">
                  <c:v>-2.9571655832549656E-2</c:v>
                </c:pt>
                <c:pt idx="381" formatCode="0.00000">
                  <c:v>-2.9169235992306409E-2</c:v>
                </c:pt>
                <c:pt idx="382" formatCode="0.00000">
                  <c:v>-2.9175865419549234E-2</c:v>
                </c:pt>
                <c:pt idx="383" formatCode="0.00000">
                  <c:v>-2.8980348261187588E-2</c:v>
                </c:pt>
                <c:pt idx="384" formatCode="0.00000">
                  <c:v>-2.8986194735433294E-2</c:v>
                </c:pt>
                <c:pt idx="385" formatCode="0.00000">
                  <c:v>-2.8995406910816934E-2</c:v>
                </c:pt>
                <c:pt idx="386" formatCode="0.00000">
                  <c:v>-2.8942770613961725E-2</c:v>
                </c:pt>
                <c:pt idx="387" formatCode="0.00000">
                  <c:v>-2.9347597081979499E-2</c:v>
                </c:pt>
                <c:pt idx="388" formatCode="0.00000">
                  <c:v>-2.9364116028034404E-2</c:v>
                </c:pt>
                <c:pt idx="389" formatCode="0.00000">
                  <c:v>-2.9326532641391748E-2</c:v>
                </c:pt>
                <c:pt idx="390" formatCode="0.00000">
                  <c:v>-2.9364317394598594E-2</c:v>
                </c:pt>
                <c:pt idx="391" formatCode="0.00000">
                  <c:v>-2.9366861089031131E-2</c:v>
                </c:pt>
                <c:pt idx="392" formatCode="0.00000">
                  <c:v>-2.9355527600217805E-2</c:v>
                </c:pt>
                <c:pt idx="393" formatCode="0.00000">
                  <c:v>-2.9499029783153104E-2</c:v>
                </c:pt>
                <c:pt idx="394" formatCode="0.00000">
                  <c:v>-2.9535260313760837E-2</c:v>
                </c:pt>
                <c:pt idx="395" formatCode="0.00000">
                  <c:v>-2.9503470473764781E-2</c:v>
                </c:pt>
                <c:pt idx="396" formatCode="0.00000">
                  <c:v>-2.9512556605845345E-2</c:v>
                </c:pt>
                <c:pt idx="397" formatCode="0.00000">
                  <c:v>-2.9459113467064132E-2</c:v>
                </c:pt>
                <c:pt idx="398" formatCode="0.00000">
                  <c:v>-2.9432767848292789E-2</c:v>
                </c:pt>
                <c:pt idx="399" formatCode="0.00000">
                  <c:v>-2.9447432882317933E-2</c:v>
                </c:pt>
                <c:pt idx="400" formatCode="0.00000">
                  <c:v>-3.0000048452086991E-2</c:v>
                </c:pt>
                <c:pt idx="401" formatCode="0.00000">
                  <c:v>-3.0331381840123527E-2</c:v>
                </c:pt>
                <c:pt idx="402" formatCode="0.00000">
                  <c:v>-3.0611348473034115E-2</c:v>
                </c:pt>
                <c:pt idx="403" formatCode="0.00000">
                  <c:v>-3.0613537193103099E-2</c:v>
                </c:pt>
                <c:pt idx="404" formatCode="0.00000">
                  <c:v>-3.0872485641552368E-2</c:v>
                </c:pt>
                <c:pt idx="405" formatCode="0.00000">
                  <c:v>-3.1185299039148507E-2</c:v>
                </c:pt>
                <c:pt idx="406" formatCode="0.00000">
                  <c:v>-3.1151054672070428E-2</c:v>
                </c:pt>
                <c:pt idx="407" formatCode="0.00000">
                  <c:v>-3.1218617292998393E-2</c:v>
                </c:pt>
                <c:pt idx="408" formatCode="0.00000">
                  <c:v>-3.1226528977136726E-2</c:v>
                </c:pt>
                <c:pt idx="409" formatCode="0.00000">
                  <c:v>-3.1041047914105436E-2</c:v>
                </c:pt>
                <c:pt idx="410" formatCode="0.00000">
                  <c:v>-3.1075951918731613E-2</c:v>
                </c:pt>
                <c:pt idx="411" formatCode="0.00000">
                  <c:v>-3.1417464907592896E-2</c:v>
                </c:pt>
                <c:pt idx="412" formatCode="0.00000">
                  <c:v>-3.1381759498399012E-2</c:v>
                </c:pt>
                <c:pt idx="413" formatCode="0.00000">
                  <c:v>-3.1346778344009028E-2</c:v>
                </c:pt>
                <c:pt idx="414" formatCode="0.00000">
                  <c:v>-3.1520971066790117E-2</c:v>
                </c:pt>
                <c:pt idx="415" formatCode="0.00000">
                  <c:v>-3.1505755541345853E-2</c:v>
                </c:pt>
                <c:pt idx="416" formatCode="0.00000">
                  <c:v>-3.1481604234536782E-2</c:v>
                </c:pt>
                <c:pt idx="417" formatCode="0.00000">
                  <c:v>-3.1507172020958256E-2</c:v>
                </c:pt>
                <c:pt idx="418" formatCode="0.00000">
                  <c:v>-3.146767419132409E-2</c:v>
                </c:pt>
                <c:pt idx="419" formatCode="0.00000">
                  <c:v>-3.1455483953067846E-2</c:v>
                </c:pt>
                <c:pt idx="420" formatCode="0.00000">
                  <c:v>-3.1829234235577694E-2</c:v>
                </c:pt>
                <c:pt idx="421" formatCode="0.00000">
                  <c:v>-3.2065154193481181E-2</c:v>
                </c:pt>
                <c:pt idx="422" formatCode="0.00000">
                  <c:v>-3.2074241760070142E-2</c:v>
                </c:pt>
                <c:pt idx="423" formatCode="0.00000">
                  <c:v>-3.2194024194196542E-2</c:v>
                </c:pt>
                <c:pt idx="424" formatCode="0.00000">
                  <c:v>-3.2313434671712583E-2</c:v>
                </c:pt>
                <c:pt idx="425" formatCode="0.00000">
                  <c:v>-3.2274353074700425E-2</c:v>
                </c:pt>
                <c:pt idx="426" formatCode="0.00000">
                  <c:v>-3.2342063844285375E-2</c:v>
                </c:pt>
                <c:pt idx="427" formatCode="0.00000">
                  <c:v>-3.2492068307803809E-2</c:v>
                </c:pt>
                <c:pt idx="428" formatCode="0.00000">
                  <c:v>-3.25701531520491E-2</c:v>
                </c:pt>
                <c:pt idx="429" formatCode="0.00000">
                  <c:v>-3.2701661503323216E-2</c:v>
                </c:pt>
                <c:pt idx="430" formatCode="0.00000">
                  <c:v>-3.2700299140097575E-2</c:v>
                </c:pt>
                <c:pt idx="431" formatCode="0.00000">
                  <c:v>-3.2649505355148198E-2</c:v>
                </c:pt>
                <c:pt idx="432" formatCode="0.00000">
                  <c:v>-3.2732644965614385E-2</c:v>
                </c:pt>
                <c:pt idx="433" formatCode="0.00000">
                  <c:v>-3.2831551424023372E-2</c:v>
                </c:pt>
                <c:pt idx="434" formatCode="0.00000">
                  <c:v>-3.2707805374254384E-2</c:v>
                </c:pt>
                <c:pt idx="435" formatCode="0.00000">
                  <c:v>-3.2712622350359474E-2</c:v>
                </c:pt>
                <c:pt idx="436" formatCode="0.00000">
                  <c:v>-3.271760384106407E-2</c:v>
                </c:pt>
                <c:pt idx="437" formatCode="0.00000">
                  <c:v>-3.2746094483439014E-2</c:v>
                </c:pt>
                <c:pt idx="438" formatCode="0.00000">
                  <c:v>-3.2589063096841293E-2</c:v>
                </c:pt>
                <c:pt idx="439" formatCode="0.00000">
                  <c:v>-3.2602520371274285E-2</c:v>
                </c:pt>
                <c:pt idx="440" formatCode="0.00000">
                  <c:v>-3.263389296397691E-2</c:v>
                </c:pt>
                <c:pt idx="441" formatCode="0.00000">
                  <c:v>-3.3334445212739823E-2</c:v>
                </c:pt>
                <c:pt idx="442" formatCode="0.00000">
                  <c:v>-3.3264400311822671E-2</c:v>
                </c:pt>
                <c:pt idx="443" formatCode="0.00000">
                  <c:v>-3.3282894715964392E-2</c:v>
                </c:pt>
                <c:pt idx="444" formatCode="0.00000">
                  <c:v>-3.3136906184851711E-2</c:v>
                </c:pt>
                <c:pt idx="445" formatCode="0.00000">
                  <c:v>-3.3055625452349607E-2</c:v>
                </c:pt>
                <c:pt idx="446" formatCode="0.00000">
                  <c:v>-3.2949179476641055E-2</c:v>
                </c:pt>
                <c:pt idx="447" formatCode="0.00000">
                  <c:v>-3.3237542583424221E-2</c:v>
                </c:pt>
                <c:pt idx="448" formatCode="0.00000">
                  <c:v>-3.3216067715270414E-2</c:v>
                </c:pt>
                <c:pt idx="449" formatCode="0.00000">
                  <c:v>-3.3234872268922758E-2</c:v>
                </c:pt>
                <c:pt idx="450" formatCode="0.00000">
                  <c:v>-3.3709378596711491E-2</c:v>
                </c:pt>
                <c:pt idx="451" formatCode="0.00000">
                  <c:v>-3.3460969393954217E-2</c:v>
                </c:pt>
                <c:pt idx="452" formatCode="0.00000">
                  <c:v>-3.343315710048541E-2</c:v>
                </c:pt>
                <c:pt idx="453" formatCode="0.00000">
                  <c:v>-3.3440721278342793E-2</c:v>
                </c:pt>
                <c:pt idx="454" formatCode="0.00000">
                  <c:v>-3.3440110314594401E-2</c:v>
                </c:pt>
                <c:pt idx="455" formatCode="0.00000">
                  <c:v>-3.2016152209218315E-2</c:v>
                </c:pt>
                <c:pt idx="456" formatCode="0.00000">
                  <c:v>-3.2123863988664798E-2</c:v>
                </c:pt>
                <c:pt idx="457" formatCode="0.00000">
                  <c:v>-3.2275710794980282E-2</c:v>
                </c:pt>
                <c:pt idx="458" formatCode="0.00000">
                  <c:v>-3.0403121142182223E-2</c:v>
                </c:pt>
                <c:pt idx="459" formatCode="0.00000">
                  <c:v>-3.0344757489439329E-2</c:v>
                </c:pt>
                <c:pt idx="460" formatCode="0.00000">
                  <c:v>-3.0355101340115778E-2</c:v>
                </c:pt>
                <c:pt idx="461" formatCode="0.00000">
                  <c:v>-3.0353742672641636E-2</c:v>
                </c:pt>
                <c:pt idx="462" formatCode="0.00000">
                  <c:v>-3.0468863673591431E-2</c:v>
                </c:pt>
                <c:pt idx="463" formatCode="0.00000">
                  <c:v>-3.0444259575282205E-2</c:v>
                </c:pt>
                <c:pt idx="464" formatCode="0.00000">
                  <c:v>-3.0450760926013579E-2</c:v>
                </c:pt>
                <c:pt idx="465" formatCode="0.00000">
                  <c:v>-3.0535747336844919E-2</c:v>
                </c:pt>
                <c:pt idx="466" formatCode="0.00000">
                  <c:v>-3.1074332042174111E-2</c:v>
                </c:pt>
                <c:pt idx="467" formatCode="0.00000">
                  <c:v>-3.1085457070693066E-2</c:v>
                </c:pt>
                <c:pt idx="468" formatCode="0.00000">
                  <c:v>-3.1227408729723859E-2</c:v>
                </c:pt>
                <c:pt idx="469" formatCode="0.00000">
                  <c:v>-3.095962067005719E-2</c:v>
                </c:pt>
                <c:pt idx="470" formatCode="0.00000">
                  <c:v>-3.104583279971004E-2</c:v>
                </c:pt>
                <c:pt idx="471" formatCode="0.00000">
                  <c:v>-3.2801544191237847E-2</c:v>
                </c:pt>
                <c:pt idx="472" formatCode="0.00000">
                  <c:v>-3.2756214628633963E-2</c:v>
                </c:pt>
                <c:pt idx="473" formatCode="0.00000">
                  <c:v>-3.278184766953756E-2</c:v>
                </c:pt>
                <c:pt idx="474" formatCode="0.00000">
                  <c:v>-3.282353862832052E-2</c:v>
                </c:pt>
                <c:pt idx="475" formatCode="0.00000">
                  <c:v>-3.2774020348809808E-2</c:v>
                </c:pt>
                <c:pt idx="476" formatCode="0.00000">
                  <c:v>-3.2749466247775756E-2</c:v>
                </c:pt>
                <c:pt idx="477" formatCode="0.00000">
                  <c:v>-3.283517122584452E-2</c:v>
                </c:pt>
                <c:pt idx="478" formatCode="0.00000">
                  <c:v>-3.2834459189297956E-2</c:v>
                </c:pt>
                <c:pt idx="479" formatCode="0.00000">
                  <c:v>-3.2906965317964589E-2</c:v>
                </c:pt>
                <c:pt idx="480" formatCode="0.00000">
                  <c:v>-3.2962026041588925E-2</c:v>
                </c:pt>
                <c:pt idx="481" formatCode="0.00000">
                  <c:v>-3.2953327319279808E-2</c:v>
                </c:pt>
                <c:pt idx="482" formatCode="0.00000">
                  <c:v>-3.2778742740105379E-2</c:v>
                </c:pt>
                <c:pt idx="483" formatCode="0.00000">
                  <c:v>-3.2839127702341833E-2</c:v>
                </c:pt>
                <c:pt idx="484" formatCode="0.00000">
                  <c:v>-3.2885592531885714E-2</c:v>
                </c:pt>
                <c:pt idx="485" formatCode="0.00000">
                  <c:v>-3.2955214678469236E-2</c:v>
                </c:pt>
                <c:pt idx="486" formatCode="0.00000">
                  <c:v>-3.2930188072021173E-2</c:v>
                </c:pt>
                <c:pt idx="487" formatCode="0.00000">
                  <c:v>-3.2906570161332145E-2</c:v>
                </c:pt>
                <c:pt idx="488" formatCode="0.00000">
                  <c:v>-3.2890151649838585E-2</c:v>
                </c:pt>
                <c:pt idx="489" formatCode="0.00000">
                  <c:v>-3.2979652215977942E-2</c:v>
                </c:pt>
                <c:pt idx="490" formatCode="0.00000">
                  <c:v>-3.3126197627053364E-2</c:v>
                </c:pt>
                <c:pt idx="491" formatCode="0.00000">
                  <c:v>-3.3158612966554861E-2</c:v>
                </c:pt>
                <c:pt idx="492" formatCode="0.00000">
                  <c:v>-3.3055365584538463E-2</c:v>
                </c:pt>
                <c:pt idx="493" formatCode="0.00000">
                  <c:v>-3.3037593942278703E-2</c:v>
                </c:pt>
                <c:pt idx="494" formatCode="0.00000">
                  <c:v>-3.1195550381736572E-2</c:v>
                </c:pt>
                <c:pt idx="495" formatCode="0.00000">
                  <c:v>-2.7215851758124614E-2</c:v>
                </c:pt>
                <c:pt idx="496" formatCode="0.00000">
                  <c:v>-2.5148963739808471E-2</c:v>
                </c:pt>
                <c:pt idx="497" formatCode="0.00000">
                  <c:v>-2.5126530406507971E-2</c:v>
                </c:pt>
                <c:pt idx="498" formatCode="0.00000">
                  <c:v>-2.473674579390114E-2</c:v>
                </c:pt>
                <c:pt idx="499" formatCode="0.00000">
                  <c:v>-2.4813073373066187E-2</c:v>
                </c:pt>
                <c:pt idx="500" formatCode="0.00000">
                  <c:v>-2.3575538172144611E-2</c:v>
                </c:pt>
                <c:pt idx="501" formatCode="0.00000">
                  <c:v>-2.3458025137272569E-2</c:v>
                </c:pt>
                <c:pt idx="502" formatCode="0.00000">
                  <c:v>-2.3392218716530928E-2</c:v>
                </c:pt>
                <c:pt idx="503" formatCode="0.00000">
                  <c:v>-2.3044307871426167E-2</c:v>
                </c:pt>
                <c:pt idx="504" formatCode="0.00000">
                  <c:v>-2.3109532396519167E-2</c:v>
                </c:pt>
                <c:pt idx="505" formatCode="0.00000">
                  <c:v>-2.3166638731633722E-2</c:v>
                </c:pt>
                <c:pt idx="506" formatCode="0.00000">
                  <c:v>-2.3192119206047124E-2</c:v>
                </c:pt>
                <c:pt idx="507" formatCode="0.00000">
                  <c:v>-2.3155518675402612E-2</c:v>
                </c:pt>
                <c:pt idx="508" formatCode="0.00000">
                  <c:v>-2.3030578390861922E-2</c:v>
                </c:pt>
                <c:pt idx="509" formatCode="0.00000">
                  <c:v>-2.3085096830818549E-2</c:v>
                </c:pt>
                <c:pt idx="510" formatCode="0.00000">
                  <c:v>-2.3082298827501763E-2</c:v>
                </c:pt>
                <c:pt idx="511" formatCode="0.00000">
                  <c:v>-2.3111494340268095E-2</c:v>
                </c:pt>
                <c:pt idx="512" formatCode="0.00000">
                  <c:v>-2.3113100715261792E-2</c:v>
                </c:pt>
                <c:pt idx="513" formatCode="0.00000">
                  <c:v>-2.3115372094339979E-2</c:v>
                </c:pt>
                <c:pt idx="514" formatCode="0.00000">
                  <c:v>-2.3221660152303598E-2</c:v>
                </c:pt>
                <c:pt idx="515" formatCode="0.00000">
                  <c:v>-2.325996994073979E-2</c:v>
                </c:pt>
                <c:pt idx="516" formatCode="0.00000">
                  <c:v>-2.3328690592807066E-2</c:v>
                </c:pt>
                <c:pt idx="517" formatCode="0.00000">
                  <c:v>-2.3359993976351932E-2</c:v>
                </c:pt>
                <c:pt idx="518" formatCode="0.00000">
                  <c:v>-2.2905109969608092E-2</c:v>
                </c:pt>
                <c:pt idx="519" formatCode="0.00000">
                  <c:v>-2.2897589837612781E-2</c:v>
                </c:pt>
                <c:pt idx="520" formatCode="0.00000">
                  <c:v>-2.2920946055743612E-2</c:v>
                </c:pt>
                <c:pt idx="521" formatCode="0.00000">
                  <c:v>-2.2878891921437439E-2</c:v>
                </c:pt>
                <c:pt idx="522" formatCode="0.00000">
                  <c:v>-2.2881445589999973E-2</c:v>
                </c:pt>
                <c:pt idx="523" formatCode="0.00000">
                  <c:v>-2.2880709855715935E-2</c:v>
                </c:pt>
                <c:pt idx="524" formatCode="0.00000">
                  <c:v>-2.2965543865310259E-2</c:v>
                </c:pt>
                <c:pt idx="525" formatCode="0.00000">
                  <c:v>-2.3027875178622266E-2</c:v>
                </c:pt>
                <c:pt idx="526" formatCode="0.00000">
                  <c:v>-2.3193006041306082E-2</c:v>
                </c:pt>
                <c:pt idx="527" formatCode="0.00000">
                  <c:v>-2.3130999920477058E-2</c:v>
                </c:pt>
                <c:pt idx="528" formatCode="0.00000">
                  <c:v>-2.3142645665604727E-2</c:v>
                </c:pt>
                <c:pt idx="529" formatCode="0.00000">
                  <c:v>-2.3143801846810072E-2</c:v>
                </c:pt>
                <c:pt idx="530" formatCode="0.00000">
                  <c:v>-2.312485560875106E-2</c:v>
                </c:pt>
                <c:pt idx="531" formatCode="0.00000">
                  <c:v>-2.2553640347946782E-2</c:v>
                </c:pt>
                <c:pt idx="532" formatCode="0.00000">
                  <c:v>-2.2145074262555971E-2</c:v>
                </c:pt>
                <c:pt idx="533" formatCode="0.00000">
                  <c:v>-2.1854510124142509E-2</c:v>
                </c:pt>
                <c:pt idx="534" formatCode="0.00000">
                  <c:v>-2.1839807953283091E-2</c:v>
                </c:pt>
                <c:pt idx="535" formatCode="0.00000">
                  <c:v>-2.1489039206152739E-2</c:v>
                </c:pt>
                <c:pt idx="536" formatCode="0.00000">
                  <c:v>-2.1095350745975173E-2</c:v>
                </c:pt>
                <c:pt idx="537" formatCode="0.00000">
                  <c:v>-2.1130956862978639E-2</c:v>
                </c:pt>
                <c:pt idx="538" formatCode="0.00000">
                  <c:v>-2.0986564279627057E-2</c:v>
                </c:pt>
                <c:pt idx="539" formatCode="0.00000">
                  <c:v>-2.1249623854594401E-2</c:v>
                </c:pt>
                <c:pt idx="540" formatCode="0.00000">
                  <c:v>-2.1409729670338586E-2</c:v>
                </c:pt>
                <c:pt idx="541" formatCode="0.00000">
                  <c:v>-2.1815990309236241E-2</c:v>
                </c:pt>
                <c:pt idx="542" formatCode="0.00000">
                  <c:v>-2.1529972726319277E-2</c:v>
                </c:pt>
                <c:pt idx="543" formatCode="0.00000">
                  <c:v>-2.169077018783809E-2</c:v>
                </c:pt>
                <c:pt idx="544" formatCode="0.00000">
                  <c:v>-2.1703634107493635E-2</c:v>
                </c:pt>
                <c:pt idx="545" formatCode="0.00000">
                  <c:v>-2.1484260290881602E-2</c:v>
                </c:pt>
                <c:pt idx="546" formatCode="0.00000">
                  <c:v>-2.1607563176889243E-2</c:v>
                </c:pt>
                <c:pt idx="547" formatCode="0.00000">
                  <c:v>-2.1711142646699731E-2</c:v>
                </c:pt>
                <c:pt idx="548" formatCode="0.00000">
                  <c:v>-2.1819230899335979E-2</c:v>
                </c:pt>
                <c:pt idx="549" formatCode="0.00000">
                  <c:v>-2.1814186225192819E-2</c:v>
                </c:pt>
                <c:pt idx="550" formatCode="0.00000">
                  <c:v>-2.2193909300708269E-2</c:v>
                </c:pt>
                <c:pt idx="551" formatCode="0.00000">
                  <c:v>-2.2451758964267845E-2</c:v>
                </c:pt>
                <c:pt idx="552" formatCode="0.00000">
                  <c:v>-2.2132308746119683E-2</c:v>
                </c:pt>
                <c:pt idx="553" formatCode="0.00000">
                  <c:v>-2.2704808955170522E-2</c:v>
                </c:pt>
                <c:pt idx="554" formatCode="0.00000">
                  <c:v>-2.2921723581280126E-2</c:v>
                </c:pt>
                <c:pt idx="555" formatCode="0.00000">
                  <c:v>-2.2815833826378473E-2</c:v>
                </c:pt>
                <c:pt idx="556" formatCode="0.00000">
                  <c:v>-2.283231136850019E-2</c:v>
                </c:pt>
                <c:pt idx="557" formatCode="0.00000">
                  <c:v>-2.2731416952825191E-2</c:v>
                </c:pt>
                <c:pt idx="558" formatCode="0.00000">
                  <c:v>-2.2563189583419574E-2</c:v>
                </c:pt>
                <c:pt idx="559" formatCode="0.00000">
                  <c:v>-2.24659927042608E-2</c:v>
                </c:pt>
                <c:pt idx="560" formatCode="0.00000">
                  <c:v>-2.2298216122585885E-2</c:v>
                </c:pt>
                <c:pt idx="561" formatCode="0.00000">
                  <c:v>-2.3363850487332423E-2</c:v>
                </c:pt>
                <c:pt idx="562" formatCode="0.00000">
                  <c:v>-2.330036103566829E-2</c:v>
                </c:pt>
                <c:pt idx="563" formatCode="0.00000">
                  <c:v>-2.3339451135623804E-2</c:v>
                </c:pt>
                <c:pt idx="564" formatCode="0.00000">
                  <c:v>-2.3222283966513577E-2</c:v>
                </c:pt>
                <c:pt idx="565" formatCode="0.00000">
                  <c:v>-2.3366581864299744E-2</c:v>
                </c:pt>
                <c:pt idx="566" formatCode="0.00000">
                  <c:v>-2.3596465936911299E-2</c:v>
                </c:pt>
                <c:pt idx="567" formatCode="0.00000">
                  <c:v>-2.3610694058342502E-2</c:v>
                </c:pt>
                <c:pt idx="568" formatCode="0.00000">
                  <c:v>-2.3559923357130214E-2</c:v>
                </c:pt>
                <c:pt idx="569" formatCode="0.00000">
                  <c:v>-2.3748712788749491E-2</c:v>
                </c:pt>
                <c:pt idx="570" formatCode="0.00000">
                  <c:v>-2.3859776066894493E-2</c:v>
                </c:pt>
                <c:pt idx="571" formatCode="0.00000">
                  <c:v>-2.3843654384632169E-2</c:v>
                </c:pt>
                <c:pt idx="572" formatCode="0.00000">
                  <c:v>-2.2896739925986235E-2</c:v>
                </c:pt>
                <c:pt idx="573" formatCode="0.00000">
                  <c:v>-2.2868659368883933E-2</c:v>
                </c:pt>
                <c:pt idx="574" formatCode="0.00000">
                  <c:v>-2.3019377609830124E-2</c:v>
                </c:pt>
                <c:pt idx="575" formatCode="0.00000">
                  <c:v>-2.3038202271999767E-2</c:v>
                </c:pt>
                <c:pt idx="576" formatCode="0.00000">
                  <c:v>-2.3155413973476362E-2</c:v>
                </c:pt>
                <c:pt idx="577" formatCode="0.00000">
                  <c:v>-2.3112275306283195E-2</c:v>
                </c:pt>
                <c:pt idx="578" formatCode="0.00000">
                  <c:v>-2.2806418017197152E-2</c:v>
                </c:pt>
                <c:pt idx="579" formatCode="0.00000">
                  <c:v>-2.2986169743424226E-2</c:v>
                </c:pt>
                <c:pt idx="580" formatCode="0.00000">
                  <c:v>-2.2880006600965765E-2</c:v>
                </c:pt>
                <c:pt idx="581" formatCode="0.00000">
                  <c:v>-2.2458071596663451E-2</c:v>
                </c:pt>
                <c:pt idx="582" formatCode="0.00000">
                  <c:v>-2.2466251695239244E-2</c:v>
                </c:pt>
                <c:pt idx="583" formatCode="0.00000">
                  <c:v>-2.2442689950057652E-2</c:v>
                </c:pt>
                <c:pt idx="584" formatCode="0.00000">
                  <c:v>-2.2465912754897573E-2</c:v>
                </c:pt>
                <c:pt idx="585" formatCode="0.00000">
                  <c:v>-2.2477608446785192E-2</c:v>
                </c:pt>
                <c:pt idx="586" formatCode="0.00000">
                  <c:v>-2.2479637624807869E-2</c:v>
                </c:pt>
                <c:pt idx="587" formatCode="0.00000">
                  <c:v>-2.2462879027471058E-2</c:v>
                </c:pt>
                <c:pt idx="588" formatCode="0.00000">
                  <c:v>-2.2275760932603982E-2</c:v>
                </c:pt>
                <c:pt idx="589" formatCode="0.00000">
                  <c:v>-2.2441785087555944E-2</c:v>
                </c:pt>
                <c:pt idx="590" formatCode="0.00000">
                  <c:v>-2.2645280283582085E-2</c:v>
                </c:pt>
                <c:pt idx="591" formatCode="0.00000">
                  <c:v>-2.2756524354588168E-2</c:v>
                </c:pt>
                <c:pt idx="592" formatCode="0.00000">
                  <c:v>-3.9882254935526544E-2</c:v>
                </c:pt>
                <c:pt idx="593" formatCode="0.00000">
                  <c:v>-3.9782776539412708E-2</c:v>
                </c:pt>
                <c:pt idx="594" formatCode="0.00000">
                  <c:v>-3.9952251413198213E-2</c:v>
                </c:pt>
                <c:pt idx="595" formatCode="0.00000">
                  <c:v>-3.9925315336559804E-2</c:v>
                </c:pt>
                <c:pt idx="596" formatCode="0.00000">
                  <c:v>-4.0796656961745836E-2</c:v>
                </c:pt>
                <c:pt idx="597" formatCode="0.00000">
                  <c:v>-4.0897276393320699E-2</c:v>
                </c:pt>
                <c:pt idx="598" formatCode="0.00000">
                  <c:v>-4.1705966332126573E-2</c:v>
                </c:pt>
                <c:pt idx="599" formatCode="0.00000">
                  <c:v>-4.1230988835649365E-2</c:v>
                </c:pt>
                <c:pt idx="600" formatCode="0.00000">
                  <c:v>-4.125093418111167E-2</c:v>
                </c:pt>
                <c:pt idx="601" formatCode="0.00000">
                  <c:v>-4.1114743204444318E-2</c:v>
                </c:pt>
                <c:pt idx="602" formatCode="0.00000">
                  <c:v>-3.9702522689053873E-2</c:v>
                </c:pt>
                <c:pt idx="603" formatCode="0.00000">
                  <c:v>-4.0336807379044597E-2</c:v>
                </c:pt>
                <c:pt idx="604" formatCode="0.00000">
                  <c:v>-4.0415750215446404E-2</c:v>
                </c:pt>
                <c:pt idx="605" formatCode="0.00000">
                  <c:v>-4.1005952220647124E-2</c:v>
                </c:pt>
                <c:pt idx="606" formatCode="0.00000">
                  <c:v>-4.0997019617852341E-2</c:v>
                </c:pt>
                <c:pt idx="607" formatCode="0.00000">
                  <c:v>-4.1121375992121775E-2</c:v>
                </c:pt>
                <c:pt idx="608" formatCode="0.00000">
                  <c:v>-4.1088155708654636E-2</c:v>
                </c:pt>
                <c:pt idx="609" formatCode="0.00000">
                  <c:v>-4.1210232725105808E-2</c:v>
                </c:pt>
                <c:pt idx="610" formatCode="0.00000">
                  <c:v>-4.1146379479526325E-2</c:v>
                </c:pt>
                <c:pt idx="611" formatCode="0.00000">
                  <c:v>-4.1088154012832889E-2</c:v>
                </c:pt>
                <c:pt idx="612" formatCode="0.00000">
                  <c:v>-4.1054393219790604E-2</c:v>
                </c:pt>
                <c:pt idx="613" formatCode="0.00000">
                  <c:v>-4.1031857460346266E-2</c:v>
                </c:pt>
                <c:pt idx="614" formatCode="0.00000">
                  <c:v>-4.0965496612705217E-2</c:v>
                </c:pt>
                <c:pt idx="615" formatCode="0.00000">
                  <c:v>-4.0935917563283096E-2</c:v>
                </c:pt>
                <c:pt idx="616" formatCode="0.00000">
                  <c:v>-4.0838717205146535E-2</c:v>
                </c:pt>
                <c:pt idx="617" formatCode="0.00000">
                  <c:v>-4.073502082195693E-2</c:v>
                </c:pt>
                <c:pt idx="618" formatCode="0.00000">
                  <c:v>-4.0733665644650571E-2</c:v>
                </c:pt>
                <c:pt idx="619" formatCode="0.00000">
                  <c:v>-4.0734234487160056E-2</c:v>
                </c:pt>
                <c:pt idx="620" formatCode="0.00000">
                  <c:v>-4.0628529414745838E-2</c:v>
                </c:pt>
                <c:pt idx="621" formatCode="0.00000">
                  <c:v>-4.0543641751090327E-2</c:v>
                </c:pt>
                <c:pt idx="622" formatCode="0.00000">
                  <c:v>-4.0627382899782148E-2</c:v>
                </c:pt>
                <c:pt idx="623" formatCode="0.00000">
                  <c:v>-4.0591312782229293E-2</c:v>
                </c:pt>
                <c:pt idx="624" formatCode="0.00000">
                  <c:v>-4.0561634287416486E-2</c:v>
                </c:pt>
                <c:pt idx="625" formatCode="0.00000">
                  <c:v>-4.0559516245112018E-2</c:v>
                </c:pt>
                <c:pt idx="626" formatCode="0.00000">
                  <c:v>-4.0544659974006469E-2</c:v>
                </c:pt>
                <c:pt idx="627" formatCode="0.00000">
                  <c:v>-4.0517362278219206E-2</c:v>
                </c:pt>
                <c:pt idx="628" formatCode="0.00000">
                  <c:v>-4.0491561649574334E-2</c:v>
                </c:pt>
                <c:pt idx="629" formatCode="0.00000">
                  <c:v>-4.0525593326908589E-2</c:v>
                </c:pt>
                <c:pt idx="630" formatCode="0.00000">
                  <c:v>-4.0455582386106428E-2</c:v>
                </c:pt>
                <c:pt idx="631" formatCode="0.00000">
                  <c:v>-4.0402543933654139E-2</c:v>
                </c:pt>
                <c:pt idx="632" formatCode="0.00000">
                  <c:v>-4.0395789000954196E-2</c:v>
                </c:pt>
                <c:pt idx="633" formatCode="0.00000">
                  <c:v>-4.0330255171873317E-2</c:v>
                </c:pt>
                <c:pt idx="634" formatCode="0.00000">
                  <c:v>-4.0372134964716186E-2</c:v>
                </c:pt>
                <c:pt idx="635" formatCode="0.00000">
                  <c:v>-4.0401375482594606E-2</c:v>
                </c:pt>
                <c:pt idx="636" formatCode="0.00000">
                  <c:v>-4.0479322450922527E-2</c:v>
                </c:pt>
                <c:pt idx="637" formatCode="0.00000">
                  <c:v>-4.0420983039429204E-2</c:v>
                </c:pt>
                <c:pt idx="638" formatCode="0.00000">
                  <c:v>-4.0783259357433356E-2</c:v>
                </c:pt>
                <c:pt idx="639" formatCode="0.00000">
                  <c:v>-4.0779110706249184E-2</c:v>
                </c:pt>
                <c:pt idx="640" formatCode="0.00000">
                  <c:v>-4.1140707184721508E-2</c:v>
                </c:pt>
                <c:pt idx="641" formatCode="0.00000">
                  <c:v>-4.1265179746906605E-2</c:v>
                </c:pt>
                <c:pt idx="642" formatCode="0.00000">
                  <c:v>-4.1420667843995583E-2</c:v>
                </c:pt>
                <c:pt idx="643" formatCode="0.00000">
                  <c:v>-4.1494095956389927E-2</c:v>
                </c:pt>
                <c:pt idx="644" formatCode="0.00000">
                  <c:v>-4.1477120862304685E-2</c:v>
                </c:pt>
                <c:pt idx="645" formatCode="0.00000">
                  <c:v>-4.1402878310348765E-2</c:v>
                </c:pt>
                <c:pt idx="646" formatCode="0.00000">
                  <c:v>-4.1482626324959221E-2</c:v>
                </c:pt>
                <c:pt idx="647" formatCode="0.00000">
                  <c:v>-4.1694596995239433E-2</c:v>
                </c:pt>
                <c:pt idx="648" formatCode="0.00000">
                  <c:v>-4.1678824123729863E-2</c:v>
                </c:pt>
                <c:pt idx="649" formatCode="0.00000">
                  <c:v>-4.1714876247665317E-2</c:v>
                </c:pt>
                <c:pt idx="650" formatCode="0.00000">
                  <c:v>-4.1910127135106855E-2</c:v>
                </c:pt>
                <c:pt idx="651" formatCode="0.00000">
                  <c:v>-4.1826716582203279E-2</c:v>
                </c:pt>
                <c:pt idx="652" formatCode="0.00000">
                  <c:v>-4.2109750686000355E-2</c:v>
                </c:pt>
                <c:pt idx="653" formatCode="0.00000">
                  <c:v>-4.2772221646957952E-2</c:v>
                </c:pt>
                <c:pt idx="654" formatCode="0.00000">
                  <c:v>-4.2798046095462214E-2</c:v>
                </c:pt>
                <c:pt idx="655" formatCode="0.00000">
                  <c:v>-4.2955919241915906E-2</c:v>
                </c:pt>
                <c:pt idx="656" formatCode="0.00000">
                  <c:v>-4.2970319827135395E-2</c:v>
                </c:pt>
                <c:pt idx="657" formatCode="0.00000">
                  <c:v>-4.2847700952126776E-2</c:v>
                </c:pt>
                <c:pt idx="658" formatCode="0.00000">
                  <c:v>-4.2847479064530611E-2</c:v>
                </c:pt>
                <c:pt idx="659" formatCode="0.00000">
                  <c:v>-4.2796858919304778E-2</c:v>
                </c:pt>
                <c:pt idx="660" formatCode="0.00000">
                  <c:v>-4.2759775531444354E-2</c:v>
                </c:pt>
                <c:pt idx="661" formatCode="0.00000">
                  <c:v>-4.3075023549797704E-2</c:v>
                </c:pt>
                <c:pt idx="662" formatCode="0.00000">
                  <c:v>-4.3009755264496213E-2</c:v>
                </c:pt>
                <c:pt idx="663" formatCode="0.00000">
                  <c:v>-4.3020970175349636E-2</c:v>
                </c:pt>
                <c:pt idx="664" formatCode="0.00000">
                  <c:v>-4.314524589148775E-2</c:v>
                </c:pt>
                <c:pt idx="665" formatCode="0.00000">
                  <c:v>-4.3043338859241921E-2</c:v>
                </c:pt>
                <c:pt idx="666" formatCode="0.00000">
                  <c:v>-4.2990611353716755E-2</c:v>
                </c:pt>
                <c:pt idx="667" formatCode="0.00000">
                  <c:v>-4.3030193844667587E-2</c:v>
                </c:pt>
                <c:pt idx="668" formatCode="0.00000">
                  <c:v>-4.2995763626174646E-2</c:v>
                </c:pt>
                <c:pt idx="669" formatCode="0.00000">
                  <c:v>-4.3228584258432838E-2</c:v>
                </c:pt>
                <c:pt idx="670" formatCode="0.00000">
                  <c:v>-4.3062766278481587E-2</c:v>
                </c:pt>
                <c:pt idx="671" formatCode="0.00000">
                  <c:v>-4.2940198470054938E-2</c:v>
                </c:pt>
                <c:pt idx="672" formatCode="0.00000">
                  <c:v>-4.2589424608814118E-2</c:v>
                </c:pt>
                <c:pt idx="673" formatCode="0.00000">
                  <c:v>-4.2446260012498502E-2</c:v>
                </c:pt>
                <c:pt idx="674" formatCode="0.00000">
                  <c:v>-4.2415740723195747E-2</c:v>
                </c:pt>
                <c:pt idx="675" formatCode="0.00000">
                  <c:v>-4.2386827109106323E-2</c:v>
                </c:pt>
                <c:pt idx="676" formatCode="0.00000">
                  <c:v>-4.2785987222468423E-2</c:v>
                </c:pt>
                <c:pt idx="677" formatCode="0.00000">
                  <c:v>-4.2704816283143356E-2</c:v>
                </c:pt>
                <c:pt idx="678" formatCode="0.00000">
                  <c:v>-4.258096043076301E-2</c:v>
                </c:pt>
                <c:pt idx="679" formatCode="0.00000">
                  <c:v>-4.2419799881875921E-2</c:v>
                </c:pt>
                <c:pt idx="680" formatCode="0.00000">
                  <c:v>-4.2549867802577288E-2</c:v>
                </c:pt>
                <c:pt idx="681" formatCode="0.00000">
                  <c:v>-4.223488732470939E-2</c:v>
                </c:pt>
                <c:pt idx="682" formatCode="0.00000">
                  <c:v>-4.1778428392859314E-2</c:v>
                </c:pt>
                <c:pt idx="683" formatCode="0.00000">
                  <c:v>-4.1964613968106662E-2</c:v>
                </c:pt>
                <c:pt idx="684" formatCode="0.00000">
                  <c:v>-4.1630181418924647E-2</c:v>
                </c:pt>
                <c:pt idx="685" formatCode="0.00000">
                  <c:v>-4.1370346789371799E-2</c:v>
                </c:pt>
                <c:pt idx="686" formatCode="0.00000">
                  <c:v>-4.1444823125033774E-2</c:v>
                </c:pt>
                <c:pt idx="687" formatCode="0.00000">
                  <c:v>-4.2442462870401598E-2</c:v>
                </c:pt>
                <c:pt idx="688" formatCode="0.00000">
                  <c:v>-4.2464223912830008E-2</c:v>
                </c:pt>
                <c:pt idx="689" formatCode="0.00000">
                  <c:v>-4.239465470481759E-2</c:v>
                </c:pt>
                <c:pt idx="690" formatCode="0.00000">
                  <c:v>-4.2370037264124208E-2</c:v>
                </c:pt>
                <c:pt idx="691" formatCode="0.00000">
                  <c:v>-4.2457578895477584E-2</c:v>
                </c:pt>
                <c:pt idx="692" formatCode="0.00000">
                  <c:v>-4.2377689141281004E-2</c:v>
                </c:pt>
                <c:pt idx="693" formatCode="0.00000">
                  <c:v>-4.2371583175326522E-2</c:v>
                </c:pt>
                <c:pt idx="694" formatCode="0.00000">
                  <c:v>-4.2378517140856713E-2</c:v>
                </c:pt>
                <c:pt idx="695" formatCode="0.00000">
                  <c:v>-4.3353196620498517E-2</c:v>
                </c:pt>
                <c:pt idx="696" formatCode="0.00000">
                  <c:v>-4.3347334191133069E-2</c:v>
                </c:pt>
                <c:pt idx="697" formatCode="0.00000">
                  <c:v>-4.3271048320362937E-2</c:v>
                </c:pt>
                <c:pt idx="698" formatCode="0.00000">
                  <c:v>-4.3241941512093353E-2</c:v>
                </c:pt>
                <c:pt idx="699" formatCode="0.00000">
                  <c:v>-4.3164043987847463E-2</c:v>
                </c:pt>
                <c:pt idx="700" formatCode="0.00000">
                  <c:v>-4.6307111335643594E-2</c:v>
                </c:pt>
                <c:pt idx="701" formatCode="0.00000">
                  <c:v>-4.7576997182059148E-2</c:v>
                </c:pt>
                <c:pt idx="702" formatCode="0.00000">
                  <c:v>-4.7576393989603914E-2</c:v>
                </c:pt>
                <c:pt idx="703" formatCode="0.00000">
                  <c:v>-4.8709843312444961E-2</c:v>
                </c:pt>
                <c:pt idx="704" formatCode="0.00000">
                  <c:v>-4.9069762783644277E-2</c:v>
                </c:pt>
                <c:pt idx="705" formatCode="0.00000">
                  <c:v>-4.8916021794735323E-2</c:v>
                </c:pt>
                <c:pt idx="706" formatCode="0.00000">
                  <c:v>-4.8998225911482084E-2</c:v>
                </c:pt>
                <c:pt idx="707" formatCode="0.00000">
                  <c:v>-4.8930732906722944E-2</c:v>
                </c:pt>
                <c:pt idx="708" formatCode="0.00000">
                  <c:v>-4.9194371759701698E-2</c:v>
                </c:pt>
                <c:pt idx="709" formatCode="0.00000">
                  <c:v>-4.9132453326890833E-2</c:v>
                </c:pt>
                <c:pt idx="710" formatCode="0.00000">
                  <c:v>-4.9844624616447487E-2</c:v>
                </c:pt>
                <c:pt idx="711" formatCode="0.00000">
                  <c:v>-5.0038439040125046E-2</c:v>
                </c:pt>
                <c:pt idx="712" formatCode="0.00000">
                  <c:v>-4.9810835867784974E-2</c:v>
                </c:pt>
                <c:pt idx="713" formatCode="0.00000">
                  <c:v>-4.9827645323425616E-2</c:v>
                </c:pt>
                <c:pt idx="714" formatCode="0.00000">
                  <c:v>-4.9796275997205132E-2</c:v>
                </c:pt>
                <c:pt idx="715" formatCode="0.00000">
                  <c:v>-4.9886403063325528E-2</c:v>
                </c:pt>
                <c:pt idx="716" formatCode="0.00000">
                  <c:v>-5.0048099900857491E-2</c:v>
                </c:pt>
                <c:pt idx="717" formatCode="0.00000">
                  <c:v>-5.0278682754720833E-2</c:v>
                </c:pt>
                <c:pt idx="718" formatCode="0.00000">
                  <c:v>-5.0151106922551265E-2</c:v>
                </c:pt>
                <c:pt idx="719" formatCode="0.00000">
                  <c:v>-5.0415806114970825E-2</c:v>
                </c:pt>
                <c:pt idx="720" formatCode="0.00000">
                  <c:v>-5.0678418108934573E-2</c:v>
                </c:pt>
                <c:pt idx="721" formatCode="0.00000">
                  <c:v>-5.0471611313599798E-2</c:v>
                </c:pt>
                <c:pt idx="722" formatCode="0.00000">
                  <c:v>-5.0352445218371379E-2</c:v>
                </c:pt>
                <c:pt idx="723" formatCode="0.00000">
                  <c:v>-3.7668087675906535E-2</c:v>
                </c:pt>
                <c:pt idx="724" formatCode="0.00000">
                  <c:v>-3.783430272644063E-2</c:v>
                </c:pt>
                <c:pt idx="725" formatCode="0.00000">
                  <c:v>-3.7951679185806254E-2</c:v>
                </c:pt>
                <c:pt idx="726" formatCode="0.00000">
                  <c:v>-3.8025616874761525E-2</c:v>
                </c:pt>
                <c:pt idx="727" formatCode="0.00000">
                  <c:v>-3.7051391819935678E-2</c:v>
                </c:pt>
                <c:pt idx="728" formatCode="0.00000">
                  <c:v>-3.6360859904227903E-2</c:v>
                </c:pt>
                <c:pt idx="729" formatCode="0.00000">
                  <c:v>-3.546952641353416E-2</c:v>
                </c:pt>
                <c:pt idx="730" formatCode="0.00000">
                  <c:v>-3.5501239992174825E-2</c:v>
                </c:pt>
                <c:pt idx="731" formatCode="0.00000">
                  <c:v>-3.547987448506245E-2</c:v>
                </c:pt>
                <c:pt idx="732" formatCode="0.00000">
                  <c:v>-3.5488662671667427E-2</c:v>
                </c:pt>
                <c:pt idx="733" formatCode="0.00000">
                  <c:v>-3.5434725976539856E-2</c:v>
                </c:pt>
                <c:pt idx="734" formatCode="0.00000">
                  <c:v>-3.4838977496625394E-2</c:v>
                </c:pt>
                <c:pt idx="735" formatCode="0.00000">
                  <c:v>-3.4698668281917353E-2</c:v>
                </c:pt>
                <c:pt idx="736" formatCode="0.00000">
                  <c:v>-3.419812172679608E-2</c:v>
                </c:pt>
                <c:pt idx="737" formatCode="0.00000">
                  <c:v>-3.4166357098806215E-2</c:v>
                </c:pt>
                <c:pt idx="738" formatCode="0.00000">
                  <c:v>-3.436370267309833E-2</c:v>
                </c:pt>
                <c:pt idx="739" formatCode="0.00000">
                  <c:v>-3.4373826522002854E-2</c:v>
                </c:pt>
                <c:pt idx="740" formatCode="0.00000">
                  <c:v>-3.4215701966254723E-2</c:v>
                </c:pt>
                <c:pt idx="741" formatCode="0.00000">
                  <c:v>-3.4229202344269134E-2</c:v>
                </c:pt>
                <c:pt idx="742" formatCode="0.00000">
                  <c:v>-3.4239600779949766E-2</c:v>
                </c:pt>
                <c:pt idx="743" formatCode="0.00000">
                  <c:v>-3.4298604112218016E-2</c:v>
                </c:pt>
                <c:pt idx="744" formatCode="0.00000">
                  <c:v>-3.7460519737777344E-2</c:v>
                </c:pt>
                <c:pt idx="745" formatCode="0.00000">
                  <c:v>-3.8210180143160216E-2</c:v>
                </c:pt>
                <c:pt idx="746" formatCode="0.00000">
                  <c:v>-3.8157880595799248E-2</c:v>
                </c:pt>
                <c:pt idx="747" formatCode="0.00000">
                  <c:v>-3.8272197645901722E-2</c:v>
                </c:pt>
                <c:pt idx="748" formatCode="0.00000">
                  <c:v>-3.8274332908739203E-2</c:v>
                </c:pt>
                <c:pt idx="749" formatCode="0.00000">
                  <c:v>-3.8541337369936333E-2</c:v>
                </c:pt>
                <c:pt idx="750" formatCode="0.00000">
                  <c:v>-3.8805430871731196E-2</c:v>
                </c:pt>
                <c:pt idx="751" formatCode="0.00000">
                  <c:v>-3.8834133919283205E-2</c:v>
                </c:pt>
                <c:pt idx="752" formatCode="0.00000">
                  <c:v>-3.9046942254356967E-2</c:v>
                </c:pt>
                <c:pt idx="753" formatCode="0.00000">
                  <c:v>-3.9536579062847153E-2</c:v>
                </c:pt>
                <c:pt idx="754" formatCode="0.00000">
                  <c:v>-3.9614661049954744E-2</c:v>
                </c:pt>
                <c:pt idx="755" formatCode="0.00000">
                  <c:v>-3.9611015950885051E-2</c:v>
                </c:pt>
                <c:pt idx="756" formatCode="0.00000">
                  <c:v>-3.9719031136650353E-2</c:v>
                </c:pt>
                <c:pt idx="757" formatCode="0.00000">
                  <c:v>-3.9707587715375817E-2</c:v>
                </c:pt>
                <c:pt idx="758" formatCode="0.00000">
                  <c:v>-3.9740936467974636E-2</c:v>
                </c:pt>
                <c:pt idx="759" formatCode="0.00000">
                  <c:v>-4.1399538013296391E-2</c:v>
                </c:pt>
                <c:pt idx="760" formatCode="0.00000">
                  <c:v>-4.1355886894278361E-2</c:v>
                </c:pt>
                <c:pt idx="761" formatCode="0.00000">
                  <c:v>-4.1600688181072779E-2</c:v>
                </c:pt>
                <c:pt idx="762" formatCode="0.00000">
                  <c:v>-4.1657909619424394E-2</c:v>
                </c:pt>
                <c:pt idx="763" formatCode="0.00000">
                  <c:v>-4.1746966222975586E-2</c:v>
                </c:pt>
                <c:pt idx="764" formatCode="0.00000">
                  <c:v>-4.3619199971077334E-2</c:v>
                </c:pt>
                <c:pt idx="765" formatCode="0.00000">
                  <c:v>-4.3715939590942443E-2</c:v>
                </c:pt>
                <c:pt idx="766" formatCode="0.00000">
                  <c:v>-4.3618441013445509E-2</c:v>
                </c:pt>
                <c:pt idx="767" formatCode="0.00000">
                  <c:v>-4.3564572050833791E-2</c:v>
                </c:pt>
                <c:pt idx="768" formatCode="0.00000">
                  <c:v>-4.3577993956836918E-2</c:v>
                </c:pt>
                <c:pt idx="769" formatCode="0.00000">
                  <c:v>-4.3212153636754853E-2</c:v>
                </c:pt>
                <c:pt idx="770" formatCode="0.00000">
                  <c:v>-4.3121965285876446E-2</c:v>
                </c:pt>
                <c:pt idx="771" formatCode="0.00000">
                  <c:v>-4.2799329894203014E-2</c:v>
                </c:pt>
                <c:pt idx="772" formatCode="0.00000">
                  <c:v>-4.2949067738799855E-2</c:v>
                </c:pt>
                <c:pt idx="773" formatCode="0.00000">
                  <c:v>-4.2908356811536333E-2</c:v>
                </c:pt>
                <c:pt idx="774" formatCode="0.00000">
                  <c:v>-4.2836566409230996E-2</c:v>
                </c:pt>
                <c:pt idx="775" formatCode="0.00000">
                  <c:v>-4.2931668075114185E-2</c:v>
                </c:pt>
                <c:pt idx="776" formatCode="0.00000">
                  <c:v>-4.3203503627369085E-2</c:v>
                </c:pt>
                <c:pt idx="777" formatCode="0.00000">
                  <c:v>-4.3083828523280208E-2</c:v>
                </c:pt>
                <c:pt idx="778" formatCode="0.00000">
                  <c:v>-4.3070295002294617E-2</c:v>
                </c:pt>
                <c:pt idx="779" formatCode="0.00000">
                  <c:v>-4.3053010414524015E-2</c:v>
                </c:pt>
                <c:pt idx="780" formatCode="0.00000">
                  <c:v>-4.3196460075597146E-2</c:v>
                </c:pt>
                <c:pt idx="781" formatCode="0.00000">
                  <c:v>-4.3051094891318469E-2</c:v>
                </c:pt>
                <c:pt idx="782" formatCode="0.00000">
                  <c:v>-4.3533879539712418E-2</c:v>
                </c:pt>
                <c:pt idx="783" formatCode="0.00000">
                  <c:v>-4.360212129307834E-2</c:v>
                </c:pt>
                <c:pt idx="784" formatCode="0.00000">
                  <c:v>-4.2919695342752223E-2</c:v>
                </c:pt>
                <c:pt idx="785" formatCode="0.00000">
                  <c:v>-4.296961294128341E-2</c:v>
                </c:pt>
                <c:pt idx="786" formatCode="0.00000">
                  <c:v>-4.2862649699144988E-2</c:v>
                </c:pt>
                <c:pt idx="787" formatCode="0.00000">
                  <c:v>-4.2721682378960513E-2</c:v>
                </c:pt>
                <c:pt idx="788" formatCode="0.00000">
                  <c:v>-4.2881898771834473E-2</c:v>
                </c:pt>
                <c:pt idx="789" formatCode="0.00000">
                  <c:v>-4.2846581887444848E-2</c:v>
                </c:pt>
                <c:pt idx="790" formatCode="0.00000">
                  <c:v>-4.3418552423470376E-2</c:v>
                </c:pt>
                <c:pt idx="791" formatCode="0.00000">
                  <c:v>-4.3399425523263993E-2</c:v>
                </c:pt>
                <c:pt idx="792" formatCode="0.00000">
                  <c:v>-4.3241997277102387E-2</c:v>
                </c:pt>
                <c:pt idx="793" formatCode="0.00000">
                  <c:v>-4.3210957857460167E-2</c:v>
                </c:pt>
                <c:pt idx="794" formatCode="0.00000">
                  <c:v>-4.3199490731957856E-2</c:v>
                </c:pt>
                <c:pt idx="795" formatCode="0.00000">
                  <c:v>-4.3034163072692318E-2</c:v>
                </c:pt>
                <c:pt idx="796" formatCode="0.00000">
                  <c:v>-4.3166571715425664E-2</c:v>
                </c:pt>
                <c:pt idx="797" formatCode="0.00000">
                  <c:v>-4.323473907358915E-2</c:v>
                </c:pt>
                <c:pt idx="798" formatCode="0.00000">
                  <c:v>-4.3282416469777998E-2</c:v>
                </c:pt>
                <c:pt idx="799" formatCode="0.00000">
                  <c:v>-4.3298892820120886E-2</c:v>
                </c:pt>
                <c:pt idx="800" formatCode="0.00000">
                  <c:v>-4.3110022160539267E-2</c:v>
                </c:pt>
                <c:pt idx="801" formatCode="0.00000">
                  <c:v>-4.307129701626173E-2</c:v>
                </c:pt>
                <c:pt idx="802" formatCode="0.00000">
                  <c:v>-4.303296824600391E-2</c:v>
                </c:pt>
                <c:pt idx="803" formatCode="0.00000">
                  <c:v>-4.3018351804934601E-2</c:v>
                </c:pt>
                <c:pt idx="804" formatCode="0.00000">
                  <c:v>-4.3033068935772169E-2</c:v>
                </c:pt>
                <c:pt idx="805" formatCode="0.00000">
                  <c:v>-4.3109393071414613E-2</c:v>
                </c:pt>
                <c:pt idx="806" formatCode="0.00000">
                  <c:v>-4.3112870560429291E-2</c:v>
                </c:pt>
                <c:pt idx="807" formatCode="0.00000">
                  <c:v>-4.2968158941107136E-2</c:v>
                </c:pt>
                <c:pt idx="808" formatCode="0.00000">
                  <c:v>-4.2951024116361897E-2</c:v>
                </c:pt>
                <c:pt idx="809" formatCode="0.00000">
                  <c:v>-4.2900582879016914E-2</c:v>
                </c:pt>
                <c:pt idx="810" formatCode="0.00000">
                  <c:v>-4.2899424565433344E-2</c:v>
                </c:pt>
                <c:pt idx="811" formatCode="0.00000">
                  <c:v>-4.2858263159383445E-2</c:v>
                </c:pt>
                <c:pt idx="812" formatCode="0.00000">
                  <c:v>-4.2900669367701587E-2</c:v>
                </c:pt>
                <c:pt idx="813" formatCode="0.00000">
                  <c:v>-4.2835547429481306E-2</c:v>
                </c:pt>
                <c:pt idx="814" formatCode="0.00000">
                  <c:v>-4.2714624762393884E-2</c:v>
                </c:pt>
                <c:pt idx="815" formatCode="0.00000">
                  <c:v>-4.2618468674760504E-2</c:v>
                </c:pt>
                <c:pt idx="816" formatCode="0.00000">
                  <c:v>-4.2734464145455238E-2</c:v>
                </c:pt>
                <c:pt idx="817" formatCode="0.00000">
                  <c:v>-4.2712980565356821E-2</c:v>
                </c:pt>
                <c:pt idx="818" formatCode="0.00000">
                  <c:v>-4.1789565345659543E-2</c:v>
                </c:pt>
                <c:pt idx="819" formatCode="0.00000">
                  <c:v>-4.1759278735098868E-2</c:v>
                </c:pt>
                <c:pt idx="820" formatCode="0.00000">
                  <c:v>-4.1719907390252865E-2</c:v>
                </c:pt>
                <c:pt idx="821" formatCode="0.00000">
                  <c:v>-4.1901871095034869E-2</c:v>
                </c:pt>
                <c:pt idx="822" formatCode="0.00000">
                  <c:v>-4.2255848623610877E-2</c:v>
                </c:pt>
                <c:pt idx="823" formatCode="0.00000">
                  <c:v>-4.2020074160828244E-2</c:v>
                </c:pt>
                <c:pt idx="824" formatCode="0.00000">
                  <c:v>-4.2037628708121937E-2</c:v>
                </c:pt>
                <c:pt idx="825" formatCode="0.00000">
                  <c:v>-4.2478527999714057E-2</c:v>
                </c:pt>
                <c:pt idx="826" formatCode="0.00000">
                  <c:v>-4.2678886130027897E-2</c:v>
                </c:pt>
                <c:pt idx="827" formatCode="0.00000">
                  <c:v>-4.3289002778023292E-2</c:v>
                </c:pt>
                <c:pt idx="828" formatCode="0.00000">
                  <c:v>-4.3480720536883087E-2</c:v>
                </c:pt>
                <c:pt idx="829" formatCode="0.00000">
                  <c:v>-4.3512625212666391E-2</c:v>
                </c:pt>
                <c:pt idx="830" formatCode="0.00000">
                  <c:v>-4.3501066444542623E-2</c:v>
                </c:pt>
                <c:pt idx="831" formatCode="0.00000">
                  <c:v>-4.0093479140169683E-2</c:v>
                </c:pt>
                <c:pt idx="832" formatCode="0.00000">
                  <c:v>-3.865293296681728E-2</c:v>
                </c:pt>
                <c:pt idx="833" formatCode="0.00000">
                  <c:v>-3.854292345805807E-2</c:v>
                </c:pt>
                <c:pt idx="834" formatCode="0.00000">
                  <c:v>-3.7350590638151208E-2</c:v>
                </c:pt>
                <c:pt idx="835" formatCode="0.00000">
                  <c:v>-3.698931910424718E-2</c:v>
                </c:pt>
                <c:pt idx="836" formatCode="0.00000">
                  <c:v>-3.7147342346029365E-2</c:v>
                </c:pt>
                <c:pt idx="837" formatCode="0.00000">
                  <c:v>-3.7157747224314634E-2</c:v>
                </c:pt>
                <c:pt idx="838" formatCode="0.00000">
                  <c:v>-3.7156266236101916E-2</c:v>
                </c:pt>
                <c:pt idx="839" formatCode="0.00000">
                  <c:v>-3.6768067093769882E-2</c:v>
                </c:pt>
                <c:pt idx="840" formatCode="0.00000">
                  <c:v>-3.6806165318913869E-2</c:v>
                </c:pt>
                <c:pt idx="841" formatCode="0.00000">
                  <c:v>-3.58468382155437E-2</c:v>
                </c:pt>
                <c:pt idx="842" formatCode="0.00000">
                  <c:v>-3.5741301524236935E-2</c:v>
                </c:pt>
                <c:pt idx="843" formatCode="0.00000">
                  <c:v>-3.5740267427514023E-2</c:v>
                </c:pt>
                <c:pt idx="844" formatCode="0.00000">
                  <c:v>-3.5580844011129133E-2</c:v>
                </c:pt>
                <c:pt idx="845" formatCode="0.00000">
                  <c:v>-3.5602818785359952E-2</c:v>
                </c:pt>
                <c:pt idx="846" formatCode="0.00000">
                  <c:v>-3.5791335857903901E-2</c:v>
                </c:pt>
                <c:pt idx="847" formatCode="0.00000">
                  <c:v>-3.5658094955187812E-2</c:v>
                </c:pt>
                <c:pt idx="848" formatCode="0.00000">
                  <c:v>-3.5369449680679454E-2</c:v>
                </c:pt>
                <c:pt idx="849" formatCode="0.00000">
                  <c:v>-3.5369255907520956E-2</c:v>
                </c:pt>
                <c:pt idx="850" formatCode="0.00000">
                  <c:v>-3.5683536342440356E-2</c:v>
                </c:pt>
                <c:pt idx="851" formatCode="0.00000">
                  <c:v>-3.5213970724182399E-2</c:v>
                </c:pt>
                <c:pt idx="852" formatCode="0.00000">
                  <c:v>-3.5640596411311981E-2</c:v>
                </c:pt>
                <c:pt idx="853" formatCode="0.00000">
                  <c:v>-3.5663878550126135E-2</c:v>
                </c:pt>
                <c:pt idx="854" formatCode="0.00000">
                  <c:v>-3.5785943072640818E-2</c:v>
                </c:pt>
                <c:pt idx="855" formatCode="0.00000">
                  <c:v>-3.5694410647659505E-2</c:v>
                </c:pt>
                <c:pt idx="856" formatCode="0.00000">
                  <c:v>-3.5376532200226928E-2</c:v>
                </c:pt>
                <c:pt idx="857" formatCode="0.00000">
                  <c:v>-3.5310389997520203E-2</c:v>
                </c:pt>
                <c:pt idx="858" formatCode="0.00000">
                  <c:v>-3.5377047812184384E-2</c:v>
                </c:pt>
                <c:pt idx="859" formatCode="0.00000">
                  <c:v>-3.534928924092056E-2</c:v>
                </c:pt>
                <c:pt idx="860" formatCode="0.00000">
                  <c:v>-3.5640674126283856E-2</c:v>
                </c:pt>
                <c:pt idx="861" formatCode="0.00000">
                  <c:v>-3.5908440872549269E-2</c:v>
                </c:pt>
                <c:pt idx="862" formatCode="0.00000">
                  <c:v>-3.5907480752749903E-2</c:v>
                </c:pt>
                <c:pt idx="863" formatCode="0.00000">
                  <c:v>-3.5907774846423018E-2</c:v>
                </c:pt>
                <c:pt idx="864" formatCode="0.00000">
                  <c:v>-3.6021305845648131E-2</c:v>
                </c:pt>
                <c:pt idx="865" formatCode="0.00000">
                  <c:v>-3.6571292761795007E-2</c:v>
                </c:pt>
                <c:pt idx="866" formatCode="0.00000">
                  <c:v>-3.6468501750940942E-2</c:v>
                </c:pt>
                <c:pt idx="867" formatCode="0.00000">
                  <c:v>-3.6231175777057305E-2</c:v>
                </c:pt>
                <c:pt idx="868" formatCode="0.00000">
                  <c:v>-3.6234162040312885E-2</c:v>
                </c:pt>
                <c:pt idx="869" formatCode="0.00000">
                  <c:v>-3.6097719901988942E-2</c:v>
                </c:pt>
                <c:pt idx="870" formatCode="0.00000">
                  <c:v>-3.6080982735675671E-2</c:v>
                </c:pt>
                <c:pt idx="871" formatCode="0.00000">
                  <c:v>-3.6265408668191827E-2</c:v>
                </c:pt>
                <c:pt idx="872" formatCode="0.00000">
                  <c:v>-3.6322879253738768E-2</c:v>
                </c:pt>
                <c:pt idx="873" formatCode="0.00000">
                  <c:v>-3.6545593998887509E-2</c:v>
                </c:pt>
                <c:pt idx="874" formatCode="0.00000">
                  <c:v>-3.686548088057584E-2</c:v>
                </c:pt>
                <c:pt idx="875" formatCode="0.00000">
                  <c:v>-3.3646414345775193E-2</c:v>
                </c:pt>
                <c:pt idx="876" formatCode="0.00000">
                  <c:v>-3.2882348449272E-2</c:v>
                </c:pt>
                <c:pt idx="877" formatCode="0.00000">
                  <c:v>-3.2887518039968977E-2</c:v>
                </c:pt>
                <c:pt idx="878" formatCode="0.00000">
                  <c:v>-3.29816751695352E-2</c:v>
                </c:pt>
                <c:pt idx="879" formatCode="0.00000">
                  <c:v>-3.3146584941288436E-2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4-446B-8760-D03233322383}"/>
            </c:ext>
          </c:extLst>
        </c:ser>
        <c:ser>
          <c:idx val="4"/>
          <c:order val="4"/>
          <c:tx>
            <c:strRef>
              <c:f>MA_VaR!$S$1</c:f>
              <c:strCache>
                <c:ptCount val="1"/>
                <c:pt idx="0">
                  <c:v>MA_VaR_260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MA_VaR!$A$1:$A$881</c:f>
              <c:strCache>
                <c:ptCount val="881"/>
                <c:pt idx="0">
                  <c:v>Date</c:v>
                </c:pt>
                <c:pt idx="1">
                  <c:v>8/17/2016</c:v>
                </c:pt>
                <c:pt idx="2">
                  <c:v>8/18/2016</c:v>
                </c:pt>
                <c:pt idx="3">
                  <c:v>8/19/2016</c:v>
                </c:pt>
                <c:pt idx="4">
                  <c:v>8/22/2016</c:v>
                </c:pt>
                <c:pt idx="5">
                  <c:v>8/23/2016</c:v>
                </c:pt>
                <c:pt idx="6">
                  <c:v>8/24/2016</c:v>
                </c:pt>
                <c:pt idx="7">
                  <c:v>8/25/2016</c:v>
                </c:pt>
                <c:pt idx="8">
                  <c:v>8/26/2016</c:v>
                </c:pt>
                <c:pt idx="9">
                  <c:v>8/29/2016</c:v>
                </c:pt>
                <c:pt idx="10">
                  <c:v>8/30/2016</c:v>
                </c:pt>
                <c:pt idx="11">
                  <c:v>8/31/2016</c:v>
                </c:pt>
                <c:pt idx="12">
                  <c:v>9/1/2016</c:v>
                </c:pt>
                <c:pt idx="13">
                  <c:v>9/2/2016</c:v>
                </c:pt>
                <c:pt idx="14">
                  <c:v>9/6/2016</c:v>
                </c:pt>
                <c:pt idx="15">
                  <c:v>9/7/2016</c:v>
                </c:pt>
                <c:pt idx="16">
                  <c:v>9/8/2016</c:v>
                </c:pt>
                <c:pt idx="17">
                  <c:v>9/9/2016</c:v>
                </c:pt>
                <c:pt idx="18">
                  <c:v>9/12/2016</c:v>
                </c:pt>
                <c:pt idx="19">
                  <c:v>9/13/2016</c:v>
                </c:pt>
                <c:pt idx="20">
                  <c:v>9/14/2016</c:v>
                </c:pt>
                <c:pt idx="21">
                  <c:v>9/15/2016</c:v>
                </c:pt>
                <c:pt idx="22">
                  <c:v>9/16/2016</c:v>
                </c:pt>
                <c:pt idx="23">
                  <c:v>9/19/2016</c:v>
                </c:pt>
                <c:pt idx="24">
                  <c:v>9/20/2016</c:v>
                </c:pt>
                <c:pt idx="25">
                  <c:v>9/21/2016</c:v>
                </c:pt>
                <c:pt idx="26">
                  <c:v>9/22/2016</c:v>
                </c:pt>
                <c:pt idx="27">
                  <c:v>9/23/2016</c:v>
                </c:pt>
                <c:pt idx="28">
                  <c:v>9/26/2016</c:v>
                </c:pt>
                <c:pt idx="29">
                  <c:v>9/27/2016</c:v>
                </c:pt>
                <c:pt idx="30">
                  <c:v>9/28/2016</c:v>
                </c:pt>
                <c:pt idx="31">
                  <c:v>9/29/2016</c:v>
                </c:pt>
                <c:pt idx="32">
                  <c:v>9/30/2016</c:v>
                </c:pt>
                <c:pt idx="33">
                  <c:v>10/3/2016</c:v>
                </c:pt>
                <c:pt idx="34">
                  <c:v>10/4/2016</c:v>
                </c:pt>
                <c:pt idx="35">
                  <c:v>10/5/2016</c:v>
                </c:pt>
                <c:pt idx="36">
                  <c:v>10/6/2016</c:v>
                </c:pt>
                <c:pt idx="37">
                  <c:v>10/7/2016</c:v>
                </c:pt>
                <c:pt idx="38">
                  <c:v>10/10/2016</c:v>
                </c:pt>
                <c:pt idx="39">
                  <c:v>10/11/2016</c:v>
                </c:pt>
                <c:pt idx="40">
                  <c:v>10/12/2016</c:v>
                </c:pt>
                <c:pt idx="41">
                  <c:v>10/13/2016</c:v>
                </c:pt>
                <c:pt idx="42">
                  <c:v>10/14/2016</c:v>
                </c:pt>
                <c:pt idx="43">
                  <c:v>10/17/2016</c:v>
                </c:pt>
                <c:pt idx="44">
                  <c:v>10/18/2016</c:v>
                </c:pt>
                <c:pt idx="45">
                  <c:v>10/19/2016</c:v>
                </c:pt>
                <c:pt idx="46">
                  <c:v>10/20/2016</c:v>
                </c:pt>
                <c:pt idx="47">
                  <c:v>10/21/2016</c:v>
                </c:pt>
                <c:pt idx="48">
                  <c:v>10/24/2016</c:v>
                </c:pt>
                <c:pt idx="49">
                  <c:v>10/25/2016</c:v>
                </c:pt>
                <c:pt idx="50">
                  <c:v>10/26/2016</c:v>
                </c:pt>
                <c:pt idx="51">
                  <c:v>10/27/2016</c:v>
                </c:pt>
                <c:pt idx="52">
                  <c:v>10/28/2016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11/7/2016</c:v>
                </c:pt>
                <c:pt idx="59">
                  <c:v>11/8/2016</c:v>
                </c:pt>
                <c:pt idx="60">
                  <c:v>11/9/2016</c:v>
                </c:pt>
                <c:pt idx="61">
                  <c:v>11/10/2016</c:v>
                </c:pt>
                <c:pt idx="62">
                  <c:v>11/11/2016</c:v>
                </c:pt>
                <c:pt idx="63">
                  <c:v>11/14/2016</c:v>
                </c:pt>
                <c:pt idx="64">
                  <c:v>11/15/2016</c:v>
                </c:pt>
                <c:pt idx="65">
                  <c:v>11/16/2016</c:v>
                </c:pt>
                <c:pt idx="66">
                  <c:v>11/17/2016</c:v>
                </c:pt>
                <c:pt idx="67">
                  <c:v>11/18/2016</c:v>
                </c:pt>
                <c:pt idx="68">
                  <c:v>11/21/2016</c:v>
                </c:pt>
                <c:pt idx="69">
                  <c:v>11/22/2016</c:v>
                </c:pt>
                <c:pt idx="70">
                  <c:v>11/23/2016</c:v>
                </c:pt>
                <c:pt idx="71">
                  <c:v>11/25/2016</c:v>
                </c:pt>
                <c:pt idx="72">
                  <c:v>11/28/2016</c:v>
                </c:pt>
                <c:pt idx="73">
                  <c:v>11/29/2016</c:v>
                </c:pt>
                <c:pt idx="74">
                  <c:v>11/30/2016</c:v>
                </c:pt>
                <c:pt idx="75">
                  <c:v>12/1/2016</c:v>
                </c:pt>
                <c:pt idx="76">
                  <c:v>12/2/2016</c:v>
                </c:pt>
                <c:pt idx="77">
                  <c:v>12/5/2016</c:v>
                </c:pt>
                <c:pt idx="78">
                  <c:v>12/6/2016</c:v>
                </c:pt>
                <c:pt idx="79">
                  <c:v>12/7/2016</c:v>
                </c:pt>
                <c:pt idx="80">
                  <c:v>12/8/2016</c:v>
                </c:pt>
                <c:pt idx="81">
                  <c:v>12/9/2016</c:v>
                </c:pt>
                <c:pt idx="82">
                  <c:v>12/12/2016</c:v>
                </c:pt>
                <c:pt idx="83">
                  <c:v>12/13/2016</c:v>
                </c:pt>
                <c:pt idx="84">
                  <c:v>12/14/2016</c:v>
                </c:pt>
                <c:pt idx="85">
                  <c:v>12/15/2016</c:v>
                </c:pt>
                <c:pt idx="86">
                  <c:v>12/16/2016</c:v>
                </c:pt>
                <c:pt idx="87">
                  <c:v>12/19/2016</c:v>
                </c:pt>
                <c:pt idx="88">
                  <c:v>12/20/2016</c:v>
                </c:pt>
                <c:pt idx="89">
                  <c:v>12/21/2016</c:v>
                </c:pt>
                <c:pt idx="90">
                  <c:v>12/22/2016</c:v>
                </c:pt>
                <c:pt idx="91">
                  <c:v>12/23/2016</c:v>
                </c:pt>
                <c:pt idx="92">
                  <c:v>12/27/2016</c:v>
                </c:pt>
                <c:pt idx="93">
                  <c:v>12/28/2016</c:v>
                </c:pt>
                <c:pt idx="94">
                  <c:v>12/29/2016</c:v>
                </c:pt>
                <c:pt idx="95">
                  <c:v>12/30/2016</c:v>
                </c:pt>
                <c:pt idx="96">
                  <c:v>1/3/2017</c:v>
                </c:pt>
                <c:pt idx="97">
                  <c:v>1/4/2017</c:v>
                </c:pt>
                <c:pt idx="98">
                  <c:v>1/5/2017</c:v>
                </c:pt>
                <c:pt idx="99">
                  <c:v>1/6/2017</c:v>
                </c:pt>
                <c:pt idx="100">
                  <c:v>1/9/2017</c:v>
                </c:pt>
                <c:pt idx="101">
                  <c:v>1/10/2017</c:v>
                </c:pt>
                <c:pt idx="102">
                  <c:v>1/11/2017</c:v>
                </c:pt>
                <c:pt idx="103">
                  <c:v>1/12/2017</c:v>
                </c:pt>
                <c:pt idx="104">
                  <c:v>1/13/2017</c:v>
                </c:pt>
                <c:pt idx="105">
                  <c:v>1/17/2017</c:v>
                </c:pt>
                <c:pt idx="106">
                  <c:v>1/18/2017</c:v>
                </c:pt>
                <c:pt idx="107">
                  <c:v>1/19/2017</c:v>
                </c:pt>
                <c:pt idx="108">
                  <c:v>1/20/2017</c:v>
                </c:pt>
                <c:pt idx="109">
                  <c:v>1/23/2017</c:v>
                </c:pt>
                <c:pt idx="110">
                  <c:v>1/24/2017</c:v>
                </c:pt>
                <c:pt idx="111">
                  <c:v>1/25/2017</c:v>
                </c:pt>
                <c:pt idx="112">
                  <c:v>1/26/2017</c:v>
                </c:pt>
                <c:pt idx="113">
                  <c:v>1/27/2017</c:v>
                </c:pt>
                <c:pt idx="114">
                  <c:v>1/30/2017</c:v>
                </c:pt>
                <c:pt idx="115">
                  <c:v>1/31/2017</c:v>
                </c:pt>
                <c:pt idx="116">
                  <c:v>2/1/2017</c:v>
                </c:pt>
                <c:pt idx="117">
                  <c:v>2/2/2017</c:v>
                </c:pt>
                <c:pt idx="118">
                  <c:v>2/3/2017</c:v>
                </c:pt>
                <c:pt idx="119">
                  <c:v>2/6/2017</c:v>
                </c:pt>
                <c:pt idx="120">
                  <c:v>2/7/2017</c:v>
                </c:pt>
                <c:pt idx="121">
                  <c:v>2/8/2017</c:v>
                </c:pt>
                <c:pt idx="122">
                  <c:v>2/9/2017</c:v>
                </c:pt>
                <c:pt idx="123">
                  <c:v>2/10/2017</c:v>
                </c:pt>
                <c:pt idx="124">
                  <c:v>2/13/2017</c:v>
                </c:pt>
                <c:pt idx="125">
                  <c:v>2/14/2017</c:v>
                </c:pt>
                <c:pt idx="126">
                  <c:v>2/15/2017</c:v>
                </c:pt>
                <c:pt idx="127">
                  <c:v>2/16/2017</c:v>
                </c:pt>
                <c:pt idx="128">
                  <c:v>2/17/2017</c:v>
                </c:pt>
                <c:pt idx="129">
                  <c:v>2/21/2017</c:v>
                </c:pt>
                <c:pt idx="130">
                  <c:v>2/22/2017</c:v>
                </c:pt>
                <c:pt idx="131">
                  <c:v>2/23/2017</c:v>
                </c:pt>
                <c:pt idx="132">
                  <c:v>2/24/2017</c:v>
                </c:pt>
                <c:pt idx="133">
                  <c:v>2/27/2017</c:v>
                </c:pt>
                <c:pt idx="134">
                  <c:v>2/28/2017</c:v>
                </c:pt>
                <c:pt idx="135">
                  <c:v>3/1/2017</c:v>
                </c:pt>
                <c:pt idx="136">
                  <c:v>3/2/2017</c:v>
                </c:pt>
                <c:pt idx="137">
                  <c:v>3/3/2017</c:v>
                </c:pt>
                <c:pt idx="138">
                  <c:v>3/6/2017</c:v>
                </c:pt>
                <c:pt idx="139">
                  <c:v>3/7/2017</c:v>
                </c:pt>
                <c:pt idx="140">
                  <c:v>3/8/2017</c:v>
                </c:pt>
                <c:pt idx="141">
                  <c:v>3/9/2017</c:v>
                </c:pt>
                <c:pt idx="142">
                  <c:v>3/10/2017</c:v>
                </c:pt>
                <c:pt idx="143">
                  <c:v>3/13/2017</c:v>
                </c:pt>
                <c:pt idx="144">
                  <c:v>3/14/2017</c:v>
                </c:pt>
                <c:pt idx="145">
                  <c:v>3/15/2017</c:v>
                </c:pt>
                <c:pt idx="146">
                  <c:v>3/16/2017</c:v>
                </c:pt>
                <c:pt idx="147">
                  <c:v>3/17/2017</c:v>
                </c:pt>
                <c:pt idx="148">
                  <c:v>3/20/2017</c:v>
                </c:pt>
                <c:pt idx="149">
                  <c:v>3/21/2017</c:v>
                </c:pt>
                <c:pt idx="150">
                  <c:v>3/22/2017</c:v>
                </c:pt>
                <c:pt idx="151">
                  <c:v>3/23/2017</c:v>
                </c:pt>
                <c:pt idx="152">
                  <c:v>3/24/2017</c:v>
                </c:pt>
                <c:pt idx="153">
                  <c:v>3/27/2017</c:v>
                </c:pt>
                <c:pt idx="154">
                  <c:v>3/28/2017</c:v>
                </c:pt>
                <c:pt idx="155">
                  <c:v>3/29/2017</c:v>
                </c:pt>
                <c:pt idx="156">
                  <c:v>3/30/2017</c:v>
                </c:pt>
                <c:pt idx="157">
                  <c:v>3/31/2017</c:v>
                </c:pt>
                <c:pt idx="158">
                  <c:v>4/3/2017</c:v>
                </c:pt>
                <c:pt idx="159">
                  <c:v>4/4/2017</c:v>
                </c:pt>
                <c:pt idx="160">
                  <c:v>4/5/2017</c:v>
                </c:pt>
                <c:pt idx="161">
                  <c:v>4/6/2017</c:v>
                </c:pt>
                <c:pt idx="162">
                  <c:v>4/7/2017</c:v>
                </c:pt>
                <c:pt idx="163">
                  <c:v>4/10/2017</c:v>
                </c:pt>
                <c:pt idx="164">
                  <c:v>4/11/2017</c:v>
                </c:pt>
                <c:pt idx="165">
                  <c:v>4/12/2017</c:v>
                </c:pt>
                <c:pt idx="166">
                  <c:v>4/13/2017</c:v>
                </c:pt>
                <c:pt idx="167">
                  <c:v>4/17/2017</c:v>
                </c:pt>
                <c:pt idx="168">
                  <c:v>4/18/2017</c:v>
                </c:pt>
                <c:pt idx="169">
                  <c:v>4/19/2017</c:v>
                </c:pt>
                <c:pt idx="170">
                  <c:v>4/20/2017</c:v>
                </c:pt>
                <c:pt idx="171">
                  <c:v>4/21/2017</c:v>
                </c:pt>
                <c:pt idx="172">
                  <c:v>4/24/2017</c:v>
                </c:pt>
                <c:pt idx="173">
                  <c:v>4/25/2017</c:v>
                </c:pt>
                <c:pt idx="174">
                  <c:v>4/26/2017</c:v>
                </c:pt>
                <c:pt idx="175">
                  <c:v>4/27/2017</c:v>
                </c:pt>
                <c:pt idx="176">
                  <c:v>4/28/2017</c:v>
                </c:pt>
                <c:pt idx="177">
                  <c:v>5/1/2017</c:v>
                </c:pt>
                <c:pt idx="178">
                  <c:v>5/2/2017</c:v>
                </c:pt>
                <c:pt idx="179">
                  <c:v>5/3/2017</c:v>
                </c:pt>
                <c:pt idx="180">
                  <c:v>5/4/2017</c:v>
                </c:pt>
                <c:pt idx="181">
                  <c:v>5/5/2017</c:v>
                </c:pt>
                <c:pt idx="182">
                  <c:v>5/8/2017</c:v>
                </c:pt>
                <c:pt idx="183">
                  <c:v>5/9/2017</c:v>
                </c:pt>
                <c:pt idx="184">
                  <c:v>5/10/2017</c:v>
                </c:pt>
                <c:pt idx="185">
                  <c:v>5/11/2017</c:v>
                </c:pt>
                <c:pt idx="186">
                  <c:v>5/12/2017</c:v>
                </c:pt>
                <c:pt idx="187">
                  <c:v>5/15/2017</c:v>
                </c:pt>
                <c:pt idx="188">
                  <c:v>5/16/2017</c:v>
                </c:pt>
                <c:pt idx="189">
                  <c:v>5/17/2017</c:v>
                </c:pt>
                <c:pt idx="190">
                  <c:v>5/18/2017</c:v>
                </c:pt>
                <c:pt idx="191">
                  <c:v>5/19/2017</c:v>
                </c:pt>
                <c:pt idx="192">
                  <c:v>5/22/2017</c:v>
                </c:pt>
                <c:pt idx="193">
                  <c:v>5/23/2017</c:v>
                </c:pt>
                <c:pt idx="194">
                  <c:v>5/24/2017</c:v>
                </c:pt>
                <c:pt idx="195">
                  <c:v>5/25/2017</c:v>
                </c:pt>
                <c:pt idx="196">
                  <c:v>5/26/2017</c:v>
                </c:pt>
                <c:pt idx="197">
                  <c:v>5/30/2017</c:v>
                </c:pt>
                <c:pt idx="198">
                  <c:v>5/31/2017</c:v>
                </c:pt>
                <c:pt idx="199">
                  <c:v>6/1/2017</c:v>
                </c:pt>
                <c:pt idx="200">
                  <c:v>6/2/2017</c:v>
                </c:pt>
                <c:pt idx="201">
                  <c:v>6/5/2017</c:v>
                </c:pt>
                <c:pt idx="202">
                  <c:v>6/6/2017</c:v>
                </c:pt>
                <c:pt idx="203">
                  <c:v>6/7/2017</c:v>
                </c:pt>
                <c:pt idx="204">
                  <c:v>6/8/2017</c:v>
                </c:pt>
                <c:pt idx="205">
                  <c:v>6/9/2017</c:v>
                </c:pt>
                <c:pt idx="206">
                  <c:v>6/12/2017</c:v>
                </c:pt>
                <c:pt idx="207">
                  <c:v>6/13/2017</c:v>
                </c:pt>
                <c:pt idx="208">
                  <c:v>6/14/2017</c:v>
                </c:pt>
                <c:pt idx="209">
                  <c:v>6/15/2017</c:v>
                </c:pt>
                <c:pt idx="210">
                  <c:v>6/16/2017</c:v>
                </c:pt>
                <c:pt idx="211">
                  <c:v>6/19/2017</c:v>
                </c:pt>
                <c:pt idx="212">
                  <c:v>6/20/2017</c:v>
                </c:pt>
                <c:pt idx="213">
                  <c:v>6/21/2017</c:v>
                </c:pt>
                <c:pt idx="214">
                  <c:v>6/22/2017</c:v>
                </c:pt>
                <c:pt idx="215">
                  <c:v>6/23/2017</c:v>
                </c:pt>
                <c:pt idx="216">
                  <c:v>6/26/2017</c:v>
                </c:pt>
                <c:pt idx="217">
                  <c:v>6/27/2017</c:v>
                </c:pt>
                <c:pt idx="218">
                  <c:v>6/28/2017</c:v>
                </c:pt>
                <c:pt idx="219">
                  <c:v>6/29/2017</c:v>
                </c:pt>
                <c:pt idx="220">
                  <c:v>6/30/2017</c:v>
                </c:pt>
                <c:pt idx="221">
                  <c:v>7/3/2017</c:v>
                </c:pt>
                <c:pt idx="222">
                  <c:v>7/5/2017</c:v>
                </c:pt>
                <c:pt idx="223">
                  <c:v>7/6/2017</c:v>
                </c:pt>
                <c:pt idx="224">
                  <c:v>7/7/2017</c:v>
                </c:pt>
                <c:pt idx="225">
                  <c:v>7/10/2017</c:v>
                </c:pt>
                <c:pt idx="226">
                  <c:v>7/11/2017</c:v>
                </c:pt>
                <c:pt idx="227">
                  <c:v>7/12/2017</c:v>
                </c:pt>
                <c:pt idx="228">
                  <c:v>7/13/2017</c:v>
                </c:pt>
                <c:pt idx="229">
                  <c:v>7/14/2017</c:v>
                </c:pt>
                <c:pt idx="230">
                  <c:v>7/17/2017</c:v>
                </c:pt>
                <c:pt idx="231">
                  <c:v>7/18/2017</c:v>
                </c:pt>
                <c:pt idx="232">
                  <c:v>7/19/2017</c:v>
                </c:pt>
                <c:pt idx="233">
                  <c:v>7/20/2017</c:v>
                </c:pt>
                <c:pt idx="234">
                  <c:v>7/21/2017</c:v>
                </c:pt>
                <c:pt idx="235">
                  <c:v>7/24/2017</c:v>
                </c:pt>
                <c:pt idx="236">
                  <c:v>7/25/2017</c:v>
                </c:pt>
                <c:pt idx="237">
                  <c:v>7/26/2017</c:v>
                </c:pt>
                <c:pt idx="238">
                  <c:v>7/27/2017</c:v>
                </c:pt>
                <c:pt idx="239">
                  <c:v>7/28/2017</c:v>
                </c:pt>
                <c:pt idx="240">
                  <c:v>7/31/2017</c:v>
                </c:pt>
                <c:pt idx="241">
                  <c:v>8/1/2017</c:v>
                </c:pt>
                <c:pt idx="242">
                  <c:v>8/2/2017</c:v>
                </c:pt>
                <c:pt idx="243">
                  <c:v>8/3/2017</c:v>
                </c:pt>
                <c:pt idx="244">
                  <c:v>8/4/2017</c:v>
                </c:pt>
                <c:pt idx="245">
                  <c:v>8/7/2017</c:v>
                </c:pt>
                <c:pt idx="246">
                  <c:v>8/8/2017</c:v>
                </c:pt>
                <c:pt idx="247">
                  <c:v>8/9/2017</c:v>
                </c:pt>
                <c:pt idx="248">
                  <c:v>8/10/2017</c:v>
                </c:pt>
                <c:pt idx="249">
                  <c:v>8/11/2017</c:v>
                </c:pt>
                <c:pt idx="250">
                  <c:v>8/14/2017</c:v>
                </c:pt>
                <c:pt idx="251">
                  <c:v>8/15/2017</c:v>
                </c:pt>
                <c:pt idx="252">
                  <c:v>8/16/2017</c:v>
                </c:pt>
                <c:pt idx="253">
                  <c:v>8/17/2017</c:v>
                </c:pt>
                <c:pt idx="254">
                  <c:v>8/18/2017</c:v>
                </c:pt>
                <c:pt idx="255">
                  <c:v>8/21/2017</c:v>
                </c:pt>
                <c:pt idx="256">
                  <c:v>8/22/2017</c:v>
                </c:pt>
                <c:pt idx="257">
                  <c:v>8/23/2017</c:v>
                </c:pt>
                <c:pt idx="258">
                  <c:v>8/24/2017</c:v>
                </c:pt>
                <c:pt idx="259">
                  <c:v>8/25/2017</c:v>
                </c:pt>
                <c:pt idx="260">
                  <c:v>8/28/2017</c:v>
                </c:pt>
                <c:pt idx="261">
                  <c:v>8/29/2017</c:v>
                </c:pt>
                <c:pt idx="262">
                  <c:v>8/30/2017</c:v>
                </c:pt>
                <c:pt idx="263">
                  <c:v>8/31/2017</c:v>
                </c:pt>
                <c:pt idx="264">
                  <c:v>9/1/2017</c:v>
                </c:pt>
                <c:pt idx="265">
                  <c:v>9/5/2017</c:v>
                </c:pt>
                <c:pt idx="266">
                  <c:v>9/6/2017</c:v>
                </c:pt>
                <c:pt idx="267">
                  <c:v>9/7/2017</c:v>
                </c:pt>
                <c:pt idx="268">
                  <c:v>9/8/2017</c:v>
                </c:pt>
                <c:pt idx="269">
                  <c:v>9/11/2017</c:v>
                </c:pt>
                <c:pt idx="270">
                  <c:v>9/12/2017</c:v>
                </c:pt>
                <c:pt idx="271">
                  <c:v>9/13/2017</c:v>
                </c:pt>
                <c:pt idx="272">
                  <c:v>9/14/2017</c:v>
                </c:pt>
                <c:pt idx="273">
                  <c:v>9/15/2017</c:v>
                </c:pt>
                <c:pt idx="274">
                  <c:v>9/18/2017</c:v>
                </c:pt>
                <c:pt idx="275">
                  <c:v>9/19/2017</c:v>
                </c:pt>
                <c:pt idx="276">
                  <c:v>9/20/2017</c:v>
                </c:pt>
                <c:pt idx="277">
                  <c:v>9/21/2017</c:v>
                </c:pt>
                <c:pt idx="278">
                  <c:v>9/22/2017</c:v>
                </c:pt>
                <c:pt idx="279">
                  <c:v>9/25/2017</c:v>
                </c:pt>
                <c:pt idx="280">
                  <c:v>9/26/2017</c:v>
                </c:pt>
                <c:pt idx="281">
                  <c:v>9/27/2017</c:v>
                </c:pt>
                <c:pt idx="282">
                  <c:v>9/28/2017</c:v>
                </c:pt>
                <c:pt idx="283">
                  <c:v>9/29/2017</c:v>
                </c:pt>
                <c:pt idx="284">
                  <c:v>10/2/2017</c:v>
                </c:pt>
                <c:pt idx="285">
                  <c:v>10/3/2017</c:v>
                </c:pt>
                <c:pt idx="286">
                  <c:v>10/4/2017</c:v>
                </c:pt>
                <c:pt idx="287">
                  <c:v>10/5/2017</c:v>
                </c:pt>
                <c:pt idx="288">
                  <c:v>10/6/2017</c:v>
                </c:pt>
                <c:pt idx="289">
                  <c:v>10/9/2017</c:v>
                </c:pt>
                <c:pt idx="290">
                  <c:v>10/10/2017</c:v>
                </c:pt>
                <c:pt idx="291">
                  <c:v>10/11/2017</c:v>
                </c:pt>
                <c:pt idx="292">
                  <c:v>10/12/2017</c:v>
                </c:pt>
                <c:pt idx="293">
                  <c:v>10/13/2017</c:v>
                </c:pt>
                <c:pt idx="294">
                  <c:v>10/16/2017</c:v>
                </c:pt>
                <c:pt idx="295">
                  <c:v>10/17/2017</c:v>
                </c:pt>
                <c:pt idx="296">
                  <c:v>10/18/2017</c:v>
                </c:pt>
                <c:pt idx="297">
                  <c:v>10/19/2017</c:v>
                </c:pt>
                <c:pt idx="298">
                  <c:v>10/20/2017</c:v>
                </c:pt>
                <c:pt idx="299">
                  <c:v>10/23/2017</c:v>
                </c:pt>
                <c:pt idx="300">
                  <c:v>10/24/2017</c:v>
                </c:pt>
                <c:pt idx="301">
                  <c:v>10/25/2017</c:v>
                </c:pt>
                <c:pt idx="302">
                  <c:v>10/26/2017</c:v>
                </c:pt>
                <c:pt idx="303">
                  <c:v>10/27/2017</c:v>
                </c:pt>
                <c:pt idx="304">
                  <c:v>10/30/2017</c:v>
                </c:pt>
                <c:pt idx="305">
                  <c:v>10/31/2017</c:v>
                </c:pt>
                <c:pt idx="306">
                  <c:v>11/1/2017</c:v>
                </c:pt>
                <c:pt idx="307">
                  <c:v>11/2/2017</c:v>
                </c:pt>
                <c:pt idx="308">
                  <c:v>11/3/2017</c:v>
                </c:pt>
                <c:pt idx="309">
                  <c:v>11/6/2017</c:v>
                </c:pt>
                <c:pt idx="310">
                  <c:v>11/7/2017</c:v>
                </c:pt>
                <c:pt idx="311">
                  <c:v>11/8/2017</c:v>
                </c:pt>
                <c:pt idx="312">
                  <c:v>11/9/2017</c:v>
                </c:pt>
                <c:pt idx="313">
                  <c:v>11/10/2017</c:v>
                </c:pt>
                <c:pt idx="314">
                  <c:v>11/13/2017</c:v>
                </c:pt>
                <c:pt idx="315">
                  <c:v>11/14/2017</c:v>
                </c:pt>
                <c:pt idx="316">
                  <c:v>11/15/2017</c:v>
                </c:pt>
                <c:pt idx="317">
                  <c:v>11/16/2017</c:v>
                </c:pt>
                <c:pt idx="318">
                  <c:v>11/17/2017</c:v>
                </c:pt>
                <c:pt idx="319">
                  <c:v>11/20/2017</c:v>
                </c:pt>
                <c:pt idx="320">
                  <c:v>11/21/2017</c:v>
                </c:pt>
                <c:pt idx="321">
                  <c:v>11/22/2017</c:v>
                </c:pt>
                <c:pt idx="322">
                  <c:v>11/24/2017</c:v>
                </c:pt>
                <c:pt idx="323">
                  <c:v>11/27/2017</c:v>
                </c:pt>
                <c:pt idx="324">
                  <c:v>11/28/2017</c:v>
                </c:pt>
                <c:pt idx="325">
                  <c:v>11/29/2017</c:v>
                </c:pt>
                <c:pt idx="326">
                  <c:v>11/30/2017</c:v>
                </c:pt>
                <c:pt idx="327">
                  <c:v>12/1/2017</c:v>
                </c:pt>
                <c:pt idx="328">
                  <c:v>12/4/2017</c:v>
                </c:pt>
                <c:pt idx="329">
                  <c:v>12/5/2017</c:v>
                </c:pt>
                <c:pt idx="330">
                  <c:v>12/6/2017</c:v>
                </c:pt>
                <c:pt idx="331">
                  <c:v>12/7/2017</c:v>
                </c:pt>
                <c:pt idx="332">
                  <c:v>12/8/2017</c:v>
                </c:pt>
                <c:pt idx="333">
                  <c:v>12/11/2017</c:v>
                </c:pt>
                <c:pt idx="334">
                  <c:v>12/12/2017</c:v>
                </c:pt>
                <c:pt idx="335">
                  <c:v>12/13/2017</c:v>
                </c:pt>
                <c:pt idx="336">
                  <c:v>12/14/2017</c:v>
                </c:pt>
                <c:pt idx="337">
                  <c:v>12/15/2017</c:v>
                </c:pt>
                <c:pt idx="338">
                  <c:v>12/18/2017</c:v>
                </c:pt>
                <c:pt idx="339">
                  <c:v>12/19/2017</c:v>
                </c:pt>
                <c:pt idx="340">
                  <c:v>12/20/2017</c:v>
                </c:pt>
                <c:pt idx="341">
                  <c:v>12/21/2017</c:v>
                </c:pt>
                <c:pt idx="342">
                  <c:v>12/22/2017</c:v>
                </c:pt>
                <c:pt idx="343">
                  <c:v>12/26/2017</c:v>
                </c:pt>
                <c:pt idx="344">
                  <c:v>12/27/2017</c:v>
                </c:pt>
                <c:pt idx="345">
                  <c:v>12/28/2017</c:v>
                </c:pt>
                <c:pt idx="346">
                  <c:v>12/29/2017</c:v>
                </c:pt>
                <c:pt idx="347">
                  <c:v>1/2/2018</c:v>
                </c:pt>
                <c:pt idx="348">
                  <c:v>1/3/2018</c:v>
                </c:pt>
                <c:pt idx="349">
                  <c:v>1/4/2018</c:v>
                </c:pt>
                <c:pt idx="350">
                  <c:v>1/5/2018</c:v>
                </c:pt>
                <c:pt idx="351">
                  <c:v>1/8/2018</c:v>
                </c:pt>
                <c:pt idx="352">
                  <c:v>1/9/2018</c:v>
                </c:pt>
                <c:pt idx="353">
                  <c:v>1/10/2018</c:v>
                </c:pt>
                <c:pt idx="354">
                  <c:v>1/11/2018</c:v>
                </c:pt>
                <c:pt idx="355">
                  <c:v>1/12/2018</c:v>
                </c:pt>
                <c:pt idx="356">
                  <c:v>1/16/2018</c:v>
                </c:pt>
                <c:pt idx="357">
                  <c:v>1/17/2018</c:v>
                </c:pt>
                <c:pt idx="358">
                  <c:v>1/18/2018</c:v>
                </c:pt>
                <c:pt idx="359">
                  <c:v>1/19/2018</c:v>
                </c:pt>
                <c:pt idx="360">
                  <c:v>1/22/2018</c:v>
                </c:pt>
                <c:pt idx="361">
                  <c:v>1/23/2018</c:v>
                </c:pt>
                <c:pt idx="362">
                  <c:v>1/24/2018</c:v>
                </c:pt>
                <c:pt idx="363">
                  <c:v>1/25/2018</c:v>
                </c:pt>
                <c:pt idx="364">
                  <c:v>1/26/2018</c:v>
                </c:pt>
                <c:pt idx="365">
                  <c:v>1/29/2018</c:v>
                </c:pt>
                <c:pt idx="366">
                  <c:v>1/30/2018</c:v>
                </c:pt>
                <c:pt idx="367">
                  <c:v>1/31/2018</c:v>
                </c:pt>
                <c:pt idx="368">
                  <c:v>2/1/2018</c:v>
                </c:pt>
                <c:pt idx="369">
                  <c:v>2/2/2018</c:v>
                </c:pt>
                <c:pt idx="370">
                  <c:v>2/5/2018</c:v>
                </c:pt>
                <c:pt idx="371">
                  <c:v>2/6/2018</c:v>
                </c:pt>
                <c:pt idx="372">
                  <c:v>2/7/2018</c:v>
                </c:pt>
                <c:pt idx="373">
                  <c:v>2/8/2018</c:v>
                </c:pt>
                <c:pt idx="374">
                  <c:v>2/9/2018</c:v>
                </c:pt>
                <c:pt idx="375">
                  <c:v>2/12/2018</c:v>
                </c:pt>
                <c:pt idx="376">
                  <c:v>2/13/2018</c:v>
                </c:pt>
                <c:pt idx="377">
                  <c:v>2/14/2018</c:v>
                </c:pt>
                <c:pt idx="378">
                  <c:v>2/15/2018</c:v>
                </c:pt>
                <c:pt idx="379">
                  <c:v>2/16/2018</c:v>
                </c:pt>
                <c:pt idx="380">
                  <c:v>2/20/2018</c:v>
                </c:pt>
                <c:pt idx="381">
                  <c:v>2/21/2018</c:v>
                </c:pt>
                <c:pt idx="382">
                  <c:v>2/22/2018</c:v>
                </c:pt>
                <c:pt idx="383">
                  <c:v>2/23/2018</c:v>
                </c:pt>
                <c:pt idx="384">
                  <c:v>2/26/2018</c:v>
                </c:pt>
                <c:pt idx="385">
                  <c:v>2/27/2018</c:v>
                </c:pt>
                <c:pt idx="386">
                  <c:v>2/28/2018</c:v>
                </c:pt>
                <c:pt idx="387">
                  <c:v>3/1/2018</c:v>
                </c:pt>
                <c:pt idx="388">
                  <c:v>3/2/2018</c:v>
                </c:pt>
                <c:pt idx="389">
                  <c:v>3/5/2018</c:v>
                </c:pt>
                <c:pt idx="390">
                  <c:v>3/6/2018</c:v>
                </c:pt>
                <c:pt idx="391">
                  <c:v>3/7/2018</c:v>
                </c:pt>
                <c:pt idx="392">
                  <c:v>3/8/2018</c:v>
                </c:pt>
                <c:pt idx="393">
                  <c:v>3/9/2018</c:v>
                </c:pt>
                <c:pt idx="394">
                  <c:v>3/12/2018</c:v>
                </c:pt>
                <c:pt idx="395">
                  <c:v>3/13/2018</c:v>
                </c:pt>
                <c:pt idx="396">
                  <c:v>3/14/2018</c:v>
                </c:pt>
                <c:pt idx="397">
                  <c:v>3/15/2018</c:v>
                </c:pt>
                <c:pt idx="398">
                  <c:v>3/16/2018</c:v>
                </c:pt>
                <c:pt idx="399">
                  <c:v>3/19/2018</c:v>
                </c:pt>
                <c:pt idx="400">
                  <c:v>3/20/2018</c:v>
                </c:pt>
                <c:pt idx="401">
                  <c:v>3/21/2018</c:v>
                </c:pt>
                <c:pt idx="402">
                  <c:v>3/22/2018</c:v>
                </c:pt>
                <c:pt idx="403">
                  <c:v>3/23/2018</c:v>
                </c:pt>
                <c:pt idx="404">
                  <c:v>3/26/2018</c:v>
                </c:pt>
                <c:pt idx="405">
                  <c:v>3/27/2018</c:v>
                </c:pt>
                <c:pt idx="406">
                  <c:v>3/28/2018</c:v>
                </c:pt>
                <c:pt idx="407">
                  <c:v>3/29/2018</c:v>
                </c:pt>
                <c:pt idx="408">
                  <c:v>4/2/2018</c:v>
                </c:pt>
                <c:pt idx="409">
                  <c:v>4/3/2018</c:v>
                </c:pt>
                <c:pt idx="410">
                  <c:v>4/4/2018</c:v>
                </c:pt>
                <c:pt idx="411">
                  <c:v>4/5/2018</c:v>
                </c:pt>
                <c:pt idx="412">
                  <c:v>4/6/2018</c:v>
                </c:pt>
                <c:pt idx="413">
                  <c:v>4/9/2018</c:v>
                </c:pt>
                <c:pt idx="414">
                  <c:v>4/10/2018</c:v>
                </c:pt>
                <c:pt idx="415">
                  <c:v>4/11/2018</c:v>
                </c:pt>
                <c:pt idx="416">
                  <c:v>4/12/2018</c:v>
                </c:pt>
                <c:pt idx="417">
                  <c:v>4/13/2018</c:v>
                </c:pt>
                <c:pt idx="418">
                  <c:v>4/16/2018</c:v>
                </c:pt>
                <c:pt idx="419">
                  <c:v>4/17/2018</c:v>
                </c:pt>
                <c:pt idx="420">
                  <c:v>4/18/2018</c:v>
                </c:pt>
                <c:pt idx="421">
                  <c:v>4/19/2018</c:v>
                </c:pt>
                <c:pt idx="422">
                  <c:v>4/20/2018</c:v>
                </c:pt>
                <c:pt idx="423">
                  <c:v>4/23/2018</c:v>
                </c:pt>
                <c:pt idx="424">
                  <c:v>4/24/2018</c:v>
                </c:pt>
                <c:pt idx="425">
                  <c:v>4/25/2018</c:v>
                </c:pt>
                <c:pt idx="426">
                  <c:v>4/26/2018</c:v>
                </c:pt>
                <c:pt idx="427">
                  <c:v>4/27/2018</c:v>
                </c:pt>
                <c:pt idx="428">
                  <c:v>4/30/2018</c:v>
                </c:pt>
                <c:pt idx="429">
                  <c:v>5/1/2018</c:v>
                </c:pt>
                <c:pt idx="430">
                  <c:v>5/2/2018</c:v>
                </c:pt>
                <c:pt idx="431">
                  <c:v>5/3/2018</c:v>
                </c:pt>
                <c:pt idx="432">
                  <c:v>5/4/2018</c:v>
                </c:pt>
                <c:pt idx="433">
                  <c:v>5/7/2018</c:v>
                </c:pt>
                <c:pt idx="434">
                  <c:v>5/8/2018</c:v>
                </c:pt>
                <c:pt idx="435">
                  <c:v>5/9/2018</c:v>
                </c:pt>
                <c:pt idx="436">
                  <c:v>5/10/2018</c:v>
                </c:pt>
                <c:pt idx="437">
                  <c:v>5/11/2018</c:v>
                </c:pt>
                <c:pt idx="438">
                  <c:v>5/14/2018</c:v>
                </c:pt>
                <c:pt idx="439">
                  <c:v>5/15/2018</c:v>
                </c:pt>
                <c:pt idx="440">
                  <c:v>5/16/2018</c:v>
                </c:pt>
                <c:pt idx="441">
                  <c:v>5/17/2018</c:v>
                </c:pt>
                <c:pt idx="442">
                  <c:v>5/18/2018</c:v>
                </c:pt>
                <c:pt idx="443">
                  <c:v>5/21/2018</c:v>
                </c:pt>
                <c:pt idx="444">
                  <c:v>5/22/2018</c:v>
                </c:pt>
                <c:pt idx="445">
                  <c:v>5/23/2018</c:v>
                </c:pt>
                <c:pt idx="446">
                  <c:v>5/24/2018</c:v>
                </c:pt>
                <c:pt idx="447">
                  <c:v>5/25/2018</c:v>
                </c:pt>
                <c:pt idx="448">
                  <c:v>5/29/2018</c:v>
                </c:pt>
                <c:pt idx="449">
                  <c:v>5/30/2018</c:v>
                </c:pt>
                <c:pt idx="450">
                  <c:v>5/31/2018</c:v>
                </c:pt>
                <c:pt idx="451">
                  <c:v>6/1/2018</c:v>
                </c:pt>
                <c:pt idx="452">
                  <c:v>6/4/2018</c:v>
                </c:pt>
                <c:pt idx="453">
                  <c:v>6/5/2018</c:v>
                </c:pt>
                <c:pt idx="454">
                  <c:v>6/6/2018</c:v>
                </c:pt>
                <c:pt idx="455">
                  <c:v>6/7/2018</c:v>
                </c:pt>
                <c:pt idx="456">
                  <c:v>6/8/2018</c:v>
                </c:pt>
                <c:pt idx="457">
                  <c:v>6/11/2018</c:v>
                </c:pt>
                <c:pt idx="458">
                  <c:v>6/12/2018</c:v>
                </c:pt>
                <c:pt idx="459">
                  <c:v>6/13/2018</c:v>
                </c:pt>
                <c:pt idx="460">
                  <c:v>6/14/2018</c:v>
                </c:pt>
                <c:pt idx="461">
                  <c:v>6/15/2018</c:v>
                </c:pt>
                <c:pt idx="462">
                  <c:v>6/18/2018</c:v>
                </c:pt>
                <c:pt idx="463">
                  <c:v>6/19/2018</c:v>
                </c:pt>
                <c:pt idx="464">
                  <c:v>6/20/2018</c:v>
                </c:pt>
                <c:pt idx="465">
                  <c:v>6/21/2018</c:v>
                </c:pt>
                <c:pt idx="466">
                  <c:v>6/22/2018</c:v>
                </c:pt>
                <c:pt idx="467">
                  <c:v>6/25/2018</c:v>
                </c:pt>
                <c:pt idx="468">
                  <c:v>6/26/2018</c:v>
                </c:pt>
                <c:pt idx="469">
                  <c:v>6/27/2018</c:v>
                </c:pt>
                <c:pt idx="470">
                  <c:v>6/28/2018</c:v>
                </c:pt>
                <c:pt idx="471">
                  <c:v>6/29/2018</c:v>
                </c:pt>
                <c:pt idx="472">
                  <c:v>7/2/2018</c:v>
                </c:pt>
                <c:pt idx="473">
                  <c:v>7/3/2018</c:v>
                </c:pt>
                <c:pt idx="474">
                  <c:v>7/5/2018</c:v>
                </c:pt>
                <c:pt idx="475">
                  <c:v>7/6/2018</c:v>
                </c:pt>
                <c:pt idx="476">
                  <c:v>7/9/2018</c:v>
                </c:pt>
                <c:pt idx="477">
                  <c:v>7/10/2018</c:v>
                </c:pt>
                <c:pt idx="478">
                  <c:v>7/11/2018</c:v>
                </c:pt>
                <c:pt idx="479">
                  <c:v>7/12/2018</c:v>
                </c:pt>
                <c:pt idx="480">
                  <c:v>7/13/2018</c:v>
                </c:pt>
                <c:pt idx="481">
                  <c:v>7/16/2018</c:v>
                </c:pt>
                <c:pt idx="482">
                  <c:v>7/17/2018</c:v>
                </c:pt>
                <c:pt idx="483">
                  <c:v>7/18/2018</c:v>
                </c:pt>
                <c:pt idx="484">
                  <c:v>7/19/2018</c:v>
                </c:pt>
                <c:pt idx="485">
                  <c:v>7/20/2018</c:v>
                </c:pt>
                <c:pt idx="486">
                  <c:v>7/23/2018</c:v>
                </c:pt>
                <c:pt idx="487">
                  <c:v>7/24/2018</c:v>
                </c:pt>
                <c:pt idx="488">
                  <c:v>7/25/2018</c:v>
                </c:pt>
                <c:pt idx="489">
                  <c:v>7/26/2018</c:v>
                </c:pt>
                <c:pt idx="490">
                  <c:v>7/27/2018</c:v>
                </c:pt>
                <c:pt idx="491">
                  <c:v>7/30/2018</c:v>
                </c:pt>
                <c:pt idx="492">
                  <c:v>7/31/2018</c:v>
                </c:pt>
                <c:pt idx="493">
                  <c:v>8/1/2018</c:v>
                </c:pt>
                <c:pt idx="494">
                  <c:v>8/2/2018</c:v>
                </c:pt>
                <c:pt idx="495">
                  <c:v>8/3/2018</c:v>
                </c:pt>
                <c:pt idx="496">
                  <c:v>8/6/2018</c:v>
                </c:pt>
                <c:pt idx="497">
                  <c:v>8/7/2018</c:v>
                </c:pt>
                <c:pt idx="498">
                  <c:v>8/8/2018</c:v>
                </c:pt>
                <c:pt idx="499">
                  <c:v>8/9/2018</c:v>
                </c:pt>
                <c:pt idx="500">
                  <c:v>8/10/2018</c:v>
                </c:pt>
                <c:pt idx="501">
                  <c:v>8/13/2018</c:v>
                </c:pt>
                <c:pt idx="502">
                  <c:v>8/14/2018</c:v>
                </c:pt>
                <c:pt idx="503">
                  <c:v>8/15/2018</c:v>
                </c:pt>
                <c:pt idx="504">
                  <c:v>8/16/2018</c:v>
                </c:pt>
                <c:pt idx="505">
                  <c:v>8/17/2018</c:v>
                </c:pt>
                <c:pt idx="506">
                  <c:v>8/20/2018</c:v>
                </c:pt>
                <c:pt idx="507">
                  <c:v>8/21/2018</c:v>
                </c:pt>
                <c:pt idx="508">
                  <c:v>8/22/2018</c:v>
                </c:pt>
                <c:pt idx="509">
                  <c:v>8/23/2018</c:v>
                </c:pt>
                <c:pt idx="510">
                  <c:v>8/24/2018</c:v>
                </c:pt>
                <c:pt idx="511">
                  <c:v>8/27/2018</c:v>
                </c:pt>
                <c:pt idx="512">
                  <c:v>8/28/2018</c:v>
                </c:pt>
                <c:pt idx="513">
                  <c:v>8/29/2018</c:v>
                </c:pt>
                <c:pt idx="514">
                  <c:v>8/30/2018</c:v>
                </c:pt>
                <c:pt idx="515">
                  <c:v>8/31/2018</c:v>
                </c:pt>
                <c:pt idx="516">
                  <c:v>9/4/2018</c:v>
                </c:pt>
                <c:pt idx="517">
                  <c:v>9/5/2018</c:v>
                </c:pt>
                <c:pt idx="518">
                  <c:v>9/6/2018</c:v>
                </c:pt>
                <c:pt idx="519">
                  <c:v>9/7/2018</c:v>
                </c:pt>
                <c:pt idx="520">
                  <c:v>9/10/2018</c:v>
                </c:pt>
                <c:pt idx="521">
                  <c:v>9/11/2018</c:v>
                </c:pt>
                <c:pt idx="522">
                  <c:v>9/12/2018</c:v>
                </c:pt>
                <c:pt idx="523">
                  <c:v>9/13/2018</c:v>
                </c:pt>
                <c:pt idx="524">
                  <c:v>9/14/2018</c:v>
                </c:pt>
                <c:pt idx="525">
                  <c:v>9/17/2018</c:v>
                </c:pt>
                <c:pt idx="526">
                  <c:v>9/18/2018</c:v>
                </c:pt>
                <c:pt idx="527">
                  <c:v>9/19/2018</c:v>
                </c:pt>
                <c:pt idx="528">
                  <c:v>9/20/2018</c:v>
                </c:pt>
                <c:pt idx="529">
                  <c:v>9/21/2018</c:v>
                </c:pt>
                <c:pt idx="530">
                  <c:v>9/24/2018</c:v>
                </c:pt>
                <c:pt idx="531">
                  <c:v>9/25/2018</c:v>
                </c:pt>
                <c:pt idx="532">
                  <c:v>9/26/2018</c:v>
                </c:pt>
                <c:pt idx="533">
                  <c:v>9/27/2018</c:v>
                </c:pt>
                <c:pt idx="534">
                  <c:v>9/28/2018</c:v>
                </c:pt>
                <c:pt idx="535">
                  <c:v>10/1/2018</c:v>
                </c:pt>
                <c:pt idx="536">
                  <c:v>10/2/2018</c:v>
                </c:pt>
                <c:pt idx="537">
                  <c:v>10/3/2018</c:v>
                </c:pt>
                <c:pt idx="538">
                  <c:v>10/4/2018</c:v>
                </c:pt>
                <c:pt idx="539">
                  <c:v>10/5/2018</c:v>
                </c:pt>
                <c:pt idx="540">
                  <c:v>10/8/2018</c:v>
                </c:pt>
                <c:pt idx="541">
                  <c:v>10/9/2018</c:v>
                </c:pt>
                <c:pt idx="542">
                  <c:v>10/10/2018</c:v>
                </c:pt>
                <c:pt idx="543">
                  <c:v>10/11/2018</c:v>
                </c:pt>
                <c:pt idx="544">
                  <c:v>10/12/2018</c:v>
                </c:pt>
                <c:pt idx="545">
                  <c:v>10/15/2018</c:v>
                </c:pt>
                <c:pt idx="546">
                  <c:v>10/16/2018</c:v>
                </c:pt>
                <c:pt idx="547">
                  <c:v>10/17/2018</c:v>
                </c:pt>
                <c:pt idx="548">
                  <c:v>10/18/2018</c:v>
                </c:pt>
                <c:pt idx="549">
                  <c:v>10/19/2018</c:v>
                </c:pt>
                <c:pt idx="550">
                  <c:v>10/22/2018</c:v>
                </c:pt>
                <c:pt idx="551">
                  <c:v>10/23/2018</c:v>
                </c:pt>
                <c:pt idx="552">
                  <c:v>10/24/2018</c:v>
                </c:pt>
                <c:pt idx="553">
                  <c:v>10/25/2018</c:v>
                </c:pt>
                <c:pt idx="554">
                  <c:v>10/26/2018</c:v>
                </c:pt>
                <c:pt idx="555">
                  <c:v>10/29/2018</c:v>
                </c:pt>
                <c:pt idx="556">
                  <c:v>10/30/2018</c:v>
                </c:pt>
                <c:pt idx="557">
                  <c:v>10/31/2018</c:v>
                </c:pt>
                <c:pt idx="558">
                  <c:v>11/1/2018</c:v>
                </c:pt>
                <c:pt idx="559">
                  <c:v>11/2/2018</c:v>
                </c:pt>
                <c:pt idx="560">
                  <c:v>11/5/2018</c:v>
                </c:pt>
                <c:pt idx="561">
                  <c:v>11/6/2018</c:v>
                </c:pt>
                <c:pt idx="562">
                  <c:v>11/7/2018</c:v>
                </c:pt>
                <c:pt idx="563">
                  <c:v>11/8/2018</c:v>
                </c:pt>
                <c:pt idx="564">
                  <c:v>11/9/2018</c:v>
                </c:pt>
                <c:pt idx="565">
                  <c:v>11/12/2018</c:v>
                </c:pt>
                <c:pt idx="566">
                  <c:v>11/13/2018</c:v>
                </c:pt>
                <c:pt idx="567">
                  <c:v>11/14/2018</c:v>
                </c:pt>
                <c:pt idx="568">
                  <c:v>11/15/2018</c:v>
                </c:pt>
                <c:pt idx="569">
                  <c:v>11/16/2018</c:v>
                </c:pt>
                <c:pt idx="570">
                  <c:v>11/19/2018</c:v>
                </c:pt>
                <c:pt idx="571">
                  <c:v>11/20/2018</c:v>
                </c:pt>
                <c:pt idx="572">
                  <c:v>11/21/2018</c:v>
                </c:pt>
                <c:pt idx="573">
                  <c:v>11/23/2018</c:v>
                </c:pt>
                <c:pt idx="574">
                  <c:v>11/26/2018</c:v>
                </c:pt>
                <c:pt idx="575">
                  <c:v>11/27/2018</c:v>
                </c:pt>
                <c:pt idx="576">
                  <c:v>11/28/2018</c:v>
                </c:pt>
                <c:pt idx="577">
                  <c:v>11/29/2018</c:v>
                </c:pt>
                <c:pt idx="578">
                  <c:v>11/30/2018</c:v>
                </c:pt>
                <c:pt idx="579">
                  <c:v>12/3/2018</c:v>
                </c:pt>
                <c:pt idx="580">
                  <c:v>12/4/2018</c:v>
                </c:pt>
                <c:pt idx="581">
                  <c:v>12/6/2018</c:v>
                </c:pt>
                <c:pt idx="582">
                  <c:v>12/7/2018</c:v>
                </c:pt>
                <c:pt idx="583">
                  <c:v>12/10/2018</c:v>
                </c:pt>
                <c:pt idx="584">
                  <c:v>12/11/2018</c:v>
                </c:pt>
                <c:pt idx="585">
                  <c:v>12/12/2018</c:v>
                </c:pt>
                <c:pt idx="586">
                  <c:v>12/13/2018</c:v>
                </c:pt>
                <c:pt idx="587">
                  <c:v>12/14/2018</c:v>
                </c:pt>
                <c:pt idx="588">
                  <c:v>12/17/2018</c:v>
                </c:pt>
                <c:pt idx="589">
                  <c:v>12/18/2018</c:v>
                </c:pt>
                <c:pt idx="590">
                  <c:v>12/19/2018</c:v>
                </c:pt>
                <c:pt idx="591">
                  <c:v>12/20/2018</c:v>
                </c:pt>
                <c:pt idx="592">
                  <c:v>12/21/2018</c:v>
                </c:pt>
                <c:pt idx="593">
                  <c:v>12/24/2018</c:v>
                </c:pt>
                <c:pt idx="594">
                  <c:v>12/26/2018</c:v>
                </c:pt>
                <c:pt idx="595">
                  <c:v>12/27/2018</c:v>
                </c:pt>
                <c:pt idx="596">
                  <c:v>12/28/2018</c:v>
                </c:pt>
                <c:pt idx="597">
                  <c:v>12/31/2018</c:v>
                </c:pt>
                <c:pt idx="598">
                  <c:v>1/2/2019</c:v>
                </c:pt>
                <c:pt idx="599">
                  <c:v>1/3/2019</c:v>
                </c:pt>
                <c:pt idx="600">
                  <c:v>1/4/2019</c:v>
                </c:pt>
                <c:pt idx="601">
                  <c:v>1/7/2019</c:v>
                </c:pt>
                <c:pt idx="602">
                  <c:v>1/8/2019</c:v>
                </c:pt>
                <c:pt idx="603">
                  <c:v>1/9/2019</c:v>
                </c:pt>
                <c:pt idx="604">
                  <c:v>1/10/2019</c:v>
                </c:pt>
                <c:pt idx="605">
                  <c:v>1/11/2019</c:v>
                </c:pt>
                <c:pt idx="606">
                  <c:v>1/14/2019</c:v>
                </c:pt>
                <c:pt idx="607">
                  <c:v>1/15/2019</c:v>
                </c:pt>
                <c:pt idx="608">
                  <c:v>1/16/2019</c:v>
                </c:pt>
                <c:pt idx="609">
                  <c:v>1/17/2019</c:v>
                </c:pt>
                <c:pt idx="610">
                  <c:v>1/18/2019</c:v>
                </c:pt>
                <c:pt idx="611">
                  <c:v>1/22/2019</c:v>
                </c:pt>
                <c:pt idx="612">
                  <c:v>1/23/2019</c:v>
                </c:pt>
                <c:pt idx="613">
                  <c:v>1/24/2019</c:v>
                </c:pt>
                <c:pt idx="614">
                  <c:v>1/25/2019</c:v>
                </c:pt>
                <c:pt idx="615">
                  <c:v>1/28/2019</c:v>
                </c:pt>
                <c:pt idx="616">
                  <c:v>1/29/2019</c:v>
                </c:pt>
                <c:pt idx="617">
                  <c:v>1/30/2019</c:v>
                </c:pt>
                <c:pt idx="618">
                  <c:v>1/31/2019</c:v>
                </c:pt>
                <c:pt idx="619">
                  <c:v>2/1/2019</c:v>
                </c:pt>
                <c:pt idx="620">
                  <c:v>2/4/2019</c:v>
                </c:pt>
                <c:pt idx="621">
                  <c:v>2/5/2019</c:v>
                </c:pt>
                <c:pt idx="622">
                  <c:v>2/6/2019</c:v>
                </c:pt>
                <c:pt idx="623">
                  <c:v>2/7/2019</c:v>
                </c:pt>
                <c:pt idx="624">
                  <c:v>2/8/2019</c:v>
                </c:pt>
                <c:pt idx="625">
                  <c:v>2/11/2019</c:v>
                </c:pt>
                <c:pt idx="626">
                  <c:v>2/12/2019</c:v>
                </c:pt>
                <c:pt idx="627">
                  <c:v>2/13/2019</c:v>
                </c:pt>
                <c:pt idx="628">
                  <c:v>2/14/2019</c:v>
                </c:pt>
                <c:pt idx="629">
                  <c:v>2/15/2019</c:v>
                </c:pt>
                <c:pt idx="630">
                  <c:v>2/19/2019</c:v>
                </c:pt>
                <c:pt idx="631">
                  <c:v>2/20/2019</c:v>
                </c:pt>
                <c:pt idx="632">
                  <c:v>2/21/2019</c:v>
                </c:pt>
                <c:pt idx="633">
                  <c:v>2/22/2019</c:v>
                </c:pt>
                <c:pt idx="634">
                  <c:v>2/25/2019</c:v>
                </c:pt>
                <c:pt idx="635">
                  <c:v>2/26/2019</c:v>
                </c:pt>
                <c:pt idx="636">
                  <c:v>2/27/2019</c:v>
                </c:pt>
                <c:pt idx="637">
                  <c:v>2/28/2019</c:v>
                </c:pt>
                <c:pt idx="638">
                  <c:v>3/1/2019</c:v>
                </c:pt>
                <c:pt idx="639">
                  <c:v>3/4/2019</c:v>
                </c:pt>
                <c:pt idx="640">
                  <c:v>3/5/2019</c:v>
                </c:pt>
                <c:pt idx="641">
                  <c:v>3/6/2019</c:v>
                </c:pt>
                <c:pt idx="642">
                  <c:v>3/7/2019</c:v>
                </c:pt>
                <c:pt idx="643">
                  <c:v>3/8/2019</c:v>
                </c:pt>
                <c:pt idx="644">
                  <c:v>3/11/2019</c:v>
                </c:pt>
                <c:pt idx="645">
                  <c:v>3/12/2019</c:v>
                </c:pt>
                <c:pt idx="646">
                  <c:v>3/13/2019</c:v>
                </c:pt>
                <c:pt idx="647">
                  <c:v>3/14/2019</c:v>
                </c:pt>
                <c:pt idx="648">
                  <c:v>3/15/2019</c:v>
                </c:pt>
                <c:pt idx="649">
                  <c:v>3/18/2019</c:v>
                </c:pt>
                <c:pt idx="650">
                  <c:v>3/19/2019</c:v>
                </c:pt>
                <c:pt idx="651">
                  <c:v>3/20/2019</c:v>
                </c:pt>
                <c:pt idx="652">
                  <c:v>3/21/2019</c:v>
                </c:pt>
                <c:pt idx="653">
                  <c:v>3/22/2019</c:v>
                </c:pt>
                <c:pt idx="654">
                  <c:v>3/25/2019</c:v>
                </c:pt>
                <c:pt idx="655">
                  <c:v>3/26/2019</c:v>
                </c:pt>
                <c:pt idx="656">
                  <c:v>3/27/2019</c:v>
                </c:pt>
                <c:pt idx="657">
                  <c:v>3/28/2019</c:v>
                </c:pt>
                <c:pt idx="658">
                  <c:v>3/29/2019</c:v>
                </c:pt>
                <c:pt idx="659">
                  <c:v>4/1/2019</c:v>
                </c:pt>
                <c:pt idx="660">
                  <c:v>4/2/2019</c:v>
                </c:pt>
                <c:pt idx="661">
                  <c:v>4/3/2019</c:v>
                </c:pt>
                <c:pt idx="662">
                  <c:v>4/4/2019</c:v>
                </c:pt>
                <c:pt idx="663">
                  <c:v>4/5/2019</c:v>
                </c:pt>
                <c:pt idx="664">
                  <c:v>4/8/2019</c:v>
                </c:pt>
                <c:pt idx="665">
                  <c:v>4/9/2019</c:v>
                </c:pt>
                <c:pt idx="666">
                  <c:v>4/10/2019</c:v>
                </c:pt>
                <c:pt idx="667">
                  <c:v>4/11/2019</c:v>
                </c:pt>
                <c:pt idx="668">
                  <c:v>4/12/2019</c:v>
                </c:pt>
                <c:pt idx="669">
                  <c:v>4/15/2019</c:v>
                </c:pt>
                <c:pt idx="670">
                  <c:v>4/16/2019</c:v>
                </c:pt>
                <c:pt idx="671">
                  <c:v>4/17/2019</c:v>
                </c:pt>
                <c:pt idx="672">
                  <c:v>4/18/2019</c:v>
                </c:pt>
                <c:pt idx="673">
                  <c:v>4/22/2019</c:v>
                </c:pt>
                <c:pt idx="674">
                  <c:v>4/23/2019</c:v>
                </c:pt>
                <c:pt idx="675">
                  <c:v>4/24/2019</c:v>
                </c:pt>
                <c:pt idx="676">
                  <c:v>4/25/2019</c:v>
                </c:pt>
                <c:pt idx="677">
                  <c:v>4/26/2019</c:v>
                </c:pt>
                <c:pt idx="678">
                  <c:v>4/29/2019</c:v>
                </c:pt>
                <c:pt idx="679">
                  <c:v>4/30/2019</c:v>
                </c:pt>
                <c:pt idx="680">
                  <c:v>5/1/2019</c:v>
                </c:pt>
                <c:pt idx="681">
                  <c:v>5/2/2019</c:v>
                </c:pt>
                <c:pt idx="682">
                  <c:v>5/3/2019</c:v>
                </c:pt>
                <c:pt idx="683">
                  <c:v>5/6/2019</c:v>
                </c:pt>
                <c:pt idx="684">
                  <c:v>5/7/2019</c:v>
                </c:pt>
                <c:pt idx="685">
                  <c:v>5/8/2019</c:v>
                </c:pt>
                <c:pt idx="686">
                  <c:v>5/9/2019</c:v>
                </c:pt>
                <c:pt idx="687">
                  <c:v>5/10/2019</c:v>
                </c:pt>
                <c:pt idx="688">
                  <c:v>5/13/2019</c:v>
                </c:pt>
                <c:pt idx="689">
                  <c:v>5/14/2019</c:v>
                </c:pt>
                <c:pt idx="690">
                  <c:v>5/15/2019</c:v>
                </c:pt>
                <c:pt idx="691">
                  <c:v>5/16/2019</c:v>
                </c:pt>
                <c:pt idx="692">
                  <c:v>5/17/2019</c:v>
                </c:pt>
                <c:pt idx="693">
                  <c:v>5/20/2019</c:v>
                </c:pt>
                <c:pt idx="694">
                  <c:v>5/21/2019</c:v>
                </c:pt>
                <c:pt idx="695">
                  <c:v>5/22/2019</c:v>
                </c:pt>
                <c:pt idx="696">
                  <c:v>5/23/2019</c:v>
                </c:pt>
                <c:pt idx="697">
                  <c:v>5/24/2019</c:v>
                </c:pt>
                <c:pt idx="698">
                  <c:v>5/28/2019</c:v>
                </c:pt>
                <c:pt idx="699">
                  <c:v>5/29/2019</c:v>
                </c:pt>
                <c:pt idx="700">
                  <c:v>5/30/2019</c:v>
                </c:pt>
                <c:pt idx="701">
                  <c:v>5/31/2019</c:v>
                </c:pt>
                <c:pt idx="702">
                  <c:v>6/3/2019</c:v>
                </c:pt>
                <c:pt idx="703">
                  <c:v>6/4/2019</c:v>
                </c:pt>
                <c:pt idx="704">
                  <c:v>6/5/2019</c:v>
                </c:pt>
                <c:pt idx="705">
                  <c:v>6/6/2019</c:v>
                </c:pt>
                <c:pt idx="706">
                  <c:v>6/7/2019</c:v>
                </c:pt>
                <c:pt idx="707">
                  <c:v>6/10/2019</c:v>
                </c:pt>
                <c:pt idx="708">
                  <c:v>6/11/2019</c:v>
                </c:pt>
                <c:pt idx="709">
                  <c:v>6/12/2019</c:v>
                </c:pt>
                <c:pt idx="710">
                  <c:v>6/13/2019</c:v>
                </c:pt>
                <c:pt idx="711">
                  <c:v>6/14/2019</c:v>
                </c:pt>
                <c:pt idx="712">
                  <c:v>6/17/2019</c:v>
                </c:pt>
                <c:pt idx="713">
                  <c:v>6/18/2019</c:v>
                </c:pt>
                <c:pt idx="714">
                  <c:v>6/19/2019</c:v>
                </c:pt>
                <c:pt idx="715">
                  <c:v>6/20/2019</c:v>
                </c:pt>
                <c:pt idx="716">
                  <c:v>6/21/2019</c:v>
                </c:pt>
                <c:pt idx="717">
                  <c:v>6/24/2019</c:v>
                </c:pt>
                <c:pt idx="718">
                  <c:v>6/25/2019</c:v>
                </c:pt>
                <c:pt idx="719">
                  <c:v>6/26/2019</c:v>
                </c:pt>
                <c:pt idx="720">
                  <c:v>6/27/2019</c:v>
                </c:pt>
                <c:pt idx="721">
                  <c:v>6/28/2019</c:v>
                </c:pt>
                <c:pt idx="722">
                  <c:v>7/1/2019</c:v>
                </c:pt>
                <c:pt idx="723">
                  <c:v>7/2/2019</c:v>
                </c:pt>
                <c:pt idx="724">
                  <c:v>7/3/2019</c:v>
                </c:pt>
                <c:pt idx="725">
                  <c:v>7/5/2019</c:v>
                </c:pt>
                <c:pt idx="726">
                  <c:v>7/8/2019</c:v>
                </c:pt>
                <c:pt idx="727">
                  <c:v>7/9/2019</c:v>
                </c:pt>
                <c:pt idx="728">
                  <c:v>7/10/2019</c:v>
                </c:pt>
                <c:pt idx="729">
                  <c:v>7/11/2019</c:v>
                </c:pt>
                <c:pt idx="730">
                  <c:v>7/12/2019</c:v>
                </c:pt>
                <c:pt idx="731">
                  <c:v>7/15/2019</c:v>
                </c:pt>
                <c:pt idx="732">
                  <c:v>7/16/2019</c:v>
                </c:pt>
                <c:pt idx="733">
                  <c:v>7/17/2019</c:v>
                </c:pt>
                <c:pt idx="734">
                  <c:v>7/18/2019</c:v>
                </c:pt>
                <c:pt idx="735">
                  <c:v>7/19/2019</c:v>
                </c:pt>
                <c:pt idx="736">
                  <c:v>7/22/2019</c:v>
                </c:pt>
                <c:pt idx="737">
                  <c:v>7/23/2019</c:v>
                </c:pt>
                <c:pt idx="738">
                  <c:v>7/24/2019</c:v>
                </c:pt>
                <c:pt idx="739">
                  <c:v>7/25/2019</c:v>
                </c:pt>
                <c:pt idx="740">
                  <c:v>7/26/2019</c:v>
                </c:pt>
                <c:pt idx="741">
                  <c:v>7/29/2019</c:v>
                </c:pt>
                <c:pt idx="742">
                  <c:v>7/30/2019</c:v>
                </c:pt>
                <c:pt idx="743">
                  <c:v>7/31/2019</c:v>
                </c:pt>
                <c:pt idx="744">
                  <c:v>8/1/2019</c:v>
                </c:pt>
                <c:pt idx="745">
                  <c:v>8/2/2019</c:v>
                </c:pt>
                <c:pt idx="746">
                  <c:v>8/5/2019</c:v>
                </c:pt>
                <c:pt idx="747">
                  <c:v>8/6/2019</c:v>
                </c:pt>
                <c:pt idx="748">
                  <c:v>8/7/2019</c:v>
                </c:pt>
                <c:pt idx="749">
                  <c:v>8/8/2019</c:v>
                </c:pt>
                <c:pt idx="750">
                  <c:v>8/9/2019</c:v>
                </c:pt>
                <c:pt idx="751">
                  <c:v>8/12/2019</c:v>
                </c:pt>
                <c:pt idx="752">
                  <c:v>8/13/2019</c:v>
                </c:pt>
                <c:pt idx="753">
                  <c:v>8/14/2019</c:v>
                </c:pt>
                <c:pt idx="754">
                  <c:v>8/15/2019</c:v>
                </c:pt>
                <c:pt idx="755">
                  <c:v>8/16/2019</c:v>
                </c:pt>
                <c:pt idx="756">
                  <c:v>8/19/2019</c:v>
                </c:pt>
                <c:pt idx="757">
                  <c:v>8/20/2019</c:v>
                </c:pt>
                <c:pt idx="758">
                  <c:v>8/21/2019</c:v>
                </c:pt>
                <c:pt idx="759">
                  <c:v>8/22/2019</c:v>
                </c:pt>
                <c:pt idx="760">
                  <c:v>8/23/2019</c:v>
                </c:pt>
                <c:pt idx="761">
                  <c:v>8/26/2019</c:v>
                </c:pt>
                <c:pt idx="762">
                  <c:v>8/27/2019</c:v>
                </c:pt>
                <c:pt idx="763">
                  <c:v>8/28/2019</c:v>
                </c:pt>
                <c:pt idx="764">
                  <c:v>8/29/2019</c:v>
                </c:pt>
                <c:pt idx="765">
                  <c:v>8/30/2019</c:v>
                </c:pt>
                <c:pt idx="766">
                  <c:v>9/3/2019</c:v>
                </c:pt>
                <c:pt idx="767">
                  <c:v>9/4/2019</c:v>
                </c:pt>
                <c:pt idx="768">
                  <c:v>9/5/2019</c:v>
                </c:pt>
                <c:pt idx="769">
                  <c:v>9/6/2019</c:v>
                </c:pt>
                <c:pt idx="770">
                  <c:v>9/9/2019</c:v>
                </c:pt>
                <c:pt idx="771">
                  <c:v>9/10/2019</c:v>
                </c:pt>
                <c:pt idx="772">
                  <c:v>9/11/2019</c:v>
                </c:pt>
                <c:pt idx="773">
                  <c:v>9/12/2019</c:v>
                </c:pt>
                <c:pt idx="774">
                  <c:v>9/13/2019</c:v>
                </c:pt>
                <c:pt idx="775">
                  <c:v>9/16/2019</c:v>
                </c:pt>
                <c:pt idx="776">
                  <c:v>9/17/2019</c:v>
                </c:pt>
                <c:pt idx="777">
                  <c:v>9/18/2019</c:v>
                </c:pt>
                <c:pt idx="778">
                  <c:v>9/19/2019</c:v>
                </c:pt>
                <c:pt idx="779">
                  <c:v>9/20/2019</c:v>
                </c:pt>
                <c:pt idx="780">
                  <c:v>9/23/2019</c:v>
                </c:pt>
                <c:pt idx="781">
                  <c:v>9/24/2019</c:v>
                </c:pt>
                <c:pt idx="782">
                  <c:v>9/25/2019</c:v>
                </c:pt>
                <c:pt idx="783">
                  <c:v>9/26/2019</c:v>
                </c:pt>
                <c:pt idx="784">
                  <c:v>9/27/2019</c:v>
                </c:pt>
                <c:pt idx="785">
                  <c:v>9/30/2019</c:v>
                </c:pt>
                <c:pt idx="786">
                  <c:v>10/1/2019</c:v>
                </c:pt>
                <c:pt idx="787">
                  <c:v>10/2/2019</c:v>
                </c:pt>
                <c:pt idx="788">
                  <c:v>10/3/2019</c:v>
                </c:pt>
                <c:pt idx="789">
                  <c:v>10/4/2019</c:v>
                </c:pt>
                <c:pt idx="790">
                  <c:v>10/7/2019</c:v>
                </c:pt>
                <c:pt idx="791">
                  <c:v>10/8/2019</c:v>
                </c:pt>
                <c:pt idx="792">
                  <c:v>10/9/2019</c:v>
                </c:pt>
                <c:pt idx="793">
                  <c:v>10/10/2019</c:v>
                </c:pt>
                <c:pt idx="794">
                  <c:v>10/11/2019</c:v>
                </c:pt>
                <c:pt idx="795">
                  <c:v>10/14/2019</c:v>
                </c:pt>
                <c:pt idx="796">
                  <c:v>10/15/2019</c:v>
                </c:pt>
                <c:pt idx="797">
                  <c:v>10/16/2019</c:v>
                </c:pt>
                <c:pt idx="798">
                  <c:v>10/17/2019</c:v>
                </c:pt>
                <c:pt idx="799">
                  <c:v>10/18/2019</c:v>
                </c:pt>
                <c:pt idx="800">
                  <c:v>10/21/2019</c:v>
                </c:pt>
                <c:pt idx="801">
                  <c:v>10/22/2019</c:v>
                </c:pt>
                <c:pt idx="802">
                  <c:v>10/23/2019</c:v>
                </c:pt>
                <c:pt idx="803">
                  <c:v>10/24/2019</c:v>
                </c:pt>
                <c:pt idx="804">
                  <c:v>10/25/2019</c:v>
                </c:pt>
                <c:pt idx="805">
                  <c:v>10/28/2019</c:v>
                </c:pt>
                <c:pt idx="806">
                  <c:v>10/29/2019</c:v>
                </c:pt>
                <c:pt idx="807">
                  <c:v>10/30/2019</c:v>
                </c:pt>
                <c:pt idx="808">
                  <c:v>10/31/2019</c:v>
                </c:pt>
                <c:pt idx="809">
                  <c:v>11/1/2019</c:v>
                </c:pt>
                <c:pt idx="810">
                  <c:v>11/4/2019</c:v>
                </c:pt>
                <c:pt idx="811">
                  <c:v>11/5/2019</c:v>
                </c:pt>
                <c:pt idx="812">
                  <c:v>11/6/2019</c:v>
                </c:pt>
                <c:pt idx="813">
                  <c:v>11/7/2019</c:v>
                </c:pt>
                <c:pt idx="814">
                  <c:v>11/8/2019</c:v>
                </c:pt>
                <c:pt idx="815">
                  <c:v>11/11/2019</c:v>
                </c:pt>
                <c:pt idx="816">
                  <c:v>11/12/2019</c:v>
                </c:pt>
                <c:pt idx="817">
                  <c:v>11/13/2019</c:v>
                </c:pt>
                <c:pt idx="818">
                  <c:v>11/14/2019</c:v>
                </c:pt>
                <c:pt idx="819">
                  <c:v>11/15/2019</c:v>
                </c:pt>
                <c:pt idx="820">
                  <c:v>11/18/2019</c:v>
                </c:pt>
                <c:pt idx="821">
                  <c:v>11/19/2019</c:v>
                </c:pt>
                <c:pt idx="822">
                  <c:v>11/20/2019</c:v>
                </c:pt>
                <c:pt idx="823">
                  <c:v>11/21/2019</c:v>
                </c:pt>
                <c:pt idx="824">
                  <c:v>11/22/2019</c:v>
                </c:pt>
                <c:pt idx="825">
                  <c:v>11/25/2019</c:v>
                </c:pt>
                <c:pt idx="826">
                  <c:v>11/26/2019</c:v>
                </c:pt>
                <c:pt idx="827">
                  <c:v>11/27/2019</c:v>
                </c:pt>
                <c:pt idx="828">
                  <c:v>11/29/2019</c:v>
                </c:pt>
                <c:pt idx="829">
                  <c:v>12/2/2019</c:v>
                </c:pt>
                <c:pt idx="830">
                  <c:v>12/3/2019</c:v>
                </c:pt>
                <c:pt idx="831">
                  <c:v>12/4/2019</c:v>
                </c:pt>
                <c:pt idx="832">
                  <c:v>12/5/2019</c:v>
                </c:pt>
                <c:pt idx="833">
                  <c:v>12/6/2019</c:v>
                </c:pt>
                <c:pt idx="834">
                  <c:v>12/9/2019</c:v>
                </c:pt>
                <c:pt idx="835">
                  <c:v>12/10/2019</c:v>
                </c:pt>
                <c:pt idx="836">
                  <c:v>12/11/2019</c:v>
                </c:pt>
                <c:pt idx="837">
                  <c:v>12/12/2019</c:v>
                </c:pt>
                <c:pt idx="838">
                  <c:v>12/13/2019</c:v>
                </c:pt>
                <c:pt idx="839">
                  <c:v>12/16/2019</c:v>
                </c:pt>
                <c:pt idx="840">
                  <c:v>12/17/2019</c:v>
                </c:pt>
                <c:pt idx="841">
                  <c:v>12/18/2019</c:v>
                </c:pt>
                <c:pt idx="842">
                  <c:v>12/19/2019</c:v>
                </c:pt>
                <c:pt idx="843">
                  <c:v>12/20/2019</c:v>
                </c:pt>
                <c:pt idx="844">
                  <c:v>12/23/2019</c:v>
                </c:pt>
                <c:pt idx="845">
                  <c:v>12/24/2019</c:v>
                </c:pt>
                <c:pt idx="846">
                  <c:v>12/26/2019</c:v>
                </c:pt>
                <c:pt idx="847">
                  <c:v>12/27/2019</c:v>
                </c:pt>
                <c:pt idx="848">
                  <c:v>12/30/2019</c:v>
                </c:pt>
                <c:pt idx="849">
                  <c:v>12/31/2019</c:v>
                </c:pt>
                <c:pt idx="850">
                  <c:v>1/2/2020</c:v>
                </c:pt>
                <c:pt idx="851">
                  <c:v>1/3/2020</c:v>
                </c:pt>
                <c:pt idx="852">
                  <c:v>1/6/2020</c:v>
                </c:pt>
                <c:pt idx="853">
                  <c:v>1/7/2020</c:v>
                </c:pt>
                <c:pt idx="854">
                  <c:v>1/8/2020</c:v>
                </c:pt>
                <c:pt idx="855">
                  <c:v>1/9/2020</c:v>
                </c:pt>
                <c:pt idx="856">
                  <c:v>1/10/2020</c:v>
                </c:pt>
                <c:pt idx="857">
                  <c:v>1/13/2020</c:v>
                </c:pt>
                <c:pt idx="858">
                  <c:v>1/14/2020</c:v>
                </c:pt>
                <c:pt idx="859">
                  <c:v>1/15/2020</c:v>
                </c:pt>
                <c:pt idx="860">
                  <c:v>1/16/2020</c:v>
                </c:pt>
                <c:pt idx="861">
                  <c:v>1/17/2020</c:v>
                </c:pt>
                <c:pt idx="862">
                  <c:v>1/21/2020</c:v>
                </c:pt>
                <c:pt idx="863">
                  <c:v>1/22/2020</c:v>
                </c:pt>
                <c:pt idx="864">
                  <c:v>1/23/2020</c:v>
                </c:pt>
                <c:pt idx="865">
                  <c:v>1/24/2020</c:v>
                </c:pt>
                <c:pt idx="866">
                  <c:v>1/27/2020</c:v>
                </c:pt>
                <c:pt idx="867">
                  <c:v>1/28/2020</c:v>
                </c:pt>
                <c:pt idx="868">
                  <c:v>1/29/2020</c:v>
                </c:pt>
                <c:pt idx="869">
                  <c:v>1/30/2020</c:v>
                </c:pt>
                <c:pt idx="870">
                  <c:v>1/31/2020</c:v>
                </c:pt>
                <c:pt idx="871">
                  <c:v>2/3/2020</c:v>
                </c:pt>
                <c:pt idx="872">
                  <c:v>2/4/2020</c:v>
                </c:pt>
                <c:pt idx="873">
                  <c:v>2/5/2020</c:v>
                </c:pt>
                <c:pt idx="874">
                  <c:v>2/6/2020</c:v>
                </c:pt>
                <c:pt idx="875">
                  <c:v>2/7/2020</c:v>
                </c:pt>
                <c:pt idx="876">
                  <c:v>2/10/2020</c:v>
                </c:pt>
                <c:pt idx="877">
                  <c:v>2/11/2020</c:v>
                </c:pt>
                <c:pt idx="878">
                  <c:v>2/12/2020</c:v>
                </c:pt>
                <c:pt idx="879">
                  <c:v>2/13/2020</c:v>
                </c:pt>
                <c:pt idx="880">
                  <c:v>2/14/2020</c:v>
                </c:pt>
              </c:strCache>
            </c:strRef>
          </c:cat>
          <c:val>
            <c:numRef>
              <c:f>MA_VaR!$S$2:$S$881</c:f>
              <c:numCache>
                <c:formatCode>General</c:formatCode>
                <c:ptCount val="880"/>
                <c:pt idx="261" formatCode="0.00000">
                  <c:v>-2.0925651071891305E-2</c:v>
                </c:pt>
                <c:pt idx="262" formatCode="0.00000">
                  <c:v>-2.0864414333787523E-2</c:v>
                </c:pt>
                <c:pt idx="263" formatCode="0.00000">
                  <c:v>-2.0891878285907797E-2</c:v>
                </c:pt>
                <c:pt idx="264" formatCode="0.00000">
                  <c:v>-2.090327236991853E-2</c:v>
                </c:pt>
                <c:pt idx="265" formatCode="0.00000">
                  <c:v>-2.0842815557639234E-2</c:v>
                </c:pt>
                <c:pt idx="266" formatCode="0.00000">
                  <c:v>-2.0880772131017425E-2</c:v>
                </c:pt>
                <c:pt idx="267" formatCode="0.00000">
                  <c:v>-2.0872257060055677E-2</c:v>
                </c:pt>
                <c:pt idx="268" formatCode="0.00000">
                  <c:v>-2.0877795720925397E-2</c:v>
                </c:pt>
                <c:pt idx="269" formatCode="0.00000">
                  <c:v>-2.0877226544535998E-2</c:v>
                </c:pt>
                <c:pt idx="270" formatCode="0.00000">
                  <c:v>-2.0596852650782524E-2</c:v>
                </c:pt>
                <c:pt idx="271" formatCode="0.00000">
                  <c:v>-2.0497670360620467E-2</c:v>
                </c:pt>
                <c:pt idx="272" formatCode="0.00000">
                  <c:v>-2.0238170436776233E-2</c:v>
                </c:pt>
                <c:pt idx="273" formatCode="0.00000">
                  <c:v>-2.0155526761837565E-2</c:v>
                </c:pt>
                <c:pt idx="274" formatCode="0.00000">
                  <c:v>-1.9660504024403672E-2</c:v>
                </c:pt>
                <c:pt idx="275" formatCode="0.00000">
                  <c:v>-1.9163999490850986E-2</c:v>
                </c:pt>
                <c:pt idx="276" formatCode="0.00000">
                  <c:v>-1.8828020688015389E-2</c:v>
                </c:pt>
                <c:pt idx="277" formatCode="0.00000">
                  <c:v>-1.8542419972586204E-2</c:v>
                </c:pt>
                <c:pt idx="278" formatCode="0.00000">
                  <c:v>-1.8679008367779332E-2</c:v>
                </c:pt>
                <c:pt idx="279" formatCode="0.00000">
                  <c:v>-1.849767653752157E-2</c:v>
                </c:pt>
                <c:pt idx="280" formatCode="0.00000">
                  <c:v>-1.846199095944542E-2</c:v>
                </c:pt>
                <c:pt idx="281" formatCode="0.00000">
                  <c:v>-1.8481574675716803E-2</c:v>
                </c:pt>
                <c:pt idx="282" formatCode="0.00000">
                  <c:v>-1.8418060849985832E-2</c:v>
                </c:pt>
                <c:pt idx="283" formatCode="0.00000">
                  <c:v>-1.84151815701021E-2</c:v>
                </c:pt>
                <c:pt idx="284" formatCode="0.00000">
                  <c:v>-1.8396418648761206E-2</c:v>
                </c:pt>
                <c:pt idx="285" formatCode="0.00000">
                  <c:v>-1.8358626045687328E-2</c:v>
                </c:pt>
                <c:pt idx="286" formatCode="0.00000">
                  <c:v>-1.8280600969902611E-2</c:v>
                </c:pt>
                <c:pt idx="287" formatCode="0.00000">
                  <c:v>-1.8278536397459893E-2</c:v>
                </c:pt>
                <c:pt idx="288" formatCode="0.00000">
                  <c:v>-1.8253262263606587E-2</c:v>
                </c:pt>
                <c:pt idx="289" formatCode="0.00000">
                  <c:v>-1.8254356335265891E-2</c:v>
                </c:pt>
                <c:pt idx="290" formatCode="0.00000">
                  <c:v>-1.8246927276253769E-2</c:v>
                </c:pt>
                <c:pt idx="291" formatCode="0.00000">
                  <c:v>-1.8185943568912451E-2</c:v>
                </c:pt>
                <c:pt idx="292" formatCode="0.00000">
                  <c:v>-1.8185889611382032E-2</c:v>
                </c:pt>
                <c:pt idx="293" formatCode="0.00000">
                  <c:v>-1.8178757815364124E-2</c:v>
                </c:pt>
                <c:pt idx="294" formatCode="0.00000">
                  <c:v>-1.8178171274186375E-2</c:v>
                </c:pt>
                <c:pt idx="295" formatCode="0.00000">
                  <c:v>-1.8182179070150656E-2</c:v>
                </c:pt>
                <c:pt idx="296" formatCode="0.00000">
                  <c:v>-1.8159211354626163E-2</c:v>
                </c:pt>
                <c:pt idx="297" formatCode="0.00000">
                  <c:v>-1.8093226920319002E-2</c:v>
                </c:pt>
                <c:pt idx="298" formatCode="0.00000">
                  <c:v>-1.7983044273036496E-2</c:v>
                </c:pt>
                <c:pt idx="299" formatCode="0.00000">
                  <c:v>-1.790519894438132E-2</c:v>
                </c:pt>
                <c:pt idx="300" formatCode="0.00000">
                  <c:v>-1.7956587439568045E-2</c:v>
                </c:pt>
                <c:pt idx="301" formatCode="0.00000">
                  <c:v>-1.7941503158481469E-2</c:v>
                </c:pt>
                <c:pt idx="302" formatCode="0.00000">
                  <c:v>-1.7927956325322379E-2</c:v>
                </c:pt>
                <c:pt idx="303" formatCode="0.00000">
                  <c:v>-1.8004140546934878E-2</c:v>
                </c:pt>
                <c:pt idx="304" formatCode="0.00000">
                  <c:v>-1.8052988812523485E-2</c:v>
                </c:pt>
                <c:pt idx="305" formatCode="0.00000">
                  <c:v>-1.808327456811714E-2</c:v>
                </c:pt>
                <c:pt idx="306" formatCode="0.00000">
                  <c:v>-1.8125628148312416E-2</c:v>
                </c:pt>
                <c:pt idx="307" formatCode="0.00000">
                  <c:v>-1.8151373214349481E-2</c:v>
                </c:pt>
                <c:pt idx="308" formatCode="0.00000">
                  <c:v>-1.814497067891652E-2</c:v>
                </c:pt>
                <c:pt idx="309" formatCode="0.00000">
                  <c:v>-1.7923185035816802E-2</c:v>
                </c:pt>
                <c:pt idx="310" formatCode="0.00000">
                  <c:v>-1.7897377762765402E-2</c:v>
                </c:pt>
                <c:pt idx="311" formatCode="0.00000">
                  <c:v>-1.7792596620573427E-2</c:v>
                </c:pt>
                <c:pt idx="312" formatCode="0.00000">
                  <c:v>-1.7791976252361466E-2</c:v>
                </c:pt>
                <c:pt idx="313" formatCode="0.00000">
                  <c:v>-1.7877271721511295E-2</c:v>
                </c:pt>
                <c:pt idx="314" formatCode="0.00000">
                  <c:v>-1.7796790229619958E-2</c:v>
                </c:pt>
                <c:pt idx="315" formatCode="0.00000">
                  <c:v>-1.7950712876720499E-2</c:v>
                </c:pt>
                <c:pt idx="316" formatCode="0.00000">
                  <c:v>-1.7903221946377758E-2</c:v>
                </c:pt>
                <c:pt idx="317" formatCode="0.00000">
                  <c:v>-1.787706171916972E-2</c:v>
                </c:pt>
                <c:pt idx="318" formatCode="0.00000">
                  <c:v>-1.7893734177318273E-2</c:v>
                </c:pt>
                <c:pt idx="319" formatCode="0.00000">
                  <c:v>-1.7885881250194365E-2</c:v>
                </c:pt>
                <c:pt idx="320" formatCode="0.00000">
                  <c:v>-1.8010628343348819E-2</c:v>
                </c:pt>
                <c:pt idx="321" formatCode="0.00000">
                  <c:v>-1.7989912856891648E-2</c:v>
                </c:pt>
                <c:pt idx="322" formatCode="0.00000">
                  <c:v>-1.7956533358453885E-2</c:v>
                </c:pt>
                <c:pt idx="323" formatCode="0.00000">
                  <c:v>-1.7915327379934846E-2</c:v>
                </c:pt>
                <c:pt idx="324" formatCode="0.00000">
                  <c:v>-1.8945677706895495E-2</c:v>
                </c:pt>
                <c:pt idx="325" formatCode="0.00000">
                  <c:v>-1.8954279333396128E-2</c:v>
                </c:pt>
                <c:pt idx="326" formatCode="0.00000">
                  <c:v>-1.8949572801645154E-2</c:v>
                </c:pt>
                <c:pt idx="327" formatCode="0.00000">
                  <c:v>-2.0242595928304654E-2</c:v>
                </c:pt>
                <c:pt idx="328" formatCode="0.00000">
                  <c:v>-2.0296804276392653E-2</c:v>
                </c:pt>
                <c:pt idx="329" formatCode="0.00000">
                  <c:v>-2.0235036807937708E-2</c:v>
                </c:pt>
                <c:pt idx="330" formatCode="0.00000">
                  <c:v>-2.0138963135076574E-2</c:v>
                </c:pt>
                <c:pt idx="331" formatCode="0.00000">
                  <c:v>-2.0153421125009129E-2</c:v>
                </c:pt>
                <c:pt idx="332" formatCode="0.00000">
                  <c:v>-2.0193220433636777E-2</c:v>
                </c:pt>
                <c:pt idx="333" formatCode="0.00000">
                  <c:v>-2.0183827922984281E-2</c:v>
                </c:pt>
                <c:pt idx="334" formatCode="0.00000">
                  <c:v>-2.0180769007100925E-2</c:v>
                </c:pt>
                <c:pt idx="335" formatCode="0.00000">
                  <c:v>-1.983101159274293E-2</c:v>
                </c:pt>
                <c:pt idx="336" formatCode="0.00000">
                  <c:v>-1.982683140917596E-2</c:v>
                </c:pt>
                <c:pt idx="337" formatCode="0.00000">
                  <c:v>-2.0147089426322855E-2</c:v>
                </c:pt>
                <c:pt idx="338" formatCode="0.00000">
                  <c:v>-2.0312867604131934E-2</c:v>
                </c:pt>
                <c:pt idx="339" formatCode="0.00000">
                  <c:v>-2.0335468068935422E-2</c:v>
                </c:pt>
                <c:pt idx="340" formatCode="0.00000">
                  <c:v>-2.0404584042182285E-2</c:v>
                </c:pt>
                <c:pt idx="341" formatCode="0.00000">
                  <c:v>-2.0441815358519848E-2</c:v>
                </c:pt>
                <c:pt idx="342" formatCode="0.00000">
                  <c:v>-2.0491930208368082E-2</c:v>
                </c:pt>
                <c:pt idx="343" formatCode="0.00000">
                  <c:v>-2.0486748497900768E-2</c:v>
                </c:pt>
                <c:pt idx="344" formatCode="0.00000">
                  <c:v>-2.0523649981496743E-2</c:v>
                </c:pt>
                <c:pt idx="345" formatCode="0.00000">
                  <c:v>-2.0201158780501244E-2</c:v>
                </c:pt>
                <c:pt idx="346" formatCode="0.00000">
                  <c:v>-2.0151511504195876E-2</c:v>
                </c:pt>
                <c:pt idx="347" formatCode="0.00000">
                  <c:v>-2.0125638073532095E-2</c:v>
                </c:pt>
                <c:pt idx="348" formatCode="0.00000">
                  <c:v>-2.0140567479587757E-2</c:v>
                </c:pt>
                <c:pt idx="349" formatCode="0.00000">
                  <c:v>-2.0134830922625704E-2</c:v>
                </c:pt>
                <c:pt idx="350" formatCode="0.00000">
                  <c:v>-1.9864870418397868E-2</c:v>
                </c:pt>
                <c:pt idx="351" formatCode="0.00000">
                  <c:v>-1.9980589204789071E-2</c:v>
                </c:pt>
                <c:pt idx="352" formatCode="0.00000">
                  <c:v>-1.9962732049461304E-2</c:v>
                </c:pt>
                <c:pt idx="353" formatCode="0.00000">
                  <c:v>-1.9907914626289328E-2</c:v>
                </c:pt>
                <c:pt idx="354" formatCode="0.00000">
                  <c:v>-1.9905153400964912E-2</c:v>
                </c:pt>
                <c:pt idx="355" formatCode="0.00000">
                  <c:v>-1.9923510297784219E-2</c:v>
                </c:pt>
                <c:pt idx="356" formatCode="0.00000">
                  <c:v>-1.9897209905266191E-2</c:v>
                </c:pt>
                <c:pt idx="357" formatCode="0.00000">
                  <c:v>-1.9907123011067857E-2</c:v>
                </c:pt>
                <c:pt idx="358" formatCode="0.00000">
                  <c:v>-1.9919577688354315E-2</c:v>
                </c:pt>
                <c:pt idx="359" formatCode="0.00000">
                  <c:v>-1.9850705834138414E-2</c:v>
                </c:pt>
                <c:pt idx="360" formatCode="0.00000">
                  <c:v>-1.9810597431702791E-2</c:v>
                </c:pt>
                <c:pt idx="361" formatCode="0.00000">
                  <c:v>-1.9888924646387918E-2</c:v>
                </c:pt>
                <c:pt idx="362" formatCode="0.00000">
                  <c:v>-1.9907989261791784E-2</c:v>
                </c:pt>
                <c:pt idx="363" formatCode="0.00000">
                  <c:v>-2.1183717283826731E-2</c:v>
                </c:pt>
                <c:pt idx="364" formatCode="0.00000">
                  <c:v>-2.3649179068062496E-2</c:v>
                </c:pt>
                <c:pt idx="365" formatCode="0.00000">
                  <c:v>-2.4719945568294422E-2</c:v>
                </c:pt>
                <c:pt idx="366" formatCode="0.00000">
                  <c:v>-2.4753225178849338E-2</c:v>
                </c:pt>
                <c:pt idx="367" formatCode="0.00000">
                  <c:v>-2.4934208231782273E-2</c:v>
                </c:pt>
                <c:pt idx="368" formatCode="0.00000">
                  <c:v>-2.4933021517510322E-2</c:v>
                </c:pt>
                <c:pt idx="369" formatCode="0.00000">
                  <c:v>-2.5443160530969046E-2</c:v>
                </c:pt>
                <c:pt idx="370" formatCode="0.00000">
                  <c:v>-2.5443712441127038E-2</c:v>
                </c:pt>
                <c:pt idx="371" formatCode="0.00000">
                  <c:v>-2.5495765284107696E-2</c:v>
                </c:pt>
                <c:pt idx="372" formatCode="0.00000">
                  <c:v>-2.5583074797502471E-2</c:v>
                </c:pt>
                <c:pt idx="373" formatCode="0.00000">
                  <c:v>-2.5321275490370842E-2</c:v>
                </c:pt>
                <c:pt idx="374" formatCode="0.00000">
                  <c:v>-2.5293955249062222E-2</c:v>
                </c:pt>
                <c:pt idx="375" formatCode="0.00000">
                  <c:v>-2.5300866129786492E-2</c:v>
                </c:pt>
                <c:pt idx="376" formatCode="0.00000">
                  <c:v>-2.532141665701548E-2</c:v>
                </c:pt>
                <c:pt idx="377" formatCode="0.00000">
                  <c:v>-2.5416215056194558E-2</c:v>
                </c:pt>
                <c:pt idx="378" formatCode="0.00000">
                  <c:v>-2.5413470163518925E-2</c:v>
                </c:pt>
                <c:pt idx="379" formatCode="0.00000">
                  <c:v>-2.5425396782479636E-2</c:v>
                </c:pt>
                <c:pt idx="380" formatCode="0.00000">
                  <c:v>-2.5431764701996706E-2</c:v>
                </c:pt>
                <c:pt idx="381" formatCode="0.00000">
                  <c:v>-2.5410714728099974E-2</c:v>
                </c:pt>
                <c:pt idx="382" formatCode="0.00000">
                  <c:v>-2.5409938457061979E-2</c:v>
                </c:pt>
                <c:pt idx="383" formatCode="0.00000">
                  <c:v>-2.5369803712717985E-2</c:v>
                </c:pt>
                <c:pt idx="384" formatCode="0.00000">
                  <c:v>-2.5360670211632148E-2</c:v>
                </c:pt>
                <c:pt idx="385" formatCode="0.00000">
                  <c:v>-2.536604876019783E-2</c:v>
                </c:pt>
                <c:pt idx="386" formatCode="0.00000">
                  <c:v>-2.5362310587022284E-2</c:v>
                </c:pt>
                <c:pt idx="387" formatCode="0.00000">
                  <c:v>-2.5557659928927761E-2</c:v>
                </c:pt>
                <c:pt idx="388" formatCode="0.00000">
                  <c:v>-2.5496680822581413E-2</c:v>
                </c:pt>
                <c:pt idx="389" formatCode="0.00000">
                  <c:v>-2.5520913716511464E-2</c:v>
                </c:pt>
                <c:pt idx="390" formatCode="0.00000">
                  <c:v>-2.5502172754181814E-2</c:v>
                </c:pt>
                <c:pt idx="391" formatCode="0.00000">
                  <c:v>-2.5434522273938654E-2</c:v>
                </c:pt>
                <c:pt idx="392" formatCode="0.00000">
                  <c:v>-2.5421535079520611E-2</c:v>
                </c:pt>
                <c:pt idx="393" formatCode="0.00000">
                  <c:v>-2.5459621440515844E-2</c:v>
                </c:pt>
                <c:pt idx="394" formatCode="0.00000">
                  <c:v>-2.5439117981065285E-2</c:v>
                </c:pt>
                <c:pt idx="395" formatCode="0.00000">
                  <c:v>-2.5442561031054235E-2</c:v>
                </c:pt>
                <c:pt idx="396" formatCode="0.00000">
                  <c:v>-2.5396879911471923E-2</c:v>
                </c:pt>
                <c:pt idx="397" formatCode="0.00000">
                  <c:v>-2.5380290631686033E-2</c:v>
                </c:pt>
                <c:pt idx="398" formatCode="0.00000">
                  <c:v>-2.5305166701474702E-2</c:v>
                </c:pt>
                <c:pt idx="399" formatCode="0.00000">
                  <c:v>-2.5309969899013067E-2</c:v>
                </c:pt>
                <c:pt idx="400" formatCode="0.00000">
                  <c:v>-2.5611755823523361E-2</c:v>
                </c:pt>
                <c:pt idx="401" formatCode="0.00000">
                  <c:v>-2.5743560836476376E-2</c:v>
                </c:pt>
                <c:pt idx="402" formatCode="0.00000">
                  <c:v>-2.5894876512034964E-2</c:v>
                </c:pt>
                <c:pt idx="403" formatCode="0.00000">
                  <c:v>-2.5928778123093202E-2</c:v>
                </c:pt>
                <c:pt idx="404" formatCode="0.00000">
                  <c:v>-2.6080097821335933E-2</c:v>
                </c:pt>
                <c:pt idx="405" formatCode="0.00000">
                  <c:v>-2.6269562340750507E-2</c:v>
                </c:pt>
                <c:pt idx="406" formatCode="0.00000">
                  <c:v>-2.6266467636375874E-2</c:v>
                </c:pt>
                <c:pt idx="407" formatCode="0.00000">
                  <c:v>-2.6328264248837389E-2</c:v>
                </c:pt>
                <c:pt idx="408" formatCode="0.00000">
                  <c:v>-2.6307880463836454E-2</c:v>
                </c:pt>
                <c:pt idx="409" formatCode="0.00000">
                  <c:v>-2.6070768077969132E-2</c:v>
                </c:pt>
                <c:pt idx="410" formatCode="0.00000">
                  <c:v>-2.6101708496694912E-2</c:v>
                </c:pt>
                <c:pt idx="411" formatCode="0.00000">
                  <c:v>-2.6277418598183826E-2</c:v>
                </c:pt>
                <c:pt idx="412" formatCode="0.00000">
                  <c:v>-2.6271390448666627E-2</c:v>
                </c:pt>
                <c:pt idx="413" formatCode="0.00000">
                  <c:v>-2.6250518236466135E-2</c:v>
                </c:pt>
                <c:pt idx="414" formatCode="0.00000">
                  <c:v>-2.6336610962146959E-2</c:v>
                </c:pt>
                <c:pt idx="415" formatCode="0.00000">
                  <c:v>-2.6331084029648507E-2</c:v>
                </c:pt>
                <c:pt idx="416" formatCode="0.00000">
                  <c:v>-2.6325872973612652E-2</c:v>
                </c:pt>
                <c:pt idx="417" formatCode="0.00000">
                  <c:v>-2.6326139537977668E-2</c:v>
                </c:pt>
                <c:pt idx="418" formatCode="0.00000">
                  <c:v>-2.6288950250487116E-2</c:v>
                </c:pt>
                <c:pt idx="419" formatCode="0.00000">
                  <c:v>-2.6288659536265125E-2</c:v>
                </c:pt>
                <c:pt idx="420" formatCode="0.00000">
                  <c:v>-2.6499040673648652E-2</c:v>
                </c:pt>
                <c:pt idx="421" formatCode="0.00000">
                  <c:v>-2.6629876009906513E-2</c:v>
                </c:pt>
                <c:pt idx="422" formatCode="0.00000">
                  <c:v>-2.6634368610304698E-2</c:v>
                </c:pt>
                <c:pt idx="423" formatCode="0.00000">
                  <c:v>-2.6688958508054205E-2</c:v>
                </c:pt>
                <c:pt idx="424" formatCode="0.00000">
                  <c:v>-2.6751175070223381E-2</c:v>
                </c:pt>
                <c:pt idx="425" formatCode="0.00000">
                  <c:v>-2.6595204596621531E-2</c:v>
                </c:pt>
                <c:pt idx="426" formatCode="0.00000">
                  <c:v>-2.6620399969783395E-2</c:v>
                </c:pt>
                <c:pt idx="427" formatCode="0.00000">
                  <c:v>-2.6709921098565258E-2</c:v>
                </c:pt>
                <c:pt idx="428" formatCode="0.00000">
                  <c:v>-2.6742890081229011E-2</c:v>
                </c:pt>
                <c:pt idx="429" formatCode="0.00000">
                  <c:v>-2.6809629119337625E-2</c:v>
                </c:pt>
                <c:pt idx="430" formatCode="0.00000">
                  <c:v>-2.6807516769292137E-2</c:v>
                </c:pt>
                <c:pt idx="431" formatCode="0.00000">
                  <c:v>-2.6782766680411896E-2</c:v>
                </c:pt>
                <c:pt idx="432" formatCode="0.00000">
                  <c:v>-2.6784171945551348E-2</c:v>
                </c:pt>
                <c:pt idx="433" formatCode="0.00000">
                  <c:v>-2.6828137828139011E-2</c:v>
                </c:pt>
                <c:pt idx="434" formatCode="0.00000">
                  <c:v>-2.6828206777705144E-2</c:v>
                </c:pt>
                <c:pt idx="435" formatCode="0.00000">
                  <c:v>-2.6875378365164685E-2</c:v>
                </c:pt>
                <c:pt idx="436" formatCode="0.00000">
                  <c:v>-2.6876601391537608E-2</c:v>
                </c:pt>
                <c:pt idx="437" formatCode="0.00000">
                  <c:v>-2.6945933801734014E-2</c:v>
                </c:pt>
                <c:pt idx="438" formatCode="0.00000">
                  <c:v>-2.6879006666400244E-2</c:v>
                </c:pt>
                <c:pt idx="439" formatCode="0.00000">
                  <c:v>-2.6795361550253222E-2</c:v>
                </c:pt>
                <c:pt idx="440" formatCode="0.00000">
                  <c:v>-2.6798454924461389E-2</c:v>
                </c:pt>
                <c:pt idx="441" formatCode="0.00000">
                  <c:v>-2.7257170780308523E-2</c:v>
                </c:pt>
                <c:pt idx="442" formatCode="0.00000">
                  <c:v>-2.7268750759350757E-2</c:v>
                </c:pt>
                <c:pt idx="443" formatCode="0.00000">
                  <c:v>-2.7225859869222636E-2</c:v>
                </c:pt>
                <c:pt idx="444" formatCode="0.00000">
                  <c:v>-2.7184958990731017E-2</c:v>
                </c:pt>
                <c:pt idx="445" formatCode="0.00000">
                  <c:v>-2.7074891727788337E-2</c:v>
                </c:pt>
                <c:pt idx="446" formatCode="0.00000">
                  <c:v>-2.6990071406107419E-2</c:v>
                </c:pt>
                <c:pt idx="447" formatCode="0.00000">
                  <c:v>-2.7133817299642558E-2</c:v>
                </c:pt>
                <c:pt idx="448" formatCode="0.00000">
                  <c:v>-2.7129635449248929E-2</c:v>
                </c:pt>
                <c:pt idx="449" formatCode="0.00000">
                  <c:v>-2.6935277085646463E-2</c:v>
                </c:pt>
                <c:pt idx="450" formatCode="0.00000">
                  <c:v>-2.7196809446711209E-2</c:v>
                </c:pt>
                <c:pt idx="451" formatCode="0.00000">
                  <c:v>-2.7202776473928516E-2</c:v>
                </c:pt>
                <c:pt idx="452" formatCode="0.00000">
                  <c:v>-2.7085618035266358E-2</c:v>
                </c:pt>
                <c:pt idx="453" formatCode="0.00000">
                  <c:v>-2.7063344600134959E-2</c:v>
                </c:pt>
                <c:pt idx="454" formatCode="0.00000">
                  <c:v>-2.7065167526880218E-2</c:v>
                </c:pt>
                <c:pt idx="455" formatCode="0.00000">
                  <c:v>-2.7076824971282516E-2</c:v>
                </c:pt>
                <c:pt idx="456" formatCode="0.00000">
                  <c:v>-2.7129039139556159E-2</c:v>
                </c:pt>
                <c:pt idx="457" formatCode="0.00000">
                  <c:v>-2.7191431261903487E-2</c:v>
                </c:pt>
                <c:pt idx="458" formatCode="0.00000">
                  <c:v>-2.719164872913565E-2</c:v>
                </c:pt>
                <c:pt idx="459" formatCode="0.00000">
                  <c:v>-2.7184493881518338E-2</c:v>
                </c:pt>
                <c:pt idx="460" formatCode="0.00000">
                  <c:v>-2.7063114338493691E-2</c:v>
                </c:pt>
                <c:pt idx="461" formatCode="0.00000">
                  <c:v>-2.6829407644251686E-2</c:v>
                </c:pt>
                <c:pt idx="462" formatCode="0.00000">
                  <c:v>-2.6886500713800783E-2</c:v>
                </c:pt>
                <c:pt idx="463" formatCode="0.00000">
                  <c:v>-2.6902322323905624E-2</c:v>
                </c:pt>
                <c:pt idx="464" formatCode="0.00000">
                  <c:v>-2.6432987502953822E-2</c:v>
                </c:pt>
                <c:pt idx="465" formatCode="0.00000">
                  <c:v>-2.599348562523324E-2</c:v>
                </c:pt>
                <c:pt idx="466" formatCode="0.00000">
                  <c:v>-2.6295412235338194E-2</c:v>
                </c:pt>
                <c:pt idx="467" formatCode="0.00000">
                  <c:v>-2.6300673188130848E-2</c:v>
                </c:pt>
                <c:pt idx="468" formatCode="0.00000">
                  <c:v>-2.6510859692884595E-2</c:v>
                </c:pt>
                <c:pt idx="469" formatCode="0.00000">
                  <c:v>-2.6460873966048484E-2</c:v>
                </c:pt>
                <c:pt idx="470" formatCode="0.00000">
                  <c:v>-2.6523570073977737E-2</c:v>
                </c:pt>
                <c:pt idx="471" formatCode="0.00000">
                  <c:v>-2.7632718258170121E-2</c:v>
                </c:pt>
                <c:pt idx="472" formatCode="0.00000">
                  <c:v>-2.7610602344074101E-2</c:v>
                </c:pt>
                <c:pt idx="473" formatCode="0.00000">
                  <c:v>-2.7698868411483831E-2</c:v>
                </c:pt>
                <c:pt idx="474" formatCode="0.00000">
                  <c:v>-2.7742292350985475E-2</c:v>
                </c:pt>
                <c:pt idx="475" formatCode="0.00000">
                  <c:v>-2.7734302713996743E-2</c:v>
                </c:pt>
                <c:pt idx="476" formatCode="0.00000">
                  <c:v>-2.7697357513451887E-2</c:v>
                </c:pt>
                <c:pt idx="477" formatCode="0.00000">
                  <c:v>-2.7513960260762298E-2</c:v>
                </c:pt>
                <c:pt idx="478" formatCode="0.00000">
                  <c:v>-2.7514258818319939E-2</c:v>
                </c:pt>
                <c:pt idx="479" formatCode="0.00000">
                  <c:v>-2.722616941333663E-2</c:v>
                </c:pt>
                <c:pt idx="480" formatCode="0.00000">
                  <c:v>-2.7250400456551326E-2</c:v>
                </c:pt>
                <c:pt idx="481" formatCode="0.00000">
                  <c:v>-2.7164560292758627E-2</c:v>
                </c:pt>
                <c:pt idx="482" formatCode="0.00000">
                  <c:v>-2.7178786750767282E-2</c:v>
                </c:pt>
                <c:pt idx="483" formatCode="0.00000">
                  <c:v>-2.7199441438909028E-2</c:v>
                </c:pt>
                <c:pt idx="484" formatCode="0.00000">
                  <c:v>-2.7250516163886827E-2</c:v>
                </c:pt>
                <c:pt idx="485" formatCode="0.00000">
                  <c:v>-2.7292819127594865E-2</c:v>
                </c:pt>
                <c:pt idx="486" formatCode="0.00000">
                  <c:v>-2.7324546974376231E-2</c:v>
                </c:pt>
                <c:pt idx="487" formatCode="0.00000">
                  <c:v>-2.7305970910113306E-2</c:v>
                </c:pt>
                <c:pt idx="488" formatCode="0.00000">
                  <c:v>-2.7259659688792993E-2</c:v>
                </c:pt>
                <c:pt idx="489" formatCode="0.00000">
                  <c:v>-2.7297192852641514E-2</c:v>
                </c:pt>
                <c:pt idx="490" formatCode="0.00000">
                  <c:v>-2.734592173454416E-2</c:v>
                </c:pt>
                <c:pt idx="491" formatCode="0.00000">
                  <c:v>-2.734161696075816E-2</c:v>
                </c:pt>
                <c:pt idx="492" formatCode="0.00000">
                  <c:v>-2.7359277204683122E-2</c:v>
                </c:pt>
                <c:pt idx="493" formatCode="0.00000">
                  <c:v>-2.7363410436224523E-2</c:v>
                </c:pt>
                <c:pt idx="494" formatCode="0.00000">
                  <c:v>-2.7335499640111935E-2</c:v>
                </c:pt>
                <c:pt idx="495" formatCode="0.00000">
                  <c:v>-2.7324149235593523E-2</c:v>
                </c:pt>
                <c:pt idx="496" formatCode="0.00000">
                  <c:v>-2.7315953404729493E-2</c:v>
                </c:pt>
                <c:pt idx="497" formatCode="0.00000">
                  <c:v>-2.7316122969247382E-2</c:v>
                </c:pt>
                <c:pt idx="498" formatCode="0.00000">
                  <c:v>-2.7251240514347873E-2</c:v>
                </c:pt>
                <c:pt idx="499" formatCode="0.00000">
                  <c:v>-2.7273057770678098E-2</c:v>
                </c:pt>
                <c:pt idx="500" formatCode="0.00000">
                  <c:v>-2.7328263744709407E-2</c:v>
                </c:pt>
                <c:pt idx="501" formatCode="0.00000">
                  <c:v>-2.7314912761350806E-2</c:v>
                </c:pt>
                <c:pt idx="502" formatCode="0.00000">
                  <c:v>-2.7264775556608251E-2</c:v>
                </c:pt>
                <c:pt idx="503" formatCode="0.00000">
                  <c:v>-2.7248848450856091E-2</c:v>
                </c:pt>
                <c:pt idx="504" formatCode="0.00000">
                  <c:v>-2.730164293260446E-2</c:v>
                </c:pt>
                <c:pt idx="505" formatCode="0.00000">
                  <c:v>-2.7304685049483308E-2</c:v>
                </c:pt>
                <c:pt idx="506" formatCode="0.00000">
                  <c:v>-2.7301524877807164E-2</c:v>
                </c:pt>
                <c:pt idx="507" formatCode="0.00000">
                  <c:v>-2.7252653607715796E-2</c:v>
                </c:pt>
                <c:pt idx="508" formatCode="0.00000">
                  <c:v>-2.7170249718561502E-2</c:v>
                </c:pt>
                <c:pt idx="509" formatCode="0.00000">
                  <c:v>-2.7158930809737018E-2</c:v>
                </c:pt>
                <c:pt idx="510" formatCode="0.00000">
                  <c:v>-2.6467208439558954E-2</c:v>
                </c:pt>
                <c:pt idx="511" formatCode="0.00000">
                  <c:v>-2.6280170464713287E-2</c:v>
                </c:pt>
                <c:pt idx="512" formatCode="0.00000">
                  <c:v>-2.6279878942716092E-2</c:v>
                </c:pt>
                <c:pt idx="513" formatCode="0.00000">
                  <c:v>-2.6178848851785418E-2</c:v>
                </c:pt>
                <c:pt idx="514" formatCode="0.00000">
                  <c:v>-2.6224243952622121E-2</c:v>
                </c:pt>
                <c:pt idx="515" formatCode="0.00000">
                  <c:v>-2.6239475049022493E-2</c:v>
                </c:pt>
                <c:pt idx="516" formatCode="0.00000">
                  <c:v>-2.6259666504302632E-2</c:v>
                </c:pt>
                <c:pt idx="517" formatCode="0.00000">
                  <c:v>-2.627327386900279E-2</c:v>
                </c:pt>
                <c:pt idx="518" formatCode="0.00000">
                  <c:v>-2.6283887914087048E-2</c:v>
                </c:pt>
                <c:pt idx="519" formatCode="0.00000">
                  <c:v>-2.6249449865709828E-2</c:v>
                </c:pt>
                <c:pt idx="520" formatCode="0.00000">
                  <c:v>-2.6278956673806995E-2</c:v>
                </c:pt>
                <c:pt idx="521" formatCode="0.00000">
                  <c:v>-2.6268644421462949E-2</c:v>
                </c:pt>
                <c:pt idx="522" formatCode="0.00000">
                  <c:v>-2.6280297410947527E-2</c:v>
                </c:pt>
                <c:pt idx="523" formatCode="0.00000">
                  <c:v>-2.6280433779953885E-2</c:v>
                </c:pt>
                <c:pt idx="524" formatCode="0.00000">
                  <c:v>-2.6361797404001876E-2</c:v>
                </c:pt>
                <c:pt idx="525" formatCode="0.00000">
                  <c:v>-2.6422798568517689E-2</c:v>
                </c:pt>
                <c:pt idx="526" formatCode="0.00000">
                  <c:v>-2.6473241146814624E-2</c:v>
                </c:pt>
                <c:pt idx="527" formatCode="0.00000">
                  <c:v>-2.6442750036442926E-2</c:v>
                </c:pt>
                <c:pt idx="528" formatCode="0.00000">
                  <c:v>-2.6419786042044469E-2</c:v>
                </c:pt>
                <c:pt idx="529" formatCode="0.00000">
                  <c:v>-2.6439083567277793E-2</c:v>
                </c:pt>
                <c:pt idx="530" formatCode="0.00000">
                  <c:v>-2.6441167759673697E-2</c:v>
                </c:pt>
                <c:pt idx="531" formatCode="0.00000">
                  <c:v>-2.6477419019166823E-2</c:v>
                </c:pt>
                <c:pt idx="532" formatCode="0.00000">
                  <c:v>-2.6479656461644564E-2</c:v>
                </c:pt>
                <c:pt idx="533" formatCode="0.00000">
                  <c:v>-2.6460343502997755E-2</c:v>
                </c:pt>
                <c:pt idx="534" formatCode="0.00000">
                  <c:v>-2.6473864452729975E-2</c:v>
                </c:pt>
                <c:pt idx="535" formatCode="0.00000">
                  <c:v>-2.6470058697677521E-2</c:v>
                </c:pt>
                <c:pt idx="536" formatCode="0.00000">
                  <c:v>-2.6477598169533476E-2</c:v>
                </c:pt>
                <c:pt idx="537" formatCode="0.00000">
                  <c:v>-2.6459905780539555E-2</c:v>
                </c:pt>
                <c:pt idx="538" formatCode="0.00000">
                  <c:v>-2.6466764618534831E-2</c:v>
                </c:pt>
                <c:pt idx="539" formatCode="0.00000">
                  <c:v>-2.6471748744861003E-2</c:v>
                </c:pt>
                <c:pt idx="540" formatCode="0.00000">
                  <c:v>-2.6543316541048374E-2</c:v>
                </c:pt>
                <c:pt idx="541" formatCode="0.00000">
                  <c:v>-2.6752633423463196E-2</c:v>
                </c:pt>
                <c:pt idx="542" formatCode="0.00000">
                  <c:v>-2.6798657493278075E-2</c:v>
                </c:pt>
                <c:pt idx="543" formatCode="0.00000">
                  <c:v>-2.6846871952845238E-2</c:v>
                </c:pt>
                <c:pt idx="544" formatCode="0.00000">
                  <c:v>-2.685273693667756E-2</c:v>
                </c:pt>
                <c:pt idx="545" formatCode="0.00000">
                  <c:v>-2.6847105542899295E-2</c:v>
                </c:pt>
                <c:pt idx="546" formatCode="0.00000">
                  <c:v>-2.6875196408610351E-2</c:v>
                </c:pt>
                <c:pt idx="547" formatCode="0.00000">
                  <c:v>-2.6932497348930943E-2</c:v>
                </c:pt>
                <c:pt idx="548" formatCode="0.00000">
                  <c:v>-2.6974155844906988E-2</c:v>
                </c:pt>
                <c:pt idx="549" formatCode="0.00000">
                  <c:v>-2.6961622327647362E-2</c:v>
                </c:pt>
                <c:pt idx="550" formatCode="0.00000">
                  <c:v>-2.7102057223219355E-2</c:v>
                </c:pt>
                <c:pt idx="551" formatCode="0.00000">
                  <c:v>-2.7443904949940104E-2</c:v>
                </c:pt>
                <c:pt idx="552" formatCode="0.00000">
                  <c:v>-2.7443802265111401E-2</c:v>
                </c:pt>
                <c:pt idx="553" formatCode="0.00000">
                  <c:v>-2.7691801332119591E-2</c:v>
                </c:pt>
                <c:pt idx="554" formatCode="0.00000">
                  <c:v>-2.7853775260803799E-2</c:v>
                </c:pt>
                <c:pt idx="555" formatCode="0.00000">
                  <c:v>-2.7849578456242054E-2</c:v>
                </c:pt>
                <c:pt idx="556" formatCode="0.00000">
                  <c:v>-2.7854423499692832E-2</c:v>
                </c:pt>
                <c:pt idx="557" formatCode="0.00000">
                  <c:v>-2.7845383375517365E-2</c:v>
                </c:pt>
                <c:pt idx="558" formatCode="0.00000">
                  <c:v>-2.7864278455288723E-2</c:v>
                </c:pt>
                <c:pt idx="559" formatCode="0.00000">
                  <c:v>-2.7864090891208296E-2</c:v>
                </c:pt>
                <c:pt idx="560" formatCode="0.00000">
                  <c:v>-2.7868768804190022E-2</c:v>
                </c:pt>
                <c:pt idx="561" formatCode="0.00000">
                  <c:v>-2.8279053360649072E-2</c:v>
                </c:pt>
                <c:pt idx="562" formatCode="0.00000">
                  <c:v>-2.827024909958253E-2</c:v>
                </c:pt>
                <c:pt idx="563" formatCode="0.00000">
                  <c:v>-2.8343894224934506E-2</c:v>
                </c:pt>
                <c:pt idx="564" formatCode="0.00000">
                  <c:v>-2.8279475858543297E-2</c:v>
                </c:pt>
                <c:pt idx="565" formatCode="0.00000">
                  <c:v>-2.8300975181170498E-2</c:v>
                </c:pt>
                <c:pt idx="566" formatCode="0.00000">
                  <c:v>-2.8399865499197634E-2</c:v>
                </c:pt>
                <c:pt idx="567" formatCode="0.00000">
                  <c:v>-2.8396055408284143E-2</c:v>
                </c:pt>
                <c:pt idx="568" formatCode="0.00000">
                  <c:v>-2.8348420368664584E-2</c:v>
                </c:pt>
                <c:pt idx="569" formatCode="0.00000">
                  <c:v>-2.8440355643913468E-2</c:v>
                </c:pt>
                <c:pt idx="570" formatCode="0.00000">
                  <c:v>-2.8499322270478605E-2</c:v>
                </c:pt>
                <c:pt idx="571" formatCode="0.00000">
                  <c:v>-2.8477713134966682E-2</c:v>
                </c:pt>
                <c:pt idx="572" formatCode="0.00000">
                  <c:v>-2.8427400992818687E-2</c:v>
                </c:pt>
                <c:pt idx="573" formatCode="0.00000">
                  <c:v>-2.8428916332231029E-2</c:v>
                </c:pt>
                <c:pt idx="574" formatCode="0.00000">
                  <c:v>-2.8427859127432037E-2</c:v>
                </c:pt>
                <c:pt idx="575" formatCode="0.00000">
                  <c:v>-2.8390563158480764E-2</c:v>
                </c:pt>
                <c:pt idx="576" formatCode="0.00000">
                  <c:v>-2.8316919024111813E-2</c:v>
                </c:pt>
                <c:pt idx="577" formatCode="0.00000">
                  <c:v>-2.8367440445479359E-2</c:v>
                </c:pt>
                <c:pt idx="578" formatCode="0.00000">
                  <c:v>-2.8373127161944858E-2</c:v>
                </c:pt>
                <c:pt idx="579" formatCode="0.00000">
                  <c:v>-2.8420802730133976E-2</c:v>
                </c:pt>
                <c:pt idx="580" formatCode="0.00000">
                  <c:v>-2.8420975043367713E-2</c:v>
                </c:pt>
                <c:pt idx="581" formatCode="0.00000">
                  <c:v>-2.8398307315250691E-2</c:v>
                </c:pt>
                <c:pt idx="582" formatCode="0.00000">
                  <c:v>-2.8401715546711989E-2</c:v>
                </c:pt>
                <c:pt idx="583" formatCode="0.00000">
                  <c:v>-2.8408117880618259E-2</c:v>
                </c:pt>
                <c:pt idx="584" formatCode="0.00000">
                  <c:v>-2.8420463776728164E-2</c:v>
                </c:pt>
                <c:pt idx="585" formatCode="0.00000">
                  <c:v>-2.7623180888256004E-2</c:v>
                </c:pt>
                <c:pt idx="586" formatCode="0.00000">
                  <c:v>-2.7624657346935755E-2</c:v>
                </c:pt>
                <c:pt idx="587" formatCode="0.00000">
                  <c:v>-2.7668689957222305E-2</c:v>
                </c:pt>
                <c:pt idx="588" formatCode="0.00000">
                  <c:v>-2.6638578462393512E-2</c:v>
                </c:pt>
                <c:pt idx="589" formatCode="0.00000">
                  <c:v>-2.6666802925202533E-2</c:v>
                </c:pt>
                <c:pt idx="590" formatCode="0.00000">
                  <c:v>-2.6784386612021073E-2</c:v>
                </c:pt>
                <c:pt idx="591" formatCode="0.00000">
                  <c:v>-2.6846081989163849E-2</c:v>
                </c:pt>
                <c:pt idx="592" formatCode="0.00000">
                  <c:v>-3.537766280307876E-2</c:v>
                </c:pt>
                <c:pt idx="593" formatCode="0.00000">
                  <c:v>-3.5358277648167694E-2</c:v>
                </c:pt>
                <c:pt idx="594" formatCode="0.00000">
                  <c:v>-3.5439159901928065E-2</c:v>
                </c:pt>
                <c:pt idx="595" formatCode="0.00000">
                  <c:v>-3.5460084655266039E-2</c:v>
                </c:pt>
                <c:pt idx="596" formatCode="0.00000">
                  <c:v>-3.5957768322145284E-2</c:v>
                </c:pt>
                <c:pt idx="597" formatCode="0.00000">
                  <c:v>-3.6310207715144031E-2</c:v>
                </c:pt>
                <c:pt idx="598" formatCode="0.00000">
                  <c:v>-3.6602075503849488E-2</c:v>
                </c:pt>
                <c:pt idx="599" formatCode="0.00000">
                  <c:v>-3.6474768759874383E-2</c:v>
                </c:pt>
                <c:pt idx="600" formatCode="0.00000">
                  <c:v>-3.6455788292642247E-2</c:v>
                </c:pt>
                <c:pt idx="601" formatCode="0.00000">
                  <c:v>-3.637770145901676E-2</c:v>
                </c:pt>
                <c:pt idx="602" formatCode="0.00000">
                  <c:v>-3.6345794664349437E-2</c:v>
                </c:pt>
                <c:pt idx="603" formatCode="0.00000">
                  <c:v>-3.664475263705734E-2</c:v>
                </c:pt>
                <c:pt idx="604" formatCode="0.00000">
                  <c:v>-3.6736612441662958E-2</c:v>
                </c:pt>
                <c:pt idx="605" formatCode="0.00000">
                  <c:v>-3.7068045119357511E-2</c:v>
                </c:pt>
                <c:pt idx="606" formatCode="0.00000">
                  <c:v>-3.7063058094373533E-2</c:v>
                </c:pt>
                <c:pt idx="607" formatCode="0.00000">
                  <c:v>-3.7135823501960409E-2</c:v>
                </c:pt>
                <c:pt idx="608" formatCode="0.00000">
                  <c:v>-3.7154064382992749E-2</c:v>
                </c:pt>
                <c:pt idx="609" formatCode="0.00000">
                  <c:v>-3.7219138366911618E-2</c:v>
                </c:pt>
                <c:pt idx="610" formatCode="0.00000">
                  <c:v>-3.72144898082283E-2</c:v>
                </c:pt>
                <c:pt idx="611" formatCode="0.00000">
                  <c:v>-3.7187378067357009E-2</c:v>
                </c:pt>
                <c:pt idx="612" formatCode="0.00000">
                  <c:v>-3.7093230322932283E-2</c:v>
                </c:pt>
                <c:pt idx="613" formatCode="0.00000">
                  <c:v>-3.708672105509081E-2</c:v>
                </c:pt>
                <c:pt idx="614" formatCode="0.00000">
                  <c:v>-3.7073675048424966E-2</c:v>
                </c:pt>
                <c:pt idx="615" formatCode="0.00000">
                  <c:v>-3.7074276953668855E-2</c:v>
                </c:pt>
                <c:pt idx="616" formatCode="0.00000">
                  <c:v>-3.7024953901055736E-2</c:v>
                </c:pt>
                <c:pt idx="617" formatCode="0.00000">
                  <c:v>-3.7012895328967017E-2</c:v>
                </c:pt>
                <c:pt idx="618" formatCode="0.00000">
                  <c:v>-3.7004947168216569E-2</c:v>
                </c:pt>
                <c:pt idx="619" formatCode="0.00000">
                  <c:v>-3.6994351488225274E-2</c:v>
                </c:pt>
                <c:pt idx="620" formatCode="0.00000">
                  <c:v>-3.6995002949477676E-2</c:v>
                </c:pt>
                <c:pt idx="621" formatCode="0.00000">
                  <c:v>-3.7013356078150574E-2</c:v>
                </c:pt>
                <c:pt idx="622" formatCode="0.00000">
                  <c:v>-3.7023118941153524E-2</c:v>
                </c:pt>
                <c:pt idx="623" formatCode="0.00000">
                  <c:v>-3.7004145444741114E-2</c:v>
                </c:pt>
                <c:pt idx="624" formatCode="0.00000">
                  <c:v>-3.6138569151022898E-2</c:v>
                </c:pt>
                <c:pt idx="625" formatCode="0.00000">
                  <c:v>-3.4430075326909886E-2</c:v>
                </c:pt>
                <c:pt idx="626" formatCode="0.00000">
                  <c:v>-3.3555642807452761E-2</c:v>
                </c:pt>
                <c:pt idx="627" formatCode="0.00000">
                  <c:v>-3.3550369433578676E-2</c:v>
                </c:pt>
                <c:pt idx="628" formatCode="0.00000">
                  <c:v>-3.337351882082467E-2</c:v>
                </c:pt>
                <c:pt idx="629" formatCode="0.00000">
                  <c:v>-3.3397448547403008E-2</c:v>
                </c:pt>
                <c:pt idx="630" formatCode="0.00000">
                  <c:v>-3.2839899967370474E-2</c:v>
                </c:pt>
                <c:pt idx="631" formatCode="0.00000">
                  <c:v>-3.2813282112914441E-2</c:v>
                </c:pt>
                <c:pt idx="632" formatCode="0.00000">
                  <c:v>-3.2745885810930998E-2</c:v>
                </c:pt>
                <c:pt idx="633" formatCode="0.00000">
                  <c:v>-3.2599520308184714E-2</c:v>
                </c:pt>
                <c:pt idx="634" formatCode="0.00000">
                  <c:v>-3.2606723861456938E-2</c:v>
                </c:pt>
                <c:pt idx="635" formatCode="0.00000">
                  <c:v>-3.2684280897658569E-2</c:v>
                </c:pt>
                <c:pt idx="636" formatCode="0.00000">
                  <c:v>-3.2741349417929187E-2</c:v>
                </c:pt>
                <c:pt idx="637" formatCode="0.00000">
                  <c:v>-3.2730226656375733E-2</c:v>
                </c:pt>
                <c:pt idx="638" formatCode="0.00000">
                  <c:v>-3.2837294053687918E-2</c:v>
                </c:pt>
                <c:pt idx="639" formatCode="0.00000">
                  <c:v>-3.2886143059816013E-2</c:v>
                </c:pt>
                <c:pt idx="640" formatCode="0.00000">
                  <c:v>-3.3092132826110107E-2</c:v>
                </c:pt>
                <c:pt idx="641" formatCode="0.00000">
                  <c:v>-3.3164425681819487E-2</c:v>
                </c:pt>
                <c:pt idx="642" formatCode="0.00000">
                  <c:v>-3.3285583361404962E-2</c:v>
                </c:pt>
                <c:pt idx="643" formatCode="0.00000">
                  <c:v>-3.3345397255027873E-2</c:v>
                </c:pt>
                <c:pt idx="644" formatCode="0.00000">
                  <c:v>-3.3342965057892762E-2</c:v>
                </c:pt>
                <c:pt idx="645" formatCode="0.00000">
                  <c:v>-3.3343719309265156E-2</c:v>
                </c:pt>
                <c:pt idx="646" formatCode="0.00000">
                  <c:v>-3.3439510088152186E-2</c:v>
                </c:pt>
                <c:pt idx="647" formatCode="0.00000">
                  <c:v>-3.3662859202524036E-2</c:v>
                </c:pt>
                <c:pt idx="648" formatCode="0.00000">
                  <c:v>-3.3472647728251391E-2</c:v>
                </c:pt>
                <c:pt idx="649" formatCode="0.00000">
                  <c:v>-3.3493255973057572E-2</c:v>
                </c:pt>
                <c:pt idx="650" formatCode="0.00000">
                  <c:v>-3.3602141997722837E-2</c:v>
                </c:pt>
                <c:pt idx="651" formatCode="0.00000">
                  <c:v>-3.3594698188201412E-2</c:v>
                </c:pt>
                <c:pt idx="652" formatCode="0.00000">
                  <c:v>-3.3736864379045099E-2</c:v>
                </c:pt>
                <c:pt idx="653" formatCode="0.00000">
                  <c:v>-3.4140507590500878E-2</c:v>
                </c:pt>
                <c:pt idx="654" formatCode="0.00000">
                  <c:v>-3.4087161690579293E-2</c:v>
                </c:pt>
                <c:pt idx="655" formatCode="0.00000">
                  <c:v>-3.4232636557763207E-2</c:v>
                </c:pt>
                <c:pt idx="656" formatCode="0.00000">
                  <c:v>-3.4315713789835327E-2</c:v>
                </c:pt>
                <c:pt idx="657" formatCode="0.00000">
                  <c:v>-3.4313183544819589E-2</c:v>
                </c:pt>
                <c:pt idx="658" formatCode="0.00000">
                  <c:v>-3.4330331854750137E-2</c:v>
                </c:pt>
                <c:pt idx="659" formatCode="0.00000">
                  <c:v>-3.4299323878579639E-2</c:v>
                </c:pt>
                <c:pt idx="660" formatCode="0.00000">
                  <c:v>-3.4293982323863534E-2</c:v>
                </c:pt>
                <c:pt idx="661" formatCode="0.00000">
                  <c:v>-3.4198983483748127E-2</c:v>
                </c:pt>
                <c:pt idx="662" formatCode="0.00000">
                  <c:v>-3.4055900993778435E-2</c:v>
                </c:pt>
                <c:pt idx="663" formatCode="0.00000">
                  <c:v>-3.3915514794935459E-2</c:v>
                </c:pt>
                <c:pt idx="664" formatCode="0.00000">
                  <c:v>-3.4001289338895874E-2</c:v>
                </c:pt>
                <c:pt idx="665" formatCode="0.00000">
                  <c:v>-3.384527506320463E-2</c:v>
                </c:pt>
                <c:pt idx="666" formatCode="0.00000">
                  <c:v>-3.36558214796032E-2</c:v>
                </c:pt>
                <c:pt idx="667" formatCode="0.00000">
                  <c:v>-3.3717868641150874E-2</c:v>
                </c:pt>
                <c:pt idx="668" formatCode="0.00000">
                  <c:v>-3.3646416609982036E-2</c:v>
                </c:pt>
                <c:pt idx="669" formatCode="0.00000">
                  <c:v>-3.3778040426440968E-2</c:v>
                </c:pt>
                <c:pt idx="670" formatCode="0.00000">
                  <c:v>-3.3789340050368266E-2</c:v>
                </c:pt>
                <c:pt idx="671" formatCode="0.00000">
                  <c:v>-3.3772358785086276E-2</c:v>
                </c:pt>
                <c:pt idx="672" formatCode="0.00000">
                  <c:v>-3.3594441797207483E-2</c:v>
                </c:pt>
                <c:pt idx="673" formatCode="0.00000">
                  <c:v>-3.3610474559013871E-2</c:v>
                </c:pt>
                <c:pt idx="674" formatCode="0.00000">
                  <c:v>-3.3611469216858439E-2</c:v>
                </c:pt>
                <c:pt idx="675" formatCode="0.00000">
                  <c:v>-3.3506357504279126E-2</c:v>
                </c:pt>
                <c:pt idx="676" formatCode="0.00000">
                  <c:v>-3.3733460726874519E-2</c:v>
                </c:pt>
                <c:pt idx="677" formatCode="0.00000">
                  <c:v>-3.3733890381677706E-2</c:v>
                </c:pt>
                <c:pt idx="678" formatCode="0.00000">
                  <c:v>-3.3755551158955455E-2</c:v>
                </c:pt>
                <c:pt idx="679" formatCode="0.00000">
                  <c:v>-3.3755848071596158E-2</c:v>
                </c:pt>
                <c:pt idx="680" formatCode="0.00000">
                  <c:v>-3.3809885772418335E-2</c:v>
                </c:pt>
                <c:pt idx="681" formatCode="0.00000">
                  <c:v>-3.3581538934173705E-2</c:v>
                </c:pt>
                <c:pt idx="682" formatCode="0.00000">
                  <c:v>-3.3507914865048241E-2</c:v>
                </c:pt>
                <c:pt idx="683" formatCode="0.00000">
                  <c:v>-3.359031044862603E-2</c:v>
                </c:pt>
                <c:pt idx="684" formatCode="0.00000">
                  <c:v>-3.3568759756124243E-2</c:v>
                </c:pt>
                <c:pt idx="685" formatCode="0.00000">
                  <c:v>-3.3517490806886881E-2</c:v>
                </c:pt>
                <c:pt idx="686" formatCode="0.00000">
                  <c:v>-3.35472493851642E-2</c:v>
                </c:pt>
                <c:pt idx="687" formatCode="0.00000">
                  <c:v>-3.4041774046116365E-2</c:v>
                </c:pt>
                <c:pt idx="688" formatCode="0.00000">
                  <c:v>-3.3979970089826644E-2</c:v>
                </c:pt>
                <c:pt idx="689" formatCode="0.00000">
                  <c:v>-3.3935779277415881E-2</c:v>
                </c:pt>
                <c:pt idx="690" formatCode="0.00000">
                  <c:v>-3.3862415456704285E-2</c:v>
                </c:pt>
                <c:pt idx="691" formatCode="0.00000">
                  <c:v>-3.3915368593402669E-2</c:v>
                </c:pt>
                <c:pt idx="692" formatCode="0.00000">
                  <c:v>-3.4092976173462596E-2</c:v>
                </c:pt>
                <c:pt idx="693" formatCode="0.00000">
                  <c:v>-3.4034147413366453E-2</c:v>
                </c:pt>
                <c:pt idx="694" formatCode="0.00000">
                  <c:v>-3.4052546929147526E-2</c:v>
                </c:pt>
                <c:pt idx="695" formatCode="0.00000">
                  <c:v>-3.4621936356085951E-2</c:v>
                </c:pt>
                <c:pt idx="696" formatCode="0.00000">
                  <c:v>-3.4615359749016687E-2</c:v>
                </c:pt>
                <c:pt idx="697" formatCode="0.00000">
                  <c:v>-3.4573313899336204E-2</c:v>
                </c:pt>
                <c:pt idx="698" formatCode="0.00000">
                  <c:v>-3.4538211280626771E-2</c:v>
                </c:pt>
                <c:pt idx="699" formatCode="0.00000">
                  <c:v>-3.4539455787161374E-2</c:v>
                </c:pt>
                <c:pt idx="700" formatCode="0.00000">
                  <c:v>-3.6488966064576099E-2</c:v>
                </c:pt>
                <c:pt idx="701" formatCode="0.00000">
                  <c:v>-3.727776090810242E-2</c:v>
                </c:pt>
                <c:pt idx="702" formatCode="0.00000">
                  <c:v>-3.7045842771510393E-2</c:v>
                </c:pt>
                <c:pt idx="703" formatCode="0.00000">
                  <c:v>-3.7712643068260561E-2</c:v>
                </c:pt>
                <c:pt idx="704" formatCode="0.00000">
                  <c:v>-3.7894472536345328E-2</c:v>
                </c:pt>
                <c:pt idx="705" formatCode="0.00000">
                  <c:v>-3.7897309473579707E-2</c:v>
                </c:pt>
                <c:pt idx="706" formatCode="0.00000">
                  <c:v>-3.7932102119519175E-2</c:v>
                </c:pt>
                <c:pt idx="707" formatCode="0.00000">
                  <c:v>-3.7882010124331449E-2</c:v>
                </c:pt>
                <c:pt idx="708" formatCode="0.00000">
                  <c:v>-3.7942098870845486E-2</c:v>
                </c:pt>
                <c:pt idx="709" formatCode="0.00000">
                  <c:v>-3.7930741158495283E-2</c:v>
                </c:pt>
                <c:pt idx="710" formatCode="0.00000">
                  <c:v>-3.8388214452042442E-2</c:v>
                </c:pt>
                <c:pt idx="711" formatCode="0.00000">
                  <c:v>-3.831568157894729E-2</c:v>
                </c:pt>
                <c:pt idx="712" formatCode="0.00000">
                  <c:v>-3.8294514246225382E-2</c:v>
                </c:pt>
                <c:pt idx="713" formatCode="0.00000">
                  <c:v>-3.8357203954686225E-2</c:v>
                </c:pt>
                <c:pt idx="714" formatCode="0.00000">
                  <c:v>-3.8352156518995484E-2</c:v>
                </c:pt>
                <c:pt idx="715" formatCode="0.00000">
                  <c:v>-3.84150408864668E-2</c:v>
                </c:pt>
                <c:pt idx="716" formatCode="0.00000">
                  <c:v>-3.8499002570257006E-2</c:v>
                </c:pt>
                <c:pt idx="717" formatCode="0.00000">
                  <c:v>-3.8579716913611298E-2</c:v>
                </c:pt>
                <c:pt idx="718" formatCode="0.00000">
                  <c:v>-3.849300633497265E-2</c:v>
                </c:pt>
                <c:pt idx="719" formatCode="0.00000">
                  <c:v>-3.8648288772042794E-2</c:v>
                </c:pt>
                <c:pt idx="720" formatCode="0.00000">
                  <c:v>-3.8852094785753626E-2</c:v>
                </c:pt>
                <c:pt idx="721" formatCode="0.00000">
                  <c:v>-3.8840148402579065E-2</c:v>
                </c:pt>
                <c:pt idx="722" formatCode="0.00000">
                  <c:v>-3.884095279722833E-2</c:v>
                </c:pt>
                <c:pt idx="723" formatCode="0.00000">
                  <c:v>-3.8780569604215873E-2</c:v>
                </c:pt>
                <c:pt idx="724" formatCode="0.00000">
                  <c:v>-3.8844447091404388E-2</c:v>
                </c:pt>
                <c:pt idx="725" formatCode="0.00000">
                  <c:v>-3.8977198333163716E-2</c:v>
                </c:pt>
                <c:pt idx="726" formatCode="0.00000">
                  <c:v>-3.8978299885225491E-2</c:v>
                </c:pt>
                <c:pt idx="727" formatCode="0.00000">
                  <c:v>-3.8697659524036289E-2</c:v>
                </c:pt>
                <c:pt idx="728" formatCode="0.00000">
                  <c:v>-3.8693587608801226E-2</c:v>
                </c:pt>
                <c:pt idx="729" formatCode="0.00000">
                  <c:v>-3.8453113753864648E-2</c:v>
                </c:pt>
                <c:pt idx="730" formatCode="0.00000">
                  <c:v>-3.8470327943455486E-2</c:v>
                </c:pt>
                <c:pt idx="731" formatCode="0.00000">
                  <c:v>-3.8397311670499479E-2</c:v>
                </c:pt>
                <c:pt idx="732" formatCode="0.00000">
                  <c:v>-3.7650475299710259E-2</c:v>
                </c:pt>
                <c:pt idx="733" formatCode="0.00000">
                  <c:v>-3.7624823859223444E-2</c:v>
                </c:pt>
                <c:pt idx="734" formatCode="0.00000">
                  <c:v>-3.762445841253248E-2</c:v>
                </c:pt>
                <c:pt idx="735" formatCode="0.00000">
                  <c:v>-3.7631554781783129E-2</c:v>
                </c:pt>
                <c:pt idx="736" formatCode="0.00000">
                  <c:v>-3.7749888403961075E-2</c:v>
                </c:pt>
                <c:pt idx="737" formatCode="0.00000">
                  <c:v>-3.7743812843191199E-2</c:v>
                </c:pt>
                <c:pt idx="738" formatCode="0.00000">
                  <c:v>-3.786893917524263E-2</c:v>
                </c:pt>
                <c:pt idx="739" formatCode="0.00000">
                  <c:v>-3.7882932025459705E-2</c:v>
                </c:pt>
                <c:pt idx="740" formatCode="0.00000">
                  <c:v>-3.7844639107512207E-2</c:v>
                </c:pt>
                <c:pt idx="741" formatCode="0.00000">
                  <c:v>-3.7818274822057713E-2</c:v>
                </c:pt>
                <c:pt idx="742" formatCode="0.00000">
                  <c:v>-3.7796627575104755E-2</c:v>
                </c:pt>
                <c:pt idx="743" formatCode="0.00000">
                  <c:v>-3.7808404063190276E-2</c:v>
                </c:pt>
                <c:pt idx="744" formatCode="0.00000">
                  <c:v>-3.927241252897349E-2</c:v>
                </c:pt>
                <c:pt idx="745" formatCode="0.00000">
                  <c:v>-3.9589517066630373E-2</c:v>
                </c:pt>
                <c:pt idx="746" formatCode="0.00000">
                  <c:v>-3.9532826317825065E-2</c:v>
                </c:pt>
                <c:pt idx="747" formatCode="0.00000">
                  <c:v>-3.9544786363643884E-2</c:v>
                </c:pt>
                <c:pt idx="748" formatCode="0.00000">
                  <c:v>-3.9539734877894868E-2</c:v>
                </c:pt>
                <c:pt idx="749" formatCode="0.00000">
                  <c:v>-3.9667608839536413E-2</c:v>
                </c:pt>
                <c:pt idx="750" formatCode="0.00000">
                  <c:v>-3.9743933862857697E-2</c:v>
                </c:pt>
                <c:pt idx="751" formatCode="0.00000">
                  <c:v>-3.9689775273585866E-2</c:v>
                </c:pt>
                <c:pt idx="752" formatCode="0.00000">
                  <c:v>-3.979818942216564E-2</c:v>
                </c:pt>
                <c:pt idx="753" formatCode="0.00000">
                  <c:v>-4.0099456115159894E-2</c:v>
                </c:pt>
                <c:pt idx="754" formatCode="0.00000">
                  <c:v>-4.0123939172676266E-2</c:v>
                </c:pt>
                <c:pt idx="755" formatCode="0.00000">
                  <c:v>-4.0097792272190722E-2</c:v>
                </c:pt>
                <c:pt idx="756" formatCode="0.00000">
                  <c:v>-4.0174142614894132E-2</c:v>
                </c:pt>
                <c:pt idx="757" formatCode="0.00000">
                  <c:v>-4.015764006597982E-2</c:v>
                </c:pt>
                <c:pt idx="758" formatCode="0.00000">
                  <c:v>-4.0168641703095517E-2</c:v>
                </c:pt>
                <c:pt idx="759" formatCode="0.00000">
                  <c:v>-4.0995645214912467E-2</c:v>
                </c:pt>
                <c:pt idx="760" formatCode="0.00000">
                  <c:v>-4.0959315473918199E-2</c:v>
                </c:pt>
                <c:pt idx="761" formatCode="0.00000">
                  <c:v>-4.103902738253519E-2</c:v>
                </c:pt>
                <c:pt idx="762" formatCode="0.00000">
                  <c:v>-4.1093292627580026E-2</c:v>
                </c:pt>
                <c:pt idx="763" formatCode="0.00000">
                  <c:v>-4.109666390818395E-2</c:v>
                </c:pt>
                <c:pt idx="764" formatCode="0.00000">
                  <c:v>-4.2024949504143698E-2</c:v>
                </c:pt>
                <c:pt idx="765" formatCode="0.00000">
                  <c:v>-4.2041907509502936E-2</c:v>
                </c:pt>
                <c:pt idx="766" formatCode="0.00000">
                  <c:v>-4.2033617013474578E-2</c:v>
                </c:pt>
                <c:pt idx="767" formatCode="0.00000">
                  <c:v>-4.2043877106819352E-2</c:v>
                </c:pt>
                <c:pt idx="768" formatCode="0.00000">
                  <c:v>-4.2040346007227794E-2</c:v>
                </c:pt>
                <c:pt idx="769" formatCode="0.00000">
                  <c:v>-4.1989425656871401E-2</c:v>
                </c:pt>
                <c:pt idx="770" formatCode="0.00000">
                  <c:v>-4.1962853237312893E-2</c:v>
                </c:pt>
                <c:pt idx="771" formatCode="0.00000">
                  <c:v>-4.1979837884201718E-2</c:v>
                </c:pt>
                <c:pt idx="772" formatCode="0.00000">
                  <c:v>-4.210838590039849E-2</c:v>
                </c:pt>
                <c:pt idx="773" formatCode="0.00000">
                  <c:v>-4.2196532849291195E-2</c:v>
                </c:pt>
                <c:pt idx="774" formatCode="0.00000">
                  <c:v>-4.2186839533313925E-2</c:v>
                </c:pt>
                <c:pt idx="775" formatCode="0.00000">
                  <c:v>-4.2186132707114438E-2</c:v>
                </c:pt>
                <c:pt idx="776" formatCode="0.00000">
                  <c:v>-4.2308149186008753E-2</c:v>
                </c:pt>
                <c:pt idx="777" formatCode="0.00000">
                  <c:v>-4.2271362759055228E-2</c:v>
                </c:pt>
                <c:pt idx="778" formatCode="0.00000">
                  <c:v>-4.2427685187331546E-2</c:v>
                </c:pt>
                <c:pt idx="779" formatCode="0.00000">
                  <c:v>-4.2413018672246873E-2</c:v>
                </c:pt>
                <c:pt idx="780" formatCode="0.00000">
                  <c:v>-4.251067823105914E-2</c:v>
                </c:pt>
                <c:pt idx="781" formatCode="0.00000">
                  <c:v>-4.2494856650654098E-2</c:v>
                </c:pt>
                <c:pt idx="782" formatCode="0.00000">
                  <c:v>-4.2734268095192693E-2</c:v>
                </c:pt>
                <c:pt idx="783" formatCode="0.00000">
                  <c:v>-4.2892145605940145E-2</c:v>
                </c:pt>
                <c:pt idx="784" formatCode="0.00000">
                  <c:v>-4.2891719338951112E-2</c:v>
                </c:pt>
                <c:pt idx="785" formatCode="0.00000">
                  <c:v>-4.283612575545704E-2</c:v>
                </c:pt>
                <c:pt idx="786" formatCode="0.00000">
                  <c:v>-4.2885480931030888E-2</c:v>
                </c:pt>
                <c:pt idx="787" formatCode="0.00000">
                  <c:v>-4.2819728314463498E-2</c:v>
                </c:pt>
                <c:pt idx="788" formatCode="0.00000">
                  <c:v>-4.2925616711826105E-2</c:v>
                </c:pt>
                <c:pt idx="789" formatCode="0.00000">
                  <c:v>-4.2918286833598988E-2</c:v>
                </c:pt>
                <c:pt idx="790" formatCode="0.00000">
                  <c:v>-4.318687948466883E-2</c:v>
                </c:pt>
                <c:pt idx="791" formatCode="0.00000">
                  <c:v>-4.3179710971272475E-2</c:v>
                </c:pt>
                <c:pt idx="792" formatCode="0.00000">
                  <c:v>-4.3210888082850125E-2</c:v>
                </c:pt>
                <c:pt idx="793" formatCode="0.00000">
                  <c:v>-4.3213668694816937E-2</c:v>
                </c:pt>
                <c:pt idx="794" formatCode="0.00000">
                  <c:v>-4.3185990273265459E-2</c:v>
                </c:pt>
                <c:pt idx="795" formatCode="0.00000">
                  <c:v>-4.3142619394833014E-2</c:v>
                </c:pt>
                <c:pt idx="796" formatCode="0.00000">
                  <c:v>-4.3205235696740514E-2</c:v>
                </c:pt>
                <c:pt idx="797" formatCode="0.00000">
                  <c:v>-4.3213312620292502E-2</c:v>
                </c:pt>
                <c:pt idx="798" formatCode="0.00000">
                  <c:v>-4.3266549885274806E-2</c:v>
                </c:pt>
                <c:pt idx="799" formatCode="0.00000">
                  <c:v>-4.3267796748192644E-2</c:v>
                </c:pt>
                <c:pt idx="800" formatCode="0.00000">
                  <c:v>-4.3187064480101248E-2</c:v>
                </c:pt>
                <c:pt idx="801" formatCode="0.00000">
                  <c:v>-4.3115484124169365E-2</c:v>
                </c:pt>
                <c:pt idx="802" formatCode="0.00000">
                  <c:v>-4.2937637357611552E-2</c:v>
                </c:pt>
                <c:pt idx="803" formatCode="0.00000">
                  <c:v>-4.2868350131562469E-2</c:v>
                </c:pt>
                <c:pt idx="804" formatCode="0.00000">
                  <c:v>-4.288456573709782E-2</c:v>
                </c:pt>
                <c:pt idx="805" formatCode="0.00000">
                  <c:v>-4.2900425992007933E-2</c:v>
                </c:pt>
                <c:pt idx="806" formatCode="0.00000">
                  <c:v>-4.2895618822071643E-2</c:v>
                </c:pt>
                <c:pt idx="807" formatCode="0.00000">
                  <c:v>-4.2962090616658261E-2</c:v>
                </c:pt>
                <c:pt idx="808" formatCode="0.00000">
                  <c:v>-4.2911212590205187E-2</c:v>
                </c:pt>
                <c:pt idx="809" formatCode="0.00000">
                  <c:v>-4.2845613362978645E-2</c:v>
                </c:pt>
                <c:pt idx="810" formatCode="0.00000">
                  <c:v>-4.2844106537641792E-2</c:v>
                </c:pt>
                <c:pt idx="811" formatCode="0.00000">
                  <c:v>-4.2729511560331716E-2</c:v>
                </c:pt>
                <c:pt idx="812" formatCode="0.00000">
                  <c:v>-4.2474184787251901E-2</c:v>
                </c:pt>
                <c:pt idx="813" formatCode="0.00000">
                  <c:v>-4.2503706158029328E-2</c:v>
                </c:pt>
                <c:pt idx="814" formatCode="0.00000">
                  <c:v>-4.2302344673231691E-2</c:v>
                </c:pt>
                <c:pt idx="815" formatCode="0.00000">
                  <c:v>-4.2145569210130976E-2</c:v>
                </c:pt>
                <c:pt idx="816" formatCode="0.00000">
                  <c:v>-4.2239593522923939E-2</c:v>
                </c:pt>
                <c:pt idx="817" formatCode="0.00000">
                  <c:v>-4.2255138383135944E-2</c:v>
                </c:pt>
                <c:pt idx="818" formatCode="0.00000">
                  <c:v>-4.2251447378128935E-2</c:v>
                </c:pt>
                <c:pt idx="819" formatCode="0.00000">
                  <c:v>-4.225755443057444E-2</c:v>
                </c:pt>
                <c:pt idx="820" formatCode="0.00000">
                  <c:v>-4.2246647712633242E-2</c:v>
                </c:pt>
                <c:pt idx="821" formatCode="0.00000">
                  <c:v>-4.2362240341144171E-2</c:v>
                </c:pt>
                <c:pt idx="822" formatCode="0.00000">
                  <c:v>-4.2342612088301777E-2</c:v>
                </c:pt>
                <c:pt idx="823" formatCode="0.00000">
                  <c:v>-4.2378268429857535E-2</c:v>
                </c:pt>
                <c:pt idx="824" formatCode="0.00000">
                  <c:v>-4.23177245441511E-2</c:v>
                </c:pt>
                <c:pt idx="825" formatCode="0.00000">
                  <c:v>-4.2606236531882696E-2</c:v>
                </c:pt>
                <c:pt idx="826" formatCode="0.00000">
                  <c:v>-4.316919541767756E-2</c:v>
                </c:pt>
                <c:pt idx="827" formatCode="0.00000">
                  <c:v>-4.342098308708793E-2</c:v>
                </c:pt>
                <c:pt idx="828" formatCode="0.00000">
                  <c:v>-4.3484242049585987E-2</c:v>
                </c:pt>
                <c:pt idx="829" formatCode="0.00000">
                  <c:v>-4.3489934182314498E-2</c:v>
                </c:pt>
                <c:pt idx="830" formatCode="0.00000">
                  <c:v>-4.3414991035826793E-2</c:v>
                </c:pt>
                <c:pt idx="831" formatCode="0.00000">
                  <c:v>-4.3418983252138291E-2</c:v>
                </c:pt>
                <c:pt idx="832" formatCode="0.00000">
                  <c:v>-4.3450364087683664E-2</c:v>
                </c:pt>
                <c:pt idx="833" formatCode="0.00000">
                  <c:v>-4.3447494906048011E-2</c:v>
                </c:pt>
                <c:pt idx="834" formatCode="0.00000">
                  <c:v>-4.3503409173359542E-2</c:v>
                </c:pt>
                <c:pt idx="835" formatCode="0.00000">
                  <c:v>-4.3437994227750458E-2</c:v>
                </c:pt>
                <c:pt idx="836" formatCode="0.00000">
                  <c:v>-4.3495267835171408E-2</c:v>
                </c:pt>
                <c:pt idx="837" formatCode="0.00000">
                  <c:v>-4.3482795571446284E-2</c:v>
                </c:pt>
                <c:pt idx="838" formatCode="0.00000">
                  <c:v>-4.3451739053706584E-2</c:v>
                </c:pt>
                <c:pt idx="839" formatCode="0.00000">
                  <c:v>-4.3429511090473424E-2</c:v>
                </c:pt>
                <c:pt idx="840" formatCode="0.00000">
                  <c:v>-4.3373752020322072E-2</c:v>
                </c:pt>
                <c:pt idx="841" formatCode="0.00000">
                  <c:v>-4.3409627892697235E-2</c:v>
                </c:pt>
                <c:pt idx="842" formatCode="0.00000">
                  <c:v>-4.3348006316354666E-2</c:v>
                </c:pt>
                <c:pt idx="843" formatCode="0.00000">
                  <c:v>-4.3322303019352588E-2</c:v>
                </c:pt>
                <c:pt idx="844" formatCode="0.00000">
                  <c:v>-4.3319280186180371E-2</c:v>
                </c:pt>
                <c:pt idx="845" formatCode="0.00000">
                  <c:v>-4.3305133257806223E-2</c:v>
                </c:pt>
                <c:pt idx="846" formatCode="0.00000">
                  <c:v>-4.3442775610907855E-2</c:v>
                </c:pt>
                <c:pt idx="847" formatCode="0.00000">
                  <c:v>-4.345772093945055E-2</c:v>
                </c:pt>
                <c:pt idx="848" formatCode="0.00000">
                  <c:v>-4.3401713220116954E-2</c:v>
                </c:pt>
                <c:pt idx="849" formatCode="0.00000">
                  <c:v>-4.3393512568852148E-2</c:v>
                </c:pt>
                <c:pt idx="850" formatCode="0.00000">
                  <c:v>-4.3601176921986319E-2</c:v>
                </c:pt>
                <c:pt idx="851" formatCode="0.00000">
                  <c:v>-4.350018132775188E-2</c:v>
                </c:pt>
                <c:pt idx="852" formatCode="0.00000">
                  <c:v>-4.3640514757224406E-2</c:v>
                </c:pt>
                <c:pt idx="853" formatCode="0.00000">
                  <c:v>-3.6763841972692855E-2</c:v>
                </c:pt>
                <c:pt idx="854" formatCode="0.00000">
                  <c:v>-3.6825337520698151E-2</c:v>
                </c:pt>
                <c:pt idx="855" formatCode="0.00000">
                  <c:v>-3.6752037403870862E-2</c:v>
                </c:pt>
                <c:pt idx="856" formatCode="0.00000">
                  <c:v>-3.6743508282036465E-2</c:v>
                </c:pt>
                <c:pt idx="857" formatCode="0.00000">
                  <c:v>-3.6215855042244685E-2</c:v>
                </c:pt>
                <c:pt idx="858" formatCode="0.00000">
                  <c:v>-3.5915275842661271E-2</c:v>
                </c:pt>
                <c:pt idx="859" formatCode="0.00000">
                  <c:v>-3.5462306000913393E-2</c:v>
                </c:pt>
                <c:pt idx="860" formatCode="0.00000">
                  <c:v>-3.561859217955228E-2</c:v>
                </c:pt>
                <c:pt idx="861" formatCode="0.00000">
                  <c:v>-3.57840587491794E-2</c:v>
                </c:pt>
                <c:pt idx="862" formatCode="0.00000">
                  <c:v>-3.5783565580876441E-2</c:v>
                </c:pt>
                <c:pt idx="863" formatCode="0.00000">
                  <c:v>-3.5765587816068603E-2</c:v>
                </c:pt>
                <c:pt idx="864" formatCode="0.00000">
                  <c:v>-3.5456308878399082E-2</c:v>
                </c:pt>
                <c:pt idx="865" formatCode="0.00000">
                  <c:v>-3.5695407242127462E-2</c:v>
                </c:pt>
                <c:pt idx="866" formatCode="0.00000">
                  <c:v>-3.5314824268968009E-2</c:v>
                </c:pt>
                <c:pt idx="867" formatCode="0.00000">
                  <c:v>-3.5313201851142277E-2</c:v>
                </c:pt>
                <c:pt idx="868" formatCode="0.00000">
                  <c:v>-3.5240096568629434E-2</c:v>
                </c:pt>
                <c:pt idx="869" formatCode="0.00000">
                  <c:v>-3.5321001995108778E-2</c:v>
                </c:pt>
                <c:pt idx="870" formatCode="0.00000">
                  <c:v>-3.5254313684854446E-2</c:v>
                </c:pt>
                <c:pt idx="871" formatCode="0.00000">
                  <c:v>-3.5333720250389423E-2</c:v>
                </c:pt>
                <c:pt idx="872" formatCode="0.00000">
                  <c:v>-3.538423293786129E-2</c:v>
                </c:pt>
                <c:pt idx="873" formatCode="0.00000">
                  <c:v>-3.5478324978722324E-2</c:v>
                </c:pt>
                <c:pt idx="874" formatCode="0.00000">
                  <c:v>-3.5671989132100332E-2</c:v>
                </c:pt>
                <c:pt idx="875" formatCode="0.00000">
                  <c:v>-3.5666888868482724E-2</c:v>
                </c:pt>
                <c:pt idx="876" formatCode="0.00000">
                  <c:v>-3.565205756220368E-2</c:v>
                </c:pt>
                <c:pt idx="877" formatCode="0.00000">
                  <c:v>-3.5641133897830655E-2</c:v>
                </c:pt>
                <c:pt idx="878" formatCode="0.00000">
                  <c:v>-3.575336965905903E-2</c:v>
                </c:pt>
                <c:pt idx="879" formatCode="0.00000">
                  <c:v>-3.5839902262392156E-2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54-446B-8760-D03233322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2321856"/>
        <c:axId val="482324208"/>
      </c:lineChart>
      <c:catAx>
        <c:axId val="4823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24208"/>
        <c:crosses val="autoZero"/>
        <c:auto val="1"/>
        <c:lblAlgn val="ctr"/>
        <c:lblOffset val="100"/>
        <c:noMultiLvlLbl val="0"/>
      </c:catAx>
      <c:valAx>
        <c:axId val="482324208"/>
        <c:scaling>
          <c:orientation val="minMax"/>
          <c:max val="0.1"/>
          <c:min val="-0.2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218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0</xdr:rowOff>
    </xdr:from>
    <xdr:to>
      <xdr:col>17</xdr:col>
      <xdr:colOff>304800</xdr:colOff>
      <xdr:row>15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16</xdr:row>
      <xdr:rowOff>190499</xdr:rowOff>
    </xdr:from>
    <xdr:to>
      <xdr:col>18</xdr:col>
      <xdr:colOff>85724</xdr:colOff>
      <xdr:row>32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32</xdr:row>
      <xdr:rowOff>52387</xdr:rowOff>
    </xdr:from>
    <xdr:to>
      <xdr:col>13</xdr:col>
      <xdr:colOff>571500</xdr:colOff>
      <xdr:row>46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304800</xdr:colOff>
      <xdr:row>33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442836</xdr:colOff>
      <xdr:row>0</xdr:row>
      <xdr:rowOff>185737</xdr:rowOff>
    </xdr:from>
    <xdr:to>
      <xdr:col>32</xdr:col>
      <xdr:colOff>457124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538086</xdr:colOff>
      <xdr:row>16</xdr:row>
      <xdr:rowOff>57150</xdr:rowOff>
    </xdr:from>
    <xdr:to>
      <xdr:col>32</xdr:col>
      <xdr:colOff>419024</xdr:colOff>
      <xdr:row>30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538086</xdr:colOff>
      <xdr:row>31</xdr:row>
      <xdr:rowOff>180975</xdr:rowOff>
    </xdr:from>
    <xdr:to>
      <xdr:col>32</xdr:col>
      <xdr:colOff>371399</xdr:colOff>
      <xdr:row>46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1</xdr:row>
      <xdr:rowOff>0</xdr:rowOff>
    </xdr:from>
    <xdr:to>
      <xdr:col>46</xdr:col>
      <xdr:colOff>247650</xdr:colOff>
      <xdr:row>24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400049</xdr:colOff>
      <xdr:row>1</xdr:row>
      <xdr:rowOff>114300</xdr:rowOff>
    </xdr:from>
    <xdr:to>
      <xdr:col>22</xdr:col>
      <xdr:colOff>85724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F4556-117E-4043-A5A5-A2A0B7737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333374</xdr:colOff>
      <xdr:row>19</xdr:row>
      <xdr:rowOff>95250</xdr:rowOff>
    </xdr:from>
    <xdr:to>
      <xdr:col>22</xdr:col>
      <xdr:colOff>457199</xdr:colOff>
      <xdr:row>41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6CAE6B-34AF-4F5D-A493-EE3F3DFDD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314324</xdr:colOff>
      <xdr:row>41</xdr:row>
      <xdr:rowOff>38100</xdr:rowOff>
    </xdr:from>
    <xdr:to>
      <xdr:col>22</xdr:col>
      <xdr:colOff>495300</xdr:colOff>
      <xdr:row>59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9649DB-993B-43ED-8999-BC2EF1251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609599</xdr:colOff>
      <xdr:row>61</xdr:row>
      <xdr:rowOff>0</xdr:rowOff>
    </xdr:from>
    <xdr:to>
      <xdr:col>22</xdr:col>
      <xdr:colOff>276224</xdr:colOff>
      <xdr:row>75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AFC366-3FD3-4321-A12F-825496CC8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875.819049768521" createdVersion="5" refreshedVersion="5" minRefreshableVersion="3" recordCount="879" xr:uid="{00000000-000A-0000-FFFF-FFFF00000000}">
  <cacheSource type="worksheet">
    <worksheetSource ref="C1:C880" sheet="DELL"/>
  </cacheSource>
  <cacheFields count="1">
    <cacheField name="ra" numFmtId="0">
      <sharedItems containsString="0" containsBlank="1" containsNumber="1" minValue="-0.21639249912108471" maxValue="0.10177462048321559" count="871">
        <m/>
        <n v="-5.8139757093012608E-3"/>
        <n v="1.7543800357034584E-2"/>
        <n v="3.4483391400733305E-3"/>
        <n v="3.0927780027634851E-2"/>
        <n v="1.3333377212445346E-2"/>
        <n v="-4.1666716173243716E-3"/>
        <n v="7.487323498899124E-3"/>
        <n v="1.2021841270483018E-2"/>
        <n v="-2.4838000237627535E-2"/>
        <n v="-1.0409760000000006E-2"/>
        <n v="-2.6410042200901256E-2"/>
        <n v="-1.1953976641901114E-2"/>
        <n v="5.7468574634062318E-2"/>
        <n v="5.6105644920214796E-2"/>
        <n v="4.8124969476719785E-2"/>
        <n v="-2.4448451156674583E-2"/>
        <n v="6.520035506225842E-3"/>
        <n v="-1.8218627478076895E-2"/>
        <n v="-3.0928028147086208E-3"/>
        <n v="1.1168550335217596E-2"/>
        <n v="-8.5907455891249158E-3"/>
        <n v="5.983087761542211E-3"/>
        <n v="-6.1524747015548049E-4"/>
        <n v="-6.3615822546655579E-3"/>
        <n v="-8.0544915186816154E-3"/>
        <n v="-4.1639899100128999E-4"/>
        <n v="-2.4995475595847435E-3"/>
        <n v="-2.0880815158061368E-3"/>
        <n v="1.4647155064391657E-3"/>
        <n v="-6.0593452521537543E-3"/>
        <n v="4.8350080184200771E-3"/>
        <n v="2.7196924389542511E-3"/>
        <n v="-1.4605125060881729E-3"/>
        <n v="1.2745507612614684E-2"/>
        <n v="-1.6504761327051677E-3"/>
        <n v="-6.6129307957521859E-3"/>
        <n v="-1.1441669262455094E-2"/>
        <n v="-7.9966047807617253E-3"/>
        <n v="-6.3639086881207157E-4"/>
        <n v="4.2453074669877676E-4"/>
        <n v="2.3339282825266135E-3"/>
        <n v="3.1753334342867591E-3"/>
        <n v="6.1194396667022168E-3"/>
        <n v="6.2918340584532215E-4"/>
        <n v="-2.0959592766872908E-4"/>
        <n v="-9.6436610670446177E-3"/>
        <n v="1.4817993311453635E-2"/>
        <n v="-1.9816460826998072E-2"/>
        <n v="-5.7459164375826101E-3"/>
        <n v="3.4460660819741654E-2"/>
        <n v="1.117317204068425E-2"/>
        <n v="4.5017699871480969E-3"/>
        <n v="-1.262993247863322E-2"/>
        <n v="1.0934627940143476E-2"/>
        <n v="-4.6939045620407781E-3"/>
        <n v="-3.0756436286802856E-3"/>
        <n v="1.8510905814499188E-2"/>
        <n v="3.2310696771723196E-3"/>
        <n v="-6.2400059734682382E-3"/>
        <n v="-2.2280706984816284E-3"/>
        <n v="-2.233009420420283E-3"/>
        <n v="-3.2553930135175509E-3"/>
        <n v="2.2249485691808814E-2"/>
        <n v="1.1381766684854088E-2"/>
        <n v="2.2704861017512849E-2"/>
        <n v="3.6678883198904117E-3"/>
        <n v="8.655565457273055E-3"/>
        <n v="-6.6742789130043202E-3"/>
        <n v="-1.0558668354300664E-2"/>
        <n v="1.261154958374049E-2"/>
        <n v="-9.5802089803976448E-4"/>
        <n v="2.1672415570366154E-2"/>
        <n v="5.4439695195206833E-3"/>
        <n v="-3.1366706342917494E-2"/>
        <n v="1.6769482999771618E-2"/>
        <n v="5.8767753365108538E-3"/>
        <n v="5.842440625537665E-3"/>
        <n v="9.9306650983309718E-3"/>
        <n v="3.7105091207849595E-4"/>
        <n v="9.2728321091537229E-4"/>
        <n v="-1.2969938146923769E-3"/>
        <n v="-2.4118309285108787E-3"/>
        <n v="8.1829564927662791E-3"/>
        <n v="4.7039320994631872E-2"/>
        <n v="-5.6377680793133073E-3"/>
        <n v="-8.8588073776564417E-4"/>
        <n v="1.1704186243142249E-2"/>
        <n v="4.2068244449011329E-3"/>
        <n v="-2.5309817736174477E-2"/>
        <n v="4.4770946066159528E-3"/>
        <n v="-7.131912727154203E-4"/>
        <n v="-1.2667261620965846E-2"/>
        <n v="-1.4455832513632944E-3"/>
        <n v="-5.2479235003769671E-3"/>
        <n v="-7.2767310749715132E-3"/>
        <n v="7.87981286437308E-3"/>
        <n v="4.9091020495735261E-3"/>
        <n v="2.7501357359134639E-2"/>
        <n v="-5.2826215067662127E-3"/>
        <n v="8.8511263282443388E-3"/>
        <n v="1.0352699215757478E-2"/>
        <n v="1.0420099180073043E-3"/>
        <n v="9.1949651577356382E-3"/>
        <n v="-3.9539510652529825E-3"/>
        <n v="1.0873373738819471E-2"/>
        <n v="4.0976188489543798E-3"/>
        <n v="7.6518390507212212E-3"/>
        <n v="-1.6537333685187366E-2"/>
        <n v="2.5566242054204272E-2"/>
        <n v="4.8519367046098577E-3"/>
        <n v="-7.4924943951154514E-3"/>
        <n v="4.9320583779417768E-2"/>
        <n v="-1.7586195427041274E-3"/>
        <n v="8.8085018983971395E-3"/>
        <n v="1.7462491239150111E-3"/>
        <n v="1.3629204033957398E-2"/>
        <n v="6.0975370435412107E-3"/>
        <n v="4.3511549938398172E-3"/>
        <n v="3.5587395455006113E-3"/>
        <n v="-3.0835098216221851E-4"/>
        <n v="2.4676801472520238E-3"/>
        <n v="-4.1538554125347101E-3"/>
        <n v="1.5448790847740492E-3"/>
        <n v="3.0849365146308965E-4"/>
        <n v="4.1634634651220815E-3"/>
        <n v="0"/>
        <n v="-8.1388973699209177E-3"/>
        <n v="7.8960426201477672E-3"/>
        <n v="-5.069117226401354E-3"/>
        <n v="-1.003555424665249E-2"/>
        <n v="1.871457640287054E-3"/>
        <n v="-3.1132978280770151E-3"/>
        <n v="-8.5884268394725693E-3"/>
        <n v="9.2928646327408715E-3"/>
        <n v="-9.5194067211156527E-3"/>
        <n v="-4.725989496404415E-4"/>
        <n v="-1.1506958366405693E-2"/>
        <n v="5.421801510202909E-3"/>
        <n v="7.4543830330299401E-3"/>
        <n v="-6.1397745058876232E-3"/>
        <n v="5.5441023301948389E-3"/>
        <n v="3.1505425027076331E-4"/>
        <n v="-1.5753439306565544E-4"/>
        <n v="3.7801979841467046E-3"/>
        <n v="4.2366044140303401E-3"/>
        <n v="2.9687817945946078E-3"/>
        <n v="-1.8695292642468024E-3"/>
        <n v="-2.5440895018345996E-2"/>
        <n v="8.6482931520987291E-3"/>
        <n v="1.5878060987971443E-3"/>
        <n v="4.5973408682206621E-3"/>
        <n v="3.1561254108991156E-3"/>
        <n v="5.1911205032072151E-3"/>
        <n v="1.4083690602420677E-3"/>
        <n v="1.4065294622144114E-3"/>
        <n v="-3.5892840393792792E-3"/>
        <n v="5.1683562548724615E-3"/>
        <n v="-2.4929722736505675E-3"/>
        <n v="2.8115995300790186E-3"/>
        <n v="1.0436176577518514E-2"/>
        <n v="6.1660686431999666E-4"/>
        <n v="3.0811622960733539E-3"/>
        <n v="-1.8583881836615745E-2"/>
        <n v="3.1298346356931257E-4"/>
        <n v="5.1626960991164057E-3"/>
        <n v="2.1789776038856918E-3"/>
        <n v="2.1742119358228798E-3"/>
        <n v="5.7337493020046771E-3"/>
        <n v="-7.395890356371399E-3"/>
        <n v="2.7320696548535625E-2"/>
        <n v="2.5686514654851612E-3"/>
        <n v="1.0700884003703195E-2"/>
        <n v="5.5174296370309427E-3"/>
        <n v="-4.7456045540234248E-3"/>
        <n v="6.8543227338818142E-3"/>
        <n v="-9.4716512910762458E-3"/>
        <n v="-1.1355107457544415E-2"/>
        <n v="2.2669025647846647E-3"/>
        <n v="1.4626040090694322E-2"/>
        <n v="5.0528010096637559E-3"/>
        <n v="-5.7667556563808196E-3"/>
        <n v="-3.8667041940806386E-3"/>
        <n v="-1.3138286051526874E-2"/>
        <n v="-1.7397846242454197E-2"/>
        <n v="2.0169391400242258E-2"/>
        <n v="4.2257291704371185E-3"/>
        <n v="-2.479708080476821E-2"/>
        <n v="-3.5444802153107094E-3"/>
        <n v="4.0209894852310454E-3"/>
        <n v="3.7892869699096325E-2"/>
        <n v="1.0240378915837713E-2"/>
        <n v="8.6675797575067326E-3"/>
        <n v="2.0390229092913841E-3"/>
        <n v="-7.2670500181678101E-4"/>
        <n v="9.3090824800563746E-3"/>
        <n v="-1.5852666217062903E-3"/>
        <n v="-1.4867175452247564E-2"/>
        <n v="-2.4029325310971357E-2"/>
        <n v="7.8066592568521017E-3"/>
        <n v="1.0427504101096882E-2"/>
        <n v="-4.0247653371546198E-2"/>
        <n v="-3.9016977869676221E-2"/>
        <n v="-5.1150275690705245E-3"/>
        <n v="9.3187741415391503E-3"/>
        <n v="-1.0347068803423513E-2"/>
        <n v="-5.147114636789382E-3"/>
        <n v="4.3654098775962854E-3"/>
        <n v="8.8537604656851836E-3"/>
        <n v="-7.0209223965791252E-3"/>
        <n v="1.751573386506685E-2"/>
        <n v="3.7902325920870649E-3"/>
        <n v="9.4397313981293193E-4"/>
        <n v="-2.6721249767935069E-3"/>
        <n v="-2.3167864162836008E-2"/>
        <n v="1.1616735775745946E-2"/>
        <n v="-3.0303094893430183E-2"/>
        <n v="5.0986827546419889E-3"/>
        <n v="-1.2272880197444059E-2"/>
        <n v="7.2895256072598802E-3"/>
        <n v="6.5788305068347278E-4"/>
        <n v="1.1012533771222046E-2"/>
        <n v="-1.6251357619609006E-4"/>
        <n v="3.2519744571101415E-4"/>
        <n v="1.1377623308813753E-3"/>
        <n v="-4.708560883035764E-3"/>
        <n v="-1.6312923892595223E-3"/>
        <n v="2.7941121920847557E-2"/>
        <n v="-2.8611795669647279E-3"/>
        <n v="1.4347234927032586E-2"/>
        <n v="4.8719140724350915E-3"/>
        <n v="-4.8482936026052617E-3"/>
        <n v="6.2862308695775938E-4"/>
        <n v="6.2822816822713295E-4"/>
        <n v="4.8657965683165253E-3"/>
        <n v="-7.6538065568632248E-3"/>
        <n v="2.9906312298006092E-3"/>
        <n v="8.6315578782629847E-3"/>
        <n v="3.1118444514450657E-3"/>
        <n v="-9.616873076940511E-3"/>
        <n v="2.5058285574508675E-3"/>
        <n v="5.9366363413264579E-3"/>
        <n v="9.3180511535266271E-4"/>
        <n v="-5.1202412109867665E-3"/>
        <n v="-1.4815959812387798E-2"/>
        <n v="-2.0579594195777348E-3"/>
        <n v="7.4555828992539819E-2"/>
        <n v="-2.2586357874609303E-2"/>
        <n v="1.5254467476983443E-2"/>
        <n v="-1.2198694935233702E-2"/>
        <n v="6.1746703880058516E-3"/>
        <n v="3.8916718962094389E-3"/>
        <n v="2.4452006109972238E-2"/>
        <n v="7.1314791960543269E-3"/>
        <n v="1.0404595403422041E-2"/>
        <n v="2.6029749975675143E-2"/>
        <n v="1.4775592415957869E-2"/>
        <n v="1.9230426693792274E-3"/>
        <n v="1.7685801353465029E-2"/>
        <n v="9.4301275686080373E-3"/>
        <n v="-2.268792047256231E-3"/>
        <n v="5.3503596587716547E-4"/>
        <n v="-1.6042737108009051E-3"/>
        <n v="-2.8119962416432581E-3"/>
        <n v="-2.8199501139474269E-3"/>
        <n v="1.6159542037679643E-2"/>
        <n v="1.0469031529321474E-2"/>
        <n v="6.2950885680196841E-3"/>
        <n v="8.2106510177102892E-3"/>
        <n v="-4.9121285061431794E-3"/>
        <n v="-1.6887672147133661E-3"/>
        <n v="-3.9031691623274775E-4"/>
        <n v="1.3012509500194197E-4"/>
        <n v="-2.9936396030166936E-3"/>
        <n v="5.35255043166821E-3"/>
        <n v="-1.4024160719503149E-2"/>
        <n v="2.5023315309802958E-3"/>
        <n v="1.3137083555919965E-2"/>
        <n v="3.8904407120182217E-4"/>
        <n v="7.7769191377386165E-4"/>
        <n v="9.4547526710951554E-3"/>
        <n v="4.2340202428173285E-3"/>
        <n v="-6.3884912922628379E-4"/>
        <n v="1.0483296877776493E-2"/>
        <n v="2.7833740521127416E-3"/>
        <n v="-2.2709891846665682E-3"/>
        <n v="3.540678025556957E-3"/>
        <n v="1.1718746533104563E-2"/>
        <n v="4.8573731194988421E-3"/>
        <n v="5.2057930161385499E-3"/>
        <n v="-1.3563037829198404E-3"/>
        <n v="4.4449362127916767E-3"/>
        <n v="3.5648464791191081E-3"/>
        <n v="7.3493405755025382E-3"/>
        <n v="5.7149447687684903E-3"/>
        <n v="6.5288508022519126E-3"/>
        <n v="-7.8077558602044836E-3"/>
        <n v="4.4794046584523198E-3"/>
        <n v="1.0967820310379899E-2"/>
        <n v="-8.702926200118569E-3"/>
        <n v="-4.570016264208508E-3"/>
        <n v="-4.4702917262684199E-3"/>
        <n v="-6.5533036322300443E-3"/>
        <n v="-1.2093889668672218E-2"/>
        <n v="8.0376269735608439E-3"/>
        <n v="1.1776285164383784E-2"/>
        <n v="-2.0611346299586938E-3"/>
        <n v="-5.2241253423222101E-3"/>
        <n v="8.5490760296631756E-3"/>
        <n v="-9.3243003592689624E-3"/>
        <n v="-3.9115429557788619E-3"/>
        <n v="-1.4971161953480768E-2"/>
        <n v="1.3205444441042128E-2"/>
        <n v="1.9672809553799176E-3"/>
        <n v="-2.8224485207431673E-3"/>
        <n v="1.1937069320599202E-2"/>
        <n v="-1.75118960884342E-2"/>
        <n v="1.9804078841747174E-3"/>
        <n v="1.1859207134510115E-2"/>
        <n v="7.9355741962175205E-3"/>
        <n v="-5.5353745318175877E-2"/>
        <n v="3.2055517076645945E-3"/>
        <n v="2.1983641757546492E-2"/>
        <n v="-6.3406682999719077E-2"/>
        <n v="-5.6082461637090159E-3"/>
        <n v="7.9226823419806768E-3"/>
        <n v="1.10578400730947E-2"/>
        <n v="1.792064080657485E-2"/>
        <n v="2.6407811495960457E-2"/>
        <n v="-5.0446823836268646E-4"/>
        <n v="1.1861146613284138E-2"/>
        <n v="-5.3622593021892999E-3"/>
        <n v="1.5421306334871E-2"/>
        <n v="4.66723765609975E-2"/>
        <n v="-1.6869173588708104E-2"/>
        <n v="1.2003160651732305E-4"/>
        <n v="-9.7180564329155499E-3"/>
        <n v="-5.5730873888450872E-3"/>
        <n v="-8.5282453185202677E-3"/>
        <n v="-1.4746262664164446E-3"/>
        <n v="-2.8303483844378057E-3"/>
        <n v="3.0852889101773803E-3"/>
        <n v="1.4148569579402203E-2"/>
        <n v="1.0554419219380844E-2"/>
        <n v="1.7767137481977599E-2"/>
        <n v="7.3130429516335893E-3"/>
        <n v="-2.3418786244110108E-4"/>
        <n v="-1.2883582235788506E-2"/>
        <n v="3.9155141738424588E-3"/>
        <n v="2.6238056621951417E-2"/>
        <n v="-9.2142810478221542E-4"/>
        <n v="-7.6080589698267588E-3"/>
        <n v="2.3463861538177536E-2"/>
        <n v="3.1778097678383048E-3"/>
        <n v="1.1313500215038631E-3"/>
        <n v="4.9723269117639187E-3"/>
        <n v="2.0240481706690879E-3"/>
        <n v="-8.3043372131832542E-3"/>
        <n v="7.9215081361253838E-4"/>
        <n v="-6.4450491218110723E-2"/>
        <n v="-9.5963275642248075E-2"/>
        <n v="-6.3101593587405622E-2"/>
        <n v="2.3116439635866317E-2"/>
        <n v="-2.0223145031424507E-2"/>
        <n v="9.2527100990518075E-3"/>
        <n v="-4.6826547333118883E-2"/>
        <n v="-5.1790350497618459E-3"/>
        <n v="-6.842196003569001E-3"/>
        <n v="-1.7223267825689243E-2"/>
        <n v="2.5601961907107146E-2"/>
        <n v="1.0846867710506119E-2"/>
        <n v="3.9688464323865812E-3"/>
        <n v="2.2986811016928194E-2"/>
        <n v="-1.2022294627652447E-2"/>
        <n v="1.1009693194268321E-2"/>
        <n v="4.2990512483239817E-4"/>
        <n v="1.432228842698732E-3"/>
        <n v="9.1533101575386293E-3"/>
        <n v="1.7290249005068238E-2"/>
        <n v="8.4982138639662311E-3"/>
        <n v="4.8349106706108034E-3"/>
        <n v="2.1308764053201406E-2"/>
        <n v="1.4537631543665575E-2"/>
        <n v="-2.2688123521677483E-2"/>
        <n v="4.6158429898927053E-3"/>
        <n v="2.1621651831556274E-2"/>
        <n v="2.248677785861234E-2"/>
        <n v="1.5523655994344947E-3"/>
        <n v="1.3691588805757873E-2"/>
        <n v="-8.9194719401619275E-3"/>
        <n v="-5.6569964479525042E-3"/>
        <n v="6.2063910495258369E-3"/>
        <n v="-2.5701035813591342E-3"/>
        <n v="4.3803528228860081E-3"/>
        <n v="1.2822229163192702E-4"/>
        <n v="3.4628783022329695E-3"/>
        <n v="-2.8629878895047402E-2"/>
        <n v="-2.0263083359712466E-2"/>
        <n v="-1.7727614023029199E-2"/>
        <n v="2.720800340932476E-2"/>
        <n v="-1.9299897933232127E-2"/>
        <n v="-2.144399610366745E-2"/>
        <n v="1.5395235196048133E-2"/>
        <n v="-8.8785092608257704E-3"/>
        <n v="3.583202398754164E-3"/>
        <n v="2.0598865826056685E-3"/>
        <n v="-2.1927418502365077E-3"/>
        <n v="-2.0876204958113837E-2"/>
        <n v="8.556548749991651E-3"/>
        <n v="1.2378309441760793E-2"/>
        <n v="-1.1814773517196115E-2"/>
        <n v="1.04268190874089E-2"/>
        <n v="3.0269384476296663E-3"/>
        <n v="1.9890253664470593E-2"/>
        <n v="1.3987913572489873E-2"/>
        <n v="5.3057927635718838E-3"/>
        <n v="-2.4937358324680168E-2"/>
        <n v="-1.6644159280008754E-2"/>
        <n v="5.7795978109700368E-3"/>
        <n v="-9.0299504426096158E-3"/>
        <n v="-8.9742214514496165E-3"/>
        <n v="1.6578466285303396E-2"/>
        <n v="-4.796480485486079E-3"/>
        <n v="-1.1704754771096436E-2"/>
        <n v="-5.0160597354417672E-3"/>
        <n v="-9.9426356638945609E-3"/>
        <n v="7.0721634974175666E-3"/>
        <n v="2.4578696591005044E-2"/>
        <n v="-6.3057002136626275E-3"/>
        <n v="-6.6216345094529967E-3"/>
        <n v="9.859767019224001E-3"/>
        <n v="2.7090223333802968E-2"/>
        <n v="-4.9537933374099417E-3"/>
        <n v="-8.8806012910567847E-3"/>
        <n v="3.5297911311617377E-3"/>
        <n v="4.0583937061878144E-3"/>
        <n v="1.3474191280859551E-3"/>
        <n v="6.0414415748086106E-2"/>
        <n v="2.1063330879425281E-2"/>
        <n v="3.7280533529229251E-3"/>
        <n v="1.386653376009216E-2"/>
        <n v="9.5249353267185602E-3"/>
        <n v="-7.8625339244889399E-3"/>
        <n v="-1.7922446943686447E-2"/>
        <n v="6.0831369826865227E-3"/>
        <n v="-4.6890704862824571E-3"/>
        <n v="5.1946482302105967E-2"/>
        <n v="2.1213529415483072E-3"/>
        <n v="1.9052122037349031E-2"/>
        <n v="8.0784580607190775E-3"/>
        <n v="8.128240850071744E-3"/>
        <n v="3.066098309199598E-3"/>
        <n v="-7.8116401475542751E-3"/>
        <n v="-1.0611589846751682E-2"/>
        <n v="1.383923829328302E-2"/>
        <n v="5.4601353684454595E-3"/>
        <n v="1.3349934340180497E-2"/>
        <n v="-6.3637053394309017E-3"/>
        <n v="2.2471712663050306E-3"/>
        <n v="-1.2332226496939609E-3"/>
        <n v="-3.4796060953484736E-3"/>
        <n v="-3.1763854611911363E-2"/>
        <n v="5.8165971771985342E-3"/>
        <n v="-2.8452459116794195E-2"/>
        <n v="1.5119079794822169E-2"/>
        <n v="-8.0919685420939719E-3"/>
        <n v="9.0092219383351074E-2"/>
        <n v="2.8524947716103394E-2"/>
        <n v="-1.0334231889603028E-2"/>
        <n v="-5.434260524909619E-3"/>
        <n v="3.1069237347315661E-3"/>
        <n v="7.9034249248410675E-3"/>
        <n v="-2.967011055717372E-3"/>
        <n v="1.0946943639133257E-2"/>
        <n v="-2.312826853352502E-3"/>
        <n v="-1.2644854424412894E-3"/>
        <n v="8.4406394505126482E-4"/>
        <n v="2.2137873685019118E-3"/>
        <n v="-3.4711216768114209E-3"/>
        <n v="-4.4332018585442785E-3"/>
        <n v="-7.4215264092841347E-3"/>
        <n v="-5.5543854644358424E-3"/>
        <n v="7.5187794900787568E-3"/>
        <n v="6.3965902103554611E-3"/>
        <n v="-7.7330663106194063E-3"/>
        <n v="-1.0248698371790691E-2"/>
        <n v="-2.0494037901494107E-3"/>
        <n v="2.1616562432893514E-3"/>
        <n v="3.4512870934867304E-3"/>
        <n v="5.3735486924874956E-4"/>
        <n v="3.7597937283704338E-3"/>
        <n v="2.7825814617841939E-3"/>
        <n v="4.8025529322790481E-3"/>
        <n v="6.1603686181230443E-3"/>
        <n v="-2.1112260374224223E-3"/>
        <n v="-5.6067386093903854E-3"/>
        <n v="9.1489849174980192E-3"/>
        <n v="-1.8975184311567439E-3"/>
        <n v="9.5056674120644526E-3"/>
        <n v="-5.9635601425965115E-3"/>
        <n v="2.1050040416863771E-4"/>
        <n v="7.3655835171030802E-4"/>
        <n v="6.624639849218141E-3"/>
        <n v="-4.3873555853233487E-3"/>
        <n v="3.1479465129911574E-4"/>
        <n v="7.3416341768848203E-4"/>
        <n v="-1.5720964455889835E-3"/>
        <n v="8.5029684393834442E-3"/>
        <n v="5.8290922002603327E-3"/>
        <n v="-4.7603791362829861E-3"/>
        <n v="-2.0796135561960247E-4"/>
        <n v="-4.7842000041924621E-3"/>
        <n v="1.9855996745614586E-3"/>
        <n v="3.9632355826137592E-3"/>
        <n v="6.1292744048746586E-3"/>
        <n v="-1.5488151157851311E-3"/>
        <n v="5.4808458198373922E-3"/>
        <n v="1.234239338711643E-3"/>
        <n v="1.3353862305740462E-2"/>
        <n v="-1.34820232428261E-2"/>
        <n v="-9.6588896147075231E-3"/>
        <n v="-9.545510470846591E-3"/>
        <n v="5.2378162020599982E-3"/>
        <n v="2.5010163454852832E-3"/>
        <n v="7.7962692320226248E-3"/>
        <n v="-3.5069930387129685E-3"/>
        <n v="6.6245674180319741E-3"/>
        <n v="-1.3367185976331871E-3"/>
        <n v="-4.2215621297277579E-3"/>
        <n v="5.1696304723568905E-4"/>
        <n v="-1.5502371214943533E-3"/>
        <n v="8.2805690696598157E-4"/>
        <n v="2.7924358463724008E-3"/>
        <n v="-1.4542007065826186E-2"/>
        <n v="-1.0151817589131243E-2"/>
        <n v="-2.2309141570067179E-2"/>
        <n v="-7.89448756922396E-3"/>
        <n v="3.0085059572016987E-2"/>
        <n v="5.2910067066431164E-3"/>
        <n v="6.9473588637606193E-3"/>
        <n v="-5.8540756508226226E-3"/>
        <n v="-6.4142626831053392E-3"/>
        <n v="-7.5140417023724058E-3"/>
        <n v="9.9168234736093271E-3"/>
        <n v="-1.9427705272086072E-2"/>
        <n v="-3.2518559046543952E-2"/>
        <n v="1.1129602817496514E-2"/>
        <n v="-2.6197019716252566E-2"/>
        <n v="-1.9328568911853871E-2"/>
        <n v="2.2129994656313264E-2"/>
        <n v="1.928285872780577E-2"/>
        <n v="8.5185895218235254E-3"/>
        <n v="2.1946981773930687E-4"/>
        <n v="5.8126339062877013E-3"/>
        <n v="4.2525185389709194E-3"/>
        <n v="6.254074162518479E-2"/>
        <n v="1.0831810631987876E-2"/>
        <n v="-8.7949934438476211E-3"/>
        <n v="4.5894870871646502E-3"/>
        <n v="3.1167526191262739E-2"/>
        <n v="4.0563146956993167E-2"/>
        <n v="-5.9608594058312685E-3"/>
        <n v="-5.6158075096184156E-3"/>
        <n v="-1.1199412703393849E-2"/>
        <n v="-6.3891490902331753E-3"/>
        <n v="3.4099687435661208E-3"/>
        <n v="9.0300001699207526E-3"/>
        <n v="1.6455003010260757E-2"/>
        <n v="-9.1829875315560631E-3"/>
        <n v="1.8536192689461977E-2"/>
        <n v="-5.6285192540014746E-3"/>
        <n v="-4.9056752612672179E-3"/>
        <n v="4.740493223947211E-4"/>
        <n v="-1.0139338725058157E-2"/>
        <n v="1.100904504159974E-2"/>
        <n v="-1.5244753352920767E-2"/>
        <n v="1.057638713775843E-3"/>
        <n v="5.9552378441851527E-3"/>
        <n v="2.6735801766758311E-3"/>
        <n v="4.6661907192034292E-3"/>
        <n v="2.7488176306138838E-3"/>
        <n v="-6.711426582104431E-3"/>
        <n v="7.4229558281055374E-3"/>
        <n v="-9.5409378704957304E-3"/>
        <n v="-1.3733885368207977E-2"/>
        <n v="-6.5757541294371152E-3"/>
        <n v="-0.21639249912108471"/>
        <n v="7.8261272025713768E-3"/>
        <n v="-1.3928326578215341E-2"/>
        <n v="2.5582284331366917E-2"/>
        <n v="7.5720867268324901E-2"/>
        <n v="-3.5809290685682234E-2"/>
        <n v="-4.2232556074544909E-2"/>
        <n v="1.9720783963643233E-2"/>
        <n v="6.5189048239895075E-3"/>
        <n v="1.1873898963730563E-2"/>
        <n v="1.4934926710794315E-3"/>
        <n v="-3.7281636925471602E-2"/>
        <n v="-1.5932684574744001E-2"/>
        <n v="-3.7553450920767992E-2"/>
        <n v="4.906518806227154E-3"/>
        <n v="-9.0676358552726054E-3"/>
        <n v="2.5574848089508481E-2"/>
        <n v="-8.2361246450727201E-3"/>
        <n v="1.6378385992082408E-2"/>
        <n v="1.2709895308445414E-2"/>
        <n v="7.6199015602847371E-3"/>
        <n v="2.1129915950398336E-2"/>
        <n v="2.156397299063394E-2"/>
        <n v="-1.0661833234037234E-3"/>
        <n v="2.4546468497181166E-2"/>
        <n v="1.2291666666666737E-2"/>
        <n v="2.1815229471084528E-2"/>
        <n v="2.3766363594506998E-2"/>
        <n v="4.721581557285792E-3"/>
        <n v="-2.5455453299392996E-3"/>
        <n v="-9.8154693721136509E-3"/>
        <n v="2.0816871943236889E-2"/>
        <n v="1.0293221585037154E-2"/>
        <n v="3.0372895040369014E-2"/>
        <n v="6.529906960071173E-3"/>
        <n v="7.9703427623662084E-3"/>
        <n v="1.1401231860955647E-2"/>
        <n v="7.2729090909084764E-4"/>
        <n v="9.0843021605323017E-3"/>
        <n v="1.1523208290903759E-2"/>
        <n v="8.1879494482022669E-3"/>
        <n v="1.5890007342689708E-3"/>
        <n v="-8.4611316763616596E-3"/>
        <n v="-7.6444444444444398E-3"/>
        <n v="1.4869258330347551E-2"/>
        <n v="-2.3124482855269753E-2"/>
        <n v="-3.9754427177449122E-3"/>
        <n v="-2.5217689136750585E-2"/>
        <n v="-1.1166927228736216E-2"/>
        <n v="-1.4681027391661458E-2"/>
        <n v="3.4384031877135915E-2"/>
        <n v="1.0156952533445883E-2"/>
        <n v="4.5703838286949936E-3"/>
        <n v="4.0582328651822944E-2"/>
        <n v="5.334032878628886E-2"/>
        <n v="4.3168188610327096E-3"/>
        <n v="-8.2663247390860875E-4"/>
        <n v="-1.3401687845825414E-2"/>
        <n v="1.8111654903376628E-2"/>
        <n v="-1.9107231413395404E-2"/>
        <n v="-3.7951268479450406E-2"/>
        <n v="2.7928049783067843E-2"/>
        <n v="-2.2924062199423816E-2"/>
        <n v="-1.0775164915273411E-2"/>
        <n v="3.1096294135498751E-2"/>
        <n v="2.9647316913397791E-2"/>
        <n v="1.3900380605659497E-2"/>
        <n v="5.2227843969316189E-3"/>
        <n v="-2.0295502516642312E-2"/>
        <n v="3.082533974146498E-2"/>
        <n v="4.6623954234341026E-3"/>
        <n v="-1.2161977527221077E-2"/>
        <n v="2.5271359144662237E-2"/>
        <n v="9.0061619686180802E-3"/>
        <n v="-5.4807860087567779E-3"/>
        <n v="5.8259016163092455E-3"/>
        <n v="-1.7063243314601753E-2"/>
        <n v="-6.3706003126193017E-4"/>
        <n v="1.5935936254979979E-3"/>
        <n v="6.3643916106409524E-3"/>
        <n v="2.766798418972332E-2"/>
        <n v="1.9230769230769232E-2"/>
        <n v="1.1320754716981131E-2"/>
        <n v="-2.4477597014925419E-2"/>
        <n v="2.907007299464498E-3"/>
        <n v="2.8375299998079279E-2"/>
        <n v="1.735644460130862E-2"/>
        <n v="-6.4159082410057411E-3"/>
        <n v="8.2183447052881983E-3"/>
        <n v="-7.4235083299929311E-3"/>
        <n v="-1.0265493173031538E-2"/>
        <n v="-5.7786340429288588E-3"/>
        <n v="-1.4906110727454965E-4"/>
        <n v="1.0434938764939173E-3"/>
        <n v="-4.6456265845368279E-2"/>
        <n v="3.2948172502370775E-2"/>
        <n v="2.645502565517685E-2"/>
        <n v="2.7982340854717548E-2"/>
        <n v="-5.3009023509640388E-3"/>
        <n v="-2.0596284027077728E-2"/>
        <n v="2.4264735294117656E-2"/>
        <n v="-9.3324046135705874E-3"/>
        <n v="-4.7826130434782663E-2"/>
        <n v="6.3927856800358876E-3"/>
        <n v="4.3859798372967969E-3"/>
        <n v="-3.1622795866719793E-3"/>
        <n v="3.1723113220081338E-3"/>
        <n v="-0.10329776519814697"/>
        <n v="-6.1964702971699509E-2"/>
        <n v="3.2581435148918148E-2"/>
        <n v="-5.513176144244105E-2"/>
        <n v="-2.330275229357804E-2"/>
        <n v="2.0101427766297256E-2"/>
        <n v="-1.8415838276534659E-3"/>
        <n v="2.5830073324168961E-3"/>
        <n v="-2.4107489878542634E-2"/>
        <n v="1.508585734651822E-2"/>
        <n v="-4.6628309618119652E-2"/>
        <n v="-1.3445031176929077E-2"/>
        <n v="1.7380939810765616E-2"/>
        <n v="3.7080180045823266E-2"/>
        <n v="1.8532423007578489E-2"/>
        <n v="-7.7191325124058019E-3"/>
        <n v="-1.278019956361545E-2"/>
        <n v="-1.8574071643040743E-2"/>
        <n v="1.7587439923772839E-2"/>
        <n v="-1.9162145406725409E-2"/>
        <n v="-2.7006321145495591E-2"/>
        <n v="1.4960669585839954E-2"/>
        <n v="1.202480581798282E-2"/>
        <n v="1.4181640475277884E-2"/>
        <n v="-1.0393027603666949E-2"/>
        <n v="-2.062245599813747E-2"/>
        <n v="-3.7044842327064349E-3"/>
        <n v="2.3287730852748708E-2"/>
        <n v="2.2757677897156672E-2"/>
        <n v="5.6095549738219841E-3"/>
        <n v="2.677579075447746E-2"/>
        <n v="1.4306356133532115E-2"/>
        <n v="8.7484737992669977E-3"/>
        <n v="1.575219469026554E-2"/>
        <n v="-1.028053685799861E-2"/>
        <n v="-6.6901585684887082E-3"/>
        <n v="-1.7015225700646005E-2"/>
        <n v="1.3703606449758501E-2"/>
        <n v="-2.0455371389979219E-2"/>
        <n v="3.8133103323042721E-3"/>
        <n v="1.2481946680209001E-2"/>
        <n v="2.2512041763229438E-2"/>
        <n v="8.9114450463043879E-3"/>
        <n v="-8.660027410459163E-4"/>
        <n v="-9.1523645198884535E-2"/>
        <n v="-3.7969891242129308E-2"/>
        <n v="6.9417297477878418E-3"/>
        <n v="-7.6816820957258825E-3"/>
        <n v="1.8856708637222941E-2"/>
        <n v="-1.7533644358712488E-2"/>
        <n v="-1.8243148919294006E-2"/>
        <n v="2.0201980214178288E-4"/>
        <n v="-1.8578392568659202E-2"/>
        <n v="-3.497934300326512E-2"/>
        <n v="3.262255724424061E-2"/>
        <n v="1.2801961594053272E-2"/>
        <n v="-1.1824628171755849E-2"/>
        <n v="1.0521951505633214E-2"/>
        <n v="1.2250102082482595E-3"/>
        <n v="-6.5864598983185113E-2"/>
        <n v="1.3097554833059201E-2"/>
        <n v="-1.7453178194354605E-2"/>
        <n v="-6.5789257271458585E-3"/>
        <n v="3.2450353917226435E-2"/>
        <n v="0.10177462048321559"/>
        <n v="-8.926819501781794E-3"/>
        <n v="2.5455453299392996E-3"/>
        <n v="3.3593690750123216E-2"/>
        <n v="8.3144938894366034E-3"/>
        <n v="1.7428785280569986E-2"/>
        <n v="2.1919303335433727E-2"/>
        <n v="-3.2444304253784642E-3"/>
        <n v="-2.0795606162669171E-2"/>
        <n v="-1.1819094669654815E-2"/>
        <n v="1.1025976865108391E-2"/>
        <n v="-4.6210722595590482E-3"/>
        <n v="-1.9498589396419286E-2"/>
        <n v="4.5454925103312399E-3"/>
        <n v="-2.2435953573982724E-2"/>
        <n v="2.1022199460837027E-2"/>
        <n v="-1.3978050887382902E-2"/>
        <n v="2.9501934300729164E-2"/>
        <n v="-2.9586898787238535E-2"/>
        <n v="-2.3010564793458692E-2"/>
        <n v="1.7860647343264952E-2"/>
        <n v="-4.2422289964860168E-3"/>
        <n v="-1.6653757100189071E-2"/>
        <n v="5.5140213768023749E-3"/>
        <n v="-1.5472013014649112E-2"/>
        <n v="4.9731450169086923E-3"/>
        <n v="-3.3847961203483837E-2"/>
        <n v="1.3316902001292801E-2"/>
        <n v="-9.3004247735630433E-3"/>
        <n v="2.6530591836734688E-2"/>
        <n v="7.5546919990992448E-3"/>
        <n v="8.8792620363062416E-3"/>
        <n v="-1.1539213543140815E-2"/>
        <n v="-3.3637118448018367E-3"/>
        <n v="-9.9265437745988446E-3"/>
        <n v="2.406316470950741E-3"/>
        <n v="-2.0008000799840071E-4"/>
        <n v="6.4025410164066194E-3"/>
        <n v="1.411528855099984E-2"/>
        <n v="1.3134719197597237E-2"/>
        <n v="-1.7414860681113837E-3"/>
        <n v="3.2176778445435095E-2"/>
        <n v="9.3896713615023476E-3"/>
        <n v="-1.6000018604651105E-2"/>
        <n v="6.6175648821621995E-3"/>
        <n v="1.1269684024429722E-2"/>
        <n v="1.0958395245170807E-2"/>
        <n v="-1.837185375711912E-3"/>
        <n v="-3.6813913608912811E-4"/>
        <n v="3.8666727330755046E-3"/>
        <n v="1.6691122523844398E-2"/>
        <n v="-1.1726519935053277E-2"/>
        <n v="4.9288062236000248E-3"/>
        <n v="1.0717529713306688E-2"/>
        <n v="-1.258069756615251E-3"/>
        <n v="1.1516987583228416E-2"/>
        <n v="-1.6722985531453224E-2"/>
        <n v="-2.8225094988239545E-2"/>
        <n v="-1.8618134772262138E-3"/>
        <n v="2.7047192183413744E-2"/>
        <n v="-3.3962985216800114E-2"/>
        <n v="-5.3957493024205543E-2"/>
        <n v="-3.6367209856915807E-2"/>
        <n v="-1.5879582764298371E-2"/>
        <n v="-6.7057626423772032E-3"/>
        <n v="5.9071305524417295E-3"/>
        <n v="-7.1308724832213994E-3"/>
        <n v="-4.6472539079003682E-3"/>
        <n v="1.1247941664854464E-2"/>
        <n v="-6.0860648022638851E-3"/>
        <n v="7.3901603169308737E-3"/>
        <n v="3.7518361717006038E-2"/>
        <n v="-3.0303434343434471E-3"/>
        <n v="2.8369606012952132E-3"/>
        <n v="8.890644215371073E-3"/>
        <n v="1.4019627478469915E-3"/>
        <n v="-2.200019999999938E-3"/>
        <n v="-5.4119063021028143E-3"/>
        <n v="1.6928658140440579E-2"/>
        <n v="7.3326002245857544E-3"/>
        <n v="2.3214557418274401E-2"/>
        <n v="-1.9803846175883454E-2"/>
        <n v="-1.373087485288354E-3"/>
        <n v="9.4283834217247404E-3"/>
        <n v="1.7513174110005206E-2"/>
        <n v="-3.2893497171667611E-2"/>
        <n v="1.0085070199723158E-2"/>
        <n v="-2.5058789151965983E-2"/>
        <n v="4.0160844179936697E-3"/>
        <n v="-7.6000200000000007E-3"/>
        <n v="-2.2168682429839813E-3"/>
        <n v="6.4634217920993909E-3"/>
        <n v="2.0670258050561517E-2"/>
        <n v="-5.1121312404220666E-3"/>
        <n v="1.4624546032590833E-2"/>
        <n v="-1.9477989871445264E-2"/>
        <n v="-2.0858144616607205E-2"/>
        <n v="1.3187218235195485E-2"/>
        <n v="8.6103325712921959E-3"/>
        <n v="-7.7426842910996102E-3"/>
        <n v="-3.6614605842336861E-2"/>
        <n v="1.100722695712451E-2"/>
        <n v="5.5464461791290181E-3"/>
        <n v="8.7844737735551775E-3"/>
        <n v="-1.2353199425816069E-2"/>
        <n v="8.4068074636046049E-3"/>
        <n v="3.7616897112647353E-2"/>
        <n v="-4.7030767137581165E-3"/>
        <n v="4.0559105324687886E-2"/>
        <n v="-2.3273397285653624E-2"/>
        <n v="9.4924837174056691E-3"/>
        <n v="2.8784685688262829E-3"/>
        <n v="1.990051740912804E-2"/>
        <n v="-1.4071294823101215E-2"/>
      </sharedItems>
      <fieldGroup base="0">
        <rangePr startNum="-0.21639249912108471" endNum="0.10177462048321559" groupInterval="0.01"/>
        <groupItems count="34">
          <s v="(blank)"/>
          <s v="-0.216392499121085--0.206392499121085"/>
          <s v="-0.206392499121085--0.196392499121085"/>
          <s v="-0.196392499121085--0.186392499121085"/>
          <s v="-0.186392499121085--0.176392499121085"/>
          <s v="-0.176392499121085--0.166392499121085"/>
          <s v="-0.166392499121085--0.156392499121085"/>
          <s v="-0.156392499121085--0.146392499121085"/>
          <s v="-0.146392499121085--0.136392499121085"/>
          <s v="-0.136392499121085--0.126392499121085"/>
          <s v="-0.126392499121085--0.116392499121085"/>
          <s v="-0.116392499121085--0.106392499121085"/>
          <s v="-0.106392499121085--0.0963924991210847"/>
          <s v="-0.0963924991210847--0.0863924991210847"/>
          <s v="-0.0863924991210847--0.0763924991210847"/>
          <s v="-0.0763924991210847--0.0663924991210847"/>
          <s v="-0.0663924991210847--0.0563924991210847"/>
          <s v="-0.0563924991210847--0.0463924991210847"/>
          <s v="-0.0463924991210847--0.0363924991210847"/>
          <s v="-0.0363924991210847--0.0263924991210847"/>
          <s v="-0.0263924991210847--0.0163924991210847"/>
          <s v="-0.0163924991210847--0.0063924991210847"/>
          <s v="-0.00639249912108472-0.00360750087891528"/>
          <s v="0.00360750087891529-0.0136075008789153"/>
          <s v="0.0136075008789153-0.0236075008789153"/>
          <s v="0.0236075008789153-0.0336075008789153"/>
          <s v="0.0336075008789153-0.0436075008789153"/>
          <s v="0.0436075008789153-0.0536075008789153"/>
          <s v="0.0536075008789153-0.0636075008789153"/>
          <s v="0.0636075008789153-0.0736075008789153"/>
          <s v="0.0736075008789153-0.0836075008789153"/>
          <s v="0.0836075008789153-0.0936075008789153"/>
          <s v="0.0936075008789153-0.103607500878915"/>
          <s v="&gt;0.1036075008789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26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26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126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126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126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126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126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126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8:G29" firstHeaderRow="1" firstDataRow="1" firstDataCol="1"/>
  <pivotFields count="1">
    <pivotField axis="axisRow" dataField="1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</pivotFields>
  <rowFields count="1">
    <field x="0"/>
  </rowFields>
  <rowItems count="21">
    <i>
      <x/>
    </i>
    <i>
      <x v="1"/>
    </i>
    <i>
      <x v="12"/>
    </i>
    <i>
      <x v="13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 t="grand">
      <x/>
    </i>
  </rowItems>
  <colItems count="1">
    <i/>
  </colItems>
  <dataFields count="1">
    <dataField name="Count of ra" fld="0" subtotal="count" baseField="0" baseItem="47965028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0"/>
  <sheetViews>
    <sheetView topLeftCell="F1" workbookViewId="0"/>
  </sheetViews>
  <sheetFormatPr defaultRowHeight="15" x14ac:dyDescent="0.25"/>
  <cols>
    <col min="1" max="1" width="10.7109375" bestFit="1" customWidth="1"/>
    <col min="6" max="6" width="40.5703125" bestFit="1" customWidth="1"/>
    <col min="7" max="7" width="10.7109375" customWidth="1"/>
    <col min="8" max="18" width="12.7109375" bestFit="1" customWidth="1"/>
    <col min="19" max="19" width="11.7109375" bestFit="1" customWidth="1"/>
    <col min="20" max="20" width="12.7109375" bestFit="1" customWidth="1"/>
    <col min="21" max="21" width="11.7109375" bestFit="1" customWidth="1"/>
    <col min="22" max="30" width="12.7109375" bestFit="1" customWidth="1"/>
    <col min="31" max="31" width="11.7109375" bestFit="1" customWidth="1"/>
    <col min="32" max="46" width="12.7109375" bestFit="1" customWidth="1"/>
    <col min="47" max="47" width="11.7109375" bestFit="1" customWidth="1"/>
    <col min="48" max="52" width="12.7109375" bestFit="1" customWidth="1"/>
    <col min="53" max="53" width="9.7109375" bestFit="1" customWidth="1"/>
    <col min="54" max="56" width="12.7109375" bestFit="1" customWidth="1"/>
    <col min="57" max="57" width="11.7109375" bestFit="1" customWidth="1"/>
    <col min="58" max="81" width="12.7109375" bestFit="1" customWidth="1"/>
    <col min="82" max="82" width="11.7109375" bestFit="1" customWidth="1"/>
    <col min="83" max="113" width="12.7109375" bestFit="1" customWidth="1"/>
    <col min="114" max="114" width="11.7109375" bestFit="1" customWidth="1"/>
    <col min="115" max="126" width="12.7109375" bestFit="1" customWidth="1"/>
    <col min="127" max="127" width="10.7109375" bestFit="1" customWidth="1"/>
    <col min="128" max="130" width="12.7109375" bestFit="1" customWidth="1"/>
    <col min="131" max="131" width="11.7109375" bestFit="1" customWidth="1"/>
    <col min="132" max="133" width="12.7109375" bestFit="1" customWidth="1"/>
    <col min="134" max="134" width="11.7109375" bestFit="1" customWidth="1"/>
    <col min="135" max="139" width="12.7109375" bestFit="1" customWidth="1"/>
    <col min="140" max="140" width="11.7109375" bestFit="1" customWidth="1"/>
    <col min="141" max="148" width="12.7109375" bestFit="1" customWidth="1"/>
    <col min="149" max="149" width="11.7109375" bestFit="1" customWidth="1"/>
    <col min="150" max="150" width="12.7109375" bestFit="1" customWidth="1"/>
    <col min="151" max="151" width="11.7109375" bestFit="1" customWidth="1"/>
    <col min="152" max="164" width="12.7109375" bestFit="1" customWidth="1"/>
    <col min="165" max="165" width="11.7109375" bestFit="1" customWidth="1"/>
    <col min="166" max="167" width="12.7109375" bestFit="1" customWidth="1"/>
    <col min="168" max="168" width="11.7109375" bestFit="1" customWidth="1"/>
    <col min="169" max="172" width="12.7109375" bestFit="1" customWidth="1"/>
    <col min="173" max="173" width="10.7109375" bestFit="1" customWidth="1"/>
    <col min="174" max="176" width="12.7109375" bestFit="1" customWidth="1"/>
    <col min="177" max="177" width="11.7109375" bestFit="1" customWidth="1"/>
    <col min="178" max="178" width="12.7109375" bestFit="1" customWidth="1"/>
    <col min="179" max="179" width="11.7109375" bestFit="1" customWidth="1"/>
    <col min="180" max="196" width="12.7109375" bestFit="1" customWidth="1"/>
    <col min="197" max="197" width="11.7109375" bestFit="1" customWidth="1"/>
    <col min="198" max="205" width="12.7109375" bestFit="1" customWidth="1"/>
    <col min="206" max="206" width="11.7109375" bestFit="1" customWidth="1"/>
    <col min="207" max="210" width="12.7109375" bestFit="1" customWidth="1"/>
    <col min="211" max="211" width="11.7109375" bestFit="1" customWidth="1"/>
    <col min="212" max="229" width="12.7109375" bestFit="1" customWidth="1"/>
    <col min="230" max="230" width="10.7109375" bestFit="1" customWidth="1"/>
    <col min="231" max="234" width="12.7109375" bestFit="1" customWidth="1"/>
    <col min="235" max="235" width="11.7109375" bestFit="1" customWidth="1"/>
    <col min="236" max="263" width="12.7109375" bestFit="1" customWidth="1"/>
    <col min="264" max="264" width="11.7109375" bestFit="1" customWidth="1"/>
    <col min="265" max="268" width="12.7109375" bestFit="1" customWidth="1"/>
    <col min="269" max="269" width="11.7109375" bestFit="1" customWidth="1"/>
    <col min="270" max="270" width="10.7109375" bestFit="1" customWidth="1"/>
    <col min="271" max="275" width="12.7109375" bestFit="1" customWidth="1"/>
    <col min="276" max="276" width="11.7109375" bestFit="1" customWidth="1"/>
    <col min="277" max="292" width="12.7109375" bestFit="1" customWidth="1"/>
    <col min="293" max="293" width="11.7109375" bestFit="1" customWidth="1"/>
    <col min="294" max="298" width="12.7109375" bestFit="1" customWidth="1"/>
    <col min="299" max="300" width="11.7109375" bestFit="1" customWidth="1"/>
    <col min="301" max="304" width="12.7109375" bestFit="1" customWidth="1"/>
    <col min="305" max="305" width="11.7109375" bestFit="1" customWidth="1"/>
    <col min="306" max="306" width="12.7109375" bestFit="1" customWidth="1"/>
    <col min="307" max="307" width="11.7109375" bestFit="1" customWidth="1"/>
    <col min="308" max="309" width="12.7109375" bestFit="1" customWidth="1"/>
    <col min="310" max="310" width="11.7109375" bestFit="1" customWidth="1"/>
    <col min="311" max="323" width="12.7109375" bestFit="1" customWidth="1"/>
    <col min="324" max="324" width="11.7109375" bestFit="1" customWidth="1"/>
    <col min="325" max="335" width="12.7109375" bestFit="1" customWidth="1"/>
    <col min="336" max="336" width="11.7109375" bestFit="1" customWidth="1"/>
    <col min="337" max="353" width="12.7109375" bestFit="1" customWidth="1"/>
    <col min="354" max="354" width="11.7109375" bestFit="1" customWidth="1"/>
    <col min="355" max="364" width="12.7109375" bestFit="1" customWidth="1"/>
    <col min="365" max="365" width="11.7109375" bestFit="1" customWidth="1"/>
    <col min="366" max="376" width="12.7109375" bestFit="1" customWidth="1"/>
    <col min="377" max="377" width="11.7109375" bestFit="1" customWidth="1"/>
    <col min="378" max="380" width="12.7109375" bestFit="1" customWidth="1"/>
    <col min="381" max="381" width="2" customWidth="1"/>
    <col min="382" max="384" width="12" bestFit="1" customWidth="1"/>
    <col min="385" max="385" width="11" bestFit="1" customWidth="1"/>
    <col min="386" max="386" width="10" bestFit="1" customWidth="1"/>
    <col min="387" max="387" width="11" bestFit="1" customWidth="1"/>
    <col min="388" max="415" width="12" bestFit="1" customWidth="1"/>
    <col min="416" max="416" width="11" bestFit="1" customWidth="1"/>
    <col min="417" max="418" width="12" bestFit="1" customWidth="1"/>
    <col min="419" max="419" width="11" bestFit="1" customWidth="1"/>
    <col min="420" max="420" width="12" bestFit="1" customWidth="1"/>
    <col min="421" max="421" width="11" bestFit="1" customWidth="1"/>
    <col min="422" max="439" width="12" bestFit="1" customWidth="1"/>
    <col min="440" max="440" width="10" bestFit="1" customWidth="1"/>
    <col min="441" max="452" width="12" bestFit="1" customWidth="1"/>
    <col min="453" max="453" width="11" bestFit="1" customWidth="1"/>
    <col min="454" max="459" width="12" bestFit="1" customWidth="1"/>
    <col min="460" max="460" width="11" bestFit="1" customWidth="1"/>
    <col min="461" max="465" width="12" bestFit="1" customWidth="1"/>
    <col min="466" max="466" width="10" bestFit="1" customWidth="1"/>
    <col min="467" max="480" width="12" bestFit="1" customWidth="1"/>
    <col min="481" max="481" width="11" bestFit="1" customWidth="1"/>
    <col min="482" max="482" width="12" bestFit="1" customWidth="1"/>
    <col min="483" max="483" width="11" bestFit="1" customWidth="1"/>
    <col min="484" max="489" width="12" bestFit="1" customWidth="1"/>
    <col min="490" max="490" width="11" bestFit="1" customWidth="1"/>
    <col min="491" max="497" width="12" bestFit="1" customWidth="1"/>
    <col min="498" max="498" width="11" bestFit="1" customWidth="1"/>
    <col min="499" max="510" width="12" bestFit="1" customWidth="1"/>
    <col min="511" max="511" width="11" bestFit="1" customWidth="1"/>
    <col min="512" max="515" width="12" bestFit="1" customWidth="1"/>
    <col min="516" max="516" width="11" bestFit="1" customWidth="1"/>
    <col min="517" max="517" width="12" bestFit="1" customWidth="1"/>
    <col min="518" max="518" width="11" bestFit="1" customWidth="1"/>
    <col min="519" max="521" width="12" bestFit="1" customWidth="1"/>
    <col min="522" max="522" width="11" bestFit="1" customWidth="1"/>
    <col min="523" max="552" width="12" bestFit="1" customWidth="1"/>
    <col min="553" max="553" width="11" bestFit="1" customWidth="1"/>
    <col min="554" max="554" width="12" bestFit="1" customWidth="1"/>
    <col min="555" max="555" width="11" bestFit="1" customWidth="1"/>
    <col min="556" max="558" width="12" bestFit="1" customWidth="1"/>
    <col min="559" max="559" width="11" bestFit="1" customWidth="1"/>
    <col min="560" max="577" width="12" bestFit="1" customWidth="1"/>
    <col min="578" max="578" width="11" bestFit="1" customWidth="1"/>
    <col min="579" max="580" width="12" bestFit="1" customWidth="1"/>
    <col min="581" max="581" width="11" bestFit="1" customWidth="1"/>
    <col min="582" max="585" width="12" bestFit="1" customWidth="1"/>
    <col min="586" max="586" width="11" bestFit="1" customWidth="1"/>
    <col min="587" max="594" width="12" bestFit="1" customWidth="1"/>
    <col min="595" max="595" width="11" bestFit="1" customWidth="1"/>
    <col min="596" max="596" width="12" bestFit="1" customWidth="1"/>
    <col min="597" max="597" width="11" bestFit="1" customWidth="1"/>
    <col min="598" max="602" width="12" bestFit="1" customWidth="1"/>
    <col min="603" max="603" width="10" bestFit="1" customWidth="1"/>
    <col min="604" max="604" width="12" bestFit="1" customWidth="1"/>
    <col min="605" max="605" width="11" bestFit="1" customWidth="1"/>
    <col min="606" max="632" width="12" bestFit="1" customWidth="1"/>
    <col min="633" max="633" width="11" bestFit="1" customWidth="1"/>
    <col min="634" max="639" width="12" bestFit="1" customWidth="1"/>
    <col min="640" max="640" width="11" bestFit="1" customWidth="1"/>
    <col min="641" max="644" width="12" bestFit="1" customWidth="1"/>
    <col min="645" max="645" width="11" bestFit="1" customWidth="1"/>
    <col min="646" max="649" width="12" bestFit="1" customWidth="1"/>
    <col min="650" max="650" width="8" customWidth="1"/>
    <col min="651" max="652" width="12" bestFit="1" customWidth="1"/>
    <col min="653" max="653" width="11" bestFit="1" customWidth="1"/>
    <col min="654" max="654" width="12" bestFit="1" customWidth="1"/>
    <col min="655" max="655" width="11" bestFit="1" customWidth="1"/>
    <col min="656" max="668" width="12" bestFit="1" customWidth="1"/>
    <col min="669" max="669" width="11" bestFit="1" customWidth="1"/>
    <col min="670" max="682" width="12" bestFit="1" customWidth="1"/>
    <col min="683" max="683" width="11" bestFit="1" customWidth="1"/>
    <col min="684" max="689" width="12" bestFit="1" customWidth="1"/>
    <col min="690" max="690" width="11" bestFit="1" customWidth="1"/>
    <col min="691" max="695" width="12" bestFit="1" customWidth="1"/>
    <col min="696" max="696" width="11" bestFit="1" customWidth="1"/>
    <col min="697" max="697" width="12" bestFit="1" customWidth="1"/>
    <col min="698" max="698" width="11" bestFit="1" customWidth="1"/>
    <col min="699" max="719" width="12" bestFit="1" customWidth="1"/>
    <col min="720" max="720" width="11" bestFit="1" customWidth="1"/>
    <col min="721" max="740" width="12" bestFit="1" customWidth="1"/>
    <col min="741" max="742" width="11" bestFit="1" customWidth="1"/>
    <col min="743" max="746" width="12" bestFit="1" customWidth="1"/>
    <col min="747" max="747" width="11" bestFit="1" customWidth="1"/>
    <col min="748" max="750" width="12" bestFit="1" customWidth="1"/>
    <col min="751" max="751" width="11" bestFit="1" customWidth="1"/>
    <col min="752" max="752" width="12" bestFit="1" customWidth="1"/>
    <col min="753" max="753" width="11" bestFit="1" customWidth="1"/>
    <col min="754" max="766" width="12" bestFit="1" customWidth="1"/>
    <col min="767" max="767" width="11" bestFit="1" customWidth="1"/>
    <col min="768" max="770" width="12" bestFit="1" customWidth="1"/>
    <col min="771" max="771" width="10" bestFit="1" customWidth="1"/>
    <col min="772" max="772" width="11" bestFit="1" customWidth="1"/>
    <col min="773" max="808" width="12" bestFit="1" customWidth="1"/>
    <col min="809" max="809" width="11" bestFit="1" customWidth="1"/>
    <col min="810" max="822" width="12" bestFit="1" customWidth="1"/>
    <col min="823" max="823" width="11" bestFit="1" customWidth="1"/>
    <col min="824" max="834" width="12" bestFit="1" customWidth="1"/>
    <col min="835" max="835" width="11" bestFit="1" customWidth="1"/>
    <col min="836" max="837" width="12" bestFit="1" customWidth="1"/>
    <col min="838" max="838" width="10" bestFit="1" customWidth="1"/>
    <col min="839" max="841" width="12" bestFit="1" customWidth="1"/>
    <col min="842" max="842" width="11" bestFit="1" customWidth="1"/>
    <col min="843" max="843" width="12" bestFit="1" customWidth="1"/>
    <col min="844" max="845" width="11" bestFit="1" customWidth="1"/>
    <col min="846" max="855" width="12" bestFit="1" customWidth="1"/>
    <col min="856" max="856" width="11" bestFit="1" customWidth="1"/>
    <col min="857" max="858" width="12" bestFit="1" customWidth="1"/>
    <col min="859" max="859" width="11" bestFit="1" customWidth="1"/>
    <col min="860" max="875" width="12" bestFit="1" customWidth="1"/>
    <col min="876" max="876" width="11" bestFit="1" customWidth="1"/>
    <col min="877" max="877" width="7.28515625" customWidth="1"/>
    <col min="878" max="878" width="11.28515625" bestFit="1" customWidth="1"/>
  </cols>
  <sheetData>
    <row r="1" spans="1:8" x14ac:dyDescent="0.25">
      <c r="A1" s="2" t="s">
        <v>0</v>
      </c>
      <c r="B1" s="2" t="s">
        <v>3</v>
      </c>
      <c r="C1" s="2" t="s">
        <v>1</v>
      </c>
      <c r="D1" s="2" t="s">
        <v>2</v>
      </c>
      <c r="G1" s="5" t="s">
        <v>1</v>
      </c>
      <c r="H1" s="5" t="s">
        <v>2</v>
      </c>
    </row>
    <row r="2" spans="1:8" x14ac:dyDescent="0.25">
      <c r="A2" s="3">
        <v>42599</v>
      </c>
      <c r="B2" s="4">
        <v>23.809525000000001</v>
      </c>
      <c r="C2" s="4"/>
      <c r="D2" s="4"/>
      <c r="F2" s="6" t="s">
        <v>4</v>
      </c>
      <c r="G2" s="4">
        <f>MIN(C2:C880)</f>
        <v>-0.21639249912108471</v>
      </c>
      <c r="H2" s="4">
        <f>MIN(D2:D880)</f>
        <v>-0.24384702062612723</v>
      </c>
    </row>
    <row r="3" spans="1:8" x14ac:dyDescent="0.25">
      <c r="A3" s="3">
        <v>42600</v>
      </c>
      <c r="B3" s="4">
        <v>23.671097</v>
      </c>
      <c r="C3" s="4">
        <f>(B3-B2)/B2</f>
        <v>-5.8139757093012608E-3</v>
      </c>
      <c r="D3" s="4">
        <f>LN(B3/B2)</f>
        <v>-5.8309426616696223E-3</v>
      </c>
      <c r="F3" s="6" t="s">
        <v>5</v>
      </c>
      <c r="G3" s="4">
        <f>MAX(C2:C880)</f>
        <v>0.10177462048321559</v>
      </c>
      <c r="H3" s="4">
        <f>MAX(D2:D880)</f>
        <v>9.6922171196166501E-2</v>
      </c>
    </row>
    <row r="4" spans="1:8" x14ac:dyDescent="0.25">
      <c r="A4" s="3">
        <v>42601</v>
      </c>
      <c r="B4" s="4">
        <v>24.086378</v>
      </c>
      <c r="C4" s="4">
        <f t="shared" ref="C4:C67" si="0">(B4-B3)/B3</f>
        <v>1.7543800357034584E-2</v>
      </c>
      <c r="D4" s="4">
        <f t="shared" ref="D4:D67" si="1">LN(B4/B3)</f>
        <v>1.7391684442056576E-2</v>
      </c>
      <c r="F4" s="6" t="s">
        <v>6</v>
      </c>
      <c r="G4" s="4">
        <f>G3-G2</f>
        <v>0.31816711960430033</v>
      </c>
      <c r="H4" s="4">
        <f>H3-H2</f>
        <v>0.3407691918222937</v>
      </c>
    </row>
    <row r="5" spans="1:8" x14ac:dyDescent="0.25">
      <c r="A5" s="3">
        <v>42604</v>
      </c>
      <c r="B5" s="4">
        <v>24.169436000000001</v>
      </c>
      <c r="C5" s="4">
        <f t="shared" si="0"/>
        <v>3.4483391400733305E-3</v>
      </c>
      <c r="D5" s="4">
        <f t="shared" si="1"/>
        <v>3.4424072515249152E-3</v>
      </c>
      <c r="F5" s="6" t="s">
        <v>7</v>
      </c>
      <c r="G5" s="4">
        <v>11</v>
      </c>
      <c r="H5" s="4">
        <v>11</v>
      </c>
    </row>
    <row r="6" spans="1:8" x14ac:dyDescent="0.25">
      <c r="A6" s="3">
        <v>42605</v>
      </c>
      <c r="B6" s="4">
        <v>24.916943</v>
      </c>
      <c r="C6" s="4">
        <f t="shared" si="0"/>
        <v>3.0927780027634851E-2</v>
      </c>
      <c r="D6" s="4">
        <f t="shared" si="1"/>
        <v>3.045915411151293E-2</v>
      </c>
      <c r="F6" s="6" t="s">
        <v>8</v>
      </c>
      <c r="G6" s="4">
        <f>G4/G5</f>
        <v>2.892428360039094E-2</v>
      </c>
      <c r="H6" s="4">
        <f>H4/H5</f>
        <v>3.0979017438390336E-2</v>
      </c>
    </row>
    <row r="7" spans="1:8" x14ac:dyDescent="0.25">
      <c r="A7" s="3">
        <v>42606</v>
      </c>
      <c r="B7" s="4">
        <v>25.249169999999999</v>
      </c>
      <c r="C7" s="4">
        <f t="shared" si="0"/>
        <v>1.3333377212445346E-2</v>
      </c>
      <c r="D7" s="4">
        <f t="shared" si="1"/>
        <v>1.3245270051774949E-2</v>
      </c>
    </row>
    <row r="8" spans="1:8" x14ac:dyDescent="0.25">
      <c r="A8" s="3">
        <v>42607</v>
      </c>
      <c r="B8" s="4">
        <v>25.143965000000001</v>
      </c>
      <c r="C8" s="4">
        <f t="shared" si="0"/>
        <v>-4.1666716173243716E-3</v>
      </c>
      <c r="D8" s="4">
        <f t="shared" si="1"/>
        <v>-4.1753763818524556E-3</v>
      </c>
      <c r="F8" s="8" t="s">
        <v>12</v>
      </c>
      <c r="G8" t="s">
        <v>9</v>
      </c>
    </row>
    <row r="9" spans="1:8" x14ac:dyDescent="0.25">
      <c r="A9" s="3">
        <v>42608</v>
      </c>
      <c r="B9" s="4">
        <v>25.332225999999999</v>
      </c>
      <c r="C9" s="4">
        <f t="shared" si="0"/>
        <v>7.487323498899124E-3</v>
      </c>
      <c r="D9" s="4">
        <f t="shared" si="1"/>
        <v>7.4594326244574512E-3</v>
      </c>
      <c r="F9" s="9" t="s">
        <v>10</v>
      </c>
      <c r="G9" s="7"/>
    </row>
    <row r="10" spans="1:8" x14ac:dyDescent="0.25">
      <c r="A10" s="3">
        <v>42611</v>
      </c>
      <c r="B10" s="4">
        <v>25.636766000000001</v>
      </c>
      <c r="C10" s="4">
        <f t="shared" si="0"/>
        <v>1.2021841270483018E-2</v>
      </c>
      <c r="D10" s="4">
        <f t="shared" si="1"/>
        <v>1.1950152915465761E-2</v>
      </c>
      <c r="F10" s="9" t="s">
        <v>13</v>
      </c>
      <c r="G10" s="7">
        <v>1</v>
      </c>
    </row>
    <row r="11" spans="1:8" x14ac:dyDescent="0.25">
      <c r="A11" s="3">
        <v>42612</v>
      </c>
      <c r="B11" s="4">
        <v>25</v>
      </c>
      <c r="C11" s="4">
        <f t="shared" si="0"/>
        <v>-2.4838000237627535E-2</v>
      </c>
      <c r="D11" s="4">
        <f t="shared" si="1"/>
        <v>-2.5151668183837531E-2</v>
      </c>
      <c r="F11" s="9" t="s">
        <v>14</v>
      </c>
      <c r="G11" s="7">
        <v>1</v>
      </c>
    </row>
    <row r="12" spans="1:8" x14ac:dyDescent="0.25">
      <c r="A12" s="3">
        <v>42613</v>
      </c>
      <c r="B12" s="4">
        <v>24.739756</v>
      </c>
      <c r="C12" s="4">
        <f t="shared" si="0"/>
        <v>-1.0409760000000006E-2</v>
      </c>
      <c r="D12" s="4">
        <f t="shared" si="1"/>
        <v>-1.0464320523230076E-2</v>
      </c>
      <c r="F12" s="9" t="s">
        <v>15</v>
      </c>
      <c r="G12" s="7">
        <v>2</v>
      </c>
    </row>
    <row r="13" spans="1:8" x14ac:dyDescent="0.25">
      <c r="A13" s="3">
        <v>42614</v>
      </c>
      <c r="B13" s="4">
        <v>24.086378</v>
      </c>
      <c r="C13" s="4">
        <f t="shared" si="0"/>
        <v>-2.6410042200901256E-2</v>
      </c>
      <c r="D13" s="4">
        <f t="shared" si="1"/>
        <v>-2.6765051865816122E-2</v>
      </c>
      <c r="F13" s="9" t="s">
        <v>16</v>
      </c>
      <c r="G13" s="7">
        <v>5</v>
      </c>
    </row>
    <row r="14" spans="1:8" x14ac:dyDescent="0.25">
      <c r="A14" s="3">
        <v>42615</v>
      </c>
      <c r="B14" s="4">
        <v>23.798449999999999</v>
      </c>
      <c r="C14" s="4">
        <f t="shared" si="0"/>
        <v>-1.1953976641901114E-2</v>
      </c>
      <c r="D14" s="4">
        <f t="shared" si="1"/>
        <v>-1.202599997293911E-2</v>
      </c>
      <c r="F14" s="9" t="s">
        <v>17</v>
      </c>
      <c r="G14" s="7">
        <v>7</v>
      </c>
    </row>
    <row r="15" spans="1:8" x14ac:dyDescent="0.25">
      <c r="A15" s="3">
        <v>42619</v>
      </c>
      <c r="B15" s="4">
        <v>25.166112999999999</v>
      </c>
      <c r="C15" s="4">
        <f t="shared" si="0"/>
        <v>5.7468574634062318E-2</v>
      </c>
      <c r="D15" s="4">
        <f t="shared" si="1"/>
        <v>5.5877914838650337E-2</v>
      </c>
      <c r="F15" s="9" t="s">
        <v>18</v>
      </c>
      <c r="G15" s="7">
        <v>8</v>
      </c>
    </row>
    <row r="16" spans="1:8" x14ac:dyDescent="0.25">
      <c r="A16" s="3">
        <v>42620</v>
      </c>
      <c r="B16" s="4">
        <v>26.578074000000001</v>
      </c>
      <c r="C16" s="4">
        <f t="shared" si="0"/>
        <v>5.6105644920214796E-2</v>
      </c>
      <c r="D16" s="4">
        <f t="shared" si="1"/>
        <v>5.4588222818231003E-2</v>
      </c>
      <c r="F16" s="9" t="s">
        <v>19</v>
      </c>
      <c r="G16" s="7">
        <v>16</v>
      </c>
    </row>
    <row r="17" spans="1:7" x14ac:dyDescent="0.25">
      <c r="A17" s="3">
        <v>42621</v>
      </c>
      <c r="B17" s="4">
        <v>27.857143000000001</v>
      </c>
      <c r="C17" s="4">
        <f t="shared" si="0"/>
        <v>4.8124969476719785E-2</v>
      </c>
      <c r="D17" s="4">
        <f t="shared" si="1"/>
        <v>4.7002824473541996E-2</v>
      </c>
      <c r="F17" s="9" t="s">
        <v>20</v>
      </c>
      <c r="G17" s="7">
        <v>60</v>
      </c>
    </row>
    <row r="18" spans="1:7" x14ac:dyDescent="0.25">
      <c r="A18" s="3">
        <v>42622</v>
      </c>
      <c r="B18" s="4">
        <v>27.176079000000001</v>
      </c>
      <c r="C18" s="4">
        <f t="shared" si="0"/>
        <v>-2.4448451156674583E-2</v>
      </c>
      <c r="D18" s="4">
        <f t="shared" si="1"/>
        <v>-2.475227680583687E-2</v>
      </c>
      <c r="F18" s="9" t="s">
        <v>21</v>
      </c>
      <c r="G18" s="7">
        <v>120</v>
      </c>
    </row>
    <row r="19" spans="1:7" x14ac:dyDescent="0.25">
      <c r="A19" s="3">
        <v>42625</v>
      </c>
      <c r="B19" s="4">
        <v>27.353268</v>
      </c>
      <c r="C19" s="4">
        <f t="shared" si="0"/>
        <v>6.520035506225842E-3</v>
      </c>
      <c r="D19" s="4">
        <f t="shared" si="1"/>
        <v>6.4988720160537869E-3</v>
      </c>
      <c r="F19" s="9" t="s">
        <v>22</v>
      </c>
      <c r="G19" s="7">
        <v>274</v>
      </c>
    </row>
    <row r="20" spans="1:7" x14ac:dyDescent="0.25">
      <c r="A20" s="3">
        <v>42626</v>
      </c>
      <c r="B20" s="4">
        <v>26.854928999999998</v>
      </c>
      <c r="C20" s="4">
        <f t="shared" si="0"/>
        <v>-1.8218627478076895E-2</v>
      </c>
      <c r="D20" s="4">
        <f t="shared" si="1"/>
        <v>-1.83866303208929E-2</v>
      </c>
      <c r="F20" s="9" t="s">
        <v>23</v>
      </c>
      <c r="G20" s="7">
        <v>240</v>
      </c>
    </row>
    <row r="21" spans="1:7" x14ac:dyDescent="0.25">
      <c r="A21" s="3">
        <v>42627</v>
      </c>
      <c r="B21" s="4">
        <v>26.771871999999998</v>
      </c>
      <c r="C21" s="4">
        <f t="shared" si="0"/>
        <v>-3.0928028147086208E-3</v>
      </c>
      <c r="D21" s="4">
        <f t="shared" si="1"/>
        <v>-3.0975954135938574E-3</v>
      </c>
      <c r="F21" s="9" t="s">
        <v>24</v>
      </c>
      <c r="G21" s="7">
        <v>80</v>
      </c>
    </row>
    <row r="22" spans="1:7" x14ac:dyDescent="0.25">
      <c r="A22" s="3">
        <v>42628</v>
      </c>
      <c r="B22" s="4">
        <v>27.070875000000001</v>
      </c>
      <c r="C22" s="4">
        <f t="shared" si="0"/>
        <v>1.1168550335217596E-2</v>
      </c>
      <c r="D22" s="4">
        <f t="shared" si="1"/>
        <v>1.1106642596911962E-2</v>
      </c>
      <c r="F22" s="9" t="s">
        <v>25</v>
      </c>
      <c r="G22" s="7">
        <v>41</v>
      </c>
    </row>
    <row r="23" spans="1:7" x14ac:dyDescent="0.25">
      <c r="A23" s="3">
        <v>42629</v>
      </c>
      <c r="B23" s="4">
        <v>26.838315999999999</v>
      </c>
      <c r="C23" s="4">
        <f t="shared" si="0"/>
        <v>-8.5907455891249158E-3</v>
      </c>
      <c r="D23" s="4">
        <f t="shared" si="1"/>
        <v>-8.6278587500292075E-3</v>
      </c>
      <c r="F23" s="9" t="s">
        <v>26</v>
      </c>
      <c r="G23" s="7">
        <v>9</v>
      </c>
    </row>
    <row r="24" spans="1:7" x14ac:dyDescent="0.25">
      <c r="A24" s="3">
        <v>42632</v>
      </c>
      <c r="B24" s="4">
        <v>26.998892000000001</v>
      </c>
      <c r="C24" s="4">
        <f t="shared" si="0"/>
        <v>5.983087761542211E-3</v>
      </c>
      <c r="D24" s="4">
        <f t="shared" si="1"/>
        <v>5.9652601659983193E-3</v>
      </c>
      <c r="F24" s="9" t="s">
        <v>27</v>
      </c>
      <c r="G24" s="7">
        <v>6</v>
      </c>
    </row>
    <row r="25" spans="1:7" x14ac:dyDescent="0.25">
      <c r="A25" s="3">
        <v>42633</v>
      </c>
      <c r="B25" s="4">
        <v>26.982281</v>
      </c>
      <c r="C25" s="4">
        <f t="shared" si="0"/>
        <v>-6.1524747015548049E-4</v>
      </c>
      <c r="D25" s="4">
        <f t="shared" si="1"/>
        <v>-6.1543681254587826E-4</v>
      </c>
      <c r="F25" s="9" t="s">
        <v>28</v>
      </c>
      <c r="G25" s="7">
        <v>4</v>
      </c>
    </row>
    <row r="26" spans="1:7" x14ac:dyDescent="0.25">
      <c r="A26" s="3">
        <v>42634</v>
      </c>
      <c r="B26" s="4">
        <v>26.810631000000001</v>
      </c>
      <c r="C26" s="4">
        <f t="shared" si="0"/>
        <v>-6.3615822546655579E-3</v>
      </c>
      <c r="D26" s="4">
        <f t="shared" si="1"/>
        <v>-6.3819033477711161E-3</v>
      </c>
      <c r="F26" s="9" t="s">
        <v>29</v>
      </c>
      <c r="G26" s="7">
        <v>2</v>
      </c>
    </row>
    <row r="27" spans="1:7" x14ac:dyDescent="0.25">
      <c r="A27" s="3">
        <v>42635</v>
      </c>
      <c r="B27" s="4">
        <v>26.594684999999998</v>
      </c>
      <c r="C27" s="4">
        <f t="shared" si="0"/>
        <v>-8.0544915186816154E-3</v>
      </c>
      <c r="D27" s="4">
        <f t="shared" si="1"/>
        <v>-8.0871041724380009E-3</v>
      </c>
      <c r="F27" s="9" t="s">
        <v>30</v>
      </c>
      <c r="G27" s="7">
        <v>1</v>
      </c>
    </row>
    <row r="28" spans="1:7" x14ac:dyDescent="0.25">
      <c r="A28" s="3">
        <v>42636</v>
      </c>
      <c r="B28" s="4">
        <v>26.583611000000001</v>
      </c>
      <c r="C28" s="4">
        <f t="shared" si="0"/>
        <v>-4.1639899100128999E-4</v>
      </c>
      <c r="D28" s="4">
        <f t="shared" si="1"/>
        <v>-4.1648570913490555E-4</v>
      </c>
      <c r="F28" s="9" t="s">
        <v>31</v>
      </c>
      <c r="G28" s="7">
        <v>1</v>
      </c>
    </row>
    <row r="29" spans="1:7" x14ac:dyDescent="0.25">
      <c r="A29" s="3">
        <v>42639</v>
      </c>
      <c r="B29" s="4">
        <v>26.517164000000001</v>
      </c>
      <c r="C29" s="4">
        <f t="shared" si="0"/>
        <v>-2.4995475595847435E-3</v>
      </c>
      <c r="D29" s="4">
        <f t="shared" si="1"/>
        <v>-2.5026766438702198E-3</v>
      </c>
      <c r="F29" s="9" t="s">
        <v>11</v>
      </c>
      <c r="G29" s="7">
        <v>878</v>
      </c>
    </row>
    <row r="30" spans="1:7" x14ac:dyDescent="0.25">
      <c r="A30" s="3">
        <v>42640</v>
      </c>
      <c r="B30" s="4">
        <v>26.461794000000001</v>
      </c>
      <c r="C30" s="4">
        <f t="shared" si="0"/>
        <v>-2.0880815158061368E-3</v>
      </c>
      <c r="D30" s="4">
        <f t="shared" si="1"/>
        <v>-2.0902645975121722E-3</v>
      </c>
    </row>
    <row r="31" spans="1:7" x14ac:dyDescent="0.25">
      <c r="A31" s="3">
        <v>42641</v>
      </c>
      <c r="B31" s="4">
        <v>26.500553</v>
      </c>
      <c r="C31" s="4">
        <f t="shared" si="0"/>
        <v>1.4647155064391657E-3</v>
      </c>
      <c r="D31" s="4">
        <f t="shared" si="1"/>
        <v>1.4636438569951267E-3</v>
      </c>
    </row>
    <row r="32" spans="1:7" x14ac:dyDescent="0.25">
      <c r="A32" s="3">
        <v>42642</v>
      </c>
      <c r="B32" s="4">
        <v>26.339977000000001</v>
      </c>
      <c r="C32" s="4">
        <f t="shared" si="0"/>
        <v>-6.0593452521537543E-3</v>
      </c>
      <c r="D32" s="4">
        <f t="shared" si="1"/>
        <v>-6.0777775808780431E-3</v>
      </c>
    </row>
    <row r="33" spans="1:8" x14ac:dyDescent="0.25">
      <c r="A33" s="3">
        <v>42643</v>
      </c>
      <c r="B33" s="4">
        <v>26.467331000000001</v>
      </c>
      <c r="C33" s="4">
        <f t="shared" si="0"/>
        <v>4.8350080184200771E-3</v>
      </c>
      <c r="D33" s="4">
        <f t="shared" si="1"/>
        <v>4.8233569075344955E-3</v>
      </c>
      <c r="F33" s="9" t="s">
        <v>32</v>
      </c>
      <c r="G33" t="s">
        <v>34</v>
      </c>
      <c r="H33" t="s">
        <v>35</v>
      </c>
    </row>
    <row r="34" spans="1:8" x14ac:dyDescent="0.25">
      <c r="A34" s="3">
        <v>42646</v>
      </c>
      <c r="B34" s="4">
        <v>26.539314000000001</v>
      </c>
      <c r="C34" s="4">
        <f t="shared" si="0"/>
        <v>2.7196924389542511E-3</v>
      </c>
      <c r="D34" s="4">
        <f t="shared" si="1"/>
        <v>2.7160007674323248E-3</v>
      </c>
      <c r="F34" s="9" t="s">
        <v>13</v>
      </c>
      <c r="G34" s="7">
        <v>1</v>
      </c>
      <c r="H34">
        <f>G34/$G$53</f>
        <v>1.1389521640091116E-3</v>
      </c>
    </row>
    <row r="35" spans="1:8" x14ac:dyDescent="0.25">
      <c r="A35" s="3">
        <v>42647</v>
      </c>
      <c r="B35" s="4">
        <v>26.500553</v>
      </c>
      <c r="C35" s="4">
        <f t="shared" si="0"/>
        <v>-1.4605125060881729E-3</v>
      </c>
      <c r="D35" s="4">
        <f t="shared" si="1"/>
        <v>-1.461580094088725E-3</v>
      </c>
      <c r="F35" s="9" t="s">
        <v>14</v>
      </c>
      <c r="G35" s="7">
        <v>1</v>
      </c>
      <c r="H35">
        <f t="shared" ref="H35:H52" si="2">G35/$G$53</f>
        <v>1.1389521640091116E-3</v>
      </c>
    </row>
    <row r="36" spans="1:8" x14ac:dyDescent="0.25">
      <c r="A36" s="3">
        <v>42648</v>
      </c>
      <c r="B36" s="4">
        <v>26.838315999999999</v>
      </c>
      <c r="C36" s="4">
        <f t="shared" si="0"/>
        <v>1.2745507612614684E-2</v>
      </c>
      <c r="D36" s="4">
        <f t="shared" si="1"/>
        <v>1.2664967260278636E-2</v>
      </c>
      <c r="F36" s="9" t="s">
        <v>15</v>
      </c>
      <c r="G36" s="7">
        <v>2</v>
      </c>
      <c r="H36">
        <f t="shared" si="2"/>
        <v>2.2779043280182231E-3</v>
      </c>
    </row>
    <row r="37" spans="1:8" x14ac:dyDescent="0.25">
      <c r="A37" s="3">
        <v>42649</v>
      </c>
      <c r="B37" s="4">
        <v>26.79402</v>
      </c>
      <c r="C37" s="4">
        <f t="shared" si="0"/>
        <v>-1.6504761327051677E-3</v>
      </c>
      <c r="D37" s="4">
        <f t="shared" si="1"/>
        <v>-1.6518396689667464E-3</v>
      </c>
      <c r="F37" s="9" t="s">
        <v>16</v>
      </c>
      <c r="G37" s="7">
        <v>5</v>
      </c>
      <c r="H37">
        <f t="shared" si="2"/>
        <v>5.6947608200455585E-3</v>
      </c>
    </row>
    <row r="38" spans="1:8" x14ac:dyDescent="0.25">
      <c r="A38" s="3">
        <v>42650</v>
      </c>
      <c r="B38" s="4">
        <v>26.616833</v>
      </c>
      <c r="C38" s="4">
        <f t="shared" si="0"/>
        <v>-6.6129307957521859E-3</v>
      </c>
      <c r="D38" s="4">
        <f t="shared" si="1"/>
        <v>-6.634893099616854E-3</v>
      </c>
      <c r="F38" s="9" t="s">
        <v>17</v>
      </c>
      <c r="G38" s="7">
        <v>7</v>
      </c>
      <c r="H38">
        <f t="shared" si="2"/>
        <v>7.972665148063782E-3</v>
      </c>
    </row>
    <row r="39" spans="1:8" x14ac:dyDescent="0.25">
      <c r="A39" s="3">
        <v>42653</v>
      </c>
      <c r="B39" s="4">
        <v>26.312291999999999</v>
      </c>
      <c r="C39" s="4">
        <f t="shared" si="0"/>
        <v>-1.1441669262455094E-2</v>
      </c>
      <c r="D39" s="4">
        <f t="shared" si="1"/>
        <v>-1.1507628767435761E-2</v>
      </c>
      <c r="F39" s="9" t="s">
        <v>18</v>
      </c>
      <c r="G39" s="7">
        <v>8</v>
      </c>
      <c r="H39">
        <f t="shared" si="2"/>
        <v>9.1116173120728925E-3</v>
      </c>
    </row>
    <row r="40" spans="1:8" x14ac:dyDescent="0.25">
      <c r="A40" s="3">
        <v>42654</v>
      </c>
      <c r="B40" s="4">
        <v>26.101883000000001</v>
      </c>
      <c r="C40" s="4">
        <f t="shared" si="0"/>
        <v>-7.9966047807617253E-3</v>
      </c>
      <c r="D40" s="4">
        <f t="shared" si="1"/>
        <v>-8.0287491030827281E-3</v>
      </c>
      <c r="F40" s="9" t="s">
        <v>19</v>
      </c>
      <c r="G40" s="7">
        <v>16</v>
      </c>
      <c r="H40">
        <f t="shared" si="2"/>
        <v>1.8223234624145785E-2</v>
      </c>
    </row>
    <row r="41" spans="1:8" x14ac:dyDescent="0.25">
      <c r="A41" s="3">
        <v>42655</v>
      </c>
      <c r="B41" s="4">
        <v>26.085272</v>
      </c>
      <c r="C41" s="4">
        <f t="shared" si="0"/>
        <v>-6.3639086881207157E-4</v>
      </c>
      <c r="D41" s="4">
        <f t="shared" si="1"/>
        <v>-6.3659345143339801E-4</v>
      </c>
      <c r="F41" s="9" t="s">
        <v>20</v>
      </c>
      <c r="G41" s="7">
        <v>60</v>
      </c>
      <c r="H41">
        <f t="shared" si="2"/>
        <v>6.8337129840546698E-2</v>
      </c>
    </row>
    <row r="42" spans="1:8" x14ac:dyDescent="0.25">
      <c r="A42" s="3">
        <v>42656</v>
      </c>
      <c r="B42" s="4">
        <v>26.096346</v>
      </c>
      <c r="C42" s="4">
        <f t="shared" si="0"/>
        <v>4.2453074669877676E-4</v>
      </c>
      <c r="D42" s="4">
        <f t="shared" si="1"/>
        <v>4.2444065901710483E-4</v>
      </c>
      <c r="F42" s="9" t="s">
        <v>21</v>
      </c>
      <c r="G42" s="7">
        <v>120</v>
      </c>
      <c r="H42">
        <f t="shared" si="2"/>
        <v>0.1366742596810934</v>
      </c>
    </row>
    <row r="43" spans="1:8" x14ac:dyDescent="0.25">
      <c r="A43" s="3">
        <v>42657</v>
      </c>
      <c r="B43" s="4">
        <v>26.157253000000001</v>
      </c>
      <c r="C43" s="4">
        <f t="shared" si="0"/>
        <v>2.3339282825266135E-3</v>
      </c>
      <c r="D43" s="4">
        <f t="shared" si="1"/>
        <v>2.3312089023162182E-3</v>
      </c>
      <c r="F43" s="9" t="s">
        <v>22</v>
      </c>
      <c r="G43" s="7">
        <v>274</v>
      </c>
      <c r="H43">
        <f t="shared" si="2"/>
        <v>0.3120728929384966</v>
      </c>
    </row>
    <row r="44" spans="1:8" x14ac:dyDescent="0.25">
      <c r="A44" s="3">
        <v>42660</v>
      </c>
      <c r="B44" s="4">
        <v>26.240310999999998</v>
      </c>
      <c r="C44" s="4">
        <f t="shared" si="0"/>
        <v>3.1753334342867591E-3</v>
      </c>
      <c r="D44" s="4">
        <f t="shared" si="1"/>
        <v>3.1703027097493312E-3</v>
      </c>
      <c r="F44" s="9" t="s">
        <v>23</v>
      </c>
      <c r="G44" s="7">
        <v>240</v>
      </c>
      <c r="H44">
        <f t="shared" si="2"/>
        <v>0.27334851936218679</v>
      </c>
    </row>
    <row r="45" spans="1:8" x14ac:dyDescent="0.25">
      <c r="A45" s="3">
        <v>42661</v>
      </c>
      <c r="B45" s="4">
        <v>26.400887000000001</v>
      </c>
      <c r="C45" s="4">
        <f t="shared" si="0"/>
        <v>6.1194396667022168E-3</v>
      </c>
      <c r="D45" s="4">
        <f t="shared" si="1"/>
        <v>6.1007919329038891E-3</v>
      </c>
      <c r="F45" s="9" t="s">
        <v>24</v>
      </c>
      <c r="G45" s="7">
        <v>80</v>
      </c>
      <c r="H45">
        <f t="shared" si="2"/>
        <v>9.1116173120728935E-2</v>
      </c>
    </row>
    <row r="46" spans="1:8" x14ac:dyDescent="0.25">
      <c r="A46" s="3">
        <v>42662</v>
      </c>
      <c r="B46" s="4">
        <v>26.417497999999998</v>
      </c>
      <c r="C46" s="4">
        <f t="shared" si="0"/>
        <v>6.2918340584532215E-4</v>
      </c>
      <c r="D46" s="4">
        <f t="shared" si="1"/>
        <v>6.2898555295244965E-4</v>
      </c>
      <c r="F46" s="9" t="s">
        <v>25</v>
      </c>
      <c r="G46" s="7">
        <v>41</v>
      </c>
      <c r="H46">
        <f t="shared" si="2"/>
        <v>4.6697038724373578E-2</v>
      </c>
    </row>
    <row r="47" spans="1:8" x14ac:dyDescent="0.25">
      <c r="A47" s="3">
        <v>42663</v>
      </c>
      <c r="B47" s="4">
        <v>26.411961000000002</v>
      </c>
      <c r="C47" s="4">
        <f t="shared" si="0"/>
        <v>-2.0959592766872908E-4</v>
      </c>
      <c r="D47" s="4">
        <f t="shared" si="1"/>
        <v>-2.0961789596492689E-4</v>
      </c>
      <c r="F47" s="9" t="s">
        <v>26</v>
      </c>
      <c r="G47" s="7">
        <v>9</v>
      </c>
      <c r="H47">
        <f t="shared" si="2"/>
        <v>1.0250569476082005E-2</v>
      </c>
    </row>
    <row r="48" spans="1:8" x14ac:dyDescent="0.25">
      <c r="A48" s="3">
        <v>42664</v>
      </c>
      <c r="B48" s="4">
        <v>26.157253000000001</v>
      </c>
      <c r="C48" s="4">
        <f t="shared" si="0"/>
        <v>-9.6436610670446177E-3</v>
      </c>
      <c r="D48" s="4">
        <f t="shared" si="1"/>
        <v>-9.6904622996407848E-3</v>
      </c>
      <c r="F48" s="9" t="s">
        <v>27</v>
      </c>
      <c r="G48" s="7">
        <v>6</v>
      </c>
      <c r="H48">
        <f t="shared" si="2"/>
        <v>6.8337129840546698E-3</v>
      </c>
    </row>
    <row r="49" spans="1:8" x14ac:dyDescent="0.25">
      <c r="A49" s="3">
        <v>42667</v>
      </c>
      <c r="B49" s="4">
        <v>26.544851000000001</v>
      </c>
      <c r="C49" s="4">
        <f t="shared" si="0"/>
        <v>1.4817993311453635E-2</v>
      </c>
      <c r="D49" s="4">
        <f t="shared" si="1"/>
        <v>1.470927948001848E-2</v>
      </c>
      <c r="F49" s="9" t="s">
        <v>28</v>
      </c>
      <c r="G49" s="7">
        <v>4</v>
      </c>
      <c r="H49">
        <f t="shared" si="2"/>
        <v>4.5558086560364463E-3</v>
      </c>
    </row>
    <row r="50" spans="1:8" x14ac:dyDescent="0.25">
      <c r="A50" s="3">
        <v>42668</v>
      </c>
      <c r="B50" s="4">
        <v>26.018826000000001</v>
      </c>
      <c r="C50" s="4">
        <f t="shared" si="0"/>
        <v>-1.9816460826998072E-2</v>
      </c>
      <c r="D50" s="4">
        <f t="shared" si="1"/>
        <v>-2.0015439982731247E-2</v>
      </c>
      <c r="F50" s="9" t="s">
        <v>29</v>
      </c>
      <c r="G50" s="7">
        <v>2</v>
      </c>
      <c r="H50">
        <f t="shared" si="2"/>
        <v>2.2779043280182231E-3</v>
      </c>
    </row>
    <row r="51" spans="1:8" x14ac:dyDescent="0.25">
      <c r="A51" s="3">
        <v>42669</v>
      </c>
      <c r="B51" s="4">
        <v>25.869323999999999</v>
      </c>
      <c r="C51" s="4">
        <f t="shared" si="0"/>
        <v>-5.7459164375826101E-3</v>
      </c>
      <c r="D51" s="4">
        <f t="shared" si="1"/>
        <v>-5.7624877240765836E-3</v>
      </c>
      <c r="F51" s="9" t="s">
        <v>30</v>
      </c>
      <c r="G51" s="7">
        <v>1</v>
      </c>
      <c r="H51">
        <f t="shared" si="2"/>
        <v>1.1389521640091116E-3</v>
      </c>
    </row>
    <row r="52" spans="1:8" x14ac:dyDescent="0.25">
      <c r="A52" s="3">
        <v>42670</v>
      </c>
      <c r="B52" s="4">
        <v>26.760798000000001</v>
      </c>
      <c r="C52" s="4">
        <f t="shared" si="0"/>
        <v>3.4460660819741654E-2</v>
      </c>
      <c r="D52" s="4">
        <f t="shared" si="1"/>
        <v>3.3880190239944527E-2</v>
      </c>
      <c r="F52" s="9" t="s">
        <v>31</v>
      </c>
      <c r="G52" s="7">
        <v>1</v>
      </c>
      <c r="H52">
        <f t="shared" si="2"/>
        <v>1.1389521640091116E-3</v>
      </c>
    </row>
    <row r="53" spans="1:8" x14ac:dyDescent="0.25">
      <c r="A53" s="3">
        <v>42671</v>
      </c>
      <c r="B53" s="4">
        <v>27.059801</v>
      </c>
      <c r="C53" s="4">
        <f t="shared" si="0"/>
        <v>1.117317204068425E-2</v>
      </c>
      <c r="D53" s="4">
        <f t="shared" si="1"/>
        <v>1.1111213244310894E-2</v>
      </c>
      <c r="F53" s="9" t="s">
        <v>33</v>
      </c>
      <c r="G53" s="1">
        <f>SUM(G34:G52)</f>
        <v>878</v>
      </c>
      <c r="H53">
        <f>SUM(H34:H52)</f>
        <v>1</v>
      </c>
    </row>
    <row r="54" spans="1:8" x14ac:dyDescent="0.25">
      <c r="A54" s="3">
        <v>42674</v>
      </c>
      <c r="B54" s="4">
        <v>27.181618</v>
      </c>
      <c r="C54" s="4">
        <f t="shared" si="0"/>
        <v>4.5017699871480969E-3</v>
      </c>
      <c r="D54" s="4">
        <f t="shared" si="1"/>
        <v>4.4916673291872655E-3</v>
      </c>
    </row>
    <row r="55" spans="1:8" x14ac:dyDescent="0.25">
      <c r="A55" s="3">
        <v>42675</v>
      </c>
      <c r="B55" s="4">
        <v>26.838315999999999</v>
      </c>
      <c r="C55" s="4">
        <f t="shared" si="0"/>
        <v>-1.262993247863322E-2</v>
      </c>
      <c r="D55" s="4">
        <f t="shared" si="1"/>
        <v>-1.2710368057451044E-2</v>
      </c>
    </row>
    <row r="56" spans="1:8" x14ac:dyDescent="0.25">
      <c r="A56" s="3">
        <v>42676</v>
      </c>
      <c r="B56" s="4">
        <v>27.131782999999999</v>
      </c>
      <c r="C56" s="4">
        <f t="shared" si="0"/>
        <v>1.0934627940143476E-2</v>
      </c>
      <c r="D56" s="4">
        <f t="shared" si="1"/>
        <v>1.0875277156581417E-2</v>
      </c>
    </row>
    <row r="57" spans="1:8" x14ac:dyDescent="0.25">
      <c r="A57" s="3">
        <v>42677</v>
      </c>
      <c r="B57" s="4">
        <v>27.004428999999998</v>
      </c>
      <c r="C57" s="4">
        <f t="shared" si="0"/>
        <v>-4.6939045620407781E-3</v>
      </c>
      <c r="D57" s="4">
        <f t="shared" si="1"/>
        <v>-4.7049555270704613E-3</v>
      </c>
    </row>
    <row r="58" spans="1:8" x14ac:dyDescent="0.25">
      <c r="A58" s="3">
        <v>42678</v>
      </c>
      <c r="B58" s="4">
        <v>26.921372999999999</v>
      </c>
      <c r="C58" s="4">
        <f t="shared" si="0"/>
        <v>-3.0756436286802856E-3</v>
      </c>
      <c r="D58" s="4">
        <f t="shared" si="1"/>
        <v>-3.0803831410745391E-3</v>
      </c>
    </row>
    <row r="59" spans="1:8" x14ac:dyDescent="0.25">
      <c r="A59" s="3">
        <v>42681</v>
      </c>
      <c r="B59" s="4">
        <v>27.419712000000001</v>
      </c>
      <c r="C59" s="4">
        <f t="shared" si="0"/>
        <v>1.8510905814499188E-2</v>
      </c>
      <c r="D59" s="4">
        <f t="shared" si="1"/>
        <v>1.8341664349044925E-2</v>
      </c>
    </row>
    <row r="60" spans="1:8" x14ac:dyDescent="0.25">
      <c r="A60" s="3">
        <v>42682</v>
      </c>
      <c r="B60" s="4">
        <v>27.508306999999999</v>
      </c>
      <c r="C60" s="4">
        <f t="shared" si="0"/>
        <v>3.2310696771723196E-3</v>
      </c>
      <c r="D60" s="4">
        <f t="shared" si="1"/>
        <v>3.2258609882848915E-3</v>
      </c>
    </row>
    <row r="61" spans="1:8" x14ac:dyDescent="0.25">
      <c r="A61" s="3">
        <v>42683</v>
      </c>
      <c r="B61" s="4">
        <v>27.336655</v>
      </c>
      <c r="C61" s="4">
        <f t="shared" si="0"/>
        <v>-6.2400059734682382E-3</v>
      </c>
      <c r="D61" s="4">
        <f t="shared" si="1"/>
        <v>-6.2595561821209046E-3</v>
      </c>
    </row>
    <row r="62" spans="1:8" x14ac:dyDescent="0.25">
      <c r="A62" s="3">
        <v>42684</v>
      </c>
      <c r="B62" s="4">
        <v>27.275746999999999</v>
      </c>
      <c r="C62" s="4">
        <f t="shared" si="0"/>
        <v>-2.2280706984816284E-3</v>
      </c>
      <c r="D62" s="4">
        <f t="shared" si="1"/>
        <v>-2.2305565411088251E-3</v>
      </c>
    </row>
    <row r="63" spans="1:8" x14ac:dyDescent="0.25">
      <c r="A63" s="3">
        <v>42685</v>
      </c>
      <c r="B63" s="4">
        <v>27.214839999999999</v>
      </c>
      <c r="C63" s="4">
        <f t="shared" si="0"/>
        <v>-2.233009420420283E-3</v>
      </c>
      <c r="D63" s="4">
        <f t="shared" si="1"/>
        <v>-2.2355063036911898E-3</v>
      </c>
    </row>
    <row r="64" spans="1:8" x14ac:dyDescent="0.25">
      <c r="A64" s="3">
        <v>42688</v>
      </c>
      <c r="B64" s="4">
        <v>27.126245000000001</v>
      </c>
      <c r="C64" s="4">
        <f t="shared" si="0"/>
        <v>-3.2553930135175509E-3</v>
      </c>
      <c r="D64" s="4">
        <f t="shared" si="1"/>
        <v>-3.2607033332708764E-3</v>
      </c>
    </row>
    <row r="65" spans="1:4" x14ac:dyDescent="0.25">
      <c r="A65" s="3">
        <v>42689</v>
      </c>
      <c r="B65" s="4">
        <v>27.729790000000001</v>
      </c>
      <c r="C65" s="4">
        <f t="shared" si="0"/>
        <v>2.2249485691808814E-2</v>
      </c>
      <c r="D65" s="4">
        <f t="shared" si="1"/>
        <v>2.2005577148581236E-2</v>
      </c>
    </row>
    <row r="66" spans="1:4" x14ac:dyDescent="0.25">
      <c r="A66" s="3">
        <v>42690</v>
      </c>
      <c r="B66" s="4">
        <v>28.045404000000001</v>
      </c>
      <c r="C66" s="4">
        <f t="shared" si="0"/>
        <v>1.1381766684854088E-2</v>
      </c>
      <c r="D66" s="4">
        <f t="shared" si="1"/>
        <v>1.1317481702997031E-2</v>
      </c>
    </row>
    <row r="67" spans="1:4" x14ac:dyDescent="0.25">
      <c r="A67" s="3">
        <v>42691</v>
      </c>
      <c r="B67" s="4">
        <v>28.682171</v>
      </c>
      <c r="C67" s="4">
        <f t="shared" si="0"/>
        <v>2.2704861017512849E-2</v>
      </c>
      <c r="D67" s="4">
        <f t="shared" si="1"/>
        <v>2.2450941940185418E-2</v>
      </c>
    </row>
    <row r="68" spans="1:4" x14ac:dyDescent="0.25">
      <c r="A68" s="3">
        <v>42692</v>
      </c>
      <c r="B68" s="4">
        <v>28.787374</v>
      </c>
      <c r="C68" s="4">
        <f t="shared" ref="C68:C131" si="3">(B68-B67)/B67</f>
        <v>3.6678883198904117E-3</v>
      </c>
      <c r="D68" s="4">
        <f t="shared" ref="D68:D131" si="4">LN(B68/B67)</f>
        <v>3.6611780209393368E-3</v>
      </c>
    </row>
    <row r="69" spans="1:4" x14ac:dyDescent="0.25">
      <c r="A69" s="3">
        <v>42695</v>
      </c>
      <c r="B69" s="4">
        <v>29.036545</v>
      </c>
      <c r="C69" s="4">
        <f t="shared" si="3"/>
        <v>8.655565457273055E-3</v>
      </c>
      <c r="D69" s="4">
        <f t="shared" si="4"/>
        <v>8.618320811917983E-3</v>
      </c>
    </row>
    <row r="70" spans="1:4" x14ac:dyDescent="0.25">
      <c r="A70" s="3">
        <v>42696</v>
      </c>
      <c r="B70" s="4">
        <v>28.842746999999999</v>
      </c>
      <c r="C70" s="4">
        <f t="shared" si="3"/>
        <v>-6.6742789130043202E-3</v>
      </c>
      <c r="D70" s="4">
        <f t="shared" si="4"/>
        <v>-6.6966515153993574E-3</v>
      </c>
    </row>
    <row r="71" spans="1:4" x14ac:dyDescent="0.25">
      <c r="A71" s="3">
        <v>42697</v>
      </c>
      <c r="B71" s="4">
        <v>28.538205999999999</v>
      </c>
      <c r="C71" s="4">
        <f t="shared" si="3"/>
        <v>-1.0558668354300664E-2</v>
      </c>
      <c r="D71" s="4">
        <f t="shared" si="4"/>
        <v>-1.0614806606135545E-2</v>
      </c>
    </row>
    <row r="72" spans="1:4" x14ac:dyDescent="0.25">
      <c r="A72" s="3">
        <v>42699</v>
      </c>
      <c r="B72" s="4">
        <v>28.898116999999999</v>
      </c>
      <c r="C72" s="4">
        <f t="shared" si="3"/>
        <v>1.261154958374049E-2</v>
      </c>
      <c r="D72" s="4">
        <f t="shared" si="4"/>
        <v>1.2532686358406509E-2</v>
      </c>
    </row>
    <row r="73" spans="1:4" x14ac:dyDescent="0.25">
      <c r="A73" s="3">
        <v>42702</v>
      </c>
      <c r="B73" s="4">
        <v>28.870432000000001</v>
      </c>
      <c r="C73" s="4">
        <f t="shared" si="3"/>
        <v>-9.5802089803976448E-4</v>
      </c>
      <c r="D73" s="4">
        <f t="shared" si="4"/>
        <v>-9.5848009336286784E-4</v>
      </c>
    </row>
    <row r="74" spans="1:4" x14ac:dyDescent="0.25">
      <c r="A74" s="3">
        <v>42703</v>
      </c>
      <c r="B74" s="4">
        <v>29.496123999999998</v>
      </c>
      <c r="C74" s="4">
        <f t="shared" si="3"/>
        <v>2.1672415570366154E-2</v>
      </c>
      <c r="D74" s="4">
        <f t="shared" si="4"/>
        <v>2.1440907689910201E-2</v>
      </c>
    </row>
    <row r="75" spans="1:4" x14ac:dyDescent="0.25">
      <c r="A75" s="3">
        <v>42704</v>
      </c>
      <c r="B75" s="4">
        <v>29.656700000000001</v>
      </c>
      <c r="C75" s="4">
        <f t="shared" si="3"/>
        <v>5.4439695195206833E-3</v>
      </c>
      <c r="D75" s="4">
        <f t="shared" si="4"/>
        <v>5.4292046794424363E-3</v>
      </c>
    </row>
    <row r="76" spans="1:4" x14ac:dyDescent="0.25">
      <c r="A76" s="3">
        <v>42705</v>
      </c>
      <c r="B76" s="4">
        <v>28.726467</v>
      </c>
      <c r="C76" s="4">
        <f t="shared" si="3"/>
        <v>-3.1366706342917494E-2</v>
      </c>
      <c r="D76" s="4">
        <f t="shared" si="4"/>
        <v>-3.1869176635458518E-2</v>
      </c>
    </row>
    <row r="77" spans="1:4" x14ac:dyDescent="0.25">
      <c r="A77" s="3">
        <v>42706</v>
      </c>
      <c r="B77" s="4">
        <v>29.208195</v>
      </c>
      <c r="C77" s="4">
        <f t="shared" si="3"/>
        <v>1.6769482999771618E-2</v>
      </c>
      <c r="D77" s="4">
        <f t="shared" si="4"/>
        <v>1.663042765728141E-2</v>
      </c>
    </row>
    <row r="78" spans="1:4" x14ac:dyDescent="0.25">
      <c r="A78" s="3">
        <v>42709</v>
      </c>
      <c r="B78" s="4">
        <v>29.379845</v>
      </c>
      <c r="C78" s="4">
        <f t="shared" si="3"/>
        <v>5.8767753365108538E-3</v>
      </c>
      <c r="D78" s="4">
        <f t="shared" si="4"/>
        <v>5.8595744499300188E-3</v>
      </c>
    </row>
    <row r="79" spans="1:4" x14ac:dyDescent="0.25">
      <c r="A79" s="3">
        <v>42710</v>
      </c>
      <c r="B79" s="4">
        <v>29.551494999999999</v>
      </c>
      <c r="C79" s="4">
        <f t="shared" si="3"/>
        <v>5.842440625537665E-3</v>
      </c>
      <c r="D79" s="4">
        <f t="shared" si="4"/>
        <v>5.8254397548851726E-3</v>
      </c>
    </row>
    <row r="80" spans="1:4" x14ac:dyDescent="0.25">
      <c r="A80" s="3">
        <v>42711</v>
      </c>
      <c r="B80" s="4">
        <v>29.844961000000001</v>
      </c>
      <c r="C80" s="4">
        <f t="shared" si="3"/>
        <v>9.9306650983309718E-3</v>
      </c>
      <c r="D80" s="4">
        <f t="shared" si="4"/>
        <v>9.8816800792636376E-3</v>
      </c>
    </row>
    <row r="81" spans="1:4" x14ac:dyDescent="0.25">
      <c r="A81" s="3">
        <v>42712</v>
      </c>
      <c r="B81" s="4">
        <v>29.856034999999999</v>
      </c>
      <c r="C81" s="4">
        <f t="shared" si="3"/>
        <v>3.7105091207849595E-4</v>
      </c>
      <c r="D81" s="4">
        <f t="shared" si="4"/>
        <v>3.7098208971264986E-4</v>
      </c>
    </row>
    <row r="82" spans="1:4" x14ac:dyDescent="0.25">
      <c r="A82" s="3">
        <v>42713</v>
      </c>
      <c r="B82" s="4">
        <v>29.88372</v>
      </c>
      <c r="C82" s="4">
        <f t="shared" si="3"/>
        <v>9.2728321091537229E-4</v>
      </c>
      <c r="D82" s="4">
        <f t="shared" si="4"/>
        <v>9.2685354943006996E-4</v>
      </c>
    </row>
    <row r="83" spans="1:4" x14ac:dyDescent="0.25">
      <c r="A83" s="3">
        <v>42716</v>
      </c>
      <c r="B83" s="4">
        <v>29.844961000000001</v>
      </c>
      <c r="C83" s="4">
        <f t="shared" si="3"/>
        <v>-1.2969938146923769E-3</v>
      </c>
      <c r="D83" s="4">
        <f t="shared" si="4"/>
        <v>-1.2978356391428658E-3</v>
      </c>
    </row>
    <row r="84" spans="1:4" x14ac:dyDescent="0.25">
      <c r="A84" s="3">
        <v>42717</v>
      </c>
      <c r="B84" s="4">
        <v>29.77298</v>
      </c>
      <c r="C84" s="4">
        <f t="shared" si="3"/>
        <v>-2.4118309285108787E-3</v>
      </c>
      <c r="D84" s="4">
        <f t="shared" si="4"/>
        <v>-2.4147440776828371E-3</v>
      </c>
    </row>
    <row r="85" spans="1:4" x14ac:dyDescent="0.25">
      <c r="A85" s="3">
        <v>42718</v>
      </c>
      <c r="B85" s="4">
        <v>30.016611000000001</v>
      </c>
      <c r="C85" s="4">
        <f t="shared" si="3"/>
        <v>8.1829564927662791E-3</v>
      </c>
      <c r="D85" s="4">
        <f t="shared" si="4"/>
        <v>8.1496576363451409E-3</v>
      </c>
    </row>
    <row r="86" spans="1:4" x14ac:dyDescent="0.25">
      <c r="A86" s="3">
        <v>42719</v>
      </c>
      <c r="B86" s="4">
        <v>31.428571999999999</v>
      </c>
      <c r="C86" s="4">
        <f t="shared" si="3"/>
        <v>4.7039320994631872E-2</v>
      </c>
      <c r="D86" s="4">
        <f t="shared" si="4"/>
        <v>4.5966487051994118E-2</v>
      </c>
    </row>
    <row r="87" spans="1:4" x14ac:dyDescent="0.25">
      <c r="A87" s="3">
        <v>42720</v>
      </c>
      <c r="B87" s="4">
        <v>31.251384999999999</v>
      </c>
      <c r="C87" s="4">
        <f t="shared" si="3"/>
        <v>-5.6377680793133073E-3</v>
      </c>
      <c r="D87" s="4">
        <f t="shared" si="4"/>
        <v>-5.6537202785578843E-3</v>
      </c>
    </row>
    <row r="88" spans="1:4" x14ac:dyDescent="0.25">
      <c r="A88" s="3">
        <v>42723</v>
      </c>
      <c r="B88" s="4">
        <v>31.223700000000001</v>
      </c>
      <c r="C88" s="4">
        <f t="shared" si="3"/>
        <v>-8.8588073776564417E-4</v>
      </c>
      <c r="D88" s="4">
        <f t="shared" si="4"/>
        <v>-8.8627336200236247E-4</v>
      </c>
    </row>
    <row r="89" spans="1:4" x14ac:dyDescent="0.25">
      <c r="A89" s="3">
        <v>42724</v>
      </c>
      <c r="B89" s="4">
        <v>31.589148000000002</v>
      </c>
      <c r="C89" s="4">
        <f t="shared" si="3"/>
        <v>1.1704186243142249E-2</v>
      </c>
      <c r="D89" s="4">
        <f t="shared" si="4"/>
        <v>1.1636222051671891E-2</v>
      </c>
    </row>
    <row r="90" spans="1:4" x14ac:dyDescent="0.25">
      <c r="A90" s="3">
        <v>42725</v>
      </c>
      <c r="B90" s="4">
        <v>31.722038000000001</v>
      </c>
      <c r="C90" s="4">
        <f t="shared" si="3"/>
        <v>4.2068244449011329E-3</v>
      </c>
      <c r="D90" s="4">
        <f t="shared" si="4"/>
        <v>4.1980004974883304E-3</v>
      </c>
    </row>
    <row r="91" spans="1:4" x14ac:dyDescent="0.25">
      <c r="A91" s="3">
        <v>42726</v>
      </c>
      <c r="B91" s="4">
        <v>30.919159000000001</v>
      </c>
      <c r="C91" s="4">
        <f t="shared" si="3"/>
        <v>-2.5309817736174477E-2</v>
      </c>
      <c r="D91" s="4">
        <f t="shared" si="4"/>
        <v>-2.5635620261953894E-2</v>
      </c>
    </row>
    <row r="92" spans="1:4" x14ac:dyDescent="0.25">
      <c r="A92" s="3">
        <v>42727</v>
      </c>
      <c r="B92" s="4">
        <v>31.057587000000002</v>
      </c>
      <c r="C92" s="4">
        <f t="shared" si="3"/>
        <v>4.4770946066159528E-3</v>
      </c>
      <c r="D92" s="4">
        <f t="shared" si="4"/>
        <v>4.4671022319945474E-3</v>
      </c>
    </row>
    <row r="93" spans="1:4" x14ac:dyDescent="0.25">
      <c r="A93" s="3">
        <v>42731</v>
      </c>
      <c r="B93" s="4">
        <v>31.035437000000002</v>
      </c>
      <c r="C93" s="4">
        <f t="shared" si="3"/>
        <v>-7.131912727154203E-4</v>
      </c>
      <c r="D93" s="4">
        <f t="shared" si="4"/>
        <v>-7.1344571459549134E-4</v>
      </c>
    </row>
    <row r="94" spans="1:4" x14ac:dyDescent="0.25">
      <c r="A94" s="3">
        <v>42732</v>
      </c>
      <c r="B94" s="4">
        <v>30.642302999999998</v>
      </c>
      <c r="C94" s="4">
        <f t="shared" si="3"/>
        <v>-1.2667261620965846E-2</v>
      </c>
      <c r="D94" s="4">
        <f t="shared" si="4"/>
        <v>-1.2748175409752953E-2</v>
      </c>
    </row>
    <row r="95" spans="1:4" x14ac:dyDescent="0.25">
      <c r="A95" s="3">
        <v>42733</v>
      </c>
      <c r="B95" s="4">
        <v>30.598006999999999</v>
      </c>
      <c r="C95" s="4">
        <f t="shared" si="3"/>
        <v>-1.4455832513632944E-3</v>
      </c>
      <c r="D95" s="4">
        <f t="shared" si="4"/>
        <v>-1.4466291148750219E-3</v>
      </c>
    </row>
    <row r="96" spans="1:4" x14ac:dyDescent="0.25">
      <c r="A96" s="3">
        <v>42734</v>
      </c>
      <c r="B96" s="4">
        <v>30.437431</v>
      </c>
      <c r="C96" s="4">
        <f t="shared" si="3"/>
        <v>-5.2479235003769671E-3</v>
      </c>
      <c r="D96" s="4">
        <f t="shared" si="4"/>
        <v>-5.2617422184961186E-3</v>
      </c>
    </row>
    <row r="97" spans="1:4" x14ac:dyDescent="0.25">
      <c r="A97" s="3">
        <v>42738</v>
      </c>
      <c r="B97" s="4">
        <v>30.215945999999999</v>
      </c>
      <c r="C97" s="4">
        <f t="shared" si="3"/>
        <v>-7.2767310749715132E-3</v>
      </c>
      <c r="D97" s="4">
        <f t="shared" si="4"/>
        <v>-7.3033356238734783E-3</v>
      </c>
    </row>
    <row r="98" spans="1:4" x14ac:dyDescent="0.25">
      <c r="A98" s="3">
        <v>42739</v>
      </c>
      <c r="B98" s="4">
        <v>30.454042000000001</v>
      </c>
      <c r="C98" s="4">
        <f t="shared" si="3"/>
        <v>7.87981286437308E-3</v>
      </c>
      <c r="D98" s="4">
        <f t="shared" si="4"/>
        <v>7.8489292708544024E-3</v>
      </c>
    </row>
    <row r="99" spans="1:4" x14ac:dyDescent="0.25">
      <c r="A99" s="3">
        <v>42740</v>
      </c>
      <c r="B99" s="4">
        <v>30.603543999999999</v>
      </c>
      <c r="C99" s="4">
        <f t="shared" si="3"/>
        <v>4.9091020495735261E-3</v>
      </c>
      <c r="D99" s="4">
        <f t="shared" si="4"/>
        <v>4.8970916987607282E-3</v>
      </c>
    </row>
    <row r="100" spans="1:4" x14ac:dyDescent="0.25">
      <c r="A100" s="3">
        <v>42741</v>
      </c>
      <c r="B100" s="4">
        <v>31.445183</v>
      </c>
      <c r="C100" s="4">
        <f t="shared" si="3"/>
        <v>2.7501357359134639E-2</v>
      </c>
      <c r="D100" s="4">
        <f t="shared" si="4"/>
        <v>2.7129988418168115E-2</v>
      </c>
    </row>
    <row r="101" spans="1:4" x14ac:dyDescent="0.25">
      <c r="A101" s="3">
        <v>42744</v>
      </c>
      <c r="B101" s="4">
        <v>31.279070000000001</v>
      </c>
      <c r="C101" s="4">
        <f t="shared" si="3"/>
        <v>-5.2826215067662127E-3</v>
      </c>
      <c r="D101" s="4">
        <f t="shared" si="4"/>
        <v>-5.2966238863756234E-3</v>
      </c>
    </row>
    <row r="102" spans="1:4" x14ac:dyDescent="0.25">
      <c r="A102" s="3">
        <v>42745</v>
      </c>
      <c r="B102" s="4">
        <v>31.555924999999998</v>
      </c>
      <c r="C102" s="4">
        <f t="shared" si="3"/>
        <v>8.8511263282443388E-3</v>
      </c>
      <c r="D102" s="4">
        <f t="shared" si="4"/>
        <v>8.8121847256089729E-3</v>
      </c>
    </row>
    <row r="103" spans="1:4" x14ac:dyDescent="0.25">
      <c r="A103" s="3">
        <v>42746</v>
      </c>
      <c r="B103" s="4">
        <v>31.882614</v>
      </c>
      <c r="C103" s="4">
        <f t="shared" si="3"/>
        <v>1.0352699215757478E-2</v>
      </c>
      <c r="D103" s="4">
        <f t="shared" si="4"/>
        <v>1.0299477038858598E-2</v>
      </c>
    </row>
    <row r="104" spans="1:4" x14ac:dyDescent="0.25">
      <c r="A104" s="3">
        <v>42747</v>
      </c>
      <c r="B104" s="4">
        <v>31.915835999999999</v>
      </c>
      <c r="C104" s="4">
        <f t="shared" si="3"/>
        <v>1.0420099180073043E-3</v>
      </c>
      <c r="D104" s="4">
        <f t="shared" si="4"/>
        <v>1.0414674025109904E-3</v>
      </c>
    </row>
    <row r="105" spans="1:4" x14ac:dyDescent="0.25">
      <c r="A105" s="3">
        <v>42748</v>
      </c>
      <c r="B105" s="4">
        <v>32.209301000000004</v>
      </c>
      <c r="C105" s="4">
        <f t="shared" si="3"/>
        <v>9.1949651577356382E-3</v>
      </c>
      <c r="D105" s="4">
        <f t="shared" si="4"/>
        <v>9.1529488283410773E-3</v>
      </c>
    </row>
    <row r="106" spans="1:4" x14ac:dyDescent="0.25">
      <c r="A106" s="3">
        <v>42752</v>
      </c>
      <c r="B106" s="4">
        <v>32.081947</v>
      </c>
      <c r="C106" s="4">
        <f t="shared" si="3"/>
        <v>-3.9539510652529825E-3</v>
      </c>
      <c r="D106" s="4">
        <f t="shared" si="4"/>
        <v>-3.9617885960633236E-3</v>
      </c>
    </row>
    <row r="107" spans="1:4" x14ac:dyDescent="0.25">
      <c r="A107" s="3">
        <v>42753</v>
      </c>
      <c r="B107" s="4">
        <v>32.430785999999998</v>
      </c>
      <c r="C107" s="4">
        <f t="shared" si="3"/>
        <v>1.0873373738819471E-2</v>
      </c>
      <c r="D107" s="4">
        <f t="shared" si="4"/>
        <v>1.0814683666703316E-2</v>
      </c>
    </row>
    <row r="108" spans="1:4" x14ac:dyDescent="0.25">
      <c r="A108" s="3">
        <v>42754</v>
      </c>
      <c r="B108" s="4">
        <v>32.563675000000003</v>
      </c>
      <c r="C108" s="4">
        <f t="shared" si="3"/>
        <v>4.0976188489543798E-3</v>
      </c>
      <c r="D108" s="4">
        <f t="shared" si="4"/>
        <v>4.0892464722516253E-3</v>
      </c>
    </row>
    <row r="109" spans="1:4" x14ac:dyDescent="0.25">
      <c r="A109" s="3">
        <v>42755</v>
      </c>
      <c r="B109" s="4">
        <v>32.812846999999998</v>
      </c>
      <c r="C109" s="4">
        <f t="shared" si="3"/>
        <v>7.6518390507212212E-3</v>
      </c>
      <c r="D109" s="4">
        <f t="shared" si="4"/>
        <v>7.6227122184875989E-3</v>
      </c>
    </row>
    <row r="110" spans="1:4" x14ac:dyDescent="0.25">
      <c r="A110" s="3">
        <v>42758</v>
      </c>
      <c r="B110" s="4">
        <v>32.270209999999999</v>
      </c>
      <c r="C110" s="4">
        <f t="shared" si="3"/>
        <v>-1.6537333685187366E-2</v>
      </c>
      <c r="D110" s="4">
        <f t="shared" si="4"/>
        <v>-1.6675601899133256E-2</v>
      </c>
    </row>
    <row r="111" spans="1:4" x14ac:dyDescent="0.25">
      <c r="A111" s="3">
        <v>42759</v>
      </c>
      <c r="B111" s="4">
        <v>33.095238000000002</v>
      </c>
      <c r="C111" s="4">
        <f t="shared" si="3"/>
        <v>2.5566242054204272E-2</v>
      </c>
      <c r="D111" s="4">
        <f t="shared" si="4"/>
        <v>2.5244891328784273E-2</v>
      </c>
    </row>
    <row r="112" spans="1:4" x14ac:dyDescent="0.25">
      <c r="A112" s="3">
        <v>42760</v>
      </c>
      <c r="B112" s="4">
        <v>33.255814000000001</v>
      </c>
      <c r="C112" s="4">
        <f t="shared" si="3"/>
        <v>4.8519367046098577E-3</v>
      </c>
      <c r="D112" s="4">
        <f t="shared" si="4"/>
        <v>4.8402039953205755E-3</v>
      </c>
    </row>
    <row r="113" spans="1:4" x14ac:dyDescent="0.25">
      <c r="A113" s="3">
        <v>42761</v>
      </c>
      <c r="B113" s="4">
        <v>33.006644999999999</v>
      </c>
      <c r="C113" s="4">
        <f t="shared" si="3"/>
        <v>-7.4924943951154514E-3</v>
      </c>
      <c r="D113" s="4">
        <f t="shared" si="4"/>
        <v>-7.5207041270839818E-3</v>
      </c>
    </row>
    <row r="114" spans="1:4" x14ac:dyDescent="0.25">
      <c r="A114" s="3">
        <v>42762</v>
      </c>
      <c r="B114" s="4">
        <v>34.634551999999999</v>
      </c>
      <c r="C114" s="4">
        <f t="shared" si="3"/>
        <v>4.9320583779417768E-2</v>
      </c>
      <c r="D114" s="4">
        <f t="shared" si="4"/>
        <v>4.8142891666554048E-2</v>
      </c>
    </row>
    <row r="115" spans="1:4" x14ac:dyDescent="0.25">
      <c r="A115" s="3">
        <v>42765</v>
      </c>
      <c r="B115" s="4">
        <v>34.573642999999997</v>
      </c>
      <c r="C115" s="4">
        <f t="shared" si="3"/>
        <v>-1.7586195427041274E-3</v>
      </c>
      <c r="D115" s="4">
        <f t="shared" si="4"/>
        <v>-1.7601677294327156E-3</v>
      </c>
    </row>
    <row r="116" spans="1:4" x14ac:dyDescent="0.25">
      <c r="A116" s="3">
        <v>42766</v>
      </c>
      <c r="B116" s="4">
        <v>34.878185000000002</v>
      </c>
      <c r="C116" s="4">
        <f t="shared" si="3"/>
        <v>8.8085018983971395E-3</v>
      </c>
      <c r="D116" s="4">
        <f t="shared" si="4"/>
        <v>8.7699333673946622E-3</v>
      </c>
    </row>
    <row r="117" spans="1:4" x14ac:dyDescent="0.25">
      <c r="A117" s="3">
        <v>42767</v>
      </c>
      <c r="B117" s="4">
        <v>34.939090999999998</v>
      </c>
      <c r="C117" s="4">
        <f t="shared" si="3"/>
        <v>1.7462491239150111E-3</v>
      </c>
      <c r="D117" s="4">
        <f t="shared" si="4"/>
        <v>1.7447262035881236E-3</v>
      </c>
    </row>
    <row r="118" spans="1:4" x14ac:dyDescent="0.25">
      <c r="A118" s="3">
        <v>42768</v>
      </c>
      <c r="B118" s="4">
        <v>35.415283000000002</v>
      </c>
      <c r="C118" s="4">
        <f t="shared" si="3"/>
        <v>1.3629204033957398E-2</v>
      </c>
      <c r="D118" s="4">
        <f t="shared" si="4"/>
        <v>1.3537161797927029E-2</v>
      </c>
    </row>
    <row r="119" spans="1:4" x14ac:dyDescent="0.25">
      <c r="A119" s="3">
        <v>42769</v>
      </c>
      <c r="B119" s="4">
        <v>35.631228999999998</v>
      </c>
      <c r="C119" s="4">
        <f t="shared" si="3"/>
        <v>6.0975370435412107E-3</v>
      </c>
      <c r="D119" s="4">
        <f t="shared" si="4"/>
        <v>6.0790222893562004E-3</v>
      </c>
    </row>
    <row r="120" spans="1:4" x14ac:dyDescent="0.25">
      <c r="A120" s="3">
        <v>42772</v>
      </c>
      <c r="B120" s="4">
        <v>35.786265999999998</v>
      </c>
      <c r="C120" s="4">
        <f t="shared" si="3"/>
        <v>4.3511549938398172E-3</v>
      </c>
      <c r="D120" s="4">
        <f t="shared" si="4"/>
        <v>4.3417160891361627E-3</v>
      </c>
    </row>
    <row r="121" spans="1:4" x14ac:dyDescent="0.25">
      <c r="A121" s="3">
        <v>42773</v>
      </c>
      <c r="B121" s="4">
        <v>35.913620000000002</v>
      </c>
      <c r="C121" s="4">
        <f t="shared" si="3"/>
        <v>3.5587395455006113E-3</v>
      </c>
      <c r="D121" s="4">
        <f t="shared" si="4"/>
        <v>3.5524222153096642E-3</v>
      </c>
    </row>
    <row r="122" spans="1:4" x14ac:dyDescent="0.25">
      <c r="A122" s="3">
        <v>42774</v>
      </c>
      <c r="B122" s="4">
        <v>35.902546000000001</v>
      </c>
      <c r="C122" s="4">
        <f t="shared" si="3"/>
        <v>-3.0835098216221851E-4</v>
      </c>
      <c r="D122" s="4">
        <f t="shared" si="4"/>
        <v>-3.0839853210126272E-4</v>
      </c>
    </row>
    <row r="123" spans="1:4" x14ac:dyDescent="0.25">
      <c r="A123" s="3">
        <v>42775</v>
      </c>
      <c r="B123" s="4">
        <v>35.991142000000004</v>
      </c>
      <c r="C123" s="4">
        <f t="shared" si="3"/>
        <v>2.4676801472520238E-3</v>
      </c>
      <c r="D123" s="4">
        <f t="shared" si="4"/>
        <v>2.4646404242798601E-3</v>
      </c>
    </row>
    <row r="124" spans="1:4" x14ac:dyDescent="0.25">
      <c r="A124" s="3">
        <v>42776</v>
      </c>
      <c r="B124" s="4">
        <v>35.841639999999998</v>
      </c>
      <c r="C124" s="4">
        <f t="shared" si="3"/>
        <v>-4.1538554125347101E-3</v>
      </c>
      <c r="D124" s="4">
        <f t="shared" si="4"/>
        <v>-4.1625066355264256E-3</v>
      </c>
    </row>
    <row r="125" spans="1:4" x14ac:dyDescent="0.25">
      <c r="A125" s="3">
        <v>42779</v>
      </c>
      <c r="B125" s="4">
        <v>35.897010999999999</v>
      </c>
      <c r="C125" s="4">
        <f t="shared" si="3"/>
        <v>1.5448790847740492E-3</v>
      </c>
      <c r="D125" s="4">
        <f t="shared" si="4"/>
        <v>1.5436869866877908E-3</v>
      </c>
    </row>
    <row r="126" spans="1:4" x14ac:dyDescent="0.25">
      <c r="A126" s="3">
        <v>42780</v>
      </c>
      <c r="B126" s="4">
        <v>35.908085</v>
      </c>
      <c r="C126" s="4">
        <f t="shared" si="3"/>
        <v>3.0849365146308965E-4</v>
      </c>
      <c r="D126" s="4">
        <f t="shared" si="4"/>
        <v>3.084460770805308E-4</v>
      </c>
    </row>
    <row r="127" spans="1:4" x14ac:dyDescent="0.25">
      <c r="A127" s="3">
        <v>42781</v>
      </c>
      <c r="B127" s="4">
        <v>36.057586999999998</v>
      </c>
      <c r="C127" s="4">
        <f t="shared" si="3"/>
        <v>4.1634634651220815E-3</v>
      </c>
      <c r="D127" s="4">
        <f t="shared" si="4"/>
        <v>4.1548202333239418E-3</v>
      </c>
    </row>
    <row r="128" spans="1:4" x14ac:dyDescent="0.25">
      <c r="A128" s="3">
        <v>42782</v>
      </c>
      <c r="B128" s="4">
        <v>36.057586999999998</v>
      </c>
      <c r="C128" s="4">
        <f t="shared" si="3"/>
        <v>0</v>
      </c>
      <c r="D128" s="4">
        <f t="shared" si="4"/>
        <v>0</v>
      </c>
    </row>
    <row r="129" spans="1:4" x14ac:dyDescent="0.25">
      <c r="A129" s="3">
        <v>42783</v>
      </c>
      <c r="B129" s="4">
        <v>35.764118000000003</v>
      </c>
      <c r="C129" s="4">
        <f t="shared" si="3"/>
        <v>-8.1388973699209177E-3</v>
      </c>
      <c r="D129" s="4">
        <f t="shared" si="4"/>
        <v>-8.172199010631832E-3</v>
      </c>
    </row>
    <row r="130" spans="1:4" x14ac:dyDescent="0.25">
      <c r="A130" s="3">
        <v>42787</v>
      </c>
      <c r="B130" s="4">
        <v>36.046512999999997</v>
      </c>
      <c r="C130" s="4">
        <f t="shared" si="3"/>
        <v>7.8960426201477672E-3</v>
      </c>
      <c r="D130" s="4">
        <f t="shared" si="4"/>
        <v>7.8650320093913654E-3</v>
      </c>
    </row>
    <row r="131" spans="1:4" x14ac:dyDescent="0.25">
      <c r="A131" s="3">
        <v>42788</v>
      </c>
      <c r="B131" s="4">
        <v>35.863788999999997</v>
      </c>
      <c r="C131" s="4">
        <f t="shared" si="3"/>
        <v>-5.069117226401354E-3</v>
      </c>
      <c r="D131" s="4">
        <f t="shared" si="4"/>
        <v>-5.0820087854649013E-3</v>
      </c>
    </row>
    <row r="132" spans="1:4" x14ac:dyDescent="0.25">
      <c r="A132" s="3">
        <v>42789</v>
      </c>
      <c r="B132" s="4">
        <v>35.503875999999998</v>
      </c>
      <c r="C132" s="4">
        <f t="shared" ref="C132:C195" si="5">(B132-B131)/B131</f>
        <v>-1.003555424665249E-2</v>
      </c>
      <c r="D132" s="4">
        <f t="shared" ref="D132:D195" si="6">LN(B132/B131)</f>
        <v>-1.0086249878859378E-2</v>
      </c>
    </row>
    <row r="133" spans="1:4" x14ac:dyDescent="0.25">
      <c r="A133" s="3">
        <v>42790</v>
      </c>
      <c r="B133" s="4">
        <v>35.570320000000002</v>
      </c>
      <c r="C133" s="4">
        <f t="shared" si="5"/>
        <v>1.871457640287054E-3</v>
      </c>
      <c r="D133" s="4">
        <f t="shared" si="6"/>
        <v>1.8697086452107547E-3</v>
      </c>
    </row>
    <row r="134" spans="1:4" x14ac:dyDescent="0.25">
      <c r="A134" s="3">
        <v>42793</v>
      </c>
      <c r="B134" s="4">
        <v>35.459578999999998</v>
      </c>
      <c r="C134" s="4">
        <f t="shared" si="5"/>
        <v>-3.1132978280770151E-3</v>
      </c>
      <c r="D134" s="4">
        <f t="shared" si="6"/>
        <v>-3.1181542219799762E-3</v>
      </c>
    </row>
    <row r="135" spans="1:4" x14ac:dyDescent="0.25">
      <c r="A135" s="3">
        <v>42794</v>
      </c>
      <c r="B135" s="4">
        <v>35.155037</v>
      </c>
      <c r="C135" s="4">
        <f t="shared" si="5"/>
        <v>-8.5884268394725693E-3</v>
      </c>
      <c r="D135" s="4">
        <f t="shared" si="6"/>
        <v>-8.6255199107149894E-3</v>
      </c>
    </row>
    <row r="136" spans="1:4" x14ac:dyDescent="0.25">
      <c r="A136" s="3">
        <v>42795</v>
      </c>
      <c r="B136" s="4">
        <v>35.481727999999997</v>
      </c>
      <c r="C136" s="4">
        <f t="shared" si="5"/>
        <v>9.2928646327408715E-3</v>
      </c>
      <c r="D136" s="4">
        <f t="shared" si="6"/>
        <v>9.2499516178917943E-3</v>
      </c>
    </row>
    <row r="137" spans="1:4" x14ac:dyDescent="0.25">
      <c r="A137" s="3">
        <v>42796</v>
      </c>
      <c r="B137" s="4">
        <v>35.143962999999999</v>
      </c>
      <c r="C137" s="4">
        <f t="shared" si="5"/>
        <v>-9.5194067211156527E-3</v>
      </c>
      <c r="D137" s="4">
        <f t="shared" si="6"/>
        <v>-9.5650058886951085E-3</v>
      </c>
    </row>
    <row r="138" spans="1:4" x14ac:dyDescent="0.25">
      <c r="A138" s="3">
        <v>42797</v>
      </c>
      <c r="B138" s="4">
        <v>35.127353999999997</v>
      </c>
      <c r="C138" s="4">
        <f t="shared" si="5"/>
        <v>-4.725989496404415E-4</v>
      </c>
      <c r="D138" s="4">
        <f t="shared" si="6"/>
        <v>-4.7271065972149986E-4</v>
      </c>
    </row>
    <row r="139" spans="1:4" x14ac:dyDescent="0.25">
      <c r="A139" s="3">
        <v>42800</v>
      </c>
      <c r="B139" s="4">
        <v>34.723145000000002</v>
      </c>
      <c r="C139" s="4">
        <f t="shared" si="5"/>
        <v>-1.1506958366405693E-2</v>
      </c>
      <c r="D139" s="4">
        <f t="shared" si="6"/>
        <v>-1.1573675714810812E-2</v>
      </c>
    </row>
    <row r="140" spans="1:4" x14ac:dyDescent="0.25">
      <c r="A140" s="3">
        <v>42801</v>
      </c>
      <c r="B140" s="4">
        <v>34.911406999999997</v>
      </c>
      <c r="C140" s="4">
        <f t="shared" si="5"/>
        <v>5.421801510202909E-3</v>
      </c>
      <c r="D140" s="4">
        <f t="shared" si="6"/>
        <v>5.4071564555997235E-3</v>
      </c>
    </row>
    <row r="141" spans="1:4" x14ac:dyDescent="0.25">
      <c r="A141" s="3">
        <v>42802</v>
      </c>
      <c r="B141" s="4">
        <v>35.17165</v>
      </c>
      <c r="C141" s="4">
        <f t="shared" si="5"/>
        <v>7.4543830330299401E-3</v>
      </c>
      <c r="D141" s="4">
        <f t="shared" si="6"/>
        <v>7.4267364270784991E-3</v>
      </c>
    </row>
    <row r="142" spans="1:4" x14ac:dyDescent="0.25">
      <c r="A142" s="3">
        <v>42803</v>
      </c>
      <c r="B142" s="4">
        <v>34.955703999999997</v>
      </c>
      <c r="C142" s="4">
        <f t="shared" si="5"/>
        <v>-6.1397745058876232E-3</v>
      </c>
      <c r="D142" s="4">
        <f t="shared" si="6"/>
        <v>-6.1587004284098957E-3</v>
      </c>
    </row>
    <row r="143" spans="1:4" x14ac:dyDescent="0.25">
      <c r="A143" s="3">
        <v>42804</v>
      </c>
      <c r="B143" s="4">
        <v>35.149501999999998</v>
      </c>
      <c r="C143" s="4">
        <f t="shared" si="5"/>
        <v>5.5441023301948389E-3</v>
      </c>
      <c r="D143" s="4">
        <f t="shared" si="6"/>
        <v>5.5287903628768028E-3</v>
      </c>
    </row>
    <row r="144" spans="1:4" x14ac:dyDescent="0.25">
      <c r="A144" s="3">
        <v>42807</v>
      </c>
      <c r="B144" s="4">
        <v>35.160575999999999</v>
      </c>
      <c r="C144" s="4">
        <f t="shared" si="5"/>
        <v>3.1505425027076331E-4</v>
      </c>
      <c r="D144" s="4">
        <f t="shared" si="6"/>
        <v>3.1500463110202499E-4</v>
      </c>
    </row>
    <row r="145" spans="1:4" x14ac:dyDescent="0.25">
      <c r="A145" s="3">
        <v>42808</v>
      </c>
      <c r="B145" s="4">
        <v>35.155037</v>
      </c>
      <c r="C145" s="4">
        <f t="shared" si="5"/>
        <v>-1.5753439306565544E-4</v>
      </c>
      <c r="D145" s="4">
        <f t="shared" si="6"/>
        <v>-1.5754680291148507E-4</v>
      </c>
    </row>
    <row r="146" spans="1:4" x14ac:dyDescent="0.25">
      <c r="A146" s="3">
        <v>42809</v>
      </c>
      <c r="B146" s="4">
        <v>35.287930000000003</v>
      </c>
      <c r="C146" s="4">
        <f t="shared" si="5"/>
        <v>3.7801979841467046E-3</v>
      </c>
      <c r="D146" s="4">
        <f t="shared" si="6"/>
        <v>3.7730709910637123E-3</v>
      </c>
    </row>
    <row r="147" spans="1:4" x14ac:dyDescent="0.25">
      <c r="A147" s="3">
        <v>42810</v>
      </c>
      <c r="B147" s="4">
        <v>35.437430999999997</v>
      </c>
      <c r="C147" s="4">
        <f t="shared" si="5"/>
        <v>4.2366044140303401E-3</v>
      </c>
      <c r="D147" s="4">
        <f t="shared" si="6"/>
        <v>4.2276552726275233E-3</v>
      </c>
    </row>
    <row r="148" spans="1:4" x14ac:dyDescent="0.25">
      <c r="A148" s="3">
        <v>42811</v>
      </c>
      <c r="B148" s="4">
        <v>35.542636999999999</v>
      </c>
      <c r="C148" s="4">
        <f t="shared" si="5"/>
        <v>2.9687817945946078E-3</v>
      </c>
      <c r="D148" s="4">
        <f t="shared" si="6"/>
        <v>2.964383664498315E-3</v>
      </c>
    </row>
    <row r="149" spans="1:4" x14ac:dyDescent="0.25">
      <c r="A149" s="3">
        <v>42814</v>
      </c>
      <c r="B149" s="4">
        <v>35.476188999999998</v>
      </c>
      <c r="C149" s="4">
        <f t="shared" si="5"/>
        <v>-1.8695292642468024E-3</v>
      </c>
      <c r="D149" s="4">
        <f t="shared" si="6"/>
        <v>-1.8712790152289164E-3</v>
      </c>
    </row>
    <row r="150" spans="1:4" x14ac:dyDescent="0.25">
      <c r="A150" s="3">
        <v>42815</v>
      </c>
      <c r="B150" s="4">
        <v>34.573642999999997</v>
      </c>
      <c r="C150" s="4">
        <f t="shared" si="5"/>
        <v>-2.5440895018345996E-2</v>
      </c>
      <c r="D150" s="4">
        <f t="shared" si="6"/>
        <v>-2.5770110276367948E-2</v>
      </c>
    </row>
    <row r="151" spans="1:4" x14ac:dyDescent="0.25">
      <c r="A151" s="3">
        <v>42816</v>
      </c>
      <c r="B151" s="4">
        <v>34.872646000000003</v>
      </c>
      <c r="C151" s="4">
        <f t="shared" si="5"/>
        <v>8.6482931520987291E-3</v>
      </c>
      <c r="D151" s="4">
        <f t="shared" si="6"/>
        <v>8.6111108865086078E-3</v>
      </c>
    </row>
    <row r="152" spans="1:4" x14ac:dyDescent="0.25">
      <c r="A152" s="3">
        <v>42817</v>
      </c>
      <c r="B152" s="4">
        <v>34.928016999999997</v>
      </c>
      <c r="C152" s="4">
        <f t="shared" si="5"/>
        <v>1.5878060987971443E-3</v>
      </c>
      <c r="D152" s="4">
        <f t="shared" si="6"/>
        <v>1.5865468674606043E-3</v>
      </c>
    </row>
    <row r="153" spans="1:4" x14ac:dyDescent="0.25">
      <c r="A153" s="3">
        <v>42818</v>
      </c>
      <c r="B153" s="4">
        <v>35.088593000000003</v>
      </c>
      <c r="C153" s="4">
        <f t="shared" si="5"/>
        <v>4.5973408682206621E-3</v>
      </c>
      <c r="D153" s="4">
        <f t="shared" si="6"/>
        <v>4.5868053745214158E-3</v>
      </c>
    </row>
    <row r="154" spans="1:4" x14ac:dyDescent="0.25">
      <c r="A154" s="3">
        <v>42821</v>
      </c>
      <c r="B154" s="4">
        <v>35.088593000000003</v>
      </c>
      <c r="C154" s="4">
        <f t="shared" si="5"/>
        <v>0</v>
      </c>
      <c r="D154" s="4">
        <f t="shared" si="6"/>
        <v>0</v>
      </c>
    </row>
    <row r="155" spans="1:4" x14ac:dyDescent="0.25">
      <c r="A155" s="3">
        <v>42822</v>
      </c>
      <c r="B155" s="4">
        <v>35.199337</v>
      </c>
      <c r="C155" s="4">
        <f t="shared" si="5"/>
        <v>3.1561254108991156E-3</v>
      </c>
      <c r="D155" s="4">
        <f t="shared" si="6"/>
        <v>3.1511553018736048E-3</v>
      </c>
    </row>
    <row r="156" spans="1:4" x14ac:dyDescent="0.25">
      <c r="A156" s="3">
        <v>42823</v>
      </c>
      <c r="B156" s="4">
        <v>35.382061</v>
      </c>
      <c r="C156" s="4">
        <f t="shared" si="5"/>
        <v>5.1911205032072151E-3</v>
      </c>
      <c r="D156" s="4">
        <f t="shared" si="6"/>
        <v>5.1776930860148555E-3</v>
      </c>
    </row>
    <row r="157" spans="1:4" x14ac:dyDescent="0.25">
      <c r="A157" s="3">
        <v>42824</v>
      </c>
      <c r="B157" s="4">
        <v>35.431891999999998</v>
      </c>
      <c r="C157" s="4">
        <f t="shared" si="5"/>
        <v>1.4083690602420677E-3</v>
      </c>
      <c r="D157" s="4">
        <f t="shared" si="6"/>
        <v>1.4073782387228882E-3</v>
      </c>
    </row>
    <row r="158" spans="1:4" x14ac:dyDescent="0.25">
      <c r="A158" s="3">
        <v>42825</v>
      </c>
      <c r="B158" s="4">
        <v>35.481727999999997</v>
      </c>
      <c r="C158" s="4">
        <f t="shared" si="5"/>
        <v>1.4065294622144114E-3</v>
      </c>
      <c r="D158" s="4">
        <f t="shared" si="6"/>
        <v>1.4055412261971235E-3</v>
      </c>
    </row>
    <row r="159" spans="1:4" x14ac:dyDescent="0.25">
      <c r="A159" s="3">
        <v>42828</v>
      </c>
      <c r="B159" s="4">
        <v>35.354374</v>
      </c>
      <c r="C159" s="4">
        <f t="shared" si="5"/>
        <v>-3.5892840393792792E-3</v>
      </c>
      <c r="D159" s="4">
        <f t="shared" si="6"/>
        <v>-3.5957409744832745E-3</v>
      </c>
    </row>
    <row r="160" spans="1:4" x14ac:dyDescent="0.25">
      <c r="A160" s="3">
        <v>42829</v>
      </c>
      <c r="B160" s="4">
        <v>35.537098</v>
      </c>
      <c r="C160" s="4">
        <f t="shared" si="5"/>
        <v>5.1683562548724615E-3</v>
      </c>
      <c r="D160" s="4">
        <f t="shared" si="6"/>
        <v>5.155046142919617E-3</v>
      </c>
    </row>
    <row r="161" spans="1:4" x14ac:dyDescent="0.25">
      <c r="A161" s="3">
        <v>42830</v>
      </c>
      <c r="B161" s="4">
        <v>35.448504999999997</v>
      </c>
      <c r="C161" s="4">
        <f t="shared" si="5"/>
        <v>-2.4929722736505675E-3</v>
      </c>
      <c r="D161" s="4">
        <f t="shared" si="6"/>
        <v>-2.4960849032381015E-3</v>
      </c>
    </row>
    <row r="162" spans="1:4" x14ac:dyDescent="0.25">
      <c r="A162" s="3">
        <v>42831</v>
      </c>
      <c r="B162" s="4">
        <v>35.548172000000001</v>
      </c>
      <c r="C162" s="4">
        <f t="shared" si="5"/>
        <v>2.8115995300790186E-3</v>
      </c>
      <c r="D162" s="4">
        <f t="shared" si="6"/>
        <v>2.8076543771836087E-3</v>
      </c>
    </row>
    <row r="163" spans="1:4" x14ac:dyDescent="0.25">
      <c r="A163" s="3">
        <v>42832</v>
      </c>
      <c r="B163" s="4">
        <v>35.919159000000001</v>
      </c>
      <c r="C163" s="4">
        <f t="shared" si="5"/>
        <v>1.0436176577518514E-2</v>
      </c>
      <c r="D163" s="4">
        <f t="shared" si="6"/>
        <v>1.0382095626884798E-2</v>
      </c>
    </row>
    <row r="164" spans="1:4" x14ac:dyDescent="0.25">
      <c r="A164" s="3">
        <v>42835</v>
      </c>
      <c r="B164" s="4">
        <v>35.941307000000002</v>
      </c>
      <c r="C164" s="4">
        <f t="shared" si="5"/>
        <v>6.1660686431999666E-4</v>
      </c>
      <c r="D164" s="4">
        <f t="shared" si="6"/>
        <v>6.1641684041686582E-4</v>
      </c>
    </row>
    <row r="165" spans="1:4" x14ac:dyDescent="0.25">
      <c r="A165" s="3">
        <v>42836</v>
      </c>
      <c r="B165" s="4">
        <v>36.052047999999999</v>
      </c>
      <c r="C165" s="4">
        <f t="shared" si="5"/>
        <v>3.0811622960733539E-3</v>
      </c>
      <c r="D165" s="4">
        <f t="shared" si="6"/>
        <v>3.0764252434502919E-3</v>
      </c>
    </row>
    <row r="166" spans="1:4" x14ac:dyDescent="0.25">
      <c r="A166" s="3">
        <v>42837</v>
      </c>
      <c r="B166" s="4">
        <v>35.382061</v>
      </c>
      <c r="C166" s="4">
        <f t="shared" si="5"/>
        <v>-1.8583881836615745E-2</v>
      </c>
      <c r="D166" s="4">
        <f t="shared" si="6"/>
        <v>-1.8758731818053796E-2</v>
      </c>
    </row>
    <row r="167" spans="1:4" x14ac:dyDescent="0.25">
      <c r="A167" s="3">
        <v>42838</v>
      </c>
      <c r="B167" s="4">
        <v>35.393135000000001</v>
      </c>
      <c r="C167" s="4">
        <f t="shared" si="5"/>
        <v>3.1298346356931257E-4</v>
      </c>
      <c r="D167" s="4">
        <f t="shared" si="6"/>
        <v>3.1293449446251852E-4</v>
      </c>
    </row>
    <row r="168" spans="1:4" x14ac:dyDescent="0.25">
      <c r="A168" s="3">
        <v>42842</v>
      </c>
      <c r="B168" s="4">
        <v>35.575859000000001</v>
      </c>
      <c r="C168" s="4">
        <f t="shared" si="5"/>
        <v>5.1626960991164057E-3</v>
      </c>
      <c r="D168" s="4">
        <f t="shared" si="6"/>
        <v>5.1494150745943473E-3</v>
      </c>
    </row>
    <row r="169" spans="1:4" x14ac:dyDescent="0.25">
      <c r="A169" s="3">
        <v>42843</v>
      </c>
      <c r="B169" s="4">
        <v>35.653377999999996</v>
      </c>
      <c r="C169" s="4">
        <f t="shared" si="5"/>
        <v>2.1789776038856918E-3</v>
      </c>
      <c r="D169" s="4">
        <f t="shared" si="6"/>
        <v>2.1766070751146915E-3</v>
      </c>
    </row>
    <row r="170" spans="1:4" x14ac:dyDescent="0.25">
      <c r="A170" s="3">
        <v>42844</v>
      </c>
      <c r="B170" s="4">
        <v>35.730896000000001</v>
      </c>
      <c r="C170" s="4">
        <f t="shared" si="5"/>
        <v>2.1742119358228798E-3</v>
      </c>
      <c r="D170" s="4">
        <f t="shared" si="6"/>
        <v>2.1718517574513922E-3</v>
      </c>
    </row>
    <row r="171" spans="1:4" x14ac:dyDescent="0.25">
      <c r="A171" s="3">
        <v>42845</v>
      </c>
      <c r="B171" s="4">
        <v>35.935768000000003</v>
      </c>
      <c r="C171" s="4">
        <f t="shared" si="5"/>
        <v>5.7337493020046771E-3</v>
      </c>
      <c r="D171" s="4">
        <f t="shared" si="6"/>
        <v>5.7173739265232101E-3</v>
      </c>
    </row>
    <row r="172" spans="1:4" x14ac:dyDescent="0.25">
      <c r="A172" s="3">
        <v>42846</v>
      </c>
      <c r="B172" s="4">
        <v>35.669991000000003</v>
      </c>
      <c r="C172" s="4">
        <f t="shared" si="5"/>
        <v>-7.395890356371399E-3</v>
      </c>
      <c r="D172" s="4">
        <f t="shared" si="6"/>
        <v>-7.4233755556543353E-3</v>
      </c>
    </row>
    <row r="173" spans="1:4" x14ac:dyDescent="0.25">
      <c r="A173" s="3">
        <v>42849</v>
      </c>
      <c r="B173" s="4">
        <v>36.64452</v>
      </c>
      <c r="C173" s="4">
        <f t="shared" si="5"/>
        <v>2.7320696548535625E-2</v>
      </c>
      <c r="D173" s="4">
        <f t="shared" si="6"/>
        <v>2.6954147584923076E-2</v>
      </c>
    </row>
    <row r="174" spans="1:4" x14ac:dyDescent="0.25">
      <c r="A174" s="3">
        <v>42850</v>
      </c>
      <c r="B174" s="4">
        <v>36.738647</v>
      </c>
      <c r="C174" s="4">
        <f t="shared" si="5"/>
        <v>2.5686514654851612E-3</v>
      </c>
      <c r="D174" s="4">
        <f t="shared" si="6"/>
        <v>2.5653581187440864E-3</v>
      </c>
    </row>
    <row r="175" spans="1:4" x14ac:dyDescent="0.25">
      <c r="A175" s="3">
        <v>42851</v>
      </c>
      <c r="B175" s="4">
        <v>37.131782999999999</v>
      </c>
      <c r="C175" s="4">
        <f t="shared" si="5"/>
        <v>1.0700884003703195E-2</v>
      </c>
      <c r="D175" s="4">
        <f t="shared" si="6"/>
        <v>1.0644034743099088E-2</v>
      </c>
    </row>
    <row r="176" spans="1:4" x14ac:dyDescent="0.25">
      <c r="A176" s="3">
        <v>42852</v>
      </c>
      <c r="B176" s="4">
        <v>37.336655</v>
      </c>
      <c r="C176" s="4">
        <f t="shared" si="5"/>
        <v>5.5174296370309427E-3</v>
      </c>
      <c r="D176" s="4">
        <f t="shared" si="6"/>
        <v>5.5022643787221628E-3</v>
      </c>
    </row>
    <row r="177" spans="1:4" x14ac:dyDescent="0.25">
      <c r="A177" s="3">
        <v>42853</v>
      </c>
      <c r="B177" s="4">
        <v>37.159469999999999</v>
      </c>
      <c r="C177" s="4">
        <f t="shared" si="5"/>
        <v>-4.7456045540234248E-3</v>
      </c>
      <c r="D177" s="4">
        <f t="shared" si="6"/>
        <v>-4.7569006874722836E-3</v>
      </c>
    </row>
    <row r="178" spans="1:4" x14ac:dyDescent="0.25">
      <c r="A178" s="3">
        <v>42856</v>
      </c>
      <c r="B178" s="4">
        <v>37.414172999999998</v>
      </c>
      <c r="C178" s="4">
        <f t="shared" si="5"/>
        <v>6.8543227338818142E-3</v>
      </c>
      <c r="D178" s="4">
        <f t="shared" si="6"/>
        <v>6.8309386576692211E-3</v>
      </c>
    </row>
    <row r="179" spans="1:4" x14ac:dyDescent="0.25">
      <c r="A179" s="3">
        <v>42857</v>
      </c>
      <c r="B179" s="4">
        <v>37.059798999999998</v>
      </c>
      <c r="C179" s="4">
        <f t="shared" si="5"/>
        <v>-9.4716512910762458E-3</v>
      </c>
      <c r="D179" s="4">
        <f t="shared" si="6"/>
        <v>-9.5167926484250754E-3</v>
      </c>
    </row>
    <row r="180" spans="1:4" x14ac:dyDescent="0.25">
      <c r="A180" s="3">
        <v>42858</v>
      </c>
      <c r="B180" s="4">
        <v>36.638981000000001</v>
      </c>
      <c r="C180" s="4">
        <f t="shared" si="5"/>
        <v>-1.1355107457544415E-2</v>
      </c>
      <c r="D180" s="4">
        <f t="shared" si="6"/>
        <v>-1.1420068921339285E-2</v>
      </c>
    </row>
    <row r="181" spans="1:4" x14ac:dyDescent="0.25">
      <c r="A181" s="3">
        <v>42859</v>
      </c>
      <c r="B181" s="4">
        <v>36.722037999999998</v>
      </c>
      <c r="C181" s="4">
        <f t="shared" si="5"/>
        <v>2.2669025647846647E-3</v>
      </c>
      <c r="D181" s="4">
        <f t="shared" si="6"/>
        <v>2.2643370176641279E-3</v>
      </c>
    </row>
    <row r="182" spans="1:4" x14ac:dyDescent="0.25">
      <c r="A182" s="3">
        <v>42860</v>
      </c>
      <c r="B182" s="4">
        <v>37.259135999999998</v>
      </c>
      <c r="C182" s="4">
        <f t="shared" si="5"/>
        <v>1.4626040090694322E-2</v>
      </c>
      <c r="D182" s="4">
        <f t="shared" si="6"/>
        <v>1.4520111197304232E-2</v>
      </c>
    </row>
    <row r="183" spans="1:4" x14ac:dyDescent="0.25">
      <c r="A183" s="3">
        <v>42863</v>
      </c>
      <c r="B183" s="4">
        <v>37.447398999999997</v>
      </c>
      <c r="C183" s="4">
        <f t="shared" si="5"/>
        <v>5.0528010096637559E-3</v>
      </c>
      <c r="D183" s="4">
        <f t="shared" si="6"/>
        <v>5.0400784490233774E-3</v>
      </c>
    </row>
    <row r="184" spans="1:4" x14ac:dyDescent="0.25">
      <c r="A184" s="3">
        <v>42864</v>
      </c>
      <c r="B184" s="4">
        <v>37.231448999999998</v>
      </c>
      <c r="C184" s="4">
        <f t="shared" si="5"/>
        <v>-5.7667556563808196E-3</v>
      </c>
      <c r="D184" s="4">
        <f t="shared" si="6"/>
        <v>-5.7834475949357653E-3</v>
      </c>
    </row>
    <row r="185" spans="1:4" x14ac:dyDescent="0.25">
      <c r="A185" s="3">
        <v>42865</v>
      </c>
      <c r="B185" s="4">
        <v>37.087485999999998</v>
      </c>
      <c r="C185" s="4">
        <f t="shared" si="5"/>
        <v>-3.8667041940806386E-3</v>
      </c>
      <c r="D185" s="4">
        <f t="shared" si="6"/>
        <v>-3.8741992216845046E-3</v>
      </c>
    </row>
    <row r="186" spans="1:4" x14ac:dyDescent="0.25">
      <c r="A186" s="3">
        <v>42866</v>
      </c>
      <c r="B186" s="4">
        <v>36.60022</v>
      </c>
      <c r="C186" s="4">
        <f t="shared" si="5"/>
        <v>-1.3138286051526874E-2</v>
      </c>
      <c r="D186" s="4">
        <f t="shared" si="6"/>
        <v>-1.3225356812976397E-2</v>
      </c>
    </row>
    <row r="187" spans="1:4" x14ac:dyDescent="0.25">
      <c r="A187" s="3">
        <v>42867</v>
      </c>
      <c r="B187" s="4">
        <v>35.963455000000003</v>
      </c>
      <c r="C187" s="4">
        <f t="shared" si="5"/>
        <v>-1.7397846242454197E-2</v>
      </c>
      <c r="D187" s="4">
        <f t="shared" si="6"/>
        <v>-1.7550967353445711E-2</v>
      </c>
    </row>
    <row r="188" spans="1:4" x14ac:dyDescent="0.25">
      <c r="A188" s="3">
        <v>42870</v>
      </c>
      <c r="B188" s="4">
        <v>36.688816000000003</v>
      </c>
      <c r="C188" s="4">
        <f t="shared" si="5"/>
        <v>2.0169391400242258E-2</v>
      </c>
      <c r="D188" s="4">
        <f t="shared" si="6"/>
        <v>1.9968683508321296E-2</v>
      </c>
    </row>
    <row r="189" spans="1:4" x14ac:dyDescent="0.25">
      <c r="A189" s="3">
        <v>42871</v>
      </c>
      <c r="B189" s="4">
        <v>36.843853000000003</v>
      </c>
      <c r="C189" s="4">
        <f t="shared" si="5"/>
        <v>4.2257291704371185E-3</v>
      </c>
      <c r="D189" s="4">
        <f t="shared" si="6"/>
        <v>4.2168258501270577E-3</v>
      </c>
    </row>
    <row r="190" spans="1:4" x14ac:dyDescent="0.25">
      <c r="A190" s="3">
        <v>42872</v>
      </c>
      <c r="B190" s="4">
        <v>35.930233000000001</v>
      </c>
      <c r="C190" s="4">
        <f t="shared" si="5"/>
        <v>-2.479708080476821E-2</v>
      </c>
      <c r="D190" s="4">
        <f t="shared" si="6"/>
        <v>-2.5109707387201377E-2</v>
      </c>
    </row>
    <row r="191" spans="1:4" x14ac:dyDescent="0.25">
      <c r="A191" s="3">
        <v>42873</v>
      </c>
      <c r="B191" s="4">
        <v>35.802878999999997</v>
      </c>
      <c r="C191" s="4">
        <f t="shared" si="5"/>
        <v>-3.5444802153107094E-3</v>
      </c>
      <c r="D191" s="4">
        <f t="shared" si="6"/>
        <v>-3.5507767683840468E-3</v>
      </c>
    </row>
    <row r="192" spans="1:4" x14ac:dyDescent="0.25">
      <c r="A192" s="3">
        <v>42874</v>
      </c>
      <c r="B192" s="4">
        <v>35.946841999999997</v>
      </c>
      <c r="C192" s="4">
        <f t="shared" si="5"/>
        <v>4.0209894852310454E-3</v>
      </c>
      <c r="D192" s="4">
        <f t="shared" si="6"/>
        <v>4.0129269127968312E-3</v>
      </c>
    </row>
    <row r="193" spans="1:4" x14ac:dyDescent="0.25">
      <c r="A193" s="3">
        <v>42877</v>
      </c>
      <c r="B193" s="4">
        <v>37.308971</v>
      </c>
      <c r="C193" s="4">
        <f t="shared" si="5"/>
        <v>3.7892869699096325E-2</v>
      </c>
      <c r="D193" s="4">
        <f t="shared" si="6"/>
        <v>3.7192571034971839E-2</v>
      </c>
    </row>
    <row r="194" spans="1:4" x14ac:dyDescent="0.25">
      <c r="A194" s="3">
        <v>42878</v>
      </c>
      <c r="B194" s="4">
        <v>37.308971</v>
      </c>
      <c r="C194" s="4">
        <f t="shared" si="5"/>
        <v>0</v>
      </c>
      <c r="D194" s="4">
        <f t="shared" si="6"/>
        <v>0</v>
      </c>
    </row>
    <row r="195" spans="1:4" x14ac:dyDescent="0.25">
      <c r="A195" s="3">
        <v>42879</v>
      </c>
      <c r="B195" s="4">
        <v>37.691029</v>
      </c>
      <c r="C195" s="4">
        <f t="shared" si="5"/>
        <v>1.0240378915837713E-2</v>
      </c>
      <c r="D195" s="4">
        <f t="shared" si="6"/>
        <v>1.0188301462488357E-2</v>
      </c>
    </row>
    <row r="196" spans="1:4" x14ac:dyDescent="0.25">
      <c r="A196" s="3">
        <v>42880</v>
      </c>
      <c r="B196" s="4">
        <v>38.017719</v>
      </c>
      <c r="C196" s="4">
        <f t="shared" ref="C196:C259" si="7">(B196-B195)/B195</f>
        <v>8.6675797575067326E-3</v>
      </c>
      <c r="D196" s="4">
        <f t="shared" ref="D196:D259" si="8">LN(B196/B195)</f>
        <v>8.6302319430247732E-3</v>
      </c>
    </row>
    <row r="197" spans="1:4" x14ac:dyDescent="0.25">
      <c r="A197" s="3">
        <v>42881</v>
      </c>
      <c r="B197" s="4">
        <v>38.095238000000002</v>
      </c>
      <c r="C197" s="4">
        <f t="shared" si="7"/>
        <v>2.0390229092913841E-3</v>
      </c>
      <c r="D197" s="4">
        <f t="shared" si="8"/>
        <v>2.0369469235884535E-3</v>
      </c>
    </row>
    <row r="198" spans="1:4" x14ac:dyDescent="0.25">
      <c r="A198" s="3">
        <v>42885</v>
      </c>
      <c r="B198" s="4">
        <v>38.067554000000001</v>
      </c>
      <c r="C198" s="4">
        <f t="shared" si="7"/>
        <v>-7.2670500181678101E-4</v>
      </c>
      <c r="D198" s="4">
        <f t="shared" si="8"/>
        <v>-7.2696917989075697E-4</v>
      </c>
    </row>
    <row r="199" spans="1:4" x14ac:dyDescent="0.25">
      <c r="A199" s="3">
        <v>42886</v>
      </c>
      <c r="B199" s="4">
        <v>38.421928000000001</v>
      </c>
      <c r="C199" s="4">
        <f t="shared" si="7"/>
        <v>9.3090824800563746E-3</v>
      </c>
      <c r="D199" s="4">
        <f t="shared" si="8"/>
        <v>9.2660200134851711E-3</v>
      </c>
    </row>
    <row r="200" spans="1:4" x14ac:dyDescent="0.25">
      <c r="A200" s="3">
        <v>42887</v>
      </c>
      <c r="B200" s="4">
        <v>38.361018999999999</v>
      </c>
      <c r="C200" s="4">
        <f t="shared" si="7"/>
        <v>-1.5852666217062903E-3</v>
      </c>
      <c r="D200" s="4">
        <f t="shared" si="8"/>
        <v>-1.5865244863802956E-3</v>
      </c>
    </row>
    <row r="201" spans="1:4" x14ac:dyDescent="0.25">
      <c r="A201" s="3">
        <v>42888</v>
      </c>
      <c r="B201" s="4">
        <v>37.790698999999996</v>
      </c>
      <c r="C201" s="4">
        <f t="shared" si="7"/>
        <v>-1.4867175452247564E-2</v>
      </c>
      <c r="D201" s="4">
        <f t="shared" si="8"/>
        <v>-1.4978799644520776E-2</v>
      </c>
    </row>
    <row r="202" spans="1:4" x14ac:dyDescent="0.25">
      <c r="A202" s="3">
        <v>42891</v>
      </c>
      <c r="B202" s="4">
        <v>36.882613999999997</v>
      </c>
      <c r="C202" s="4">
        <f t="shared" si="7"/>
        <v>-2.4029325310971357E-2</v>
      </c>
      <c r="D202" s="4">
        <f t="shared" si="8"/>
        <v>-2.4322739445623003E-2</v>
      </c>
    </row>
    <row r="203" spans="1:4" x14ac:dyDescent="0.25">
      <c r="A203" s="3">
        <v>42892</v>
      </c>
      <c r="B203" s="4">
        <v>37.170544</v>
      </c>
      <c r="C203" s="4">
        <f t="shared" si="7"/>
        <v>7.8066592568521017E-3</v>
      </c>
      <c r="D203" s="4">
        <f t="shared" si="8"/>
        <v>7.7763449591920358E-3</v>
      </c>
    </row>
    <row r="204" spans="1:4" x14ac:dyDescent="0.25">
      <c r="A204" s="3">
        <v>42893</v>
      </c>
      <c r="B204" s="4">
        <v>37.558140000000002</v>
      </c>
      <c r="C204" s="4">
        <f t="shared" si="7"/>
        <v>1.0427504101096882E-2</v>
      </c>
      <c r="D204" s="4">
        <f t="shared" si="8"/>
        <v>1.0373512686328603E-2</v>
      </c>
    </row>
    <row r="205" spans="1:4" x14ac:dyDescent="0.25">
      <c r="A205" s="3">
        <v>42894</v>
      </c>
      <c r="B205" s="4">
        <v>36.046512999999997</v>
      </c>
      <c r="C205" s="4">
        <f t="shared" si="7"/>
        <v>-4.0247653371546198E-2</v>
      </c>
      <c r="D205" s="4">
        <f t="shared" si="8"/>
        <v>-4.108000006285021E-2</v>
      </c>
    </row>
    <row r="206" spans="1:4" x14ac:dyDescent="0.25">
      <c r="A206" s="3">
        <v>42895</v>
      </c>
      <c r="B206" s="4">
        <v>34.640087000000001</v>
      </c>
      <c r="C206" s="4">
        <f t="shared" si="7"/>
        <v>-3.9016977869676221E-2</v>
      </c>
      <c r="D206" s="4">
        <f t="shared" si="8"/>
        <v>-3.9798537045820537E-2</v>
      </c>
    </row>
    <row r="207" spans="1:4" x14ac:dyDescent="0.25">
      <c r="A207" s="3">
        <v>42898</v>
      </c>
      <c r="B207" s="4">
        <v>34.462902</v>
      </c>
      <c r="C207" s="4">
        <f t="shared" si="7"/>
        <v>-5.1150275690705245E-3</v>
      </c>
      <c r="D207" s="4">
        <f t="shared" si="8"/>
        <v>-5.1281541034422133E-3</v>
      </c>
    </row>
    <row r="208" spans="1:4" x14ac:dyDescent="0.25">
      <c r="A208" s="3">
        <v>42899</v>
      </c>
      <c r="B208" s="4">
        <v>34.784053999999998</v>
      </c>
      <c r="C208" s="4">
        <f t="shared" si="7"/>
        <v>9.3187741415391503E-3</v>
      </c>
      <c r="D208" s="4">
        <f t="shared" si="8"/>
        <v>9.2756222405139775E-3</v>
      </c>
    </row>
    <row r="209" spans="1:4" x14ac:dyDescent="0.25">
      <c r="A209" s="3">
        <v>42900</v>
      </c>
      <c r="B209" s="4">
        <v>34.424140999999999</v>
      </c>
      <c r="C209" s="4">
        <f t="shared" si="7"/>
        <v>-1.0347068803423513E-2</v>
      </c>
      <c r="D209" s="4">
        <f t="shared" si="8"/>
        <v>-1.0400971868037191E-2</v>
      </c>
    </row>
    <row r="210" spans="1:4" x14ac:dyDescent="0.25">
      <c r="A210" s="3">
        <v>42901</v>
      </c>
      <c r="B210" s="4">
        <v>34.246955999999997</v>
      </c>
      <c r="C210" s="4">
        <f t="shared" si="7"/>
        <v>-5.147114636789382E-3</v>
      </c>
      <c r="D210" s="4">
        <f t="shared" si="8"/>
        <v>-5.1604066613316216E-3</v>
      </c>
    </row>
    <row r="211" spans="1:4" x14ac:dyDescent="0.25">
      <c r="A211" s="3">
        <v>42902</v>
      </c>
      <c r="B211" s="4">
        <v>34.396458000000003</v>
      </c>
      <c r="C211" s="4">
        <f t="shared" si="7"/>
        <v>4.3654098775962854E-3</v>
      </c>
      <c r="D211" s="4">
        <f t="shared" si="8"/>
        <v>4.3559091156746329E-3</v>
      </c>
    </row>
    <row r="212" spans="1:4" x14ac:dyDescent="0.25">
      <c r="A212" s="3">
        <v>42905</v>
      </c>
      <c r="B212" s="4">
        <v>34.700996000000004</v>
      </c>
      <c r="C212" s="4">
        <f t="shared" si="7"/>
        <v>8.8537604656851836E-3</v>
      </c>
      <c r="D212" s="4">
        <f t="shared" si="8"/>
        <v>8.8147957491120435E-3</v>
      </c>
    </row>
    <row r="213" spans="1:4" x14ac:dyDescent="0.25">
      <c r="A213" s="3">
        <v>42906</v>
      </c>
      <c r="B213" s="4">
        <v>34.457363000000001</v>
      </c>
      <c r="C213" s="4">
        <f t="shared" si="7"/>
        <v>-7.0209223965791252E-3</v>
      </c>
      <c r="D213" s="4">
        <f t="shared" si="8"/>
        <v>-7.0456850447172216E-3</v>
      </c>
    </row>
    <row r="214" spans="1:4" x14ac:dyDescent="0.25">
      <c r="A214" s="3">
        <v>42907</v>
      </c>
      <c r="B214" s="4">
        <v>35.060909000000002</v>
      </c>
      <c r="C214" s="4">
        <f t="shared" si="7"/>
        <v>1.751573386506685E-2</v>
      </c>
      <c r="D214" s="4">
        <f t="shared" si="8"/>
        <v>1.7364101473109052E-2</v>
      </c>
    </row>
    <row r="215" spans="1:4" x14ac:dyDescent="0.25">
      <c r="A215" s="3">
        <v>42908</v>
      </c>
      <c r="B215" s="4">
        <v>35.193798000000001</v>
      </c>
      <c r="C215" s="4">
        <f t="shared" si="7"/>
        <v>3.7902325920870649E-3</v>
      </c>
      <c r="D215" s="4">
        <f t="shared" si="8"/>
        <v>3.7830677590850069E-3</v>
      </c>
    </row>
    <row r="216" spans="1:4" x14ac:dyDescent="0.25">
      <c r="A216" s="3">
        <v>42909</v>
      </c>
      <c r="B216" s="4">
        <v>35.227020000000003</v>
      </c>
      <c r="C216" s="4">
        <f t="shared" si="7"/>
        <v>9.4397313981293193E-4</v>
      </c>
      <c r="D216" s="4">
        <f t="shared" si="8"/>
        <v>9.4352787735702708E-4</v>
      </c>
    </row>
    <row r="217" spans="1:4" x14ac:dyDescent="0.25">
      <c r="A217" s="3">
        <v>42912</v>
      </c>
      <c r="B217" s="4">
        <v>35.132888999999999</v>
      </c>
      <c r="C217" s="4">
        <f t="shared" si="7"/>
        <v>-2.6721249767935069E-3</v>
      </c>
      <c r="D217" s="4">
        <f t="shared" si="8"/>
        <v>-2.6757014753941927E-3</v>
      </c>
    </row>
    <row r="218" spans="1:4" x14ac:dyDescent="0.25">
      <c r="A218" s="3">
        <v>42913</v>
      </c>
      <c r="B218" s="4">
        <v>34.318935000000003</v>
      </c>
      <c r="C218" s="4">
        <f t="shared" si="7"/>
        <v>-2.3167864162836008E-2</v>
      </c>
      <c r="D218" s="4">
        <f t="shared" si="8"/>
        <v>-2.3440457630609788E-2</v>
      </c>
    </row>
    <row r="219" spans="1:4" x14ac:dyDescent="0.25">
      <c r="A219" s="3">
        <v>42914</v>
      </c>
      <c r="B219" s="4">
        <v>34.717609000000003</v>
      </c>
      <c r="C219" s="4">
        <f t="shared" si="7"/>
        <v>1.1616735775745946E-2</v>
      </c>
      <c r="D219" s="4">
        <f t="shared" si="8"/>
        <v>1.1549779543714807E-2</v>
      </c>
    </row>
    <row r="220" spans="1:4" x14ac:dyDescent="0.25">
      <c r="A220" s="3">
        <v>42915</v>
      </c>
      <c r="B220" s="4">
        <v>33.665557999999997</v>
      </c>
      <c r="C220" s="4">
        <f t="shared" si="7"/>
        <v>-3.0303094893430183E-2</v>
      </c>
      <c r="D220" s="4">
        <f t="shared" si="8"/>
        <v>-3.0771725275605795E-2</v>
      </c>
    </row>
    <row r="221" spans="1:4" x14ac:dyDescent="0.25">
      <c r="A221" s="3">
        <v>42916</v>
      </c>
      <c r="B221" s="4">
        <v>33.837207999999997</v>
      </c>
      <c r="C221" s="4">
        <f t="shared" si="7"/>
        <v>5.0986827546419889E-3</v>
      </c>
      <c r="D221" s="4">
        <f t="shared" si="8"/>
        <v>5.0857284862039212E-3</v>
      </c>
    </row>
    <row r="222" spans="1:4" x14ac:dyDescent="0.25">
      <c r="A222" s="3">
        <v>42919</v>
      </c>
      <c r="B222" s="4">
        <v>33.421928000000001</v>
      </c>
      <c r="C222" s="4">
        <f t="shared" si="7"/>
        <v>-1.2272880197444059E-2</v>
      </c>
      <c r="D222" s="4">
        <f t="shared" si="8"/>
        <v>-1.2348813914829433E-2</v>
      </c>
    </row>
    <row r="223" spans="1:4" x14ac:dyDescent="0.25">
      <c r="A223" s="3">
        <v>42921</v>
      </c>
      <c r="B223" s="4">
        <v>33.665557999999997</v>
      </c>
      <c r="C223" s="4">
        <f t="shared" si="7"/>
        <v>7.2895256072598802E-3</v>
      </c>
      <c r="D223" s="4">
        <f t="shared" si="8"/>
        <v>7.2630854286253963E-3</v>
      </c>
    </row>
    <row r="224" spans="1:4" x14ac:dyDescent="0.25">
      <c r="A224" s="3">
        <v>42922</v>
      </c>
      <c r="B224" s="4">
        <v>33.687705999999999</v>
      </c>
      <c r="C224" s="4">
        <f t="shared" si="7"/>
        <v>6.5788305068347278E-4</v>
      </c>
      <c r="D224" s="4">
        <f t="shared" si="8"/>
        <v>6.5766674049518893E-4</v>
      </c>
    </row>
    <row r="225" spans="1:4" x14ac:dyDescent="0.25">
      <c r="A225" s="3">
        <v>42923</v>
      </c>
      <c r="B225" s="4">
        <v>34.058692999999998</v>
      </c>
      <c r="C225" s="4">
        <f t="shared" si="7"/>
        <v>1.1012533771222046E-2</v>
      </c>
      <c r="D225" s="4">
        <f t="shared" si="8"/>
        <v>1.0952337361311305E-2</v>
      </c>
    </row>
    <row r="226" spans="1:4" x14ac:dyDescent="0.25">
      <c r="A226" s="3">
        <v>42926</v>
      </c>
      <c r="B226" s="4">
        <v>34.053158000000003</v>
      </c>
      <c r="C226" s="4">
        <f t="shared" si="7"/>
        <v>-1.6251357619609006E-4</v>
      </c>
      <c r="D226" s="4">
        <f t="shared" si="8"/>
        <v>-1.6252678295821711E-4</v>
      </c>
    </row>
    <row r="227" spans="1:4" x14ac:dyDescent="0.25">
      <c r="A227" s="3">
        <v>42927</v>
      </c>
      <c r="B227" s="4">
        <v>34.064231999999997</v>
      </c>
      <c r="C227" s="4">
        <f t="shared" si="7"/>
        <v>3.2519744571101415E-4</v>
      </c>
      <c r="D227" s="4">
        <f t="shared" si="8"/>
        <v>3.2514458048245543E-4</v>
      </c>
    </row>
    <row r="228" spans="1:4" x14ac:dyDescent="0.25">
      <c r="A228" s="3">
        <v>42928</v>
      </c>
      <c r="B228" s="4">
        <v>34.102989000000001</v>
      </c>
      <c r="C228" s="4">
        <f t="shared" si="7"/>
        <v>1.1377623308813753E-3</v>
      </c>
      <c r="D228" s="4">
        <f t="shared" si="8"/>
        <v>1.1371155698477651E-3</v>
      </c>
    </row>
    <row r="229" spans="1:4" x14ac:dyDescent="0.25">
      <c r="A229" s="3">
        <v>42929</v>
      </c>
      <c r="B229" s="4">
        <v>33.942413000000002</v>
      </c>
      <c r="C229" s="4">
        <f t="shared" si="7"/>
        <v>-4.708560883035764E-3</v>
      </c>
      <c r="D229" s="4">
        <f t="shared" si="8"/>
        <v>-4.7196810762995742E-3</v>
      </c>
    </row>
    <row r="230" spans="1:4" x14ac:dyDescent="0.25">
      <c r="A230" s="3">
        <v>42930</v>
      </c>
      <c r="B230" s="4">
        <v>33.887042999999998</v>
      </c>
      <c r="C230" s="4">
        <f t="shared" si="7"/>
        <v>-1.6312923892595223E-3</v>
      </c>
      <c r="D230" s="4">
        <f t="shared" si="8"/>
        <v>-1.6326243954806502E-3</v>
      </c>
    </row>
    <row r="231" spans="1:4" x14ac:dyDescent="0.25">
      <c r="A231" s="3">
        <v>42933</v>
      </c>
      <c r="B231" s="4">
        <v>34.833885000000002</v>
      </c>
      <c r="C231" s="4">
        <f t="shared" si="7"/>
        <v>2.7941121920847557E-2</v>
      </c>
      <c r="D231" s="4">
        <f t="shared" si="8"/>
        <v>2.7557890996669901E-2</v>
      </c>
    </row>
    <row r="232" spans="1:4" x14ac:dyDescent="0.25">
      <c r="A232" s="3">
        <v>42934</v>
      </c>
      <c r="B232" s="4">
        <v>34.734219000000003</v>
      </c>
      <c r="C232" s="4">
        <f t="shared" si="7"/>
        <v>-2.8611795669647279E-3</v>
      </c>
      <c r="D232" s="4">
        <f t="shared" si="8"/>
        <v>-2.865280565552168E-3</v>
      </c>
    </row>
    <row r="233" spans="1:4" x14ac:dyDescent="0.25">
      <c r="A233" s="3">
        <v>42935</v>
      </c>
      <c r="B233" s="4">
        <v>35.232559000000002</v>
      </c>
      <c r="C233" s="4">
        <f t="shared" si="7"/>
        <v>1.4347234927032586E-2</v>
      </c>
      <c r="D233" s="4">
        <f t="shared" si="8"/>
        <v>1.4245287305980073E-2</v>
      </c>
    </row>
    <row r="234" spans="1:4" x14ac:dyDescent="0.25">
      <c r="A234" s="3">
        <v>42936</v>
      </c>
      <c r="B234" s="4">
        <v>35.404209000000002</v>
      </c>
      <c r="C234" s="4">
        <f t="shared" si="7"/>
        <v>4.8719140724350915E-3</v>
      </c>
      <c r="D234" s="4">
        <f t="shared" si="8"/>
        <v>4.8600847046212725E-3</v>
      </c>
    </row>
    <row r="235" spans="1:4" x14ac:dyDescent="0.25">
      <c r="A235" s="3">
        <v>42937</v>
      </c>
      <c r="B235" s="4">
        <v>35.232559000000002</v>
      </c>
      <c r="C235" s="4">
        <f t="shared" si="7"/>
        <v>-4.8482936026052617E-3</v>
      </c>
      <c r="D235" s="4">
        <f t="shared" si="8"/>
        <v>-4.8600847046212587E-3</v>
      </c>
    </row>
    <row r="236" spans="1:4" x14ac:dyDescent="0.25">
      <c r="A236" s="3">
        <v>42940</v>
      </c>
      <c r="B236" s="4">
        <v>35.254707000000003</v>
      </c>
      <c r="C236" s="4">
        <f t="shared" si="7"/>
        <v>6.2862308695775938E-4</v>
      </c>
      <c r="D236" s="4">
        <f t="shared" si="8"/>
        <v>6.2842558622960712E-4</v>
      </c>
    </row>
    <row r="237" spans="1:4" x14ac:dyDescent="0.25">
      <c r="A237" s="3">
        <v>42941</v>
      </c>
      <c r="B237" s="4">
        <v>35.276854999999998</v>
      </c>
      <c r="C237" s="4">
        <f t="shared" si="7"/>
        <v>6.2822816822713295E-4</v>
      </c>
      <c r="D237" s="4">
        <f t="shared" si="8"/>
        <v>6.2803091552018919E-4</v>
      </c>
    </row>
    <row r="238" spans="1:4" x14ac:dyDescent="0.25">
      <c r="A238" s="3">
        <v>42942</v>
      </c>
      <c r="B238" s="4">
        <v>35.448504999999997</v>
      </c>
      <c r="C238" s="4">
        <f t="shared" si="7"/>
        <v>4.8657965683165253E-3</v>
      </c>
      <c r="D238" s="4">
        <f t="shared" si="8"/>
        <v>4.8539968414277454E-3</v>
      </c>
    </row>
    <row r="239" spans="1:4" x14ac:dyDescent="0.25">
      <c r="A239" s="3">
        <v>42943</v>
      </c>
      <c r="B239" s="4">
        <v>35.177188999999998</v>
      </c>
      <c r="C239" s="4">
        <f t="shared" si="7"/>
        <v>-7.6538065568632248E-3</v>
      </c>
      <c r="D239" s="4">
        <f t="shared" si="8"/>
        <v>-7.6832472527362944E-3</v>
      </c>
    </row>
    <row r="240" spans="1:4" x14ac:dyDescent="0.25">
      <c r="A240" s="3">
        <v>42944</v>
      </c>
      <c r="B240" s="4">
        <v>35.282390999999997</v>
      </c>
      <c r="C240" s="4">
        <f t="shared" si="7"/>
        <v>2.9906312298006092E-3</v>
      </c>
      <c r="D240" s="4">
        <f t="shared" si="8"/>
        <v>2.9861681882179872E-3</v>
      </c>
    </row>
    <row r="241" spans="1:4" x14ac:dyDescent="0.25">
      <c r="A241" s="3">
        <v>42947</v>
      </c>
      <c r="B241" s="4">
        <v>35.586933000000002</v>
      </c>
      <c r="C241" s="4">
        <f t="shared" si="7"/>
        <v>8.6315578782629847E-3</v>
      </c>
      <c r="D241" s="4">
        <f t="shared" si="8"/>
        <v>8.5945189656329111E-3</v>
      </c>
    </row>
    <row r="242" spans="1:4" x14ac:dyDescent="0.25">
      <c r="A242" s="3">
        <v>42948</v>
      </c>
      <c r="B242" s="4">
        <v>35.697673999999999</v>
      </c>
      <c r="C242" s="4">
        <f t="shared" si="7"/>
        <v>3.1118444514450657E-3</v>
      </c>
      <c r="D242" s="4">
        <f t="shared" si="8"/>
        <v>3.1070126847093506E-3</v>
      </c>
    </row>
    <row r="243" spans="1:4" x14ac:dyDescent="0.25">
      <c r="A243" s="3">
        <v>42949</v>
      </c>
      <c r="B243" s="4">
        <v>35.354374</v>
      </c>
      <c r="C243" s="4">
        <f t="shared" si="7"/>
        <v>-9.616873076940511E-3</v>
      </c>
      <c r="D243" s="4">
        <f t="shared" si="8"/>
        <v>-9.6634138255051981E-3</v>
      </c>
    </row>
    <row r="244" spans="1:4" x14ac:dyDescent="0.25">
      <c r="A244" s="3">
        <v>42950</v>
      </c>
      <c r="B244" s="4">
        <v>35.442965999999998</v>
      </c>
      <c r="C244" s="4">
        <f t="shared" si="7"/>
        <v>2.5058285574508675E-3</v>
      </c>
      <c r="D244" s="4">
        <f t="shared" si="8"/>
        <v>2.5026942040807E-3</v>
      </c>
    </row>
    <row r="245" spans="1:4" x14ac:dyDescent="0.25">
      <c r="A245" s="3">
        <v>42951</v>
      </c>
      <c r="B245" s="4">
        <v>35.653377999999996</v>
      </c>
      <c r="C245" s="4">
        <f t="shared" si="7"/>
        <v>5.9366363413264579E-3</v>
      </c>
      <c r="D245" s="4">
        <f t="shared" si="8"/>
        <v>5.9190839496538923E-3</v>
      </c>
    </row>
    <row r="246" spans="1:4" x14ac:dyDescent="0.25">
      <c r="A246" s="3">
        <v>42954</v>
      </c>
      <c r="B246" s="4">
        <v>35.686599999999999</v>
      </c>
      <c r="C246" s="4">
        <f t="shared" si="7"/>
        <v>9.3180511535266271E-4</v>
      </c>
      <c r="D246" s="4">
        <f t="shared" si="8"/>
        <v>9.3137125446107326E-4</v>
      </c>
    </row>
    <row r="247" spans="1:4" x14ac:dyDescent="0.25">
      <c r="A247" s="3">
        <v>42955</v>
      </c>
      <c r="B247" s="4">
        <v>35.686599999999999</v>
      </c>
      <c r="C247" s="4">
        <f t="shared" si="7"/>
        <v>0</v>
      </c>
      <c r="D247" s="4">
        <f t="shared" si="8"/>
        <v>0</v>
      </c>
    </row>
    <row r="248" spans="1:4" x14ac:dyDescent="0.25">
      <c r="A248" s="3">
        <v>42956</v>
      </c>
      <c r="B248" s="4">
        <v>35.503875999999998</v>
      </c>
      <c r="C248" s="4">
        <f t="shared" si="7"/>
        <v>-5.1202412109867665E-3</v>
      </c>
      <c r="D248" s="4">
        <f t="shared" si="8"/>
        <v>-5.1333945641202014E-3</v>
      </c>
    </row>
    <row r="249" spans="1:4" x14ac:dyDescent="0.25">
      <c r="A249" s="3">
        <v>42957</v>
      </c>
      <c r="B249" s="4">
        <v>34.977851999999999</v>
      </c>
      <c r="C249" s="4">
        <f t="shared" si="7"/>
        <v>-1.4815959812387798E-2</v>
      </c>
      <c r="D249" s="4">
        <f t="shared" si="8"/>
        <v>-1.4926812432932672E-2</v>
      </c>
    </row>
    <row r="250" spans="1:4" x14ac:dyDescent="0.25">
      <c r="A250" s="3">
        <v>42958</v>
      </c>
      <c r="B250" s="4">
        <v>34.905869000000003</v>
      </c>
      <c r="C250" s="4">
        <f t="shared" si="7"/>
        <v>-2.0579594195777348E-3</v>
      </c>
      <c r="D250" s="4">
        <f t="shared" si="8"/>
        <v>-2.0600799278435271E-3</v>
      </c>
    </row>
    <row r="251" spans="1:4" x14ac:dyDescent="0.25">
      <c r="A251" s="3">
        <v>42961</v>
      </c>
      <c r="B251" s="4">
        <v>37.508305</v>
      </c>
      <c r="C251" s="4">
        <f t="shared" si="7"/>
        <v>7.4555828992539819E-2</v>
      </c>
      <c r="D251" s="4">
        <f t="shared" si="8"/>
        <v>7.1907393863765046E-2</v>
      </c>
    </row>
    <row r="252" spans="1:4" x14ac:dyDescent="0.25">
      <c r="A252" s="3">
        <v>42962</v>
      </c>
      <c r="B252" s="4">
        <v>36.661129000000003</v>
      </c>
      <c r="C252" s="4">
        <f t="shared" si="7"/>
        <v>-2.2586357874609303E-2</v>
      </c>
      <c r="D252" s="4">
        <f t="shared" si="8"/>
        <v>-2.2845336677097365E-2</v>
      </c>
    </row>
    <row r="253" spans="1:4" x14ac:dyDescent="0.25">
      <c r="A253" s="3">
        <v>42963</v>
      </c>
      <c r="B253" s="4">
        <v>37.220374999999997</v>
      </c>
      <c r="C253" s="4">
        <f t="shared" si="7"/>
        <v>1.5254467476983443E-2</v>
      </c>
      <c r="D253" s="4">
        <f t="shared" si="8"/>
        <v>1.5139287945909317E-2</v>
      </c>
    </row>
    <row r="254" spans="1:4" x14ac:dyDescent="0.25">
      <c r="A254" s="3">
        <v>42964</v>
      </c>
      <c r="B254" s="4">
        <v>36.766334999999998</v>
      </c>
      <c r="C254" s="4">
        <f t="shared" si="7"/>
        <v>-1.2198694935233702E-2</v>
      </c>
      <c r="D254" s="4">
        <f t="shared" si="8"/>
        <v>-1.2273709693284028E-2</v>
      </c>
    </row>
    <row r="255" spans="1:4" x14ac:dyDescent="0.25">
      <c r="A255" s="3">
        <v>42965</v>
      </c>
      <c r="B255" s="4">
        <v>36.993355000000001</v>
      </c>
      <c r="C255" s="4">
        <f t="shared" si="7"/>
        <v>6.1746703880058516E-3</v>
      </c>
      <c r="D255" s="4">
        <f t="shared" si="8"/>
        <v>6.1556852221518743E-3</v>
      </c>
    </row>
    <row r="256" spans="1:4" x14ac:dyDescent="0.25">
      <c r="A256" s="3">
        <v>42968</v>
      </c>
      <c r="B256" s="4">
        <v>37.137321</v>
      </c>
      <c r="C256" s="4">
        <f t="shared" si="7"/>
        <v>3.8916718962094389E-3</v>
      </c>
      <c r="D256" s="4">
        <f t="shared" si="8"/>
        <v>3.8841189305697573E-3</v>
      </c>
    </row>
    <row r="257" spans="1:4" x14ac:dyDescent="0.25">
      <c r="A257" s="3">
        <v>42969</v>
      </c>
      <c r="B257" s="4">
        <v>38.045403</v>
      </c>
      <c r="C257" s="4">
        <f t="shared" si="7"/>
        <v>2.4452006109972238E-2</v>
      </c>
      <c r="D257" s="4">
        <f t="shared" si="8"/>
        <v>2.4157841440372699E-2</v>
      </c>
    </row>
    <row r="258" spans="1:4" x14ac:dyDescent="0.25">
      <c r="A258" s="3">
        <v>42970</v>
      </c>
      <c r="B258" s="4">
        <v>38.316723000000003</v>
      </c>
      <c r="C258" s="4">
        <f t="shared" si="7"/>
        <v>7.1314791960543269E-3</v>
      </c>
      <c r="D258" s="4">
        <f t="shared" si="8"/>
        <v>7.1061704529049698E-3</v>
      </c>
    </row>
    <row r="259" spans="1:4" x14ac:dyDescent="0.25">
      <c r="A259" s="3">
        <v>42971</v>
      </c>
      <c r="B259" s="4">
        <v>38.715392999999999</v>
      </c>
      <c r="C259" s="4">
        <f t="shared" si="7"/>
        <v>1.0404595403422041E-2</v>
      </c>
      <c r="D259" s="4">
        <f t="shared" si="8"/>
        <v>1.0350840146950938E-2</v>
      </c>
    </row>
    <row r="260" spans="1:4" x14ac:dyDescent="0.25">
      <c r="A260" s="3">
        <v>42972</v>
      </c>
      <c r="B260" s="4">
        <v>39.723145000000002</v>
      </c>
      <c r="C260" s="4">
        <f t="shared" ref="C260:C323" si="9">(B260-B259)/B259</f>
        <v>2.6029749975675143E-2</v>
      </c>
      <c r="D260" s="4">
        <f t="shared" ref="D260:D323" si="10">LN(B260/B259)</f>
        <v>2.5696742405855795E-2</v>
      </c>
    </row>
    <row r="261" spans="1:4" x14ac:dyDescent="0.25">
      <c r="A261" s="3">
        <v>42975</v>
      </c>
      <c r="B261" s="4">
        <v>40.310077999999997</v>
      </c>
      <c r="C261" s="4">
        <f t="shared" si="9"/>
        <v>1.4775592415957869E-2</v>
      </c>
      <c r="D261" s="4">
        <f t="shared" si="10"/>
        <v>1.4667496833679699E-2</v>
      </c>
    </row>
    <row r="262" spans="1:4" x14ac:dyDescent="0.25">
      <c r="A262" s="3">
        <v>42976</v>
      </c>
      <c r="B262" s="4">
        <v>40.387596000000002</v>
      </c>
      <c r="C262" s="4">
        <f t="shared" si="9"/>
        <v>1.9230426693792274E-3</v>
      </c>
      <c r="D262" s="4">
        <f t="shared" si="10"/>
        <v>1.9211959899416925E-3</v>
      </c>
    </row>
    <row r="263" spans="1:4" x14ac:dyDescent="0.25">
      <c r="A263" s="3">
        <v>42977</v>
      </c>
      <c r="B263" s="4">
        <v>41.101883000000001</v>
      </c>
      <c r="C263" s="4">
        <f t="shared" si="9"/>
        <v>1.7685801353465029E-2</v>
      </c>
      <c r="D263" s="4">
        <f t="shared" si="10"/>
        <v>1.7531227417003147E-2</v>
      </c>
    </row>
    <row r="264" spans="1:4" x14ac:dyDescent="0.25">
      <c r="A264" s="3">
        <v>42978</v>
      </c>
      <c r="B264" s="4">
        <v>41.489479000000003</v>
      </c>
      <c r="C264" s="4">
        <f t="shared" si="9"/>
        <v>9.4301275686080373E-3</v>
      </c>
      <c r="D264" s="4">
        <f t="shared" si="10"/>
        <v>9.3859414853564617E-3</v>
      </c>
    </row>
    <row r="265" spans="1:4" x14ac:dyDescent="0.25">
      <c r="A265" s="3">
        <v>42979</v>
      </c>
      <c r="B265" s="4">
        <v>41.395347999999998</v>
      </c>
      <c r="C265" s="4">
        <f t="shared" si="9"/>
        <v>-2.268792047256231E-3</v>
      </c>
      <c r="D265" s="4">
        <f t="shared" si="10"/>
        <v>-2.2713696553756609E-3</v>
      </c>
    </row>
    <row r="266" spans="1:4" x14ac:dyDescent="0.25">
      <c r="A266" s="3">
        <v>42983</v>
      </c>
      <c r="B266" s="4">
        <v>41.417496</v>
      </c>
      <c r="C266" s="4">
        <f t="shared" si="9"/>
        <v>5.3503596587716547E-4</v>
      </c>
      <c r="D266" s="4">
        <f t="shared" si="10"/>
        <v>5.3489288516800197E-4</v>
      </c>
    </row>
    <row r="267" spans="1:4" x14ac:dyDescent="0.25">
      <c r="A267" s="3">
        <v>42984</v>
      </c>
      <c r="B267" s="4">
        <v>41.351050999999998</v>
      </c>
      <c r="C267" s="4">
        <f t="shared" si="9"/>
        <v>-1.6042737108009051E-3</v>
      </c>
      <c r="D267" s="4">
        <f t="shared" si="10"/>
        <v>-1.6055619358318212E-3</v>
      </c>
    </row>
    <row r="268" spans="1:4" x14ac:dyDescent="0.25">
      <c r="A268" s="3">
        <v>42985</v>
      </c>
      <c r="B268" s="4">
        <v>41.234772</v>
      </c>
      <c r="C268" s="4">
        <f t="shared" si="9"/>
        <v>-2.8119962416432581E-3</v>
      </c>
      <c r="D268" s="4">
        <f t="shared" si="10"/>
        <v>-2.8159573305288842E-3</v>
      </c>
    </row>
    <row r="269" spans="1:4" x14ac:dyDescent="0.25">
      <c r="A269" s="3">
        <v>42986</v>
      </c>
      <c r="B269" s="4">
        <v>41.118492000000003</v>
      </c>
      <c r="C269" s="4">
        <f t="shared" si="9"/>
        <v>-2.8199501139474269E-3</v>
      </c>
      <c r="D269" s="4">
        <f t="shared" si="10"/>
        <v>-2.8239336639740882E-3</v>
      </c>
    </row>
    <row r="270" spans="1:4" x14ac:dyDescent="0.25">
      <c r="A270" s="3">
        <v>42989</v>
      </c>
      <c r="B270" s="4">
        <v>41.782947999999998</v>
      </c>
      <c r="C270" s="4">
        <f t="shared" si="9"/>
        <v>1.6159542037679643E-2</v>
      </c>
      <c r="D270" s="4">
        <f t="shared" si="10"/>
        <v>1.6030366393083941E-2</v>
      </c>
    </row>
    <row r="271" spans="1:4" x14ac:dyDescent="0.25">
      <c r="A271" s="3">
        <v>42990</v>
      </c>
      <c r="B271" s="4">
        <v>42.220374999999997</v>
      </c>
      <c r="C271" s="4">
        <f t="shared" si="9"/>
        <v>1.0469031529321474E-2</v>
      </c>
      <c r="D271" s="4">
        <f t="shared" si="10"/>
        <v>1.0414610711386574E-2</v>
      </c>
    </row>
    <row r="272" spans="1:4" x14ac:dyDescent="0.25">
      <c r="A272" s="3">
        <v>42991</v>
      </c>
      <c r="B272" s="4">
        <v>42.486156000000001</v>
      </c>
      <c r="C272" s="4">
        <f t="shared" si="9"/>
        <v>6.2950885680196841E-3</v>
      </c>
      <c r="D272" s="4">
        <f t="shared" si="10"/>
        <v>6.2753572615667956E-3</v>
      </c>
    </row>
    <row r="273" spans="1:4" x14ac:dyDescent="0.25">
      <c r="A273" s="3">
        <v>42992</v>
      </c>
      <c r="B273" s="4">
        <v>42.834994999999999</v>
      </c>
      <c r="C273" s="4">
        <f t="shared" si="9"/>
        <v>8.2106510177102892E-3</v>
      </c>
      <c r="D273" s="4">
        <f t="shared" si="10"/>
        <v>8.1771270003052204E-3</v>
      </c>
    </row>
    <row r="274" spans="1:4" x14ac:dyDescent="0.25">
      <c r="A274" s="3">
        <v>42993</v>
      </c>
      <c r="B274" s="4">
        <v>42.624583999999999</v>
      </c>
      <c r="C274" s="4">
        <f t="shared" si="9"/>
        <v>-4.9121285061431794E-3</v>
      </c>
      <c r="D274" s="4">
        <f t="shared" si="10"/>
        <v>-4.9242326637603511E-3</v>
      </c>
    </row>
    <row r="275" spans="1:4" x14ac:dyDescent="0.25">
      <c r="A275" s="3">
        <v>42996</v>
      </c>
      <c r="B275" s="4">
        <v>42.552601000000003</v>
      </c>
      <c r="C275" s="4">
        <f t="shared" si="9"/>
        <v>-1.6887672147133661E-3</v>
      </c>
      <c r="D275" s="4">
        <f t="shared" si="10"/>
        <v>-1.6901947895201603E-3</v>
      </c>
    </row>
    <row r="276" spans="1:4" x14ac:dyDescent="0.25">
      <c r="A276" s="3">
        <v>42997</v>
      </c>
      <c r="B276" s="4">
        <v>42.535992</v>
      </c>
      <c r="C276" s="4">
        <f t="shared" si="9"/>
        <v>-3.9031691623274775E-4</v>
      </c>
      <c r="D276" s="4">
        <f t="shared" si="10"/>
        <v>-3.9039310970729756E-4</v>
      </c>
    </row>
    <row r="277" spans="1:4" x14ac:dyDescent="0.25">
      <c r="A277" s="3">
        <v>42998</v>
      </c>
      <c r="B277" s="4">
        <v>42.541527000000002</v>
      </c>
      <c r="C277" s="4">
        <f t="shared" si="9"/>
        <v>1.3012509500194197E-4</v>
      </c>
      <c r="D277" s="4">
        <f t="shared" si="10"/>
        <v>1.3011662946607936E-4</v>
      </c>
    </row>
    <row r="278" spans="1:4" x14ac:dyDescent="0.25">
      <c r="A278" s="3">
        <v>42999</v>
      </c>
      <c r="B278" s="4">
        <v>42.414172999999998</v>
      </c>
      <c r="C278" s="4">
        <f t="shared" si="9"/>
        <v>-2.9936396030166936E-3</v>
      </c>
      <c r="D278" s="4">
        <f t="shared" si="10"/>
        <v>-2.9981295050577868E-3</v>
      </c>
    </row>
    <row r="279" spans="1:4" x14ac:dyDescent="0.25">
      <c r="A279" s="3">
        <v>43000</v>
      </c>
      <c r="B279" s="4">
        <v>42.641196999999998</v>
      </c>
      <c r="C279" s="4">
        <f t="shared" si="9"/>
        <v>5.35255043166821E-3</v>
      </c>
      <c r="D279" s="4">
        <f t="shared" si="10"/>
        <v>5.3382764457714418E-3</v>
      </c>
    </row>
    <row r="280" spans="1:4" x14ac:dyDescent="0.25">
      <c r="A280" s="3">
        <v>43003</v>
      </c>
      <c r="B280" s="4">
        <v>42.043190000000003</v>
      </c>
      <c r="C280" s="4">
        <f t="shared" si="9"/>
        <v>-1.4024160719503149E-2</v>
      </c>
      <c r="D280" s="4">
        <f t="shared" si="10"/>
        <v>-1.4123428452039575E-2</v>
      </c>
    </row>
    <row r="281" spans="1:4" x14ac:dyDescent="0.25">
      <c r="A281" s="3">
        <v>43004</v>
      </c>
      <c r="B281" s="4">
        <v>42.148395999999998</v>
      </c>
      <c r="C281" s="4">
        <f t="shared" si="9"/>
        <v>2.5023315309802958E-3</v>
      </c>
      <c r="D281" s="4">
        <f t="shared" si="10"/>
        <v>2.4992059125712313E-3</v>
      </c>
    </row>
    <row r="282" spans="1:4" x14ac:dyDescent="0.25">
      <c r="A282" s="3">
        <v>43005</v>
      </c>
      <c r="B282" s="4">
        <v>42.702103000000001</v>
      </c>
      <c r="C282" s="4">
        <f t="shared" si="9"/>
        <v>1.3137083555919965E-2</v>
      </c>
      <c r="D282" s="4">
        <f t="shared" si="10"/>
        <v>1.3051540450540196E-2</v>
      </c>
    </row>
    <row r="283" spans="1:4" x14ac:dyDescent="0.25">
      <c r="A283" s="3">
        <v>43006</v>
      </c>
      <c r="B283" s="4">
        <v>42.718716000000001</v>
      </c>
      <c r="C283" s="4">
        <f t="shared" si="9"/>
        <v>3.8904407120182217E-4</v>
      </c>
      <c r="D283" s="4">
        <f t="shared" si="10"/>
        <v>3.8896841317933711E-4</v>
      </c>
    </row>
    <row r="284" spans="1:4" x14ac:dyDescent="0.25">
      <c r="A284" s="3">
        <v>43007</v>
      </c>
      <c r="B284" s="4">
        <v>42.751938000000003</v>
      </c>
      <c r="C284" s="4">
        <f t="shared" si="9"/>
        <v>7.7769191377386165E-4</v>
      </c>
      <c r="D284" s="4">
        <f t="shared" si="10"/>
        <v>7.7738966811000576E-4</v>
      </c>
    </row>
    <row r="285" spans="1:4" x14ac:dyDescent="0.25">
      <c r="A285" s="3">
        <v>43010</v>
      </c>
      <c r="B285" s="4">
        <v>43.156146999999997</v>
      </c>
      <c r="C285" s="4">
        <f t="shared" si="9"/>
        <v>9.4547526710951554E-3</v>
      </c>
      <c r="D285" s="4">
        <f t="shared" si="10"/>
        <v>9.4103362418176892E-3</v>
      </c>
    </row>
    <row r="286" spans="1:4" x14ac:dyDescent="0.25">
      <c r="A286" s="3">
        <v>43011</v>
      </c>
      <c r="B286" s="4">
        <v>43.338870999999997</v>
      </c>
      <c r="C286" s="4">
        <f t="shared" si="9"/>
        <v>4.2340202428173285E-3</v>
      </c>
      <c r="D286" s="4">
        <f t="shared" si="10"/>
        <v>4.2250820000276721E-3</v>
      </c>
    </row>
    <row r="287" spans="1:4" x14ac:dyDescent="0.25">
      <c r="A287" s="3">
        <v>43012</v>
      </c>
      <c r="B287" s="4">
        <v>43.311183999999997</v>
      </c>
      <c r="C287" s="4">
        <f t="shared" si="9"/>
        <v>-6.3884912922628379E-4</v>
      </c>
      <c r="D287" s="4">
        <f t="shared" si="10"/>
        <v>-6.3905328028369707E-4</v>
      </c>
    </row>
    <row r="288" spans="1:4" x14ac:dyDescent="0.25">
      <c r="A288" s="3">
        <v>43013</v>
      </c>
      <c r="B288" s="4">
        <v>43.765228</v>
      </c>
      <c r="C288" s="4">
        <f t="shared" si="9"/>
        <v>1.0483296877776493E-2</v>
      </c>
      <c r="D288" s="4">
        <f t="shared" si="10"/>
        <v>1.0428728163099695E-2</v>
      </c>
    </row>
    <row r="289" spans="1:4" x14ac:dyDescent="0.25">
      <c r="A289" s="3">
        <v>43014</v>
      </c>
      <c r="B289" s="4">
        <v>43.765228</v>
      </c>
      <c r="C289" s="4">
        <f t="shared" si="9"/>
        <v>0</v>
      </c>
      <c r="D289" s="4">
        <f t="shared" si="10"/>
        <v>0</v>
      </c>
    </row>
    <row r="290" spans="1:4" x14ac:dyDescent="0.25">
      <c r="A290" s="3">
        <v>43017</v>
      </c>
      <c r="B290" s="4">
        <v>43.887042999999998</v>
      </c>
      <c r="C290" s="4">
        <f t="shared" si="9"/>
        <v>2.7833740521127416E-3</v>
      </c>
      <c r="D290" s="4">
        <f t="shared" si="10"/>
        <v>2.7795076393428522E-3</v>
      </c>
    </row>
    <row r="291" spans="1:4" x14ac:dyDescent="0.25">
      <c r="A291" s="3">
        <v>43018</v>
      </c>
      <c r="B291" s="4">
        <v>43.787376000000002</v>
      </c>
      <c r="C291" s="4">
        <f t="shared" si="9"/>
        <v>-2.2709891846665682E-3</v>
      </c>
      <c r="D291" s="4">
        <f t="shared" si="10"/>
        <v>-2.2735717913938873E-3</v>
      </c>
    </row>
    <row r="292" spans="1:4" x14ac:dyDescent="0.25">
      <c r="A292" s="3">
        <v>43019</v>
      </c>
      <c r="B292" s="4">
        <v>43.942413000000002</v>
      </c>
      <c r="C292" s="4">
        <f t="shared" si="9"/>
        <v>3.540678025556957E-3</v>
      </c>
      <c r="D292" s="4">
        <f t="shared" si="10"/>
        <v>3.5344245817235786E-3</v>
      </c>
    </row>
    <row r="293" spans="1:4" x14ac:dyDescent="0.25">
      <c r="A293" s="3">
        <v>43020</v>
      </c>
      <c r="B293" s="4">
        <v>44.457363000000001</v>
      </c>
      <c r="C293" s="4">
        <f t="shared" si="9"/>
        <v>1.1718746533104563E-2</v>
      </c>
      <c r="D293" s="4">
        <f t="shared" si="10"/>
        <v>1.1650613793236921E-2</v>
      </c>
    </row>
    <row r="294" spans="1:4" x14ac:dyDescent="0.25">
      <c r="A294" s="3">
        <v>43021</v>
      </c>
      <c r="B294" s="4">
        <v>44.673309000000003</v>
      </c>
      <c r="C294" s="4">
        <f t="shared" si="9"/>
        <v>4.8573731194988421E-3</v>
      </c>
      <c r="D294" s="4">
        <f t="shared" si="10"/>
        <v>4.845614145795935E-3</v>
      </c>
    </row>
    <row r="295" spans="1:4" x14ac:dyDescent="0.25">
      <c r="A295" s="3">
        <v>43024</v>
      </c>
      <c r="B295" s="4">
        <v>44.905869000000003</v>
      </c>
      <c r="C295" s="4">
        <f t="shared" si="9"/>
        <v>5.2057930161385499E-3</v>
      </c>
      <c r="D295" s="4">
        <f t="shared" si="10"/>
        <v>5.1922897189813268E-3</v>
      </c>
    </row>
    <row r="296" spans="1:4" x14ac:dyDescent="0.25">
      <c r="A296" s="3">
        <v>43025</v>
      </c>
      <c r="B296" s="4">
        <v>44.844963</v>
      </c>
      <c r="C296" s="4">
        <f t="shared" si="9"/>
        <v>-1.3563037829198404E-3</v>
      </c>
      <c r="D296" s="4">
        <f t="shared" si="10"/>
        <v>-1.3572243954099125E-3</v>
      </c>
    </row>
    <row r="297" spans="1:4" x14ac:dyDescent="0.25">
      <c r="A297" s="3">
        <v>43026</v>
      </c>
      <c r="B297" s="4">
        <v>45.044296000000003</v>
      </c>
      <c r="C297" s="4">
        <f t="shared" si="9"/>
        <v>4.4449362127916767E-3</v>
      </c>
      <c r="D297" s="4">
        <f t="shared" si="10"/>
        <v>4.4350866601269414E-3</v>
      </c>
    </row>
    <row r="298" spans="1:4" x14ac:dyDescent="0.25">
      <c r="A298" s="3">
        <v>43027</v>
      </c>
      <c r="B298" s="4">
        <v>45.204872000000002</v>
      </c>
      <c r="C298" s="4">
        <f t="shared" si="9"/>
        <v>3.5648464791191081E-3</v>
      </c>
      <c r="D298" s="4">
        <f t="shared" si="10"/>
        <v>3.558507474494617E-3</v>
      </c>
    </row>
    <row r="299" spans="1:4" x14ac:dyDescent="0.25">
      <c r="A299" s="3">
        <v>43028</v>
      </c>
      <c r="B299" s="4">
        <v>45.537098</v>
      </c>
      <c r="C299" s="4">
        <f t="shared" si="9"/>
        <v>7.3493405755025382E-3</v>
      </c>
      <c r="D299" s="4">
        <f t="shared" si="10"/>
        <v>7.3224657664758318E-3</v>
      </c>
    </row>
    <row r="300" spans="1:4" x14ac:dyDescent="0.25">
      <c r="A300" s="3">
        <v>43031</v>
      </c>
      <c r="B300" s="4">
        <v>45.797339999999998</v>
      </c>
      <c r="C300" s="4">
        <f t="shared" si="9"/>
        <v>5.7149447687684903E-3</v>
      </c>
      <c r="D300" s="4">
        <f t="shared" si="10"/>
        <v>5.6986764242781028E-3</v>
      </c>
    </row>
    <row r="301" spans="1:4" x14ac:dyDescent="0.25">
      <c r="A301" s="3">
        <v>43032</v>
      </c>
      <c r="B301" s="4">
        <v>46.096344000000002</v>
      </c>
      <c r="C301" s="4">
        <f t="shared" si="9"/>
        <v>6.5288508022519126E-3</v>
      </c>
      <c r="D301" s="4">
        <f t="shared" si="10"/>
        <v>6.5076301700023025E-3</v>
      </c>
    </row>
    <row r="302" spans="1:4" x14ac:dyDescent="0.25">
      <c r="A302" s="3">
        <v>43033</v>
      </c>
      <c r="B302" s="4">
        <v>45.736435</v>
      </c>
      <c r="C302" s="4">
        <f t="shared" si="9"/>
        <v>-7.8077558602044836E-3</v>
      </c>
      <c r="D302" s="4">
        <f t="shared" si="10"/>
        <v>-7.8383959772301785E-3</v>
      </c>
    </row>
    <row r="303" spans="1:4" x14ac:dyDescent="0.25">
      <c r="A303" s="3">
        <v>43034</v>
      </c>
      <c r="B303" s="4">
        <v>45.941307000000002</v>
      </c>
      <c r="C303" s="4">
        <f t="shared" si="9"/>
        <v>4.4794046584523198E-3</v>
      </c>
      <c r="D303" s="4">
        <f t="shared" si="10"/>
        <v>4.4694019849631462E-3</v>
      </c>
    </row>
    <row r="304" spans="1:4" x14ac:dyDescent="0.25">
      <c r="A304" s="3">
        <v>43035</v>
      </c>
      <c r="B304" s="4">
        <v>46.445183</v>
      </c>
      <c r="C304" s="4">
        <f t="shared" si="9"/>
        <v>1.0967820310379899E-2</v>
      </c>
      <c r="D304" s="4">
        <f t="shared" si="10"/>
        <v>1.0908109967351353E-2</v>
      </c>
    </row>
    <row r="305" spans="1:4" x14ac:dyDescent="0.25">
      <c r="A305" s="3">
        <v>43038</v>
      </c>
      <c r="B305" s="4">
        <v>46.040973999999999</v>
      </c>
      <c r="C305" s="4">
        <f t="shared" si="9"/>
        <v>-8.702926200118569E-3</v>
      </c>
      <c r="D305" s="4">
        <f t="shared" si="10"/>
        <v>-8.7410178291295985E-3</v>
      </c>
    </row>
    <row r="306" spans="1:4" x14ac:dyDescent="0.25">
      <c r="A306" s="3">
        <v>43039</v>
      </c>
      <c r="B306" s="4">
        <v>45.830565999999997</v>
      </c>
      <c r="C306" s="4">
        <f t="shared" si="9"/>
        <v>-4.570016264208508E-3</v>
      </c>
      <c r="D306" s="4">
        <f t="shared" si="10"/>
        <v>-4.5804907129865877E-3</v>
      </c>
    </row>
    <row r="307" spans="1:4" x14ac:dyDescent="0.25">
      <c r="A307" s="3">
        <v>43040</v>
      </c>
      <c r="B307" s="4">
        <v>45.625689999999999</v>
      </c>
      <c r="C307" s="4">
        <f t="shared" si="9"/>
        <v>-4.4702917262684199E-3</v>
      </c>
      <c r="D307" s="4">
        <f t="shared" si="10"/>
        <v>-4.4803133578912736E-3</v>
      </c>
    </row>
    <row r="308" spans="1:4" x14ac:dyDescent="0.25">
      <c r="A308" s="3">
        <v>43041</v>
      </c>
      <c r="B308" s="4">
        <v>45.326690999999997</v>
      </c>
      <c r="C308" s="4">
        <f t="shared" si="9"/>
        <v>-6.5533036322300443E-3</v>
      </c>
      <c r="D308" s="4">
        <f t="shared" si="10"/>
        <v>-6.5748708022578383E-3</v>
      </c>
    </row>
    <row r="309" spans="1:4" x14ac:dyDescent="0.25">
      <c r="A309" s="3">
        <v>43042</v>
      </c>
      <c r="B309" s="4">
        <v>44.778514999999999</v>
      </c>
      <c r="C309" s="4">
        <f t="shared" si="9"/>
        <v>-1.2093889668672218E-2</v>
      </c>
      <c r="D309" s="4">
        <f t="shared" si="10"/>
        <v>-1.2167615778928971E-2</v>
      </c>
    </row>
    <row r="310" spans="1:4" x14ac:dyDescent="0.25">
      <c r="A310" s="3">
        <v>43045</v>
      </c>
      <c r="B310" s="4">
        <v>45.138427999999998</v>
      </c>
      <c r="C310" s="4">
        <f t="shared" si="9"/>
        <v>8.0376269735608439E-3</v>
      </c>
      <c r="D310" s="4">
        <f t="shared" si="10"/>
        <v>8.0054972992780991E-3</v>
      </c>
    </row>
    <row r="311" spans="1:4" x14ac:dyDescent="0.25">
      <c r="A311" s="3">
        <v>43046</v>
      </c>
      <c r="B311" s="4">
        <v>45.669991000000003</v>
      </c>
      <c r="C311" s="4">
        <f t="shared" si="9"/>
        <v>1.1776285164383784E-2</v>
      </c>
      <c r="D311" s="4">
        <f t="shared" si="10"/>
        <v>1.1707484336918532E-2</v>
      </c>
    </row>
    <row r="312" spans="1:4" x14ac:dyDescent="0.25">
      <c r="A312" s="3">
        <v>43047</v>
      </c>
      <c r="B312" s="4">
        <v>45.575859000000001</v>
      </c>
      <c r="C312" s="4">
        <f t="shared" si="9"/>
        <v>-2.0611346299586938E-3</v>
      </c>
      <c r="D312" s="4">
        <f t="shared" si="10"/>
        <v>-2.0632616912157737E-3</v>
      </c>
    </row>
    <row r="313" spans="1:4" x14ac:dyDescent="0.25">
      <c r="A313" s="3">
        <v>43048</v>
      </c>
      <c r="B313" s="4">
        <v>45.337764999999997</v>
      </c>
      <c r="C313" s="4">
        <f t="shared" si="9"/>
        <v>-5.2241253423222101E-3</v>
      </c>
      <c r="D313" s="4">
        <f t="shared" si="10"/>
        <v>-5.2378187968200899E-3</v>
      </c>
    </row>
    <row r="314" spans="1:4" x14ac:dyDescent="0.25">
      <c r="A314" s="3">
        <v>43049</v>
      </c>
      <c r="B314" s="4">
        <v>45.725360999999999</v>
      </c>
      <c r="C314" s="4">
        <f t="shared" si="9"/>
        <v>8.5490760296631756E-3</v>
      </c>
      <c r="D314" s="4">
        <f t="shared" si="10"/>
        <v>8.5127396274226295E-3</v>
      </c>
    </row>
    <row r="315" spans="1:4" x14ac:dyDescent="0.25">
      <c r="A315" s="3">
        <v>43052</v>
      </c>
      <c r="B315" s="4">
        <v>45.299003999999996</v>
      </c>
      <c r="C315" s="4">
        <f t="shared" si="9"/>
        <v>-9.3243003592689624E-3</v>
      </c>
      <c r="D315" s="4">
        <f t="shared" si="10"/>
        <v>-9.3680437780583655E-3</v>
      </c>
    </row>
    <row r="316" spans="1:4" x14ac:dyDescent="0.25">
      <c r="A316" s="3">
        <v>43053</v>
      </c>
      <c r="B316" s="4">
        <v>45.121814999999998</v>
      </c>
      <c r="C316" s="4">
        <f t="shared" si="9"/>
        <v>-3.9115429557788619E-3</v>
      </c>
      <c r="D316" s="4">
        <f t="shared" si="10"/>
        <v>-3.919213047722369E-3</v>
      </c>
    </row>
    <row r="317" spans="1:4" x14ac:dyDescent="0.25">
      <c r="A317" s="3">
        <v>43054</v>
      </c>
      <c r="B317" s="4">
        <v>44.446289</v>
      </c>
      <c r="C317" s="4">
        <f t="shared" si="9"/>
        <v>-1.4971161953480768E-2</v>
      </c>
      <c r="D317" s="4">
        <f t="shared" si="10"/>
        <v>-1.5084361034029145E-2</v>
      </c>
    </row>
    <row r="318" spans="1:4" x14ac:dyDescent="0.25">
      <c r="A318" s="3">
        <v>43055</v>
      </c>
      <c r="B318" s="4">
        <v>45.033222000000002</v>
      </c>
      <c r="C318" s="4">
        <f t="shared" si="9"/>
        <v>1.3205444441042128E-2</v>
      </c>
      <c r="D318" s="4">
        <f t="shared" si="10"/>
        <v>1.3119012641646699E-2</v>
      </c>
    </row>
    <row r="319" spans="1:4" x14ac:dyDescent="0.25">
      <c r="A319" s="3">
        <v>43056</v>
      </c>
      <c r="B319" s="4">
        <v>45.121814999999998</v>
      </c>
      <c r="C319" s="4">
        <f t="shared" si="9"/>
        <v>1.9672809553799176E-3</v>
      </c>
      <c r="D319" s="4">
        <f t="shared" si="10"/>
        <v>1.9653483923823688E-3</v>
      </c>
    </row>
    <row r="320" spans="1:4" x14ac:dyDescent="0.25">
      <c r="A320" s="3">
        <v>43059</v>
      </c>
      <c r="B320" s="4">
        <v>44.994461000000001</v>
      </c>
      <c r="C320" s="4">
        <f t="shared" si="9"/>
        <v>-2.8224485207431673E-3</v>
      </c>
      <c r="D320" s="4">
        <f t="shared" si="10"/>
        <v>-2.8264391392149096E-3</v>
      </c>
    </row>
    <row r="321" spans="1:4" x14ac:dyDescent="0.25">
      <c r="A321" s="3">
        <v>43060</v>
      </c>
      <c r="B321" s="4">
        <v>45.531562999999998</v>
      </c>
      <c r="C321" s="4">
        <f t="shared" si="9"/>
        <v>1.1937069320599202E-2</v>
      </c>
      <c r="D321" s="4">
        <f t="shared" si="10"/>
        <v>1.1866384465928609E-2</v>
      </c>
    </row>
    <row r="322" spans="1:4" x14ac:dyDescent="0.25">
      <c r="A322" s="3">
        <v>43061</v>
      </c>
      <c r="B322" s="4">
        <v>44.734219000000003</v>
      </c>
      <c r="C322" s="4">
        <f t="shared" si="9"/>
        <v>-1.75118960884342E-2</v>
      </c>
      <c r="D322" s="4">
        <f t="shared" si="10"/>
        <v>-1.7667043290072963E-2</v>
      </c>
    </row>
    <row r="323" spans="1:4" x14ac:dyDescent="0.25">
      <c r="A323" s="3">
        <v>43063</v>
      </c>
      <c r="B323" s="4">
        <v>44.822811000000002</v>
      </c>
      <c r="C323" s="4">
        <f t="shared" si="9"/>
        <v>1.9804078841747174E-3</v>
      </c>
      <c r="D323" s="4">
        <f t="shared" si="10"/>
        <v>1.9784494617048299E-3</v>
      </c>
    </row>
    <row r="324" spans="1:4" x14ac:dyDescent="0.25">
      <c r="A324" s="3">
        <v>43066</v>
      </c>
      <c r="B324" s="4">
        <v>45.354374</v>
      </c>
      <c r="C324" s="4">
        <f t="shared" ref="C324:C387" si="11">(B324-B323)/B323</f>
        <v>1.1859207134510115E-2</v>
      </c>
      <c r="D324" s="4">
        <f t="shared" ref="D324:D387" si="12">LN(B324/B323)</f>
        <v>1.1789437801846516E-2</v>
      </c>
    </row>
    <row r="325" spans="1:4" x14ac:dyDescent="0.25">
      <c r="A325" s="3">
        <v>43067</v>
      </c>
      <c r="B325" s="4">
        <v>45.714286999999999</v>
      </c>
      <c r="C325" s="4">
        <f t="shared" si="11"/>
        <v>7.9355741962175205E-3</v>
      </c>
      <c r="D325" s="4">
        <f t="shared" si="12"/>
        <v>7.9042531186794811E-3</v>
      </c>
    </row>
    <row r="326" spans="1:4" x14ac:dyDescent="0.25">
      <c r="A326" s="3">
        <v>43068</v>
      </c>
      <c r="B326" s="4">
        <v>43.18383</v>
      </c>
      <c r="C326" s="4">
        <f t="shared" si="11"/>
        <v>-5.5353745318175877E-2</v>
      </c>
      <c r="D326" s="4">
        <f t="shared" si="12"/>
        <v>-5.6944755238759387E-2</v>
      </c>
    </row>
    <row r="327" spans="1:4" x14ac:dyDescent="0.25">
      <c r="A327" s="3">
        <v>43069</v>
      </c>
      <c r="B327" s="4">
        <v>43.322257999999998</v>
      </c>
      <c r="C327" s="4">
        <f t="shared" si="11"/>
        <v>3.2055517076645945E-3</v>
      </c>
      <c r="D327" s="4">
        <f t="shared" si="12"/>
        <v>3.2004248800748705E-3</v>
      </c>
    </row>
    <row r="328" spans="1:4" x14ac:dyDescent="0.25">
      <c r="A328" s="3">
        <v>43070</v>
      </c>
      <c r="B328" s="4">
        <v>44.274639000000001</v>
      </c>
      <c r="C328" s="4">
        <f t="shared" si="11"/>
        <v>2.1983641757546492E-2</v>
      </c>
      <c r="D328" s="4">
        <f t="shared" si="12"/>
        <v>2.174548554533777E-2</v>
      </c>
    </row>
    <row r="329" spans="1:4" x14ac:dyDescent="0.25">
      <c r="A329" s="3">
        <v>43073</v>
      </c>
      <c r="B329" s="4">
        <v>41.467331000000001</v>
      </c>
      <c r="C329" s="4">
        <f t="shared" si="11"/>
        <v>-6.3406682999719077E-2</v>
      </c>
      <c r="D329" s="4">
        <f t="shared" si="12"/>
        <v>-6.5506117641154007E-2</v>
      </c>
    </row>
    <row r="330" spans="1:4" x14ac:dyDescent="0.25">
      <c r="A330" s="3">
        <v>43074</v>
      </c>
      <c r="B330" s="4">
        <v>41.234772</v>
      </c>
      <c r="C330" s="4">
        <f t="shared" si="11"/>
        <v>-5.6082461637090159E-3</v>
      </c>
      <c r="D330" s="4">
        <f t="shared" si="12"/>
        <v>-5.6240314223013196E-3</v>
      </c>
    </row>
    <row r="331" spans="1:4" x14ac:dyDescent="0.25">
      <c r="A331" s="3">
        <v>43075</v>
      </c>
      <c r="B331" s="4">
        <v>41.561461999999999</v>
      </c>
      <c r="C331" s="4">
        <f t="shared" si="11"/>
        <v>7.9226823419806768E-3</v>
      </c>
      <c r="D331" s="4">
        <f t="shared" si="12"/>
        <v>7.8914626814598297E-3</v>
      </c>
    </row>
    <row r="332" spans="1:4" x14ac:dyDescent="0.25">
      <c r="A332" s="3">
        <v>43076</v>
      </c>
      <c r="B332" s="4">
        <v>42.021042000000001</v>
      </c>
      <c r="C332" s="4">
        <f t="shared" si="11"/>
        <v>1.10578400730947E-2</v>
      </c>
      <c r="D332" s="4">
        <f t="shared" si="12"/>
        <v>1.0997149156653573E-2</v>
      </c>
    </row>
    <row r="333" spans="1:4" x14ac:dyDescent="0.25">
      <c r="A333" s="3">
        <v>43077</v>
      </c>
      <c r="B333" s="4">
        <v>42.774085999999997</v>
      </c>
      <c r="C333" s="4">
        <f t="shared" si="11"/>
        <v>1.792064080657485E-2</v>
      </c>
      <c r="D333" s="4">
        <f t="shared" si="12"/>
        <v>1.7761959103922365E-2</v>
      </c>
    </row>
    <row r="334" spans="1:4" x14ac:dyDescent="0.25">
      <c r="A334" s="3">
        <v>43080</v>
      </c>
      <c r="B334" s="4">
        <v>43.903655999999998</v>
      </c>
      <c r="C334" s="4">
        <f t="shared" si="11"/>
        <v>2.6407811495960457E-2</v>
      </c>
      <c r="D334" s="4">
        <f t="shared" si="12"/>
        <v>2.606514486706403E-2</v>
      </c>
    </row>
    <row r="335" spans="1:4" x14ac:dyDescent="0.25">
      <c r="A335" s="3">
        <v>43081</v>
      </c>
      <c r="B335" s="4">
        <v>43.881507999999997</v>
      </c>
      <c r="C335" s="4">
        <f t="shared" si="11"/>
        <v>-5.0446823836268646E-4</v>
      </c>
      <c r="D335" s="4">
        <f t="shared" si="12"/>
        <v>-5.0459552527439314E-4</v>
      </c>
    </row>
    <row r="336" spans="1:4" x14ac:dyDescent="0.25">
      <c r="A336" s="3">
        <v>43082</v>
      </c>
      <c r="B336" s="4">
        <v>44.401992999999997</v>
      </c>
      <c r="C336" s="4">
        <f t="shared" si="11"/>
        <v>1.1861146613284138E-2</v>
      </c>
      <c r="D336" s="4">
        <f t="shared" si="12"/>
        <v>1.1791354547675985E-2</v>
      </c>
    </row>
    <row r="337" spans="1:4" x14ac:dyDescent="0.25">
      <c r="A337" s="3">
        <v>43083</v>
      </c>
      <c r="B337" s="4">
        <v>44.163898000000003</v>
      </c>
      <c r="C337" s="4">
        <f t="shared" si="11"/>
        <v>-5.3622593021892999E-3</v>
      </c>
      <c r="D337" s="4">
        <f t="shared" si="12"/>
        <v>-5.3766878173423654E-3</v>
      </c>
    </row>
    <row r="338" spans="1:4" x14ac:dyDescent="0.25">
      <c r="A338" s="3">
        <v>43084</v>
      </c>
      <c r="B338" s="4">
        <v>44.844963</v>
      </c>
      <c r="C338" s="4">
        <f t="shared" si="11"/>
        <v>1.5421306334871E-2</v>
      </c>
      <c r="D338" s="4">
        <f t="shared" si="12"/>
        <v>1.5303606504700909E-2</v>
      </c>
    </row>
    <row r="339" spans="1:4" x14ac:dyDescent="0.25">
      <c r="A339" s="3">
        <v>43087</v>
      </c>
      <c r="B339" s="4">
        <v>46.937984</v>
      </c>
      <c r="C339" s="4">
        <f t="shared" si="11"/>
        <v>4.66723765609975E-2</v>
      </c>
      <c r="D339" s="4">
        <f t="shared" si="12"/>
        <v>4.5615966550227115E-2</v>
      </c>
    </row>
    <row r="340" spans="1:4" x14ac:dyDescent="0.25">
      <c r="A340" s="3">
        <v>43088</v>
      </c>
      <c r="B340" s="4">
        <v>46.146178999999997</v>
      </c>
      <c r="C340" s="4">
        <f t="shared" si="11"/>
        <v>-1.6869173588708104E-2</v>
      </c>
      <c r="D340" s="4">
        <f t="shared" si="12"/>
        <v>-1.7013078767532896E-2</v>
      </c>
    </row>
    <row r="341" spans="1:4" x14ac:dyDescent="0.25">
      <c r="A341" s="3">
        <v>43089</v>
      </c>
      <c r="B341" s="4">
        <v>46.151718000000002</v>
      </c>
      <c r="C341" s="4">
        <f t="shared" si="11"/>
        <v>1.2003160651732305E-4</v>
      </c>
      <c r="D341" s="4">
        <f t="shared" si="12"/>
        <v>1.2002440330042307E-4</v>
      </c>
    </row>
    <row r="342" spans="1:4" x14ac:dyDescent="0.25">
      <c r="A342" s="3">
        <v>43090</v>
      </c>
      <c r="B342" s="4">
        <v>45.703212999999998</v>
      </c>
      <c r="C342" s="4">
        <f t="shared" si="11"/>
        <v>-9.7180564329155499E-3</v>
      </c>
      <c r="D342" s="4">
        <f t="shared" si="12"/>
        <v>-9.7655849169942504E-3</v>
      </c>
    </row>
    <row r="343" spans="1:4" x14ac:dyDescent="0.25">
      <c r="A343" s="3">
        <v>43091</v>
      </c>
      <c r="B343" s="4">
        <v>45.448504999999997</v>
      </c>
      <c r="C343" s="4">
        <f t="shared" si="11"/>
        <v>-5.5730873888450872E-3</v>
      </c>
      <c r="D343" s="4">
        <f t="shared" si="12"/>
        <v>-5.5886749813539947E-3</v>
      </c>
    </row>
    <row r="344" spans="1:4" x14ac:dyDescent="0.25">
      <c r="A344" s="3">
        <v>43095</v>
      </c>
      <c r="B344" s="4">
        <v>45.060909000000002</v>
      </c>
      <c r="C344" s="4">
        <f t="shared" si="11"/>
        <v>-8.5282453185202677E-3</v>
      </c>
      <c r="D344" s="4">
        <f t="shared" si="12"/>
        <v>-8.5648188900086381E-3</v>
      </c>
    </row>
    <row r="345" spans="1:4" x14ac:dyDescent="0.25">
      <c r="A345" s="3">
        <v>43096</v>
      </c>
      <c r="B345" s="4">
        <v>44.994461000000001</v>
      </c>
      <c r="C345" s="4">
        <f t="shared" si="11"/>
        <v>-1.4746262664164446E-3</v>
      </c>
      <c r="D345" s="4">
        <f t="shared" si="12"/>
        <v>-1.4757145977822086E-3</v>
      </c>
    </row>
    <row r="346" spans="1:4" x14ac:dyDescent="0.25">
      <c r="A346" s="3">
        <v>43097</v>
      </c>
      <c r="B346" s="4">
        <v>44.867111000000001</v>
      </c>
      <c r="C346" s="4">
        <f t="shared" si="11"/>
        <v>-2.8303483844378057E-3</v>
      </c>
      <c r="D346" s="4">
        <f t="shared" si="12"/>
        <v>-2.8343613943592814E-3</v>
      </c>
    </row>
    <row r="347" spans="1:4" x14ac:dyDescent="0.25">
      <c r="A347" s="3">
        <v>43098</v>
      </c>
      <c r="B347" s="4">
        <v>45.005538999999999</v>
      </c>
      <c r="C347" s="4">
        <f t="shared" si="11"/>
        <v>3.0852889101773803E-3</v>
      </c>
      <c r="D347" s="4">
        <f t="shared" si="12"/>
        <v>3.0805391733801915E-3</v>
      </c>
    </row>
    <row r="348" spans="1:4" x14ac:dyDescent="0.25">
      <c r="A348" s="3">
        <v>43102</v>
      </c>
      <c r="B348" s="4">
        <v>45.642302999999998</v>
      </c>
      <c r="C348" s="4">
        <f t="shared" si="11"/>
        <v>1.4148569579402203E-2</v>
      </c>
      <c r="D348" s="4">
        <f t="shared" si="12"/>
        <v>1.4049412759112093E-2</v>
      </c>
    </row>
    <row r="349" spans="1:4" x14ac:dyDescent="0.25">
      <c r="A349" s="3">
        <v>43103</v>
      </c>
      <c r="B349" s="4">
        <v>46.124031000000002</v>
      </c>
      <c r="C349" s="4">
        <f t="shared" si="11"/>
        <v>1.0554419219380844E-2</v>
      </c>
      <c r="D349" s="4">
        <f t="shared" si="12"/>
        <v>1.0499110166431172E-2</v>
      </c>
    </row>
    <row r="350" spans="1:4" x14ac:dyDescent="0.25">
      <c r="A350" s="3">
        <v>43104</v>
      </c>
      <c r="B350" s="4">
        <v>46.943522999999999</v>
      </c>
      <c r="C350" s="4">
        <f t="shared" si="11"/>
        <v>1.7767137481977599E-2</v>
      </c>
      <c r="D350" s="4">
        <f t="shared" si="12"/>
        <v>1.7611146856066576E-2</v>
      </c>
    </row>
    <row r="351" spans="1:4" x14ac:dyDescent="0.25">
      <c r="A351" s="3">
        <v>43105</v>
      </c>
      <c r="B351" s="4">
        <v>47.286822999999998</v>
      </c>
      <c r="C351" s="4">
        <f t="shared" si="11"/>
        <v>7.3130429516335893E-3</v>
      </c>
      <c r="D351" s="4">
        <f t="shared" si="12"/>
        <v>7.2864323107765102E-3</v>
      </c>
    </row>
    <row r="352" spans="1:4" x14ac:dyDescent="0.25">
      <c r="A352" s="3">
        <v>43108</v>
      </c>
      <c r="B352" s="4">
        <v>47.275748999999998</v>
      </c>
      <c r="C352" s="4">
        <f t="shared" si="11"/>
        <v>-2.3418786244110108E-4</v>
      </c>
      <c r="D352" s="4">
        <f t="shared" si="12"/>
        <v>-2.3421528870058768E-4</v>
      </c>
    </row>
    <row r="353" spans="1:4" x14ac:dyDescent="0.25">
      <c r="A353" s="3">
        <v>43109</v>
      </c>
      <c r="B353" s="4">
        <v>46.666668000000001</v>
      </c>
      <c r="C353" s="4">
        <f t="shared" si="11"/>
        <v>-1.2883582235788506E-2</v>
      </c>
      <c r="D353" s="4">
        <f t="shared" si="12"/>
        <v>-1.2967295375455951E-2</v>
      </c>
    </row>
    <row r="354" spans="1:4" x14ac:dyDescent="0.25">
      <c r="A354" s="3">
        <v>43110</v>
      </c>
      <c r="B354" s="4">
        <v>46.849392000000002</v>
      </c>
      <c r="C354" s="4">
        <f t="shared" si="11"/>
        <v>3.9155141738424588E-3</v>
      </c>
      <c r="D354" s="4">
        <f t="shared" si="12"/>
        <v>3.9078684995518939E-3</v>
      </c>
    </row>
    <row r="355" spans="1:4" x14ac:dyDescent="0.25">
      <c r="A355" s="3">
        <v>43111</v>
      </c>
      <c r="B355" s="4">
        <v>48.078628999999999</v>
      </c>
      <c r="C355" s="4">
        <f t="shared" si="11"/>
        <v>2.6238056621951417E-2</v>
      </c>
      <c r="D355" s="4">
        <f t="shared" si="12"/>
        <v>2.5899743833176173E-2</v>
      </c>
    </row>
    <row r="356" spans="1:4" x14ac:dyDescent="0.25">
      <c r="A356" s="3">
        <v>43112</v>
      </c>
      <c r="B356" s="4">
        <v>48.034328000000002</v>
      </c>
      <c r="C356" s="4">
        <f t="shared" si="11"/>
        <v>-9.2142810478221542E-4</v>
      </c>
      <c r="D356" s="4">
        <f t="shared" si="12"/>
        <v>-9.2185288061201931E-4</v>
      </c>
    </row>
    <row r="357" spans="1:4" x14ac:dyDescent="0.25">
      <c r="A357" s="3">
        <v>43116</v>
      </c>
      <c r="B357" s="4">
        <v>47.668880000000001</v>
      </c>
      <c r="C357" s="4">
        <f t="shared" si="11"/>
        <v>-7.6080589698267588E-3</v>
      </c>
      <c r="D357" s="4">
        <f t="shared" si="12"/>
        <v>-7.6371478845123839E-3</v>
      </c>
    </row>
    <row r="358" spans="1:4" x14ac:dyDescent="0.25">
      <c r="A358" s="3">
        <v>43117</v>
      </c>
      <c r="B358" s="4">
        <v>48.787376000000002</v>
      </c>
      <c r="C358" s="4">
        <f t="shared" si="11"/>
        <v>2.3463861538177536E-2</v>
      </c>
      <c r="D358" s="4">
        <f t="shared" si="12"/>
        <v>2.3192816788636845E-2</v>
      </c>
    </row>
    <row r="359" spans="1:4" x14ac:dyDescent="0.25">
      <c r="A359" s="3">
        <v>43118</v>
      </c>
      <c r="B359" s="4">
        <v>48.942413000000002</v>
      </c>
      <c r="C359" s="4">
        <f t="shared" si="11"/>
        <v>3.1778097678383048E-3</v>
      </c>
      <c r="D359" s="4">
        <f t="shared" si="12"/>
        <v>3.1727712019586317E-3</v>
      </c>
    </row>
    <row r="360" spans="1:4" x14ac:dyDescent="0.25">
      <c r="A360" s="3">
        <v>43119</v>
      </c>
      <c r="B360" s="4">
        <v>48.997784000000003</v>
      </c>
      <c r="C360" s="4">
        <f t="shared" si="11"/>
        <v>1.1313500215038631E-3</v>
      </c>
      <c r="D360" s="4">
        <f t="shared" si="12"/>
        <v>1.1307105273505658E-3</v>
      </c>
    </row>
    <row r="361" spans="1:4" x14ac:dyDescent="0.25">
      <c r="A361" s="3">
        <v>43122</v>
      </c>
      <c r="B361" s="4">
        <v>49.241416999999998</v>
      </c>
      <c r="C361" s="4">
        <f t="shared" si="11"/>
        <v>4.9723269117639187E-3</v>
      </c>
      <c r="D361" s="4">
        <f t="shared" si="12"/>
        <v>4.9600057207524395E-3</v>
      </c>
    </row>
    <row r="362" spans="1:4" x14ac:dyDescent="0.25">
      <c r="A362" s="3">
        <v>43123</v>
      </c>
      <c r="B362" s="4">
        <v>49.341084000000002</v>
      </c>
      <c r="C362" s="4">
        <f t="shared" si="11"/>
        <v>2.0240481706690879E-3</v>
      </c>
      <c r="D362" s="4">
        <f t="shared" si="12"/>
        <v>2.0220025450019543E-3</v>
      </c>
    </row>
    <row r="363" spans="1:4" x14ac:dyDescent="0.25">
      <c r="A363" s="3">
        <v>43124</v>
      </c>
      <c r="B363" s="4">
        <v>48.931339000000001</v>
      </c>
      <c r="C363" s="4">
        <f t="shared" si="11"/>
        <v>-8.3043372131832542E-3</v>
      </c>
      <c r="D363" s="4">
        <f t="shared" si="12"/>
        <v>-8.3390103129654895E-3</v>
      </c>
    </row>
    <row r="364" spans="1:4" x14ac:dyDescent="0.25">
      <c r="A364" s="3">
        <v>43125</v>
      </c>
      <c r="B364" s="4">
        <v>48.970100000000002</v>
      </c>
      <c r="C364" s="4">
        <f t="shared" si="11"/>
        <v>7.9215081361253838E-4</v>
      </c>
      <c r="D364" s="4">
        <f t="shared" si="12"/>
        <v>7.9183722775079597E-4</v>
      </c>
    </row>
    <row r="365" spans="1:4" x14ac:dyDescent="0.25">
      <c r="A365" s="3">
        <v>43126</v>
      </c>
      <c r="B365" s="4">
        <v>45.813952999999998</v>
      </c>
      <c r="C365" s="4">
        <f t="shared" si="11"/>
        <v>-6.4450491218110723E-2</v>
      </c>
      <c r="D365" s="4">
        <f t="shared" si="12"/>
        <v>-6.662121240013924E-2</v>
      </c>
    </row>
    <row r="366" spans="1:4" x14ac:dyDescent="0.25">
      <c r="A366" s="3">
        <v>43129</v>
      </c>
      <c r="B366" s="4">
        <v>41.417496</v>
      </c>
      <c r="C366" s="4">
        <f t="shared" si="11"/>
        <v>-9.5963275642248075E-2</v>
      </c>
      <c r="D366" s="4">
        <f t="shared" si="12"/>
        <v>-0.10088529512555604</v>
      </c>
    </row>
    <row r="367" spans="1:4" x14ac:dyDescent="0.25">
      <c r="A367" s="3">
        <v>43130</v>
      </c>
      <c r="B367" s="4">
        <v>38.803986000000002</v>
      </c>
      <c r="C367" s="4">
        <f t="shared" si="11"/>
        <v>-6.3101593587405622E-2</v>
      </c>
      <c r="D367" s="4">
        <f t="shared" si="12"/>
        <v>-6.5180426941592734E-2</v>
      </c>
    </row>
    <row r="368" spans="1:4" x14ac:dyDescent="0.25">
      <c r="A368" s="3">
        <v>43131</v>
      </c>
      <c r="B368" s="4">
        <v>39.700996000000004</v>
      </c>
      <c r="C368" s="4">
        <f t="shared" si="11"/>
        <v>2.3116439635866317E-2</v>
      </c>
      <c r="D368" s="4">
        <f t="shared" si="12"/>
        <v>2.2853302228226815E-2</v>
      </c>
    </row>
    <row r="369" spans="1:4" x14ac:dyDescent="0.25">
      <c r="A369" s="3">
        <v>43132</v>
      </c>
      <c r="B369" s="4">
        <v>38.898116999999999</v>
      </c>
      <c r="C369" s="4">
        <f t="shared" si="11"/>
        <v>-2.0223145031424507E-2</v>
      </c>
      <c r="D369" s="4">
        <f t="shared" si="12"/>
        <v>-2.0430432256532915E-2</v>
      </c>
    </row>
    <row r="370" spans="1:4" x14ac:dyDescent="0.25">
      <c r="A370" s="3">
        <v>43133</v>
      </c>
      <c r="B370" s="4">
        <v>39.258029999999998</v>
      </c>
      <c r="C370" s="4">
        <f t="shared" si="11"/>
        <v>9.2527100990518075E-3</v>
      </c>
      <c r="D370" s="4">
        <f t="shared" si="12"/>
        <v>9.2101660077010226E-3</v>
      </c>
    </row>
    <row r="371" spans="1:4" x14ac:dyDescent="0.25">
      <c r="A371" s="3">
        <v>43136</v>
      </c>
      <c r="B371" s="4">
        <v>37.419711999999997</v>
      </c>
      <c r="C371" s="4">
        <f t="shared" si="11"/>
        <v>-4.6826547333118883E-2</v>
      </c>
      <c r="D371" s="4">
        <f t="shared" si="12"/>
        <v>-4.7958384893520695E-2</v>
      </c>
    </row>
    <row r="372" spans="1:4" x14ac:dyDescent="0.25">
      <c r="A372" s="3">
        <v>43137</v>
      </c>
      <c r="B372" s="4">
        <v>37.225914000000003</v>
      </c>
      <c r="C372" s="4">
        <f t="shared" si="11"/>
        <v>-5.1790350497618459E-3</v>
      </c>
      <c r="D372" s="4">
        <f t="shared" si="12"/>
        <v>-5.1924927371174668E-3</v>
      </c>
    </row>
    <row r="373" spans="1:4" x14ac:dyDescent="0.25">
      <c r="A373" s="3">
        <v>43138</v>
      </c>
      <c r="B373" s="4">
        <v>36.971207</v>
      </c>
      <c r="C373" s="4">
        <f t="shared" si="11"/>
        <v>-6.842196003569001E-3</v>
      </c>
      <c r="D373" s="4">
        <f t="shared" si="12"/>
        <v>-6.8657111515295043E-3</v>
      </c>
    </row>
    <row r="374" spans="1:4" x14ac:dyDescent="0.25">
      <c r="A374" s="3">
        <v>43139</v>
      </c>
      <c r="B374" s="4">
        <v>36.334442000000003</v>
      </c>
      <c r="C374" s="4">
        <f t="shared" si="11"/>
        <v>-1.7223267825689243E-2</v>
      </c>
      <c r="D374" s="4">
        <f t="shared" si="12"/>
        <v>-1.7373313651684978E-2</v>
      </c>
    </row>
    <row r="375" spans="1:4" x14ac:dyDescent="0.25">
      <c r="A375" s="3">
        <v>43140</v>
      </c>
      <c r="B375" s="4">
        <v>37.264674999999997</v>
      </c>
      <c r="C375" s="4">
        <f t="shared" si="11"/>
        <v>2.5601961907107146E-2</v>
      </c>
      <c r="D375" s="4">
        <f t="shared" si="12"/>
        <v>2.5279720118385706E-2</v>
      </c>
    </row>
    <row r="376" spans="1:4" x14ac:dyDescent="0.25">
      <c r="A376" s="3">
        <v>43143</v>
      </c>
      <c r="B376" s="4">
        <v>37.668880000000001</v>
      </c>
      <c r="C376" s="4">
        <f t="shared" si="11"/>
        <v>1.0846867710506119E-2</v>
      </c>
      <c r="D376" s="4">
        <f t="shared" si="12"/>
        <v>1.0788462404461739E-2</v>
      </c>
    </row>
    <row r="377" spans="1:4" x14ac:dyDescent="0.25">
      <c r="A377" s="3">
        <v>43144</v>
      </c>
      <c r="B377" s="4">
        <v>37.818382</v>
      </c>
      <c r="C377" s="4">
        <f t="shared" si="11"/>
        <v>3.9688464323865812E-3</v>
      </c>
      <c r="D377" s="4">
        <f t="shared" si="12"/>
        <v>3.9609913382999693E-3</v>
      </c>
    </row>
    <row r="378" spans="1:4" x14ac:dyDescent="0.25">
      <c r="A378" s="3">
        <v>43145</v>
      </c>
      <c r="B378" s="4">
        <v>38.687705999999999</v>
      </c>
      <c r="C378" s="4">
        <f t="shared" si="11"/>
        <v>2.2986811016928194E-2</v>
      </c>
      <c r="D378" s="4">
        <f t="shared" si="12"/>
        <v>2.2726594429810353E-2</v>
      </c>
    </row>
    <row r="379" spans="1:4" x14ac:dyDescent="0.25">
      <c r="A379" s="3">
        <v>43146</v>
      </c>
      <c r="B379" s="4">
        <v>38.222591000000001</v>
      </c>
      <c r="C379" s="4">
        <f t="shared" si="11"/>
        <v>-1.2022294627652447E-2</v>
      </c>
      <c r="D379" s="4">
        <f t="shared" si="12"/>
        <v>-1.2095146901475709E-2</v>
      </c>
    </row>
    <row r="380" spans="1:4" x14ac:dyDescent="0.25">
      <c r="A380" s="3">
        <v>43147</v>
      </c>
      <c r="B380" s="4">
        <v>38.643410000000003</v>
      </c>
      <c r="C380" s="4">
        <f t="shared" si="11"/>
        <v>1.1009693194268321E-2</v>
      </c>
      <c r="D380" s="4">
        <f t="shared" si="12"/>
        <v>1.0949527721618925E-2</v>
      </c>
    </row>
    <row r="381" spans="1:4" x14ac:dyDescent="0.25">
      <c r="A381" s="3">
        <v>43151</v>
      </c>
      <c r="B381" s="4">
        <v>38.660023000000002</v>
      </c>
      <c r="C381" s="4">
        <f t="shared" si="11"/>
        <v>4.2990512483239817E-4</v>
      </c>
      <c r="D381" s="4">
        <f t="shared" si="12"/>
        <v>4.2981274210051001E-4</v>
      </c>
    </row>
    <row r="382" spans="1:4" x14ac:dyDescent="0.25">
      <c r="A382" s="3">
        <v>43152</v>
      </c>
      <c r="B382" s="4">
        <v>38.715392999999999</v>
      </c>
      <c r="C382" s="4">
        <f t="shared" si="11"/>
        <v>1.432228842698732E-3</v>
      </c>
      <c r="D382" s="4">
        <f t="shared" si="12"/>
        <v>1.431204181219541E-3</v>
      </c>
    </row>
    <row r="383" spans="1:4" x14ac:dyDescent="0.25">
      <c r="A383" s="3">
        <v>43153</v>
      </c>
      <c r="B383" s="4">
        <v>39.069766999999999</v>
      </c>
      <c r="C383" s="4">
        <f t="shared" si="11"/>
        <v>9.1533101575386293E-3</v>
      </c>
      <c r="D383" s="4">
        <f t="shared" si="12"/>
        <v>9.1116725028304712E-3</v>
      </c>
    </row>
    <row r="384" spans="1:4" x14ac:dyDescent="0.25">
      <c r="A384" s="3">
        <v>43154</v>
      </c>
      <c r="B384" s="4">
        <v>39.745292999999997</v>
      </c>
      <c r="C384" s="4">
        <f t="shared" si="11"/>
        <v>1.7290249005068238E-2</v>
      </c>
      <c r="D384" s="4">
        <f t="shared" si="12"/>
        <v>1.7142473600162019E-2</v>
      </c>
    </row>
    <row r="385" spans="1:4" x14ac:dyDescent="0.25">
      <c r="A385" s="3">
        <v>43157</v>
      </c>
      <c r="B385" s="4">
        <v>40.083056999999997</v>
      </c>
      <c r="C385" s="4">
        <f t="shared" si="11"/>
        <v>8.4982138639662311E-3</v>
      </c>
      <c r="D385" s="4">
        <f t="shared" si="12"/>
        <v>8.4623073287228758E-3</v>
      </c>
    </row>
    <row r="386" spans="1:4" x14ac:dyDescent="0.25">
      <c r="A386" s="3">
        <v>43158</v>
      </c>
      <c r="B386" s="4">
        <v>40.276854999999998</v>
      </c>
      <c r="C386" s="4">
        <f t="shared" si="11"/>
        <v>4.8349106706108034E-3</v>
      </c>
      <c r="D386" s="4">
        <f t="shared" si="12"/>
        <v>4.8232600281330933E-3</v>
      </c>
    </row>
    <row r="387" spans="1:4" x14ac:dyDescent="0.25">
      <c r="A387" s="3">
        <v>43159</v>
      </c>
      <c r="B387" s="4">
        <v>41.135105000000003</v>
      </c>
      <c r="C387" s="4">
        <f t="shared" si="11"/>
        <v>2.1308764053201406E-2</v>
      </c>
      <c r="D387" s="4">
        <f t="shared" si="12"/>
        <v>2.1084906837202939E-2</v>
      </c>
    </row>
    <row r="388" spans="1:4" x14ac:dyDescent="0.25">
      <c r="A388" s="3">
        <v>43160</v>
      </c>
      <c r="B388" s="4">
        <v>41.733111999999998</v>
      </c>
      <c r="C388" s="4">
        <f t="shared" ref="C388:C451" si="13">(B388-B387)/B387</f>
        <v>1.4537631543665575E-2</v>
      </c>
      <c r="D388" s="4">
        <f t="shared" ref="D388:D451" si="14">LN(B388/B387)</f>
        <v>1.4432973281008428E-2</v>
      </c>
    </row>
    <row r="389" spans="1:4" x14ac:dyDescent="0.25">
      <c r="A389" s="3">
        <v>43161</v>
      </c>
      <c r="B389" s="4">
        <v>40.786265999999998</v>
      </c>
      <c r="C389" s="4">
        <f t="shared" si="13"/>
        <v>-2.2688123521677483E-2</v>
      </c>
      <c r="D389" s="4">
        <f t="shared" si="14"/>
        <v>-2.2949459374828188E-2</v>
      </c>
    </row>
    <row r="390" spans="1:4" x14ac:dyDescent="0.25">
      <c r="A390" s="3">
        <v>43164</v>
      </c>
      <c r="B390" s="4">
        <v>40.974528999999997</v>
      </c>
      <c r="C390" s="4">
        <f t="shared" si="13"/>
        <v>4.6158429898927053E-3</v>
      </c>
      <c r="D390" s="4">
        <f t="shared" si="14"/>
        <v>4.6052226552970553E-3</v>
      </c>
    </row>
    <row r="391" spans="1:4" x14ac:dyDescent="0.25">
      <c r="A391" s="3">
        <v>43165</v>
      </c>
      <c r="B391" s="4">
        <v>41.860466000000002</v>
      </c>
      <c r="C391" s="4">
        <f t="shared" si="13"/>
        <v>2.1621651831556274E-2</v>
      </c>
      <c r="D391" s="4">
        <f t="shared" si="14"/>
        <v>2.1391219551887983E-2</v>
      </c>
    </row>
    <row r="392" spans="1:4" x14ac:dyDescent="0.25">
      <c r="A392" s="3">
        <v>43166</v>
      </c>
      <c r="B392" s="4">
        <v>42.801772999999997</v>
      </c>
      <c r="C392" s="4">
        <f t="shared" si="13"/>
        <v>2.248677785861234E-2</v>
      </c>
      <c r="D392" s="4">
        <f t="shared" si="14"/>
        <v>2.2237677661590096E-2</v>
      </c>
    </row>
    <row r="393" spans="1:4" x14ac:dyDescent="0.25">
      <c r="A393" s="3">
        <v>43167</v>
      </c>
      <c r="B393" s="4">
        <v>42.868217000000001</v>
      </c>
      <c r="C393" s="4">
        <f t="shared" si="13"/>
        <v>1.5523655994344947E-3</v>
      </c>
      <c r="D393" s="4">
        <f t="shared" si="14"/>
        <v>1.5511619254910155E-3</v>
      </c>
    </row>
    <row r="394" spans="1:4" x14ac:dyDescent="0.25">
      <c r="A394" s="3">
        <v>43168</v>
      </c>
      <c r="B394" s="4">
        <v>43.455151000000001</v>
      </c>
      <c r="C394" s="4">
        <f t="shared" si="13"/>
        <v>1.3691588805757873E-2</v>
      </c>
      <c r="D394" s="4">
        <f t="shared" si="14"/>
        <v>1.3598705853550051E-2</v>
      </c>
    </row>
    <row r="395" spans="1:4" x14ac:dyDescent="0.25">
      <c r="A395" s="3">
        <v>43171</v>
      </c>
      <c r="B395" s="4">
        <v>43.067554000000001</v>
      </c>
      <c r="C395" s="4">
        <f t="shared" si="13"/>
        <v>-8.9194719401619275E-3</v>
      </c>
      <c r="D395" s="4">
        <f t="shared" si="14"/>
        <v>-8.959488559127279E-3</v>
      </c>
    </row>
    <row r="396" spans="1:4" x14ac:dyDescent="0.25">
      <c r="A396" s="3">
        <v>43172</v>
      </c>
      <c r="B396" s="4">
        <v>42.823920999999999</v>
      </c>
      <c r="C396" s="4">
        <f t="shared" si="13"/>
        <v>-5.6569964479525042E-3</v>
      </c>
      <c r="D396" s="4">
        <f t="shared" si="14"/>
        <v>-5.6730578538775776E-3</v>
      </c>
    </row>
    <row r="397" spans="1:4" x14ac:dyDescent="0.25">
      <c r="A397" s="3">
        <v>43173</v>
      </c>
      <c r="B397" s="4">
        <v>43.089703</v>
      </c>
      <c r="C397" s="4">
        <f t="shared" si="13"/>
        <v>6.2063910495258369E-3</v>
      </c>
      <c r="D397" s="4">
        <f t="shared" si="14"/>
        <v>6.1872107240862591E-3</v>
      </c>
    </row>
    <row r="398" spans="1:4" x14ac:dyDescent="0.25">
      <c r="A398" s="3">
        <v>43174</v>
      </c>
      <c r="B398" s="4">
        <v>42.978957999999999</v>
      </c>
      <c r="C398" s="4">
        <f t="shared" si="13"/>
        <v>-2.5701035813591342E-3</v>
      </c>
      <c r="D398" s="4">
        <f t="shared" si="14"/>
        <v>-2.5734119673808242E-3</v>
      </c>
    </row>
    <row r="399" spans="1:4" x14ac:dyDescent="0.25">
      <c r="A399" s="3">
        <v>43175</v>
      </c>
      <c r="B399" s="4">
        <v>43.167220999999998</v>
      </c>
      <c r="C399" s="4">
        <f t="shared" si="13"/>
        <v>4.3803528228860081E-3</v>
      </c>
      <c r="D399" s="4">
        <f t="shared" si="14"/>
        <v>4.3707870017342361E-3</v>
      </c>
    </row>
    <row r="400" spans="1:4" x14ac:dyDescent="0.25">
      <c r="A400" s="3">
        <v>43178</v>
      </c>
      <c r="B400" s="4">
        <v>43.172756</v>
      </c>
      <c r="C400" s="4">
        <f t="shared" si="13"/>
        <v>1.2822229163192702E-4</v>
      </c>
      <c r="D400" s="4">
        <f t="shared" si="14"/>
        <v>1.2821407185649225E-4</v>
      </c>
    </row>
    <row r="401" spans="1:4" x14ac:dyDescent="0.25">
      <c r="A401" s="3">
        <v>43179</v>
      </c>
      <c r="B401" s="4">
        <v>43.322257999999998</v>
      </c>
      <c r="C401" s="4">
        <f t="shared" si="13"/>
        <v>3.4628783022329695E-3</v>
      </c>
      <c r="D401" s="4">
        <f t="shared" si="14"/>
        <v>3.4568963450469989E-3</v>
      </c>
    </row>
    <row r="402" spans="1:4" x14ac:dyDescent="0.25">
      <c r="A402" s="3">
        <v>43180</v>
      </c>
      <c r="B402" s="4">
        <v>42.081947</v>
      </c>
      <c r="C402" s="4">
        <f t="shared" si="13"/>
        <v>-2.8629878895047402E-2</v>
      </c>
      <c r="D402" s="4">
        <f t="shared" si="14"/>
        <v>-2.9047708134290421E-2</v>
      </c>
    </row>
    <row r="403" spans="1:4" x14ac:dyDescent="0.25">
      <c r="A403" s="3">
        <v>43181</v>
      </c>
      <c r="B403" s="4">
        <v>41.229236999999998</v>
      </c>
      <c r="C403" s="4">
        <f t="shared" si="13"/>
        <v>-2.0263083359712466E-2</v>
      </c>
      <c r="D403" s="4">
        <f t="shared" si="14"/>
        <v>-2.0471195765187113E-2</v>
      </c>
    </row>
    <row r="404" spans="1:4" x14ac:dyDescent="0.25">
      <c r="A404" s="3">
        <v>43182</v>
      </c>
      <c r="B404" s="4">
        <v>40.498341000000003</v>
      </c>
      <c r="C404" s="4">
        <f t="shared" si="13"/>
        <v>-1.7727614023029199E-2</v>
      </c>
      <c r="D404" s="4">
        <f t="shared" si="14"/>
        <v>-1.7886630294771035E-2</v>
      </c>
    </row>
    <row r="405" spans="1:4" x14ac:dyDescent="0.25">
      <c r="A405" s="3">
        <v>43185</v>
      </c>
      <c r="B405" s="4">
        <v>41.60022</v>
      </c>
      <c r="C405" s="4">
        <f t="shared" si="13"/>
        <v>2.720800340932476E-2</v>
      </c>
      <c r="D405" s="4">
        <f t="shared" si="14"/>
        <v>2.6844445404246665E-2</v>
      </c>
    </row>
    <row r="406" spans="1:4" x14ac:dyDescent="0.25">
      <c r="A406" s="3">
        <v>43186</v>
      </c>
      <c r="B406" s="4">
        <v>40.797339999999998</v>
      </c>
      <c r="C406" s="4">
        <f t="shared" si="13"/>
        <v>-1.9299897933232127E-2</v>
      </c>
      <c r="D406" s="4">
        <f t="shared" si="14"/>
        <v>-1.9488572508444338E-2</v>
      </c>
    </row>
    <row r="407" spans="1:4" x14ac:dyDescent="0.25">
      <c r="A407" s="3">
        <v>43187</v>
      </c>
      <c r="B407" s="4">
        <v>39.922482000000002</v>
      </c>
      <c r="C407" s="4">
        <f t="shared" si="13"/>
        <v>-2.144399610366745E-2</v>
      </c>
      <c r="D407" s="4">
        <f t="shared" si="14"/>
        <v>-2.1677259347111913E-2</v>
      </c>
    </row>
    <row r="408" spans="1:4" x14ac:dyDescent="0.25">
      <c r="A408" s="3">
        <v>43188</v>
      </c>
      <c r="B408" s="4">
        <v>40.537098</v>
      </c>
      <c r="C408" s="4">
        <f t="shared" si="13"/>
        <v>1.5395235196048133E-2</v>
      </c>
      <c r="D408" s="4">
        <f t="shared" si="14"/>
        <v>1.5277930981293491E-2</v>
      </c>
    </row>
    <row r="409" spans="1:4" x14ac:dyDescent="0.25">
      <c r="A409" s="3">
        <v>43192</v>
      </c>
      <c r="B409" s="4">
        <v>40.177188999999998</v>
      </c>
      <c r="C409" s="4">
        <f t="shared" si="13"/>
        <v>-8.8785092608257704E-3</v>
      </c>
      <c r="D409" s="4">
        <f t="shared" si="14"/>
        <v>-8.9181580802421591E-3</v>
      </c>
    </row>
    <row r="410" spans="1:4" x14ac:dyDescent="0.25">
      <c r="A410" s="3">
        <v>43193</v>
      </c>
      <c r="B410" s="4">
        <v>40.321151999999998</v>
      </c>
      <c r="C410" s="4">
        <f t="shared" si="13"/>
        <v>3.583202398754164E-3</v>
      </c>
      <c r="D410" s="4">
        <f t="shared" si="14"/>
        <v>3.5767980232617826E-3</v>
      </c>
    </row>
    <row r="411" spans="1:4" x14ac:dyDescent="0.25">
      <c r="A411" s="3">
        <v>43194</v>
      </c>
      <c r="B411" s="4">
        <v>40.404209000000002</v>
      </c>
      <c r="C411" s="4">
        <f t="shared" si="13"/>
        <v>2.0598865826056685E-3</v>
      </c>
      <c r="D411" s="4">
        <f t="shared" si="14"/>
        <v>2.0577679252027424E-3</v>
      </c>
    </row>
    <row r="412" spans="1:4" x14ac:dyDescent="0.25">
      <c r="A412" s="3">
        <v>43195</v>
      </c>
      <c r="B412" s="4">
        <v>40.315612999999999</v>
      </c>
      <c r="C412" s="4">
        <f t="shared" si="13"/>
        <v>-2.1927418502365077E-3</v>
      </c>
      <c r="D412" s="4">
        <f t="shared" si="14"/>
        <v>-2.1951494287567475E-3</v>
      </c>
    </row>
    <row r="413" spans="1:4" x14ac:dyDescent="0.25">
      <c r="A413" s="3">
        <v>43196</v>
      </c>
      <c r="B413" s="4">
        <v>39.473976</v>
      </c>
      <c r="C413" s="4">
        <f t="shared" si="13"/>
        <v>-2.0876204958113837E-2</v>
      </c>
      <c r="D413" s="4">
        <f t="shared" si="14"/>
        <v>-2.1097193943380183E-2</v>
      </c>
    </row>
    <row r="414" spans="1:4" x14ac:dyDescent="0.25">
      <c r="A414" s="3">
        <v>43199</v>
      </c>
      <c r="B414" s="4">
        <v>39.811737000000001</v>
      </c>
      <c r="C414" s="4">
        <f t="shared" si="13"/>
        <v>8.556548749991651E-3</v>
      </c>
      <c r="D414" s="4">
        <f t="shared" si="14"/>
        <v>8.5201489769745429E-3</v>
      </c>
    </row>
    <row r="415" spans="1:4" x14ac:dyDescent="0.25">
      <c r="A415" s="3">
        <v>43200</v>
      </c>
      <c r="B415" s="4">
        <v>40.304538999999998</v>
      </c>
      <c r="C415" s="4">
        <f t="shared" si="13"/>
        <v>1.2378309441760793E-2</v>
      </c>
      <c r="D415" s="4">
        <f t="shared" si="14"/>
        <v>1.2302324569707731E-2</v>
      </c>
    </row>
    <row r="416" spans="1:4" x14ac:dyDescent="0.25">
      <c r="A416" s="3">
        <v>43201</v>
      </c>
      <c r="B416" s="4">
        <v>39.82835</v>
      </c>
      <c r="C416" s="4">
        <f t="shared" si="13"/>
        <v>-1.1814773517196115E-2</v>
      </c>
      <c r="D416" s="4">
        <f t="shared" si="14"/>
        <v>-1.1885122608565394E-2</v>
      </c>
    </row>
    <row r="417" spans="1:4" x14ac:dyDescent="0.25">
      <c r="A417" s="3">
        <v>43202</v>
      </c>
      <c r="B417" s="4">
        <v>40.243633000000003</v>
      </c>
      <c r="C417" s="4">
        <f t="shared" si="13"/>
        <v>1.04268190874089E-2</v>
      </c>
      <c r="D417" s="4">
        <f t="shared" si="14"/>
        <v>1.0372834741679019E-2</v>
      </c>
    </row>
    <row r="418" spans="1:4" x14ac:dyDescent="0.25">
      <c r="A418" s="3">
        <v>43203</v>
      </c>
      <c r="B418" s="4">
        <v>40.365448000000001</v>
      </c>
      <c r="C418" s="4">
        <f t="shared" si="13"/>
        <v>3.0269384476296663E-3</v>
      </c>
      <c r="D418" s="4">
        <f t="shared" si="14"/>
        <v>3.0223664931397949E-3</v>
      </c>
    </row>
    <row r="419" spans="1:4" x14ac:dyDescent="0.25">
      <c r="A419" s="3">
        <v>43206</v>
      </c>
      <c r="B419" s="4">
        <v>41.168326999999998</v>
      </c>
      <c r="C419" s="4">
        <f t="shared" si="13"/>
        <v>1.9890253664470593E-2</v>
      </c>
      <c r="D419" s="4">
        <f t="shared" si="14"/>
        <v>1.9695027060884471E-2</v>
      </c>
    </row>
    <row r="420" spans="1:4" x14ac:dyDescent="0.25">
      <c r="A420" s="3">
        <v>43207</v>
      </c>
      <c r="B420" s="4">
        <v>41.744185999999999</v>
      </c>
      <c r="C420" s="4">
        <f t="shared" si="13"/>
        <v>1.3987913572489873E-2</v>
      </c>
      <c r="D420" s="4">
        <f t="shared" si="14"/>
        <v>1.3890985544195433E-2</v>
      </c>
    </row>
    <row r="421" spans="1:4" x14ac:dyDescent="0.25">
      <c r="A421" s="3">
        <v>43208</v>
      </c>
      <c r="B421" s="4">
        <v>41.965671999999998</v>
      </c>
      <c r="C421" s="4">
        <f t="shared" si="13"/>
        <v>5.3057927635718838E-3</v>
      </c>
      <c r="D421" s="4">
        <f t="shared" si="14"/>
        <v>5.291766636421536E-3</v>
      </c>
    </row>
    <row r="422" spans="1:4" x14ac:dyDescent="0.25">
      <c r="A422" s="3">
        <v>43209</v>
      </c>
      <c r="B422" s="4">
        <v>40.919159000000001</v>
      </c>
      <c r="C422" s="4">
        <f t="shared" si="13"/>
        <v>-2.4937358324680168E-2</v>
      </c>
      <c r="D422" s="4">
        <f t="shared" si="14"/>
        <v>-2.525356217597308E-2</v>
      </c>
    </row>
    <row r="423" spans="1:4" x14ac:dyDescent="0.25">
      <c r="A423" s="3">
        <v>43210</v>
      </c>
      <c r="B423" s="4">
        <v>40.238093999999997</v>
      </c>
      <c r="C423" s="4">
        <f t="shared" si="13"/>
        <v>-1.6644159280008754E-2</v>
      </c>
      <c r="D423" s="4">
        <f t="shared" si="14"/>
        <v>-1.6784229710539639E-2</v>
      </c>
    </row>
    <row r="424" spans="1:4" x14ac:dyDescent="0.25">
      <c r="A424" s="3">
        <v>43213</v>
      </c>
      <c r="B424" s="4">
        <v>40.470654000000003</v>
      </c>
      <c r="C424" s="4">
        <f t="shared" si="13"/>
        <v>5.7795978109700368E-3</v>
      </c>
      <c r="D424" s="4">
        <f t="shared" si="14"/>
        <v>5.7629600112878267E-3</v>
      </c>
    </row>
    <row r="425" spans="1:4" x14ac:dyDescent="0.25">
      <c r="A425" s="3">
        <v>43214</v>
      </c>
      <c r="B425" s="4">
        <v>40.105206000000003</v>
      </c>
      <c r="C425" s="4">
        <f t="shared" si="13"/>
        <v>-9.0299504426096158E-3</v>
      </c>
      <c r="D425" s="4">
        <f t="shared" si="14"/>
        <v>-9.0709675534674118E-3</v>
      </c>
    </row>
    <row r="426" spans="1:4" x14ac:dyDescent="0.25">
      <c r="A426" s="3">
        <v>43215</v>
      </c>
      <c r="B426" s="4">
        <v>39.745292999999997</v>
      </c>
      <c r="C426" s="4">
        <f t="shared" si="13"/>
        <v>-8.9742214514496165E-3</v>
      </c>
      <c r="D426" s="4">
        <f t="shared" si="14"/>
        <v>-9.0147323279595442E-3</v>
      </c>
    </row>
    <row r="427" spans="1:4" x14ac:dyDescent="0.25">
      <c r="A427" s="3">
        <v>43216</v>
      </c>
      <c r="B427" s="4">
        <v>40.404209000000002</v>
      </c>
      <c r="C427" s="4">
        <f t="shared" si="13"/>
        <v>1.6578466285303396E-2</v>
      </c>
      <c r="D427" s="4">
        <f t="shared" si="14"/>
        <v>1.6442543714351564E-2</v>
      </c>
    </row>
    <row r="428" spans="1:4" x14ac:dyDescent="0.25">
      <c r="A428" s="3">
        <v>43217</v>
      </c>
      <c r="B428" s="4">
        <v>40.210411000000001</v>
      </c>
      <c r="C428" s="4">
        <f t="shared" si="13"/>
        <v>-4.796480485486079E-3</v>
      </c>
      <c r="D428" s="4">
        <f t="shared" si="14"/>
        <v>-4.8080205138111183E-3</v>
      </c>
    </row>
    <row r="429" spans="1:4" x14ac:dyDescent="0.25">
      <c r="A429" s="3">
        <v>43220</v>
      </c>
      <c r="B429" s="4">
        <v>39.739758000000002</v>
      </c>
      <c r="C429" s="4">
        <f t="shared" si="13"/>
        <v>-1.1704754771096436E-2</v>
      </c>
      <c r="D429" s="4">
        <f t="shared" si="14"/>
        <v>-1.1773794672076383E-2</v>
      </c>
    </row>
    <row r="430" spans="1:4" x14ac:dyDescent="0.25">
      <c r="A430" s="3">
        <v>43221</v>
      </c>
      <c r="B430" s="4">
        <v>39.540421000000002</v>
      </c>
      <c r="C430" s="4">
        <f t="shared" si="13"/>
        <v>-5.0160597354417672E-3</v>
      </c>
      <c r="D430" s="4">
        <f t="shared" si="14"/>
        <v>-5.0286823914324208E-3</v>
      </c>
    </row>
    <row r="431" spans="1:4" x14ac:dyDescent="0.25">
      <c r="A431" s="3">
        <v>43222</v>
      </c>
      <c r="B431" s="4">
        <v>39.147284999999997</v>
      </c>
      <c r="C431" s="4">
        <f t="shared" si="13"/>
        <v>-9.9426356638945609E-3</v>
      </c>
      <c r="D431" s="4">
        <f t="shared" si="14"/>
        <v>-9.9923937583331485E-3</v>
      </c>
    </row>
    <row r="432" spans="1:4" x14ac:dyDescent="0.25">
      <c r="A432" s="3">
        <v>43223</v>
      </c>
      <c r="B432" s="4">
        <v>39.424140999999999</v>
      </c>
      <c r="C432" s="4">
        <f t="shared" si="13"/>
        <v>7.0721634974175666E-3</v>
      </c>
      <c r="D432" s="4">
        <f t="shared" si="14"/>
        <v>7.0472730332035074E-3</v>
      </c>
    </row>
    <row r="433" spans="1:4" x14ac:dyDescent="0.25">
      <c r="A433" s="3">
        <v>43224</v>
      </c>
      <c r="B433" s="4">
        <v>40.393135000000001</v>
      </c>
      <c r="C433" s="4">
        <f t="shared" si="13"/>
        <v>2.4578696591005044E-2</v>
      </c>
      <c r="D433" s="4">
        <f t="shared" si="14"/>
        <v>2.4281500379233208E-2</v>
      </c>
    </row>
    <row r="434" spans="1:4" x14ac:dyDescent="0.25">
      <c r="A434" s="3">
        <v>43227</v>
      </c>
      <c r="B434" s="4">
        <v>40.138427999999998</v>
      </c>
      <c r="C434" s="4">
        <f t="shared" si="13"/>
        <v>-6.3057002136626275E-3</v>
      </c>
      <c r="D434" s="4">
        <f t="shared" si="14"/>
        <v>-6.3256651139568347E-3</v>
      </c>
    </row>
    <row r="435" spans="1:4" x14ac:dyDescent="0.25">
      <c r="A435" s="3">
        <v>43228</v>
      </c>
      <c r="B435" s="4">
        <v>39.872646000000003</v>
      </c>
      <c r="C435" s="4">
        <f t="shared" si="13"/>
        <v>-6.6216345094529967E-3</v>
      </c>
      <c r="D435" s="4">
        <f t="shared" si="14"/>
        <v>-6.6436547919121059E-3</v>
      </c>
    </row>
    <row r="436" spans="1:4" x14ac:dyDescent="0.25">
      <c r="A436" s="3">
        <v>43229</v>
      </c>
      <c r="B436" s="4">
        <v>40.265780999999997</v>
      </c>
      <c r="C436" s="4">
        <f t="shared" si="13"/>
        <v>9.859767019224001E-3</v>
      </c>
      <c r="D436" s="4">
        <f t="shared" si="14"/>
        <v>9.8114766779514688E-3</v>
      </c>
    </row>
    <row r="437" spans="1:4" x14ac:dyDescent="0.25">
      <c r="A437" s="3">
        <v>43230</v>
      </c>
      <c r="B437" s="4">
        <v>41.356589999999997</v>
      </c>
      <c r="C437" s="4">
        <f t="shared" si="13"/>
        <v>2.7090223333802968E-2</v>
      </c>
      <c r="D437" s="4">
        <f t="shared" si="14"/>
        <v>2.6729778435140204E-2</v>
      </c>
    </row>
    <row r="438" spans="1:4" x14ac:dyDescent="0.25">
      <c r="A438" s="3">
        <v>43231</v>
      </c>
      <c r="B438" s="4">
        <v>41.151718000000002</v>
      </c>
      <c r="C438" s="4">
        <f t="shared" si="13"/>
        <v>-4.9537933374099417E-3</v>
      </c>
      <c r="D438" s="4">
        <f t="shared" si="14"/>
        <v>-4.9661040449202149E-3</v>
      </c>
    </row>
    <row r="439" spans="1:4" x14ac:dyDescent="0.25">
      <c r="A439" s="3">
        <v>43234</v>
      </c>
      <c r="B439" s="4">
        <v>40.786265999999998</v>
      </c>
      <c r="C439" s="4">
        <f t="shared" si="13"/>
        <v>-8.8806012910567847E-3</v>
      </c>
      <c r="D439" s="4">
        <f t="shared" si="14"/>
        <v>-8.9202688531983491E-3</v>
      </c>
    </row>
    <row r="440" spans="1:4" x14ac:dyDescent="0.25">
      <c r="A440" s="3">
        <v>43235</v>
      </c>
      <c r="B440" s="4">
        <v>40.930233000000001</v>
      </c>
      <c r="C440" s="4">
        <f t="shared" si="13"/>
        <v>3.5297911311617377E-3</v>
      </c>
      <c r="D440" s="4">
        <f t="shared" si="14"/>
        <v>3.5235760394700696E-3</v>
      </c>
    </row>
    <row r="441" spans="1:4" x14ac:dyDescent="0.25">
      <c r="A441" s="3">
        <v>43236</v>
      </c>
      <c r="B441" s="4">
        <v>41.096344000000002</v>
      </c>
      <c r="C441" s="4">
        <f t="shared" si="13"/>
        <v>4.0583937061878144E-3</v>
      </c>
      <c r="D441" s="4">
        <f t="shared" si="14"/>
        <v>4.0501806401884765E-3</v>
      </c>
    </row>
    <row r="442" spans="1:4" x14ac:dyDescent="0.25">
      <c r="A442" s="3">
        <v>43237</v>
      </c>
      <c r="B442" s="4">
        <v>41.151718000000002</v>
      </c>
      <c r="C442" s="4">
        <f t="shared" si="13"/>
        <v>1.3474191280859551E-3</v>
      </c>
      <c r="D442" s="4">
        <f t="shared" si="14"/>
        <v>1.3465121735398264E-3</v>
      </c>
    </row>
    <row r="443" spans="1:4" x14ac:dyDescent="0.25">
      <c r="A443" s="3">
        <v>43238</v>
      </c>
      <c r="B443" s="4">
        <v>43.637875000000001</v>
      </c>
      <c r="C443" s="4">
        <f t="shared" si="13"/>
        <v>6.0414415748086106E-2</v>
      </c>
      <c r="D443" s="4">
        <f t="shared" si="14"/>
        <v>5.8659789972622743E-2</v>
      </c>
    </row>
    <row r="444" spans="1:4" x14ac:dyDescent="0.25">
      <c r="A444" s="3">
        <v>43241</v>
      </c>
      <c r="B444" s="4">
        <v>44.557034000000002</v>
      </c>
      <c r="C444" s="4">
        <f t="shared" si="13"/>
        <v>2.1063330879425281E-2</v>
      </c>
      <c r="D444" s="4">
        <f t="shared" si="14"/>
        <v>2.0844565544285147E-2</v>
      </c>
    </row>
    <row r="445" spans="1:4" x14ac:dyDescent="0.25">
      <c r="A445" s="3">
        <v>43242</v>
      </c>
      <c r="B445" s="4">
        <v>44.723145000000002</v>
      </c>
      <c r="C445" s="4">
        <f t="shared" si="13"/>
        <v>3.7280533529229251E-3</v>
      </c>
      <c r="D445" s="4">
        <f t="shared" si="14"/>
        <v>3.7211213851770873E-3</v>
      </c>
    </row>
    <row r="446" spans="1:4" x14ac:dyDescent="0.25">
      <c r="A446" s="3">
        <v>43243</v>
      </c>
      <c r="B446" s="4">
        <v>45.343299999999999</v>
      </c>
      <c r="C446" s="4">
        <f t="shared" si="13"/>
        <v>1.386653376009216E-2</v>
      </c>
      <c r="D446" s="4">
        <f t="shared" si="14"/>
        <v>1.3771272995099601E-2</v>
      </c>
    </row>
    <row r="447" spans="1:4" x14ac:dyDescent="0.25">
      <c r="A447" s="3">
        <v>43244</v>
      </c>
      <c r="B447" s="4">
        <v>45.775191999999997</v>
      </c>
      <c r="C447" s="4">
        <f t="shared" si="13"/>
        <v>9.5249353267185602E-3</v>
      </c>
      <c r="D447" s="4">
        <f t="shared" si="14"/>
        <v>9.4798591360488807E-3</v>
      </c>
    </row>
    <row r="448" spans="1:4" x14ac:dyDescent="0.25">
      <c r="A448" s="3">
        <v>43245</v>
      </c>
      <c r="B448" s="4">
        <v>45.415283000000002</v>
      </c>
      <c r="C448" s="4">
        <f t="shared" si="13"/>
        <v>-7.8625339244889399E-3</v>
      </c>
      <c r="D448" s="4">
        <f t="shared" si="14"/>
        <v>-7.8936066249531579E-3</v>
      </c>
    </row>
    <row r="449" spans="1:4" x14ac:dyDescent="0.25">
      <c r="A449" s="3">
        <v>43249</v>
      </c>
      <c r="B449" s="4">
        <v>44.601329999999997</v>
      </c>
      <c r="C449" s="4">
        <f t="shared" si="13"/>
        <v>-1.7922446943686447E-2</v>
      </c>
      <c r="D449" s="4">
        <f t="shared" si="14"/>
        <v>-1.8084999146903386E-2</v>
      </c>
    </row>
    <row r="450" spans="1:4" x14ac:dyDescent="0.25">
      <c r="A450" s="3">
        <v>43250</v>
      </c>
      <c r="B450" s="4">
        <v>44.872646000000003</v>
      </c>
      <c r="C450" s="4">
        <f t="shared" si="13"/>
        <v>6.0831369826865227E-3</v>
      </c>
      <c r="D450" s="4">
        <f t="shared" si="14"/>
        <v>6.0647093988282766E-3</v>
      </c>
    </row>
    <row r="451" spans="1:4" x14ac:dyDescent="0.25">
      <c r="A451" s="3">
        <v>43251</v>
      </c>
      <c r="B451" s="4">
        <v>44.662235000000003</v>
      </c>
      <c r="C451" s="4">
        <f t="shared" si="13"/>
        <v>-4.6890704862824571E-3</v>
      </c>
      <c r="D451" s="4">
        <f t="shared" si="14"/>
        <v>-4.7000986654061943E-3</v>
      </c>
    </row>
    <row r="452" spans="1:4" x14ac:dyDescent="0.25">
      <c r="A452" s="3">
        <v>43252</v>
      </c>
      <c r="B452" s="4">
        <v>46.982281</v>
      </c>
      <c r="C452" s="4">
        <f t="shared" ref="C452:C515" si="15">(B452-B451)/B451</f>
        <v>5.1946482302105967E-2</v>
      </c>
      <c r="D452" s="4">
        <f t="shared" ref="D452:D515" si="16">LN(B452/B451)</f>
        <v>5.0642240685075647E-2</v>
      </c>
    </row>
    <row r="453" spans="1:4" x14ac:dyDescent="0.25">
      <c r="A453" s="3">
        <v>43255</v>
      </c>
      <c r="B453" s="4">
        <v>47.081947</v>
      </c>
      <c r="C453" s="4">
        <f t="shared" si="15"/>
        <v>2.1213529415483072E-3</v>
      </c>
      <c r="D453" s="4">
        <f t="shared" si="16"/>
        <v>2.1191060494699155E-3</v>
      </c>
    </row>
    <row r="454" spans="1:4" x14ac:dyDescent="0.25">
      <c r="A454" s="3">
        <v>43256</v>
      </c>
      <c r="B454" s="4">
        <v>47.978957999999999</v>
      </c>
      <c r="C454" s="4">
        <f t="shared" si="15"/>
        <v>1.9052122037349031E-2</v>
      </c>
      <c r="D454" s="4">
        <f t="shared" si="16"/>
        <v>1.8872903116317417E-2</v>
      </c>
    </row>
    <row r="455" spans="1:4" x14ac:dyDescent="0.25">
      <c r="A455" s="3">
        <v>43257</v>
      </c>
      <c r="B455" s="4">
        <v>48.366554000000001</v>
      </c>
      <c r="C455" s="4">
        <f t="shared" si="15"/>
        <v>8.0784580607190775E-3</v>
      </c>
      <c r="D455" s="4">
        <f t="shared" si="16"/>
        <v>8.0460019978586209E-3</v>
      </c>
    </row>
    <row r="456" spans="1:4" x14ac:dyDescent="0.25">
      <c r="A456" s="3">
        <v>43258</v>
      </c>
      <c r="B456" s="4">
        <v>48.759689000000002</v>
      </c>
      <c r="C456" s="4">
        <f t="shared" si="15"/>
        <v>8.128240850071744E-3</v>
      </c>
      <c r="D456" s="4">
        <f t="shared" si="16"/>
        <v>8.0953846225564237E-3</v>
      </c>
    </row>
    <row r="457" spans="1:4" x14ac:dyDescent="0.25">
      <c r="A457" s="3">
        <v>43259</v>
      </c>
      <c r="B457" s="4">
        <v>48.909191</v>
      </c>
      <c r="C457" s="4">
        <f t="shared" si="15"/>
        <v>3.066098309199598E-3</v>
      </c>
      <c r="D457" s="4">
        <f t="shared" si="16"/>
        <v>3.0614074158263976E-3</v>
      </c>
    </row>
    <row r="458" spans="1:4" x14ac:dyDescent="0.25">
      <c r="A458" s="3">
        <v>43262</v>
      </c>
      <c r="B458" s="4">
        <v>48.52713</v>
      </c>
      <c r="C458" s="4">
        <f t="shared" si="15"/>
        <v>-7.8116401475542751E-3</v>
      </c>
      <c r="D458" s="4">
        <f t="shared" si="16"/>
        <v>-7.8423108384640221E-3</v>
      </c>
    </row>
    <row r="459" spans="1:4" x14ac:dyDescent="0.25">
      <c r="A459" s="3">
        <v>43263</v>
      </c>
      <c r="B459" s="4">
        <v>48.012180000000001</v>
      </c>
      <c r="C459" s="4">
        <f t="shared" si="15"/>
        <v>-1.0611589846751682E-2</v>
      </c>
      <c r="D459" s="4">
        <f t="shared" si="16"/>
        <v>-1.0668294272452476E-2</v>
      </c>
    </row>
    <row r="460" spans="1:4" x14ac:dyDescent="0.25">
      <c r="A460" s="3">
        <v>43264</v>
      </c>
      <c r="B460" s="4">
        <v>48.676631999999998</v>
      </c>
      <c r="C460" s="4">
        <f t="shared" si="15"/>
        <v>1.383923829328302E-2</v>
      </c>
      <c r="D460" s="4">
        <f t="shared" si="16"/>
        <v>1.3744350482783598E-2</v>
      </c>
    </row>
    <row r="461" spans="1:4" x14ac:dyDescent="0.25">
      <c r="A461" s="3">
        <v>43265</v>
      </c>
      <c r="B461" s="4">
        <v>48.676631999999998</v>
      </c>
      <c r="C461" s="4">
        <f t="shared" si="15"/>
        <v>0</v>
      </c>
      <c r="D461" s="4">
        <f t="shared" si="16"/>
        <v>0</v>
      </c>
    </row>
    <row r="462" spans="1:4" x14ac:dyDescent="0.25">
      <c r="A462" s="3">
        <v>43266</v>
      </c>
      <c r="B462" s="4">
        <v>48.942413000000002</v>
      </c>
      <c r="C462" s="4">
        <f t="shared" si="15"/>
        <v>5.4601353684454595E-3</v>
      </c>
      <c r="D462" s="4">
        <f t="shared" si="16"/>
        <v>5.4452828692334492E-3</v>
      </c>
    </row>
    <row r="463" spans="1:4" x14ac:dyDescent="0.25">
      <c r="A463" s="3">
        <v>43269</v>
      </c>
      <c r="B463" s="4">
        <v>49.595790999999998</v>
      </c>
      <c r="C463" s="4">
        <f t="shared" si="15"/>
        <v>1.3349934340180497E-2</v>
      </c>
      <c r="D463" s="4">
        <f t="shared" si="16"/>
        <v>1.3261609188374201E-2</v>
      </c>
    </row>
    <row r="464" spans="1:4" x14ac:dyDescent="0.25">
      <c r="A464" s="3">
        <v>43270</v>
      </c>
      <c r="B464" s="4">
        <v>49.280177999999999</v>
      </c>
      <c r="C464" s="4">
        <f t="shared" si="15"/>
        <v>-6.3637053394309017E-3</v>
      </c>
      <c r="D464" s="4">
        <f t="shared" si="16"/>
        <v>-6.3840400274682643E-3</v>
      </c>
    </row>
    <row r="465" spans="1:4" x14ac:dyDescent="0.25">
      <c r="A465" s="3">
        <v>43271</v>
      </c>
      <c r="B465" s="4">
        <v>49.390918999999997</v>
      </c>
      <c r="C465" s="4">
        <f t="shared" si="15"/>
        <v>2.2471712663050306E-3</v>
      </c>
      <c r="D465" s="4">
        <f t="shared" si="16"/>
        <v>2.2446501531638774E-3</v>
      </c>
    </row>
    <row r="466" spans="1:4" x14ac:dyDescent="0.25">
      <c r="A466" s="3">
        <v>43272</v>
      </c>
      <c r="B466" s="4">
        <v>49.330008999999997</v>
      </c>
      <c r="C466" s="4">
        <f t="shared" si="15"/>
        <v>-1.2332226496939609E-3</v>
      </c>
      <c r="D466" s="4">
        <f t="shared" si="16"/>
        <v>-1.2339836945019428E-3</v>
      </c>
    </row>
    <row r="467" spans="1:4" x14ac:dyDescent="0.25">
      <c r="A467" s="3">
        <v>43273</v>
      </c>
      <c r="B467" s="4">
        <v>49.158360000000002</v>
      </c>
      <c r="C467" s="4">
        <f t="shared" si="15"/>
        <v>-3.4796060953484736E-3</v>
      </c>
      <c r="D467" s="4">
        <f t="shared" si="16"/>
        <v>-3.4856740046832302E-3</v>
      </c>
    </row>
    <row r="468" spans="1:4" x14ac:dyDescent="0.25">
      <c r="A468" s="3">
        <v>43276</v>
      </c>
      <c r="B468" s="4">
        <v>47.596901000000003</v>
      </c>
      <c r="C468" s="4">
        <f t="shared" si="15"/>
        <v>-3.1763854611911363E-2</v>
      </c>
      <c r="D468" s="4">
        <f t="shared" si="16"/>
        <v>-3.2279269609774369E-2</v>
      </c>
    </row>
    <row r="469" spans="1:4" x14ac:dyDescent="0.25">
      <c r="A469" s="3">
        <v>43277</v>
      </c>
      <c r="B469" s="4">
        <v>47.873753000000001</v>
      </c>
      <c r="C469" s="4">
        <f t="shared" si="15"/>
        <v>5.8165971771985342E-3</v>
      </c>
      <c r="D469" s="4">
        <f t="shared" si="16"/>
        <v>5.7997460882598748E-3</v>
      </c>
    </row>
    <row r="470" spans="1:4" x14ac:dyDescent="0.25">
      <c r="A470" s="3">
        <v>43278</v>
      </c>
      <c r="B470" s="4">
        <v>46.511626999999997</v>
      </c>
      <c r="C470" s="4">
        <f t="shared" si="15"/>
        <v>-2.8452459116794195E-2</v>
      </c>
      <c r="D470" s="4">
        <f t="shared" si="16"/>
        <v>-2.8865075815672402E-2</v>
      </c>
    </row>
    <row r="471" spans="1:4" x14ac:dyDescent="0.25">
      <c r="A471" s="3">
        <v>43279</v>
      </c>
      <c r="B471" s="4">
        <v>47.214840000000002</v>
      </c>
      <c r="C471" s="4">
        <f t="shared" si="15"/>
        <v>1.5119079794822169E-2</v>
      </c>
      <c r="D471" s="4">
        <f t="shared" si="16"/>
        <v>1.5005925607196977E-2</v>
      </c>
    </row>
    <row r="472" spans="1:4" x14ac:dyDescent="0.25">
      <c r="A472" s="3">
        <v>43280</v>
      </c>
      <c r="B472" s="4">
        <v>46.832779000000002</v>
      </c>
      <c r="C472" s="4">
        <f t="shared" si="15"/>
        <v>-8.0919685420939719E-3</v>
      </c>
      <c r="D472" s="4">
        <f t="shared" si="16"/>
        <v>-8.1248862190077143E-3</v>
      </c>
    </row>
    <row r="473" spans="1:4" x14ac:dyDescent="0.25">
      <c r="A473" s="3">
        <v>43283</v>
      </c>
      <c r="B473" s="4">
        <v>51.052047999999999</v>
      </c>
      <c r="C473" s="4">
        <f t="shared" si="15"/>
        <v>9.0092219383351074E-2</v>
      </c>
      <c r="D473" s="4">
        <f t="shared" si="16"/>
        <v>8.6262297601110566E-2</v>
      </c>
    </row>
    <row r="474" spans="1:4" x14ac:dyDescent="0.25">
      <c r="A474" s="3">
        <v>43284</v>
      </c>
      <c r="B474" s="4">
        <v>52.508305</v>
      </c>
      <c r="C474" s="4">
        <f t="shared" si="15"/>
        <v>2.8524947716103394E-2</v>
      </c>
      <c r="D474" s="4">
        <f t="shared" si="16"/>
        <v>2.8125686225155083E-2</v>
      </c>
    </row>
    <row r="475" spans="1:4" x14ac:dyDescent="0.25">
      <c r="A475" s="3">
        <v>43286</v>
      </c>
      <c r="B475" s="4">
        <v>51.965671999999998</v>
      </c>
      <c r="C475" s="4">
        <f t="shared" si="15"/>
        <v>-1.0334231889603028E-2</v>
      </c>
      <c r="D475" s="4">
        <f t="shared" si="16"/>
        <v>-1.0388000825197901E-2</v>
      </c>
    </row>
    <row r="476" spans="1:4" x14ac:dyDescent="0.25">
      <c r="A476" s="3">
        <v>43287</v>
      </c>
      <c r="B476" s="4">
        <v>51.683276999999997</v>
      </c>
      <c r="C476" s="4">
        <f t="shared" si="15"/>
        <v>-5.434260524909619E-3</v>
      </c>
      <c r="D476" s="4">
        <f t="shared" si="16"/>
        <v>-5.4490798309995269E-3</v>
      </c>
    </row>
    <row r="477" spans="1:4" x14ac:dyDescent="0.25">
      <c r="A477" s="3">
        <v>43290</v>
      </c>
      <c r="B477" s="4">
        <v>51.843853000000003</v>
      </c>
      <c r="C477" s="4">
        <f t="shared" si="15"/>
        <v>3.1069237347315661E-3</v>
      </c>
      <c r="D477" s="4">
        <f t="shared" si="16"/>
        <v>3.1021072209668405E-3</v>
      </c>
    </row>
    <row r="478" spans="1:4" x14ac:dyDescent="0.25">
      <c r="A478" s="3">
        <v>43291</v>
      </c>
      <c r="B478" s="4">
        <v>52.253596999999999</v>
      </c>
      <c r="C478" s="4">
        <f t="shared" si="15"/>
        <v>7.9034249248410675E-3</v>
      </c>
      <c r="D478" s="4">
        <f t="shared" si="16"/>
        <v>7.8723564529307316E-3</v>
      </c>
    </row>
    <row r="479" spans="1:4" x14ac:dyDescent="0.25">
      <c r="A479" s="3">
        <v>43292</v>
      </c>
      <c r="B479" s="4">
        <v>52.098559999999999</v>
      </c>
      <c r="C479" s="4">
        <f t="shared" si="15"/>
        <v>-2.967011055717372E-3</v>
      </c>
      <c r="D479" s="4">
        <f t="shared" si="16"/>
        <v>-2.9714213587920977E-3</v>
      </c>
    </row>
    <row r="480" spans="1:4" x14ac:dyDescent="0.25">
      <c r="A480" s="3">
        <v>43293</v>
      </c>
      <c r="B480" s="4">
        <v>52.668880000000001</v>
      </c>
      <c r="C480" s="4">
        <f t="shared" si="15"/>
        <v>1.0946943639133257E-2</v>
      </c>
      <c r="D480" s="4">
        <f t="shared" si="16"/>
        <v>1.0887459570391413E-2</v>
      </c>
    </row>
    <row r="481" spans="1:4" x14ac:dyDescent="0.25">
      <c r="A481" s="3">
        <v>43294</v>
      </c>
      <c r="B481" s="4">
        <v>52.547066000000001</v>
      </c>
      <c r="C481" s="4">
        <f t="shared" si="15"/>
        <v>-2.312826853352502E-3</v>
      </c>
      <c r="D481" s="4">
        <f t="shared" si="16"/>
        <v>-2.3155055684458397E-3</v>
      </c>
    </row>
    <row r="482" spans="1:4" x14ac:dyDescent="0.25">
      <c r="A482" s="3">
        <v>43297</v>
      </c>
      <c r="B482" s="4">
        <v>52.480620999999999</v>
      </c>
      <c r="C482" s="4">
        <f t="shared" si="15"/>
        <v>-1.2644854424412894E-3</v>
      </c>
      <c r="D482" s="4">
        <f t="shared" si="16"/>
        <v>-1.2652855787366156E-3</v>
      </c>
    </row>
    <row r="483" spans="1:4" x14ac:dyDescent="0.25">
      <c r="A483" s="3">
        <v>43298</v>
      </c>
      <c r="B483" s="4">
        <v>52.524918</v>
      </c>
      <c r="C483" s="4">
        <f t="shared" si="15"/>
        <v>8.4406394505126482E-4</v>
      </c>
      <c r="D483" s="4">
        <f t="shared" si="16"/>
        <v>8.4370792340225989E-4</v>
      </c>
    </row>
    <row r="484" spans="1:4" x14ac:dyDescent="0.25">
      <c r="A484" s="3">
        <v>43299</v>
      </c>
      <c r="B484" s="4">
        <v>52.641196999999998</v>
      </c>
      <c r="C484" s="4">
        <f t="shared" si="15"/>
        <v>2.2137873685019118E-3</v>
      </c>
      <c r="D484" s="4">
        <f t="shared" si="16"/>
        <v>2.2113405517347972E-3</v>
      </c>
    </row>
    <row r="485" spans="1:4" x14ac:dyDescent="0.25">
      <c r="A485" s="3">
        <v>43300</v>
      </c>
      <c r="B485" s="4">
        <v>52.458472999999998</v>
      </c>
      <c r="C485" s="4">
        <f t="shared" si="15"/>
        <v>-3.4711216768114209E-3</v>
      </c>
      <c r="D485" s="4">
        <f t="shared" si="16"/>
        <v>-3.4771599968708325E-3</v>
      </c>
    </row>
    <row r="486" spans="1:4" x14ac:dyDescent="0.25">
      <c r="A486" s="3">
        <v>43301</v>
      </c>
      <c r="B486" s="4">
        <v>52.225914000000003</v>
      </c>
      <c r="C486" s="4">
        <f t="shared" si="15"/>
        <v>-4.4332018585442785E-3</v>
      </c>
      <c r="D486" s="4">
        <f t="shared" si="16"/>
        <v>-4.4430576371273581E-3</v>
      </c>
    </row>
    <row r="487" spans="1:4" x14ac:dyDescent="0.25">
      <c r="A487" s="3">
        <v>43304</v>
      </c>
      <c r="B487" s="4">
        <v>51.838318000000001</v>
      </c>
      <c r="C487" s="4">
        <f t="shared" si="15"/>
        <v>-7.4215264092841347E-3</v>
      </c>
      <c r="D487" s="4">
        <f t="shared" si="16"/>
        <v>-7.4492029562477696E-3</v>
      </c>
    </row>
    <row r="488" spans="1:4" x14ac:dyDescent="0.25">
      <c r="A488" s="3">
        <v>43305</v>
      </c>
      <c r="B488" s="4">
        <v>51.550387999999998</v>
      </c>
      <c r="C488" s="4">
        <f t="shared" si="15"/>
        <v>-5.5543854644358424E-3</v>
      </c>
      <c r="D488" s="4">
        <f t="shared" si="16"/>
        <v>-5.5698684222060266E-3</v>
      </c>
    </row>
    <row r="489" spans="1:4" x14ac:dyDescent="0.25">
      <c r="A489" s="3">
        <v>43306</v>
      </c>
      <c r="B489" s="4">
        <v>51.937984</v>
      </c>
      <c r="C489" s="4">
        <f t="shared" si="15"/>
        <v>7.5187794900787568E-3</v>
      </c>
      <c r="D489" s="4">
        <f t="shared" si="16"/>
        <v>7.4906543573700348E-3</v>
      </c>
    </row>
    <row r="490" spans="1:4" x14ac:dyDescent="0.25">
      <c r="A490" s="3">
        <v>43307</v>
      </c>
      <c r="B490" s="4">
        <v>52.270209999999999</v>
      </c>
      <c r="C490" s="4">
        <f t="shared" si="15"/>
        <v>6.3965902103554611E-3</v>
      </c>
      <c r="D490" s="4">
        <f t="shared" si="16"/>
        <v>6.3762188525318415E-3</v>
      </c>
    </row>
    <row r="491" spans="1:4" x14ac:dyDescent="0.25">
      <c r="A491" s="3">
        <v>43308</v>
      </c>
      <c r="B491" s="4">
        <v>51.866000999999997</v>
      </c>
      <c r="C491" s="4">
        <f t="shared" si="15"/>
        <v>-7.7330663106194063E-3</v>
      </c>
      <c r="D491" s="4">
        <f t="shared" si="16"/>
        <v>-7.7631215140870503E-3</v>
      </c>
    </row>
    <row r="492" spans="1:4" x14ac:dyDescent="0.25">
      <c r="A492" s="3">
        <v>43311</v>
      </c>
      <c r="B492" s="4">
        <v>51.334442000000003</v>
      </c>
      <c r="C492" s="4">
        <f t="shared" si="15"/>
        <v>-1.0248698371790691E-2</v>
      </c>
      <c r="D492" s="4">
        <f t="shared" si="16"/>
        <v>-1.0301577888694775E-2</v>
      </c>
    </row>
    <row r="493" spans="1:4" x14ac:dyDescent="0.25">
      <c r="A493" s="3">
        <v>43312</v>
      </c>
      <c r="B493" s="4">
        <v>51.229236999999998</v>
      </c>
      <c r="C493" s="4">
        <f t="shared" si="15"/>
        <v>-2.0494037901494107E-3</v>
      </c>
      <c r="D493" s="4">
        <f t="shared" si="16"/>
        <v>-2.0515066917177853E-3</v>
      </c>
    </row>
    <row r="494" spans="1:4" x14ac:dyDescent="0.25">
      <c r="A494" s="3">
        <v>43313</v>
      </c>
      <c r="B494" s="4">
        <v>51.339976999999998</v>
      </c>
      <c r="C494" s="4">
        <f t="shared" si="15"/>
        <v>2.1616562432893514E-3</v>
      </c>
      <c r="D494" s="4">
        <f t="shared" si="16"/>
        <v>2.1593232259483211E-3</v>
      </c>
    </row>
    <row r="495" spans="1:4" x14ac:dyDescent="0.25">
      <c r="A495" s="3">
        <v>43314</v>
      </c>
      <c r="B495" s="4">
        <v>51.517166000000003</v>
      </c>
      <c r="C495" s="4">
        <f t="shared" si="15"/>
        <v>3.4512870934867304E-3</v>
      </c>
      <c r="D495" s="4">
        <f t="shared" si="16"/>
        <v>3.4453450700135395E-3</v>
      </c>
    </row>
    <row r="496" spans="1:4" x14ac:dyDescent="0.25">
      <c r="A496" s="3">
        <v>43315</v>
      </c>
      <c r="B496" s="4">
        <v>51.544848999999999</v>
      </c>
      <c r="C496" s="4">
        <f t="shared" si="15"/>
        <v>5.3735486924874956E-4</v>
      </c>
      <c r="D496" s="4">
        <f t="shared" si="16"/>
        <v>5.37210545820527E-4</v>
      </c>
    </row>
    <row r="497" spans="1:4" x14ac:dyDescent="0.25">
      <c r="A497" s="3">
        <v>43318</v>
      </c>
      <c r="B497" s="4">
        <v>51.738647</v>
      </c>
      <c r="C497" s="4">
        <f t="shared" si="15"/>
        <v>3.7597937283704338E-3</v>
      </c>
      <c r="D497" s="4">
        <f t="shared" si="16"/>
        <v>3.7527433703326151E-3</v>
      </c>
    </row>
    <row r="498" spans="1:4" x14ac:dyDescent="0.25">
      <c r="A498" s="3">
        <v>43319</v>
      </c>
      <c r="B498" s="4">
        <v>51.882613999999997</v>
      </c>
      <c r="C498" s="4">
        <f t="shared" si="15"/>
        <v>2.7825814617841939E-3</v>
      </c>
      <c r="D498" s="4">
        <f t="shared" si="16"/>
        <v>2.778717248653857E-3</v>
      </c>
    </row>
    <row r="499" spans="1:4" x14ac:dyDescent="0.25">
      <c r="A499" s="3">
        <v>43320</v>
      </c>
      <c r="B499" s="4">
        <v>52.131782999999999</v>
      </c>
      <c r="C499" s="4">
        <f t="shared" si="15"/>
        <v>4.8025529322790481E-3</v>
      </c>
      <c r="D499" s="4">
        <f t="shared" si="16"/>
        <v>4.7910574653121938E-3</v>
      </c>
    </row>
    <row r="500" spans="1:4" x14ac:dyDescent="0.25">
      <c r="A500" s="3">
        <v>43321</v>
      </c>
      <c r="B500" s="4">
        <v>52.452933999999999</v>
      </c>
      <c r="C500" s="4">
        <f t="shared" si="15"/>
        <v>6.1603686181230443E-3</v>
      </c>
      <c r="D500" s="4">
        <f t="shared" si="16"/>
        <v>6.1414711180331856E-3</v>
      </c>
    </row>
    <row r="501" spans="1:4" x14ac:dyDescent="0.25">
      <c r="A501" s="3">
        <v>43322</v>
      </c>
      <c r="B501" s="4">
        <v>52.342193999999999</v>
      </c>
      <c r="C501" s="4">
        <f t="shared" si="15"/>
        <v>-2.1112260374224223E-3</v>
      </c>
      <c r="D501" s="4">
        <f t="shared" si="16"/>
        <v>-2.1134578168601416E-3</v>
      </c>
    </row>
    <row r="502" spans="1:4" x14ac:dyDescent="0.25">
      <c r="A502" s="3">
        <v>43325</v>
      </c>
      <c r="B502" s="4">
        <v>52.048724999999997</v>
      </c>
      <c r="C502" s="4">
        <f t="shared" si="15"/>
        <v>-5.6067386093903854E-3</v>
      </c>
      <c r="D502" s="4">
        <f t="shared" si="16"/>
        <v>-5.6225153667125447E-3</v>
      </c>
    </row>
    <row r="503" spans="1:4" x14ac:dyDescent="0.25">
      <c r="A503" s="3">
        <v>43326</v>
      </c>
      <c r="B503" s="4">
        <v>52.524918</v>
      </c>
      <c r="C503" s="4">
        <f t="shared" si="15"/>
        <v>9.1489849174980192E-3</v>
      </c>
      <c r="D503" s="4">
        <f t="shared" si="16"/>
        <v>9.1073864847732618E-3</v>
      </c>
    </row>
    <row r="504" spans="1:4" x14ac:dyDescent="0.25">
      <c r="A504" s="3">
        <v>43327</v>
      </c>
      <c r="B504" s="4">
        <v>52.425251000000003</v>
      </c>
      <c r="C504" s="4">
        <f t="shared" si="15"/>
        <v>-1.8975184311567439E-3</v>
      </c>
      <c r="D504" s="4">
        <f t="shared" si="16"/>
        <v>-1.8993209998875284E-3</v>
      </c>
    </row>
    <row r="505" spans="1:4" x14ac:dyDescent="0.25">
      <c r="A505" s="3">
        <v>43328</v>
      </c>
      <c r="B505" s="4">
        <v>52.923588000000002</v>
      </c>
      <c r="C505" s="4">
        <f t="shared" si="15"/>
        <v>9.5056674120644526E-3</v>
      </c>
      <c r="D505" s="4">
        <f t="shared" si="16"/>
        <v>9.4607728333165903E-3</v>
      </c>
    </row>
    <row r="506" spans="1:4" x14ac:dyDescent="0.25">
      <c r="A506" s="3">
        <v>43329</v>
      </c>
      <c r="B506" s="4">
        <v>52.607975000000003</v>
      </c>
      <c r="C506" s="4">
        <f t="shared" si="15"/>
        <v>-5.9635601425965115E-3</v>
      </c>
      <c r="D506" s="4">
        <f t="shared" si="16"/>
        <v>-5.9814131812163203E-3</v>
      </c>
    </row>
    <row r="507" spans="1:4" x14ac:dyDescent="0.25">
      <c r="A507" s="3">
        <v>43332</v>
      </c>
      <c r="B507" s="4">
        <v>52.619048999999997</v>
      </c>
      <c r="C507" s="4">
        <f t="shared" si="15"/>
        <v>2.1050040416863771E-4</v>
      </c>
      <c r="D507" s="4">
        <f t="shared" si="16"/>
        <v>2.1047825206714195E-4</v>
      </c>
    </row>
    <row r="508" spans="1:4" x14ac:dyDescent="0.25">
      <c r="A508" s="3">
        <v>43333</v>
      </c>
      <c r="B508" s="4">
        <v>52.657806000000001</v>
      </c>
      <c r="C508" s="4">
        <f t="shared" si="15"/>
        <v>7.3655835171030802E-4</v>
      </c>
      <c r="D508" s="4">
        <f t="shared" si="16"/>
        <v>7.3628722573276675E-4</v>
      </c>
    </row>
    <row r="509" spans="1:4" x14ac:dyDescent="0.25">
      <c r="A509" s="3">
        <v>43334</v>
      </c>
      <c r="B509" s="4">
        <v>53.006644999999999</v>
      </c>
      <c r="C509" s="4">
        <f t="shared" si="15"/>
        <v>6.624639849218141E-3</v>
      </c>
      <c r="D509" s="4">
        <f t="shared" si="16"/>
        <v>6.6027933530218739E-3</v>
      </c>
    </row>
    <row r="510" spans="1:4" x14ac:dyDescent="0.25">
      <c r="A510" s="3">
        <v>43335</v>
      </c>
      <c r="B510" s="4">
        <v>52.774085999999997</v>
      </c>
      <c r="C510" s="4">
        <f t="shared" si="15"/>
        <v>-4.3873555853233487E-3</v>
      </c>
      <c r="D510" s="4">
        <f t="shared" si="16"/>
        <v>-4.3970082733692083E-3</v>
      </c>
    </row>
    <row r="511" spans="1:4" x14ac:dyDescent="0.25">
      <c r="A511" s="3">
        <v>43336</v>
      </c>
      <c r="B511" s="4">
        <v>52.790698999999996</v>
      </c>
      <c r="C511" s="4">
        <f t="shared" si="15"/>
        <v>3.1479465129911574E-4</v>
      </c>
      <c r="D511" s="4">
        <f t="shared" si="16"/>
        <v>3.1474511385869776E-4</v>
      </c>
    </row>
    <row r="512" spans="1:4" x14ac:dyDescent="0.25">
      <c r="A512" s="3">
        <v>43339</v>
      </c>
      <c r="B512" s="4">
        <v>52.829456</v>
      </c>
      <c r="C512" s="4">
        <f t="shared" si="15"/>
        <v>7.3416341768848203E-4</v>
      </c>
      <c r="D512" s="4">
        <f t="shared" si="16"/>
        <v>7.3389405155767872E-4</v>
      </c>
    </row>
    <row r="513" spans="1:4" x14ac:dyDescent="0.25">
      <c r="A513" s="3">
        <v>43340</v>
      </c>
      <c r="B513" s="4">
        <v>52.746403000000001</v>
      </c>
      <c r="C513" s="4">
        <f t="shared" si="15"/>
        <v>-1.5720964455889835E-3</v>
      </c>
      <c r="D513" s="4">
        <f t="shared" si="16"/>
        <v>-1.573333485873845E-3</v>
      </c>
    </row>
    <row r="514" spans="1:4" x14ac:dyDescent="0.25">
      <c r="A514" s="3">
        <v>43341</v>
      </c>
      <c r="B514" s="4">
        <v>53.194904000000001</v>
      </c>
      <c r="C514" s="4">
        <f t="shared" si="15"/>
        <v>8.5029684393834442E-3</v>
      </c>
      <c r="D514" s="4">
        <f t="shared" si="16"/>
        <v>8.4670218281082798E-3</v>
      </c>
    </row>
    <row r="515" spans="1:4" x14ac:dyDescent="0.25">
      <c r="A515" s="3">
        <v>43342</v>
      </c>
      <c r="B515" s="4">
        <v>53.504981999999998</v>
      </c>
      <c r="C515" s="4">
        <f t="shared" si="15"/>
        <v>5.8290922002603327E-3</v>
      </c>
      <c r="D515" s="4">
        <f t="shared" si="16"/>
        <v>5.8121687759408285E-3</v>
      </c>
    </row>
    <row r="516" spans="1:4" x14ac:dyDescent="0.25">
      <c r="A516" s="3">
        <v>43343</v>
      </c>
      <c r="B516" s="4">
        <v>53.250278000000002</v>
      </c>
      <c r="C516" s="4">
        <f t="shared" ref="C516:C579" si="17">(B516-B515)/B515</f>
        <v>-4.7603791362829861E-3</v>
      </c>
      <c r="D516" s="4">
        <f t="shared" ref="D516:D579" si="18">LN(B516/B515)</f>
        <v>-4.7717458285667421E-3</v>
      </c>
    </row>
    <row r="517" spans="1:4" x14ac:dyDescent="0.25">
      <c r="A517" s="3">
        <v>43347</v>
      </c>
      <c r="B517" s="4">
        <v>53.239204000000001</v>
      </c>
      <c r="C517" s="4">
        <f t="shared" si="17"/>
        <v>-2.0796135561960247E-4</v>
      </c>
      <c r="D517" s="4">
        <f t="shared" si="18"/>
        <v>-2.0798298258077258E-4</v>
      </c>
    </row>
    <row r="518" spans="1:4" x14ac:dyDescent="0.25">
      <c r="A518" s="3">
        <v>43348</v>
      </c>
      <c r="B518" s="4">
        <v>52.984496999999998</v>
      </c>
      <c r="C518" s="4">
        <f t="shared" si="17"/>
        <v>-4.7842000041924621E-3</v>
      </c>
      <c r="D518" s="4">
        <f t="shared" si="18"/>
        <v>-4.7956809216724893E-3</v>
      </c>
    </row>
    <row r="519" spans="1:4" x14ac:dyDescent="0.25">
      <c r="A519" s="3">
        <v>43349</v>
      </c>
      <c r="B519" s="4">
        <v>53.089703</v>
      </c>
      <c r="C519" s="4">
        <f t="shared" si="17"/>
        <v>1.9855996745614586E-3</v>
      </c>
      <c r="D519" s="4">
        <f t="shared" si="18"/>
        <v>1.983630977126893E-3</v>
      </c>
    </row>
    <row r="520" spans="1:4" x14ac:dyDescent="0.25">
      <c r="A520" s="3">
        <v>43350</v>
      </c>
      <c r="B520" s="4">
        <v>53.300109999999997</v>
      </c>
      <c r="C520" s="4">
        <f t="shared" si="17"/>
        <v>3.9632355826137592E-3</v>
      </c>
      <c r="D520" s="4">
        <f t="shared" si="18"/>
        <v>3.9554026534803308E-3</v>
      </c>
    </row>
    <row r="521" spans="1:4" x14ac:dyDescent="0.25">
      <c r="A521" s="3">
        <v>43353</v>
      </c>
      <c r="B521" s="4">
        <v>53.626801</v>
      </c>
      <c r="C521" s="4">
        <f t="shared" si="17"/>
        <v>6.1292744048746586E-3</v>
      </c>
      <c r="D521" s="4">
        <f t="shared" si="18"/>
        <v>6.1105668062620515E-3</v>
      </c>
    </row>
    <row r="522" spans="1:4" x14ac:dyDescent="0.25">
      <c r="A522" s="3">
        <v>43354</v>
      </c>
      <c r="B522" s="4">
        <v>53.543742999999999</v>
      </c>
      <c r="C522" s="4">
        <f t="shared" si="17"/>
        <v>-1.5488151157851311E-3</v>
      </c>
      <c r="D522" s="4">
        <f t="shared" si="18"/>
        <v>-1.5500157698040641E-3</v>
      </c>
    </row>
    <row r="523" spans="1:4" x14ac:dyDescent="0.25">
      <c r="A523" s="3">
        <v>43355</v>
      </c>
      <c r="B523" s="4">
        <v>53.837207999999997</v>
      </c>
      <c r="C523" s="4">
        <f t="shared" si="17"/>
        <v>5.4808458198373922E-3</v>
      </c>
      <c r="D523" s="4">
        <f t="shared" si="18"/>
        <v>5.4658806407111224E-3</v>
      </c>
    </row>
    <row r="524" spans="1:4" x14ac:dyDescent="0.25">
      <c r="A524" s="3">
        <v>43356</v>
      </c>
      <c r="B524" s="4">
        <v>53.903655999999998</v>
      </c>
      <c r="C524" s="4">
        <f t="shared" si="17"/>
        <v>1.234239338711643E-3</v>
      </c>
      <c r="D524" s="4">
        <f t="shared" si="18"/>
        <v>1.2334782914843363E-3</v>
      </c>
    </row>
    <row r="525" spans="1:4" x14ac:dyDescent="0.25">
      <c r="A525" s="3">
        <v>43357</v>
      </c>
      <c r="B525" s="4">
        <v>54.623477999999999</v>
      </c>
      <c r="C525" s="4">
        <f t="shared" si="17"/>
        <v>1.3353862305740462E-2</v>
      </c>
      <c r="D525" s="4">
        <f t="shared" si="18"/>
        <v>1.3265485399162035E-2</v>
      </c>
    </row>
    <row r="526" spans="1:4" x14ac:dyDescent="0.25">
      <c r="A526" s="3">
        <v>43360</v>
      </c>
      <c r="B526" s="4">
        <v>53.887042999999998</v>
      </c>
      <c r="C526" s="4">
        <f t="shared" si="17"/>
        <v>-1.34820232428261E-2</v>
      </c>
      <c r="D526" s="4">
        <f t="shared" si="18"/>
        <v>-1.3573730921004997E-2</v>
      </c>
    </row>
    <row r="527" spans="1:4" x14ac:dyDescent="0.25">
      <c r="A527" s="3">
        <v>43361</v>
      </c>
      <c r="B527" s="4">
        <v>53.366554000000001</v>
      </c>
      <c r="C527" s="4">
        <f t="shared" si="17"/>
        <v>-9.6588896147075231E-3</v>
      </c>
      <c r="D527" s="4">
        <f t="shared" si="18"/>
        <v>-9.7058392545295146E-3</v>
      </c>
    </row>
    <row r="528" spans="1:4" x14ac:dyDescent="0.25">
      <c r="A528" s="3">
        <v>43362</v>
      </c>
      <c r="B528" s="4">
        <v>52.857143000000001</v>
      </c>
      <c r="C528" s="4">
        <f t="shared" si="17"/>
        <v>-9.545510470846591E-3</v>
      </c>
      <c r="D528" s="4">
        <f t="shared" si="18"/>
        <v>-9.5913608661590925E-3</v>
      </c>
    </row>
    <row r="529" spans="1:4" x14ac:dyDescent="0.25">
      <c r="A529" s="3">
        <v>43363</v>
      </c>
      <c r="B529" s="4">
        <v>53.133999000000003</v>
      </c>
      <c r="C529" s="4">
        <f t="shared" si="17"/>
        <v>5.2378162020599982E-3</v>
      </c>
      <c r="D529" s="4">
        <f t="shared" si="18"/>
        <v>5.2241465547337084E-3</v>
      </c>
    </row>
    <row r="530" spans="1:4" x14ac:dyDescent="0.25">
      <c r="A530" s="3">
        <v>43364</v>
      </c>
      <c r="B530" s="4">
        <v>53.266888000000002</v>
      </c>
      <c r="C530" s="4">
        <f t="shared" si="17"/>
        <v>2.5010163454852832E-3</v>
      </c>
      <c r="D530" s="4">
        <f t="shared" si="18"/>
        <v>2.4978940090311726E-3</v>
      </c>
    </row>
    <row r="531" spans="1:4" x14ac:dyDescent="0.25">
      <c r="A531" s="3">
        <v>43367</v>
      </c>
      <c r="B531" s="4">
        <v>53.266888000000002</v>
      </c>
      <c r="C531" s="4">
        <f t="shared" si="17"/>
        <v>0</v>
      </c>
      <c r="D531" s="4">
        <f t="shared" si="18"/>
        <v>0</v>
      </c>
    </row>
    <row r="532" spans="1:4" x14ac:dyDescent="0.25">
      <c r="A532" s="3">
        <v>43368</v>
      </c>
      <c r="B532" s="4">
        <v>53.682170999999997</v>
      </c>
      <c r="C532" s="4">
        <f t="shared" si="17"/>
        <v>7.7962692320226248E-3</v>
      </c>
      <c r="D532" s="4">
        <f t="shared" si="18"/>
        <v>7.7660353642982722E-3</v>
      </c>
    </row>
    <row r="533" spans="1:4" x14ac:dyDescent="0.25">
      <c r="A533" s="3">
        <v>43369</v>
      </c>
      <c r="B533" s="4">
        <v>53.493907999999998</v>
      </c>
      <c r="C533" s="4">
        <f t="shared" si="17"/>
        <v>-3.5069930387129685E-3</v>
      </c>
      <c r="D533" s="4">
        <f t="shared" si="18"/>
        <v>-3.5131569542251498E-3</v>
      </c>
    </row>
    <row r="534" spans="1:4" x14ac:dyDescent="0.25">
      <c r="A534" s="3">
        <v>43370</v>
      </c>
      <c r="B534" s="4">
        <v>53.848281999999998</v>
      </c>
      <c r="C534" s="4">
        <f t="shared" si="17"/>
        <v>6.6245674180319741E-3</v>
      </c>
      <c r="D534" s="4">
        <f t="shared" si="18"/>
        <v>6.6027213985058618E-3</v>
      </c>
    </row>
    <row r="535" spans="1:4" x14ac:dyDescent="0.25">
      <c r="A535" s="3">
        <v>43371</v>
      </c>
      <c r="B535" s="4">
        <v>53.776302000000001</v>
      </c>
      <c r="C535" s="4">
        <f t="shared" si="17"/>
        <v>-1.3367185976331871E-3</v>
      </c>
      <c r="D535" s="4">
        <f t="shared" si="18"/>
        <v>-1.3376128028938393E-3</v>
      </c>
    </row>
    <row r="536" spans="1:4" x14ac:dyDescent="0.25">
      <c r="A536" s="3">
        <v>43374</v>
      </c>
      <c r="B536" s="4">
        <v>53.549281999999998</v>
      </c>
      <c r="C536" s="4">
        <f t="shared" si="17"/>
        <v>-4.2215621297277579E-3</v>
      </c>
      <c r="D536" s="4">
        <f t="shared" si="18"/>
        <v>-4.230498081118716E-3</v>
      </c>
    </row>
    <row r="537" spans="1:4" x14ac:dyDescent="0.25">
      <c r="A537" s="3">
        <v>43375</v>
      </c>
      <c r="B537" s="4">
        <v>53.576965000000001</v>
      </c>
      <c r="C537" s="4">
        <f t="shared" si="17"/>
        <v>5.1696304723568905E-4</v>
      </c>
      <c r="D537" s="4">
        <f t="shared" si="18"/>
        <v>5.1682946787467272E-4</v>
      </c>
    </row>
    <row r="538" spans="1:4" x14ac:dyDescent="0.25">
      <c r="A538" s="3">
        <v>43376</v>
      </c>
      <c r="B538" s="4">
        <v>53.493907999999998</v>
      </c>
      <c r="C538" s="4">
        <f t="shared" si="17"/>
        <v>-1.5502371214943533E-3</v>
      </c>
      <c r="D538" s="4">
        <f t="shared" si="18"/>
        <v>-1.5514399823679257E-3</v>
      </c>
    </row>
    <row r="539" spans="1:4" x14ac:dyDescent="0.25">
      <c r="A539" s="3">
        <v>43377</v>
      </c>
      <c r="B539" s="4">
        <v>53.538204</v>
      </c>
      <c r="C539" s="4">
        <f t="shared" si="17"/>
        <v>8.2805690696598157E-4</v>
      </c>
      <c r="D539" s="4">
        <f t="shared" si="18"/>
        <v>8.2771425698823246E-4</v>
      </c>
    </row>
    <row r="540" spans="1:4" x14ac:dyDescent="0.25">
      <c r="A540" s="3">
        <v>43378</v>
      </c>
      <c r="B540" s="4">
        <v>53.687705999999999</v>
      </c>
      <c r="C540" s="4">
        <f t="shared" si="17"/>
        <v>2.7924358463724008E-3</v>
      </c>
      <c r="D540" s="4">
        <f t="shared" si="18"/>
        <v>2.7885442404176879E-3</v>
      </c>
    </row>
    <row r="541" spans="1:4" x14ac:dyDescent="0.25">
      <c r="A541" s="3">
        <v>43381</v>
      </c>
      <c r="B541" s="4">
        <v>52.906979</v>
      </c>
      <c r="C541" s="4">
        <f t="shared" si="17"/>
        <v>-1.4542007065826186E-2</v>
      </c>
      <c r="D541" s="4">
        <f t="shared" si="18"/>
        <v>-1.4648778428053146E-2</v>
      </c>
    </row>
    <row r="542" spans="1:4" x14ac:dyDescent="0.25">
      <c r="A542" s="3">
        <v>43382</v>
      </c>
      <c r="B542" s="4">
        <v>52.369877000000002</v>
      </c>
      <c r="C542" s="4">
        <f t="shared" si="17"/>
        <v>-1.0151817589131243E-2</v>
      </c>
      <c r="D542" s="4">
        <f t="shared" si="18"/>
        <v>-1.0203698713116154E-2</v>
      </c>
    </row>
    <row r="543" spans="1:4" x14ac:dyDescent="0.25">
      <c r="A543" s="3">
        <v>43383</v>
      </c>
      <c r="B543" s="4">
        <v>51.201549999999997</v>
      </c>
      <c r="C543" s="4">
        <f t="shared" si="17"/>
        <v>-2.2309141570067179E-2</v>
      </c>
      <c r="D543" s="4">
        <f t="shared" si="18"/>
        <v>-2.2561754591003059E-2</v>
      </c>
    </row>
    <row r="544" spans="1:4" x14ac:dyDescent="0.25">
      <c r="A544" s="3">
        <v>43384</v>
      </c>
      <c r="B544" s="4">
        <v>50.797339999999998</v>
      </c>
      <c r="C544" s="4">
        <f t="shared" si="17"/>
        <v>-7.89448756922396E-3</v>
      </c>
      <c r="D544" s="4">
        <f t="shared" si="18"/>
        <v>-7.9258140159671128E-3</v>
      </c>
    </row>
    <row r="545" spans="1:4" x14ac:dyDescent="0.25">
      <c r="A545" s="3">
        <v>43385</v>
      </c>
      <c r="B545" s="4">
        <v>52.325581</v>
      </c>
      <c r="C545" s="4">
        <f t="shared" si="17"/>
        <v>3.0085059572016987E-2</v>
      </c>
      <c r="D545" s="4">
        <f t="shared" si="18"/>
        <v>2.9641380940584161E-2</v>
      </c>
    </row>
    <row r="546" spans="1:4" x14ac:dyDescent="0.25">
      <c r="A546" s="3">
        <v>43388</v>
      </c>
      <c r="B546" s="4">
        <v>52.602435999999997</v>
      </c>
      <c r="C546" s="4">
        <f t="shared" si="17"/>
        <v>5.2910067066431164E-3</v>
      </c>
      <c r="D546" s="4">
        <f t="shared" si="18"/>
        <v>5.2770585090309227E-3</v>
      </c>
    </row>
    <row r="547" spans="1:4" x14ac:dyDescent="0.25">
      <c r="A547" s="3">
        <v>43389</v>
      </c>
      <c r="B547" s="4">
        <v>52.967883999999998</v>
      </c>
      <c r="C547" s="4">
        <f t="shared" si="17"/>
        <v>6.9473588637606193E-3</v>
      </c>
      <c r="D547" s="4">
        <f t="shared" si="18"/>
        <v>6.9233371602577644E-3</v>
      </c>
    </row>
    <row r="548" spans="1:4" x14ac:dyDescent="0.25">
      <c r="A548" s="3">
        <v>43390</v>
      </c>
      <c r="B548" s="4">
        <v>52.657806000000001</v>
      </c>
      <c r="C548" s="4">
        <f t="shared" si="17"/>
        <v>-5.8540756508226226E-3</v>
      </c>
      <c r="D548" s="4">
        <f t="shared" si="18"/>
        <v>-5.8712779201300497E-3</v>
      </c>
    </row>
    <row r="549" spans="1:4" x14ac:dyDescent="0.25">
      <c r="A549" s="3">
        <v>43391</v>
      </c>
      <c r="B549" s="4">
        <v>52.320045</v>
      </c>
      <c r="C549" s="4">
        <f t="shared" si="17"/>
        <v>-6.4142626831053392E-3</v>
      </c>
      <c r="D549" s="4">
        <f t="shared" si="18"/>
        <v>-6.4349224581899366E-3</v>
      </c>
    </row>
    <row r="550" spans="1:4" x14ac:dyDescent="0.25">
      <c r="A550" s="3">
        <v>43392</v>
      </c>
      <c r="B550" s="4">
        <v>51.926909999999999</v>
      </c>
      <c r="C550" s="4">
        <f t="shared" si="17"/>
        <v>-7.5140417023724058E-3</v>
      </c>
      <c r="D550" s="4">
        <f t="shared" si="18"/>
        <v>-7.5424143318273077E-3</v>
      </c>
    </row>
    <row r="551" spans="1:4" x14ac:dyDescent="0.25">
      <c r="A551" s="3">
        <v>43395</v>
      </c>
      <c r="B551" s="4">
        <v>52.441859999999998</v>
      </c>
      <c r="C551" s="4">
        <f t="shared" si="17"/>
        <v>9.9168234736093271E-3</v>
      </c>
      <c r="D551" s="4">
        <f t="shared" si="18"/>
        <v>9.8679744655474893E-3</v>
      </c>
    </row>
    <row r="552" spans="1:4" x14ac:dyDescent="0.25">
      <c r="A552" s="3">
        <v>43396</v>
      </c>
      <c r="B552" s="4">
        <v>51.423034999999999</v>
      </c>
      <c r="C552" s="4">
        <f t="shared" si="17"/>
        <v>-1.9427705272086072E-2</v>
      </c>
      <c r="D552" s="4">
        <f t="shared" si="18"/>
        <v>-1.9618903551948199E-2</v>
      </c>
    </row>
    <row r="553" spans="1:4" x14ac:dyDescent="0.25">
      <c r="A553" s="3">
        <v>43397</v>
      </c>
      <c r="B553" s="4">
        <v>49.750832000000003</v>
      </c>
      <c r="C553" s="4">
        <f t="shared" si="17"/>
        <v>-3.2518559046543952E-2</v>
      </c>
      <c r="D553" s="4">
        <f t="shared" si="18"/>
        <v>-3.3059036739234299E-2</v>
      </c>
    </row>
    <row r="554" spans="1:4" x14ac:dyDescent="0.25">
      <c r="A554" s="3">
        <v>43398</v>
      </c>
      <c r="B554" s="4">
        <v>50.304538999999998</v>
      </c>
      <c r="C554" s="4">
        <f t="shared" si="17"/>
        <v>1.1129602817496514E-2</v>
      </c>
      <c r="D554" s="4">
        <f t="shared" si="18"/>
        <v>1.1068124520173127E-2</v>
      </c>
    </row>
    <row r="555" spans="1:4" x14ac:dyDescent="0.25">
      <c r="A555" s="3">
        <v>43399</v>
      </c>
      <c r="B555" s="4">
        <v>48.986710000000002</v>
      </c>
      <c r="C555" s="4">
        <f t="shared" si="17"/>
        <v>-2.6197019716252566E-2</v>
      </c>
      <c r="D555" s="4">
        <f t="shared" si="18"/>
        <v>-2.6546274770210446E-2</v>
      </c>
    </row>
    <row r="556" spans="1:4" x14ac:dyDescent="0.25">
      <c r="A556" s="3">
        <v>43402</v>
      </c>
      <c r="B556" s="4">
        <v>48.039867000000001</v>
      </c>
      <c r="C556" s="4">
        <f t="shared" si="17"/>
        <v>-1.9328568911853871E-2</v>
      </c>
      <c r="D556" s="4">
        <f t="shared" si="18"/>
        <v>-1.9517808151094475E-2</v>
      </c>
    </row>
    <row r="557" spans="1:4" x14ac:dyDescent="0.25">
      <c r="A557" s="3">
        <v>43403</v>
      </c>
      <c r="B557" s="4">
        <v>49.102989000000001</v>
      </c>
      <c r="C557" s="4">
        <f t="shared" si="17"/>
        <v>2.2129994656313264E-2</v>
      </c>
      <c r="D557" s="4">
        <f t="shared" si="18"/>
        <v>2.1888680029645859E-2</v>
      </c>
    </row>
    <row r="558" spans="1:4" x14ac:dyDescent="0.25">
      <c r="A558" s="3">
        <v>43404</v>
      </c>
      <c r="B558" s="4">
        <v>50.049835000000002</v>
      </c>
      <c r="C558" s="4">
        <f t="shared" si="17"/>
        <v>1.928285872780577E-2</v>
      </c>
      <c r="D558" s="4">
        <f t="shared" si="18"/>
        <v>1.909930034113053E-2</v>
      </c>
    </row>
    <row r="559" spans="1:4" x14ac:dyDescent="0.25">
      <c r="A559" s="3">
        <v>43405</v>
      </c>
      <c r="B559" s="4">
        <v>50.476188999999998</v>
      </c>
      <c r="C559" s="4">
        <f t="shared" si="17"/>
        <v>8.5185895218235254E-3</v>
      </c>
      <c r="D559" s="4">
        <f t="shared" si="18"/>
        <v>8.4825110849076416E-3</v>
      </c>
    </row>
    <row r="560" spans="1:4" x14ac:dyDescent="0.25">
      <c r="A560" s="3">
        <v>43406</v>
      </c>
      <c r="B560" s="4">
        <v>50.487267000000003</v>
      </c>
      <c r="C560" s="4">
        <f t="shared" si="17"/>
        <v>2.1946981773930687E-4</v>
      </c>
      <c r="D560" s="4">
        <f t="shared" si="18"/>
        <v>2.1944573776205349E-4</v>
      </c>
    </row>
    <row r="561" spans="1:4" x14ac:dyDescent="0.25">
      <c r="A561" s="3">
        <v>43409</v>
      </c>
      <c r="B561" s="4">
        <v>50.780731000000003</v>
      </c>
      <c r="C561" s="4">
        <f t="shared" si="17"/>
        <v>5.8126339062877013E-3</v>
      </c>
      <c r="D561" s="4">
        <f t="shared" si="18"/>
        <v>5.7958057290229178E-3</v>
      </c>
    </row>
    <row r="562" spans="1:4" x14ac:dyDescent="0.25">
      <c r="A562" s="3">
        <v>43410</v>
      </c>
      <c r="B562" s="4">
        <v>50.996676999999998</v>
      </c>
      <c r="C562" s="4">
        <f t="shared" si="17"/>
        <v>4.2525185389709194E-3</v>
      </c>
      <c r="D562" s="4">
        <f t="shared" si="18"/>
        <v>4.2435021345887817E-3</v>
      </c>
    </row>
    <row r="563" spans="1:4" x14ac:dyDescent="0.25">
      <c r="A563" s="3">
        <v>43411</v>
      </c>
      <c r="B563" s="4">
        <v>54.186047000000002</v>
      </c>
      <c r="C563" s="4">
        <f t="shared" si="17"/>
        <v>6.254074162518479E-2</v>
      </c>
      <c r="D563" s="4">
        <f t="shared" si="18"/>
        <v>6.0662966140279377E-2</v>
      </c>
    </row>
    <row r="564" spans="1:4" x14ac:dyDescent="0.25">
      <c r="A564" s="3">
        <v>43412</v>
      </c>
      <c r="B564" s="4">
        <v>54.772979999999997</v>
      </c>
      <c r="C564" s="4">
        <f t="shared" si="17"/>
        <v>1.0831810631987876E-2</v>
      </c>
      <c r="D564" s="4">
        <f t="shared" si="18"/>
        <v>1.0773566784618872E-2</v>
      </c>
    </row>
    <row r="565" spans="1:4" x14ac:dyDescent="0.25">
      <c r="A565" s="3">
        <v>43413</v>
      </c>
      <c r="B565" s="4">
        <v>54.291252</v>
      </c>
      <c r="C565" s="4">
        <f t="shared" si="17"/>
        <v>-8.7949934438476211E-3</v>
      </c>
      <c r="D565" s="4">
        <f t="shared" si="18"/>
        <v>-8.833897674964274E-3</v>
      </c>
    </row>
    <row r="566" spans="1:4" x14ac:dyDescent="0.25">
      <c r="A566" s="3">
        <v>43416</v>
      </c>
      <c r="B566" s="4">
        <v>54.540421000000002</v>
      </c>
      <c r="C566" s="4">
        <f t="shared" si="17"/>
        <v>4.5894870871646502E-3</v>
      </c>
      <c r="D566" s="4">
        <f t="shared" si="18"/>
        <v>4.5789875041801114E-3</v>
      </c>
    </row>
    <row r="567" spans="1:4" x14ac:dyDescent="0.25">
      <c r="A567" s="3">
        <v>43417</v>
      </c>
      <c r="B567" s="4">
        <v>56.240310999999998</v>
      </c>
      <c r="C567" s="4">
        <f t="shared" si="17"/>
        <v>3.1167526191262739E-2</v>
      </c>
      <c r="D567" s="4">
        <f t="shared" si="18"/>
        <v>3.0691680866202758E-2</v>
      </c>
    </row>
    <row r="568" spans="1:4" x14ac:dyDescent="0.25">
      <c r="A568" s="3">
        <v>43418</v>
      </c>
      <c r="B568" s="4">
        <v>58.521594999999998</v>
      </c>
      <c r="C568" s="4">
        <f t="shared" si="17"/>
        <v>4.0563146956993167E-2</v>
      </c>
      <c r="D568" s="4">
        <f t="shared" si="18"/>
        <v>3.9762054060496071E-2</v>
      </c>
    </row>
    <row r="569" spans="1:4" x14ac:dyDescent="0.25">
      <c r="A569" s="3">
        <v>43419</v>
      </c>
      <c r="B569" s="4">
        <v>58.172756</v>
      </c>
      <c r="C569" s="4">
        <f t="shared" si="17"/>
        <v>-5.9608594058312685E-3</v>
      </c>
      <c r="D569" s="4">
        <f t="shared" si="18"/>
        <v>-5.9786962455104708E-3</v>
      </c>
    </row>
    <row r="570" spans="1:4" x14ac:dyDescent="0.25">
      <c r="A570" s="3">
        <v>43420</v>
      </c>
      <c r="B570" s="4">
        <v>57.846069</v>
      </c>
      <c r="C570" s="4">
        <f t="shared" si="17"/>
        <v>-5.6158075096184156E-3</v>
      </c>
      <c r="D570" s="4">
        <f t="shared" si="18"/>
        <v>-5.6316354421743512E-3</v>
      </c>
    </row>
    <row r="571" spans="1:4" x14ac:dyDescent="0.25">
      <c r="A571" s="3">
        <v>43423</v>
      </c>
      <c r="B571" s="4">
        <v>57.198227000000003</v>
      </c>
      <c r="C571" s="4">
        <f t="shared" si="17"/>
        <v>-1.1199412703393849E-2</v>
      </c>
      <c r="D571" s="4">
        <f t="shared" si="18"/>
        <v>-1.1262598330054047E-2</v>
      </c>
    </row>
    <row r="572" spans="1:4" x14ac:dyDescent="0.25">
      <c r="A572" s="3">
        <v>43424</v>
      </c>
      <c r="B572" s="4">
        <v>56.832779000000002</v>
      </c>
      <c r="C572" s="4">
        <f t="shared" si="17"/>
        <v>-6.3891490902331753E-3</v>
      </c>
      <c r="D572" s="4">
        <f t="shared" si="18"/>
        <v>-6.4096470596488094E-3</v>
      </c>
    </row>
    <row r="573" spans="1:4" x14ac:dyDescent="0.25">
      <c r="A573" s="3">
        <v>43425</v>
      </c>
      <c r="B573" s="4">
        <v>57.026577000000003</v>
      </c>
      <c r="C573" s="4">
        <f t="shared" si="17"/>
        <v>3.4099687435661208E-3</v>
      </c>
      <c r="D573" s="4">
        <f t="shared" si="18"/>
        <v>3.4041679833502073E-3</v>
      </c>
    </row>
    <row r="574" spans="1:4" x14ac:dyDescent="0.25">
      <c r="A574" s="3">
        <v>43427</v>
      </c>
      <c r="B574" s="4">
        <v>57.541527000000002</v>
      </c>
      <c r="C574" s="4">
        <f t="shared" si="17"/>
        <v>9.0300001699207526E-3</v>
      </c>
      <c r="D574" s="4">
        <f t="shared" si="18"/>
        <v>8.9894735061978714E-3</v>
      </c>
    </row>
    <row r="575" spans="1:4" x14ac:dyDescent="0.25">
      <c r="A575" s="3">
        <v>43430</v>
      </c>
      <c r="B575" s="4">
        <v>58.488373000000003</v>
      </c>
      <c r="C575" s="4">
        <f t="shared" si="17"/>
        <v>1.6455003010260757E-2</v>
      </c>
      <c r="D575" s="4">
        <f t="shared" si="18"/>
        <v>1.6321086515481933E-2</v>
      </c>
    </row>
    <row r="576" spans="1:4" x14ac:dyDescent="0.25">
      <c r="A576" s="3">
        <v>43431</v>
      </c>
      <c r="B576" s="4">
        <v>57.951275000000003</v>
      </c>
      <c r="C576" s="4">
        <f t="shared" si="17"/>
        <v>-9.1829875315560631E-3</v>
      </c>
      <c r="D576" s="4">
        <f t="shared" si="18"/>
        <v>-9.2254110778834993E-3</v>
      </c>
    </row>
    <row r="577" spans="1:4" x14ac:dyDescent="0.25">
      <c r="A577" s="3">
        <v>43432</v>
      </c>
      <c r="B577" s="4">
        <v>59.025471000000003</v>
      </c>
      <c r="C577" s="4">
        <f t="shared" si="17"/>
        <v>1.8536192689461977E-2</v>
      </c>
      <c r="D577" s="4">
        <f t="shared" si="18"/>
        <v>1.8366491340018977E-2</v>
      </c>
    </row>
    <row r="578" spans="1:4" x14ac:dyDescent="0.25">
      <c r="A578" s="3">
        <v>43433</v>
      </c>
      <c r="B578" s="4">
        <v>58.693244999999997</v>
      </c>
      <c r="C578" s="4">
        <f t="shared" si="17"/>
        <v>-5.6285192540014746E-3</v>
      </c>
      <c r="D578" s="4">
        <f t="shared" si="18"/>
        <v>-5.6444190581350639E-3</v>
      </c>
    </row>
    <row r="579" spans="1:4" x14ac:dyDescent="0.25">
      <c r="A579" s="3">
        <v>43434</v>
      </c>
      <c r="B579" s="4">
        <v>58.405315000000002</v>
      </c>
      <c r="C579" s="4">
        <f t="shared" si="17"/>
        <v>-4.9056752612672179E-3</v>
      </c>
      <c r="D579" s="4">
        <f t="shared" si="18"/>
        <v>-4.9177475842653541E-3</v>
      </c>
    </row>
    <row r="580" spans="1:4" x14ac:dyDescent="0.25">
      <c r="A580" s="3">
        <v>43437</v>
      </c>
      <c r="B580" s="4">
        <v>58.433002000000002</v>
      </c>
      <c r="C580" s="4">
        <f t="shared" ref="C580:C643" si="19">(B580-B579)/B579</f>
        <v>4.740493223947211E-4</v>
      </c>
      <c r="D580" s="4">
        <f t="shared" ref="D580:D643" si="20">LN(B580/B579)</f>
        <v>4.7393699651193742E-4</v>
      </c>
    </row>
    <row r="581" spans="1:4" x14ac:dyDescent="0.25">
      <c r="A581" s="3">
        <v>43438</v>
      </c>
      <c r="B581" s="4">
        <v>57.840530000000001</v>
      </c>
      <c r="C581" s="4">
        <f t="shared" si="19"/>
        <v>-1.0139338725058157E-2</v>
      </c>
      <c r="D581" s="4">
        <f t="shared" si="20"/>
        <v>-1.0191091946102872E-2</v>
      </c>
    </row>
    <row r="582" spans="1:4" x14ac:dyDescent="0.25">
      <c r="A582" s="3">
        <v>43440</v>
      </c>
      <c r="B582" s="4">
        <v>58.477299000000002</v>
      </c>
      <c r="C582" s="4">
        <f t="shared" si="19"/>
        <v>1.100904504159974E-2</v>
      </c>
      <c r="D582" s="4">
        <f t="shared" si="20"/>
        <v>1.0948886626997823E-2</v>
      </c>
    </row>
    <row r="583" spans="1:4" x14ac:dyDescent="0.25">
      <c r="A583" s="3">
        <v>43441</v>
      </c>
      <c r="B583" s="4">
        <v>57.585827000000002</v>
      </c>
      <c r="C583" s="4">
        <f t="shared" si="19"/>
        <v>-1.5244753352920767E-2</v>
      </c>
      <c r="D583" s="4">
        <f t="shared" si="20"/>
        <v>-1.5362149247798612E-2</v>
      </c>
    </row>
    <row r="584" spans="1:4" x14ac:dyDescent="0.25">
      <c r="A584" s="3">
        <v>43444</v>
      </c>
      <c r="B584" s="4">
        <v>57.646732</v>
      </c>
      <c r="C584" s="4">
        <f t="shared" si="19"/>
        <v>1.057638713775843E-3</v>
      </c>
      <c r="D584" s="4">
        <f t="shared" si="20"/>
        <v>1.0570798079968401E-3</v>
      </c>
    </row>
    <row r="585" spans="1:4" x14ac:dyDescent="0.25">
      <c r="A585" s="3">
        <v>43445</v>
      </c>
      <c r="B585" s="4">
        <v>57.990031999999999</v>
      </c>
      <c r="C585" s="4">
        <f t="shared" si="19"/>
        <v>5.9552378441851527E-3</v>
      </c>
      <c r="D585" s="4">
        <f t="shared" si="20"/>
        <v>5.9375755029007753E-3</v>
      </c>
    </row>
    <row r="586" spans="1:4" x14ac:dyDescent="0.25">
      <c r="A586" s="3">
        <v>43446</v>
      </c>
      <c r="B586" s="4">
        <v>58.145072999999996</v>
      </c>
      <c r="C586" s="4">
        <f t="shared" si="19"/>
        <v>2.6735801766758311E-3</v>
      </c>
      <c r="D586" s="4">
        <f t="shared" si="20"/>
        <v>2.6700125187268152E-3</v>
      </c>
    </row>
    <row r="587" spans="1:4" x14ac:dyDescent="0.25">
      <c r="A587" s="3">
        <v>43447</v>
      </c>
      <c r="B587" s="4">
        <v>58.416389000000002</v>
      </c>
      <c r="C587" s="4">
        <f t="shared" si="19"/>
        <v>4.6661907192034292E-3</v>
      </c>
      <c r="D587" s="4">
        <f t="shared" si="20"/>
        <v>4.655337799389753E-3</v>
      </c>
    </row>
    <row r="588" spans="1:4" x14ac:dyDescent="0.25">
      <c r="A588" s="3">
        <v>43448</v>
      </c>
      <c r="B588" s="4">
        <v>58.576965000000001</v>
      </c>
      <c r="C588" s="4">
        <f t="shared" si="19"/>
        <v>2.7488176306138838E-3</v>
      </c>
      <c r="D588" s="4">
        <f t="shared" si="20"/>
        <v>2.745046540542547E-3</v>
      </c>
    </row>
    <row r="589" spans="1:4" x14ac:dyDescent="0.25">
      <c r="A589" s="3">
        <v>43451</v>
      </c>
      <c r="B589" s="4">
        <v>58.18383</v>
      </c>
      <c r="C589" s="4">
        <f t="shared" si="19"/>
        <v>-6.711426582104431E-3</v>
      </c>
      <c r="D589" s="4">
        <f t="shared" si="20"/>
        <v>-6.7340494835980225E-3</v>
      </c>
    </row>
    <row r="590" spans="1:4" x14ac:dyDescent="0.25">
      <c r="A590" s="3">
        <v>43452</v>
      </c>
      <c r="B590" s="4">
        <v>58.615726000000002</v>
      </c>
      <c r="C590" s="4">
        <f t="shared" si="19"/>
        <v>7.4229558281055374E-3</v>
      </c>
      <c r="D590" s="4">
        <f t="shared" si="20"/>
        <v>7.39554127259356E-3</v>
      </c>
    </row>
    <row r="591" spans="1:4" x14ac:dyDescent="0.25">
      <c r="A591" s="3">
        <v>43453</v>
      </c>
      <c r="B591" s="4">
        <v>58.056477000000001</v>
      </c>
      <c r="C591" s="4">
        <f t="shared" si="19"/>
        <v>-9.5409378704957304E-3</v>
      </c>
      <c r="D591" s="4">
        <f t="shared" si="20"/>
        <v>-9.5867442080044794E-3</v>
      </c>
    </row>
    <row r="592" spans="1:4" x14ac:dyDescent="0.25">
      <c r="A592" s="3">
        <v>43454</v>
      </c>
      <c r="B592" s="4">
        <v>57.259135999999998</v>
      </c>
      <c r="C592" s="4">
        <f t="shared" si="19"/>
        <v>-1.3733885368207977E-2</v>
      </c>
      <c r="D592" s="4">
        <f t="shared" si="20"/>
        <v>-1.3829067658410377E-2</v>
      </c>
    </row>
    <row r="593" spans="1:4" x14ac:dyDescent="0.25">
      <c r="A593" s="3">
        <v>43455</v>
      </c>
      <c r="B593" s="4">
        <v>56.882613999999997</v>
      </c>
      <c r="C593" s="4">
        <f t="shared" si="19"/>
        <v>-6.5757541294371152E-3</v>
      </c>
      <c r="D593" s="4">
        <f t="shared" si="20"/>
        <v>-6.5974696502562125E-3</v>
      </c>
    </row>
    <row r="594" spans="1:4" x14ac:dyDescent="0.25">
      <c r="A594" s="3">
        <v>43458</v>
      </c>
      <c r="B594" s="4">
        <v>44.573642999999997</v>
      </c>
      <c r="C594" s="4">
        <f t="shared" si="19"/>
        <v>-0.21639249912108471</v>
      </c>
      <c r="D594" s="4">
        <f t="shared" si="20"/>
        <v>-0.24384702062612723</v>
      </c>
    </row>
    <row r="595" spans="1:4" x14ac:dyDescent="0.25">
      <c r="A595" s="3">
        <v>43460</v>
      </c>
      <c r="B595" s="4">
        <v>44.922482000000002</v>
      </c>
      <c r="C595" s="4">
        <f t="shared" si="19"/>
        <v>7.8261272025713768E-3</v>
      </c>
      <c r="D595" s="4">
        <f t="shared" si="20"/>
        <v>7.7956619159816479E-3</v>
      </c>
    </row>
    <row r="596" spans="1:4" x14ac:dyDescent="0.25">
      <c r="A596" s="3">
        <v>43461</v>
      </c>
      <c r="B596" s="4">
        <v>44.296787000000002</v>
      </c>
      <c r="C596" s="4">
        <f t="shared" si="19"/>
        <v>-1.3928326578215341E-2</v>
      </c>
      <c r="D596" s="4">
        <f t="shared" si="20"/>
        <v>-1.4026235924226685E-2</v>
      </c>
    </row>
    <row r="597" spans="1:4" x14ac:dyDescent="0.25">
      <c r="A597" s="3">
        <v>43462</v>
      </c>
      <c r="B597" s="4">
        <v>45.43</v>
      </c>
      <c r="C597" s="4">
        <f t="shared" si="19"/>
        <v>2.5582284331366917E-2</v>
      </c>
      <c r="D597" s="4">
        <f t="shared" si="20"/>
        <v>2.5260533567224481E-2</v>
      </c>
    </row>
    <row r="598" spans="1:4" x14ac:dyDescent="0.25">
      <c r="A598" s="3">
        <v>43465</v>
      </c>
      <c r="B598" s="4">
        <v>48.869999</v>
      </c>
      <c r="C598" s="4">
        <f t="shared" si="19"/>
        <v>7.5720867268324901E-2</v>
      </c>
      <c r="D598" s="4">
        <f t="shared" si="20"/>
        <v>7.2991011048299956E-2</v>
      </c>
    </row>
    <row r="599" spans="1:4" x14ac:dyDescent="0.25">
      <c r="A599" s="3">
        <v>43467</v>
      </c>
      <c r="B599" s="4">
        <v>47.119999</v>
      </c>
      <c r="C599" s="4">
        <f t="shared" si="19"/>
        <v>-3.5809290685682234E-2</v>
      </c>
      <c r="D599" s="4">
        <f t="shared" si="20"/>
        <v>-3.6466172698691721E-2</v>
      </c>
    </row>
    <row r="600" spans="1:4" x14ac:dyDescent="0.25">
      <c r="A600" s="3">
        <v>43468</v>
      </c>
      <c r="B600" s="4">
        <v>45.130001</v>
      </c>
      <c r="C600" s="4">
        <f t="shared" si="19"/>
        <v>-4.2232556074544909E-2</v>
      </c>
      <c r="D600" s="4">
        <f t="shared" si="20"/>
        <v>-4.3150282123800981E-2</v>
      </c>
    </row>
    <row r="601" spans="1:4" x14ac:dyDescent="0.25">
      <c r="A601" s="3">
        <v>43469</v>
      </c>
      <c r="B601" s="4">
        <v>46.02</v>
      </c>
      <c r="C601" s="4">
        <f t="shared" si="19"/>
        <v>1.9720783963643233E-2</v>
      </c>
      <c r="D601" s="4">
        <f t="shared" si="20"/>
        <v>1.9528848610100756E-2</v>
      </c>
    </row>
    <row r="602" spans="1:4" x14ac:dyDescent="0.25">
      <c r="A602" s="3">
        <v>43472</v>
      </c>
      <c r="B602" s="4">
        <v>46.32</v>
      </c>
      <c r="C602" s="4">
        <f t="shared" si="19"/>
        <v>6.5189048239895075E-3</v>
      </c>
      <c r="D602" s="4">
        <f t="shared" si="20"/>
        <v>6.4977486575199502E-3</v>
      </c>
    </row>
    <row r="603" spans="1:4" x14ac:dyDescent="0.25">
      <c r="A603" s="3">
        <v>43473</v>
      </c>
      <c r="B603" s="4">
        <v>46.869999</v>
      </c>
      <c r="C603" s="4">
        <f t="shared" si="19"/>
        <v>1.1873898963730563E-2</v>
      </c>
      <c r="D603" s="4">
        <f t="shared" si="20"/>
        <v>1.1803957334265612E-2</v>
      </c>
    </row>
    <row r="604" spans="1:4" x14ac:dyDescent="0.25">
      <c r="A604" s="3">
        <v>43474</v>
      </c>
      <c r="B604" s="4">
        <v>46.939999</v>
      </c>
      <c r="C604" s="4">
        <f t="shared" si="19"/>
        <v>1.4934926710794315E-3</v>
      </c>
      <c r="D604" s="4">
        <f t="shared" si="20"/>
        <v>1.492378520079786E-3</v>
      </c>
    </row>
    <row r="605" spans="1:4" x14ac:dyDescent="0.25">
      <c r="A605" s="3">
        <v>43475</v>
      </c>
      <c r="B605" s="4">
        <v>45.189999</v>
      </c>
      <c r="C605" s="4">
        <f t="shared" si="19"/>
        <v>-3.7281636925471602E-2</v>
      </c>
      <c r="D605" s="4">
        <f t="shared" si="20"/>
        <v>-3.7994367824686633E-2</v>
      </c>
    </row>
    <row r="606" spans="1:4" x14ac:dyDescent="0.25">
      <c r="A606" s="3">
        <v>43476</v>
      </c>
      <c r="B606" s="4">
        <v>44.470001000000003</v>
      </c>
      <c r="C606" s="4">
        <f t="shared" si="19"/>
        <v>-1.5932684574744001E-2</v>
      </c>
      <c r="D606" s="4">
        <f t="shared" si="20"/>
        <v>-1.6060974284723629E-2</v>
      </c>
    </row>
    <row r="607" spans="1:4" x14ac:dyDescent="0.25">
      <c r="A607" s="3">
        <v>43479</v>
      </c>
      <c r="B607" s="4">
        <v>42.799999</v>
      </c>
      <c r="C607" s="4">
        <f t="shared" si="19"/>
        <v>-3.7553450920767992E-2</v>
      </c>
      <c r="D607" s="4">
        <f t="shared" si="20"/>
        <v>-3.8276747786410006E-2</v>
      </c>
    </row>
    <row r="608" spans="1:4" x14ac:dyDescent="0.25">
      <c r="A608" s="3">
        <v>43480</v>
      </c>
      <c r="B608" s="4">
        <v>43.009998000000003</v>
      </c>
      <c r="C608" s="4">
        <f t="shared" si="19"/>
        <v>4.906518806227154E-3</v>
      </c>
      <c r="D608" s="4">
        <f t="shared" si="20"/>
        <v>4.8945210715653394E-3</v>
      </c>
    </row>
    <row r="609" spans="1:4" x14ac:dyDescent="0.25">
      <c r="A609" s="3">
        <v>43481</v>
      </c>
      <c r="B609" s="4">
        <v>42.619999</v>
      </c>
      <c r="C609" s="4">
        <f t="shared" si="19"/>
        <v>-9.0676358552726054E-3</v>
      </c>
      <c r="D609" s="4">
        <f t="shared" si="20"/>
        <v>-9.1089970875221898E-3</v>
      </c>
    </row>
    <row r="610" spans="1:4" x14ac:dyDescent="0.25">
      <c r="A610" s="3">
        <v>43482</v>
      </c>
      <c r="B610" s="4">
        <v>43.709999000000003</v>
      </c>
      <c r="C610" s="4">
        <f t="shared" si="19"/>
        <v>2.5574848089508481E-2</v>
      </c>
      <c r="D610" s="4">
        <f t="shared" si="20"/>
        <v>2.5253282789854965E-2</v>
      </c>
    </row>
    <row r="611" spans="1:4" x14ac:dyDescent="0.25">
      <c r="A611" s="3">
        <v>43483</v>
      </c>
      <c r="B611" s="4">
        <v>43.349997999999999</v>
      </c>
      <c r="C611" s="4">
        <f t="shared" si="19"/>
        <v>-8.2361246450727201E-3</v>
      </c>
      <c r="D611" s="4">
        <f t="shared" si="20"/>
        <v>-8.2702289067147598E-3</v>
      </c>
    </row>
    <row r="612" spans="1:4" x14ac:dyDescent="0.25">
      <c r="A612" s="3">
        <v>43487</v>
      </c>
      <c r="B612" s="4">
        <v>44.060001</v>
      </c>
      <c r="C612" s="4">
        <f t="shared" si="19"/>
        <v>1.6378385992082408E-2</v>
      </c>
      <c r="D612" s="4">
        <f t="shared" si="20"/>
        <v>1.6245706980071613E-2</v>
      </c>
    </row>
    <row r="613" spans="1:4" x14ac:dyDescent="0.25">
      <c r="A613" s="3">
        <v>43488</v>
      </c>
      <c r="B613" s="4">
        <v>44.619999</v>
      </c>
      <c r="C613" s="4">
        <f t="shared" si="19"/>
        <v>1.2709895308445414E-2</v>
      </c>
      <c r="D613" s="4">
        <f t="shared" si="20"/>
        <v>1.2629802522391579E-2</v>
      </c>
    </row>
    <row r="614" spans="1:4" x14ac:dyDescent="0.25">
      <c r="A614" s="3">
        <v>43489</v>
      </c>
      <c r="B614" s="4">
        <v>44.959999000000003</v>
      </c>
      <c r="C614" s="4">
        <f t="shared" si="19"/>
        <v>7.6199015602847371E-3</v>
      </c>
      <c r="D614" s="4">
        <f t="shared" si="20"/>
        <v>7.5910167505310079E-3</v>
      </c>
    </row>
    <row r="615" spans="1:4" x14ac:dyDescent="0.25">
      <c r="A615" s="3">
        <v>43490</v>
      </c>
      <c r="B615" s="4">
        <v>45.91</v>
      </c>
      <c r="C615" s="4">
        <f t="shared" si="19"/>
        <v>2.1129915950398336E-2</v>
      </c>
      <c r="D615" s="4">
        <f t="shared" si="20"/>
        <v>2.090977491768806E-2</v>
      </c>
    </row>
    <row r="616" spans="1:4" x14ac:dyDescent="0.25">
      <c r="A616" s="3">
        <v>43493</v>
      </c>
      <c r="B616" s="4">
        <v>46.900002000000001</v>
      </c>
      <c r="C616" s="4">
        <f t="shared" si="19"/>
        <v>2.156397299063394E-2</v>
      </c>
      <c r="D616" s="4">
        <f t="shared" si="20"/>
        <v>2.1334759835025325E-2</v>
      </c>
    </row>
    <row r="617" spans="1:4" x14ac:dyDescent="0.25">
      <c r="A617" s="3">
        <v>43494</v>
      </c>
      <c r="B617" s="4">
        <v>46.849997999999999</v>
      </c>
      <c r="C617" s="4">
        <f t="shared" si="19"/>
        <v>-1.0661833234037234E-3</v>
      </c>
      <c r="D617" s="4">
        <f t="shared" si="20"/>
        <v>-1.066752101160089E-3</v>
      </c>
    </row>
    <row r="618" spans="1:4" x14ac:dyDescent="0.25">
      <c r="A618" s="3">
        <v>43495</v>
      </c>
      <c r="B618" s="4">
        <v>48</v>
      </c>
      <c r="C618" s="4">
        <f t="shared" si="19"/>
        <v>2.4546468497181166E-2</v>
      </c>
      <c r="D618" s="4">
        <f t="shared" si="20"/>
        <v>2.4250044912895084E-2</v>
      </c>
    </row>
    <row r="619" spans="1:4" x14ac:dyDescent="0.25">
      <c r="A619" s="3">
        <v>43496</v>
      </c>
      <c r="B619" s="4">
        <v>48.59</v>
      </c>
      <c r="C619" s="4">
        <f t="shared" si="19"/>
        <v>1.2291666666666737E-2</v>
      </c>
      <c r="D619" s="4">
        <f t="shared" si="20"/>
        <v>1.2216737509920838E-2</v>
      </c>
    </row>
    <row r="620" spans="1:4" x14ac:dyDescent="0.25">
      <c r="A620" s="3">
        <v>43497</v>
      </c>
      <c r="B620" s="4">
        <v>49.650002000000001</v>
      </c>
      <c r="C620" s="4">
        <f t="shared" si="19"/>
        <v>2.1815229471084528E-2</v>
      </c>
      <c r="D620" s="4">
        <f t="shared" si="20"/>
        <v>2.1580682355342894E-2</v>
      </c>
    </row>
    <row r="621" spans="1:4" x14ac:dyDescent="0.25">
      <c r="A621" s="3">
        <v>43500</v>
      </c>
      <c r="B621" s="4">
        <v>50.830002</v>
      </c>
      <c r="C621" s="4">
        <f t="shared" si="19"/>
        <v>2.3766363594506998E-2</v>
      </c>
      <c r="D621" s="4">
        <f t="shared" si="20"/>
        <v>2.3488340032498074E-2</v>
      </c>
    </row>
    <row r="622" spans="1:4" x14ac:dyDescent="0.25">
      <c r="A622" s="3">
        <v>43501</v>
      </c>
      <c r="B622" s="4">
        <v>51.07</v>
      </c>
      <c r="C622" s="4">
        <f t="shared" si="19"/>
        <v>4.721581557285792E-3</v>
      </c>
      <c r="D622" s="4">
        <f t="shared" si="20"/>
        <v>4.710469853899826E-3</v>
      </c>
    </row>
    <row r="623" spans="1:4" x14ac:dyDescent="0.25">
      <c r="A623" s="3">
        <v>43502</v>
      </c>
      <c r="B623" s="4">
        <v>50.939999</v>
      </c>
      <c r="C623" s="4">
        <f t="shared" si="19"/>
        <v>-2.5455453299392996E-3</v>
      </c>
      <c r="D623" s="4">
        <f t="shared" si="20"/>
        <v>-2.5487907391801819E-3</v>
      </c>
    </row>
    <row r="624" spans="1:4" x14ac:dyDescent="0.25">
      <c r="A624" s="3">
        <v>43503</v>
      </c>
      <c r="B624" s="4">
        <v>50.439999</v>
      </c>
      <c r="C624" s="4">
        <f t="shared" si="19"/>
        <v>-9.8154693721136509E-3</v>
      </c>
      <c r="D624" s="4">
        <f t="shared" si="20"/>
        <v>-9.8639586491890627E-3</v>
      </c>
    </row>
    <row r="625" spans="1:4" x14ac:dyDescent="0.25">
      <c r="A625" s="3">
        <v>43504</v>
      </c>
      <c r="B625" s="4">
        <v>51.490001999999997</v>
      </c>
      <c r="C625" s="4">
        <f t="shared" si="19"/>
        <v>2.0816871943236889E-2</v>
      </c>
      <c r="D625" s="4">
        <f t="shared" si="20"/>
        <v>2.0603161629359542E-2</v>
      </c>
    </row>
    <row r="626" spans="1:4" x14ac:dyDescent="0.25">
      <c r="A626" s="3">
        <v>43507</v>
      </c>
      <c r="B626" s="4">
        <v>52.02</v>
      </c>
      <c r="C626" s="4">
        <f t="shared" si="19"/>
        <v>1.0293221585037154E-2</v>
      </c>
      <c r="D626" s="4">
        <f t="shared" si="20"/>
        <v>1.0240607119962618E-2</v>
      </c>
    </row>
    <row r="627" spans="1:4" x14ac:dyDescent="0.25">
      <c r="A627" s="3">
        <v>43508</v>
      </c>
      <c r="B627" s="4">
        <v>53.599997999999999</v>
      </c>
      <c r="C627" s="4">
        <f t="shared" si="19"/>
        <v>3.0372895040369014E-2</v>
      </c>
      <c r="D627" s="4">
        <f t="shared" si="20"/>
        <v>2.9920770742817199E-2</v>
      </c>
    </row>
    <row r="628" spans="1:4" x14ac:dyDescent="0.25">
      <c r="A628" s="3">
        <v>43509</v>
      </c>
      <c r="B628" s="4">
        <v>53.950001</v>
      </c>
      <c r="C628" s="4">
        <f t="shared" si="19"/>
        <v>6.529906960071173E-3</v>
      </c>
      <c r="D628" s="4">
        <f t="shared" si="20"/>
        <v>6.5086794765020269E-3</v>
      </c>
    </row>
    <row r="629" spans="1:4" x14ac:dyDescent="0.25">
      <c r="A629" s="3">
        <v>43510</v>
      </c>
      <c r="B629" s="4">
        <v>54.380001</v>
      </c>
      <c r="C629" s="4">
        <f t="shared" si="19"/>
        <v>7.9703427623662084E-3</v>
      </c>
      <c r="D629" s="4">
        <f t="shared" si="20"/>
        <v>7.9387473536135355E-3</v>
      </c>
    </row>
    <row r="630" spans="1:4" x14ac:dyDescent="0.25">
      <c r="A630" s="3">
        <v>43511</v>
      </c>
      <c r="B630" s="4">
        <v>55</v>
      </c>
      <c r="C630" s="4">
        <f t="shared" si="19"/>
        <v>1.1401231860955647E-2</v>
      </c>
      <c r="D630" s="4">
        <f t="shared" si="20"/>
        <v>1.1336727639032682E-2</v>
      </c>
    </row>
    <row r="631" spans="1:4" x14ac:dyDescent="0.25">
      <c r="A631" s="3">
        <v>43515</v>
      </c>
      <c r="B631" s="4">
        <v>55.040000999999997</v>
      </c>
      <c r="C631" s="4">
        <f t="shared" si="19"/>
        <v>7.2729090909084764E-4</v>
      </c>
      <c r="D631" s="4">
        <f t="shared" si="20"/>
        <v>7.2702656122161852E-4</v>
      </c>
    </row>
    <row r="632" spans="1:4" x14ac:dyDescent="0.25">
      <c r="A632" s="3">
        <v>43516</v>
      </c>
      <c r="B632" s="4">
        <v>55.540000999999997</v>
      </c>
      <c r="C632" s="4">
        <f t="shared" si="19"/>
        <v>9.0843021605323017E-3</v>
      </c>
      <c r="D632" s="4">
        <f t="shared" si="20"/>
        <v>9.0432880900019746E-3</v>
      </c>
    </row>
    <row r="633" spans="1:4" x14ac:dyDescent="0.25">
      <c r="A633" s="3">
        <v>43517</v>
      </c>
      <c r="B633" s="4">
        <v>55.540000999999997</v>
      </c>
      <c r="C633" s="4">
        <f t="shared" si="19"/>
        <v>0</v>
      </c>
      <c r="D633" s="4">
        <f t="shared" si="20"/>
        <v>0</v>
      </c>
    </row>
    <row r="634" spans="1:4" x14ac:dyDescent="0.25">
      <c r="A634" s="3">
        <v>43518</v>
      </c>
      <c r="B634" s="4">
        <v>56.18</v>
      </c>
      <c r="C634" s="4">
        <f t="shared" si="19"/>
        <v>1.1523208290903759E-2</v>
      </c>
      <c r="D634" s="4">
        <f t="shared" si="20"/>
        <v>1.1457321792402974E-2</v>
      </c>
    </row>
    <row r="635" spans="1:4" x14ac:dyDescent="0.25">
      <c r="A635" s="3">
        <v>43521</v>
      </c>
      <c r="B635" s="4">
        <v>56.639999000000003</v>
      </c>
      <c r="C635" s="4">
        <f t="shared" si="19"/>
        <v>8.1879494482022669E-3</v>
      </c>
      <c r="D635" s="4">
        <f t="shared" si="20"/>
        <v>8.1546100539993411E-3</v>
      </c>
    </row>
    <row r="636" spans="1:4" x14ac:dyDescent="0.25">
      <c r="A636" s="3">
        <v>43522</v>
      </c>
      <c r="B636" s="4">
        <v>56.73</v>
      </c>
      <c r="C636" s="4">
        <f t="shared" si="19"/>
        <v>1.5890007342689708E-3</v>
      </c>
      <c r="D636" s="4">
        <f t="shared" si="20"/>
        <v>1.5877396083787344E-3</v>
      </c>
    </row>
    <row r="637" spans="1:4" x14ac:dyDescent="0.25">
      <c r="A637" s="3">
        <v>43523</v>
      </c>
      <c r="B637" s="4">
        <v>56.25</v>
      </c>
      <c r="C637" s="4">
        <f t="shared" si="19"/>
        <v>-8.4611316763616596E-3</v>
      </c>
      <c r="D637" s="4">
        <f t="shared" si="20"/>
        <v>-8.4971302539462341E-3</v>
      </c>
    </row>
    <row r="638" spans="1:4" x14ac:dyDescent="0.25">
      <c r="A638" s="3">
        <v>43524</v>
      </c>
      <c r="B638" s="4">
        <v>55.82</v>
      </c>
      <c r="C638" s="4">
        <f t="shared" si="19"/>
        <v>-7.6444444444444398E-3</v>
      </c>
      <c r="D638" s="4">
        <f t="shared" si="20"/>
        <v>-7.6738129763534108E-3</v>
      </c>
    </row>
    <row r="639" spans="1:4" x14ac:dyDescent="0.25">
      <c r="A639" s="3">
        <v>43525</v>
      </c>
      <c r="B639" s="4">
        <v>56.650002000000001</v>
      </c>
      <c r="C639" s="4">
        <f t="shared" si="19"/>
        <v>1.4869258330347551E-2</v>
      </c>
      <c r="D639" s="4">
        <f t="shared" si="20"/>
        <v>1.4759794670339943E-2</v>
      </c>
    </row>
    <row r="640" spans="1:4" x14ac:dyDescent="0.25">
      <c r="A640" s="3">
        <v>43528</v>
      </c>
      <c r="B640" s="4">
        <v>55.34</v>
      </c>
      <c r="C640" s="4">
        <f t="shared" si="19"/>
        <v>-2.3124482855269753E-2</v>
      </c>
      <c r="D640" s="4">
        <f t="shared" si="20"/>
        <v>-2.3396048419736172E-2</v>
      </c>
    </row>
    <row r="641" spans="1:4" x14ac:dyDescent="0.25">
      <c r="A641" s="3">
        <v>43529</v>
      </c>
      <c r="B641" s="4">
        <v>55.119999</v>
      </c>
      <c r="C641" s="4">
        <f t="shared" si="19"/>
        <v>-3.9754427177449122E-3</v>
      </c>
      <c r="D641" s="4">
        <f t="shared" si="20"/>
        <v>-3.9833657956120138E-3</v>
      </c>
    </row>
    <row r="642" spans="1:4" x14ac:dyDescent="0.25">
      <c r="A642" s="3">
        <v>43530</v>
      </c>
      <c r="B642" s="4">
        <v>53.73</v>
      </c>
      <c r="C642" s="4">
        <f t="shared" si="19"/>
        <v>-2.5217689136750585E-2</v>
      </c>
      <c r="D642" s="4">
        <f t="shared" si="20"/>
        <v>-2.5541103822437811E-2</v>
      </c>
    </row>
    <row r="643" spans="1:4" x14ac:dyDescent="0.25">
      <c r="A643" s="3">
        <v>43531</v>
      </c>
      <c r="B643" s="4">
        <v>53.130001</v>
      </c>
      <c r="C643" s="4">
        <f t="shared" si="19"/>
        <v>-1.1166927228736216E-2</v>
      </c>
      <c r="D643" s="4">
        <f t="shared" si="20"/>
        <v>-1.1229745456120434E-2</v>
      </c>
    </row>
    <row r="644" spans="1:4" x14ac:dyDescent="0.25">
      <c r="A644" s="3">
        <v>43532</v>
      </c>
      <c r="B644" s="4">
        <v>52.349997999999999</v>
      </c>
      <c r="C644" s="4">
        <f t="shared" ref="C644:C707" si="21">(B644-B643)/B643</f>
        <v>-1.4681027391661458E-2</v>
      </c>
      <c r="D644" s="4">
        <f t="shared" ref="D644:D707" si="22">LN(B644/B643)</f>
        <v>-1.4789860172458005E-2</v>
      </c>
    </row>
    <row r="645" spans="1:4" x14ac:dyDescent="0.25">
      <c r="A645" s="3">
        <v>43535</v>
      </c>
      <c r="B645" s="4">
        <v>54.150002000000001</v>
      </c>
      <c r="C645" s="4">
        <f t="shared" si="21"/>
        <v>3.4384031877135915E-2</v>
      </c>
      <c r="D645" s="4">
        <f t="shared" si="22"/>
        <v>3.3806111269288799E-2</v>
      </c>
    </row>
    <row r="646" spans="1:4" x14ac:dyDescent="0.25">
      <c r="A646" s="3">
        <v>43536</v>
      </c>
      <c r="B646" s="4">
        <v>54.700001</v>
      </c>
      <c r="C646" s="4">
        <f t="shared" si="21"/>
        <v>1.0156952533445883E-2</v>
      </c>
      <c r="D646" s="4">
        <f t="shared" si="22"/>
        <v>1.0105717328030761E-2</v>
      </c>
    </row>
    <row r="647" spans="1:4" x14ac:dyDescent="0.25">
      <c r="A647" s="3">
        <v>43537</v>
      </c>
      <c r="B647" s="4">
        <v>54.950001</v>
      </c>
      <c r="C647" s="4">
        <f t="shared" si="21"/>
        <v>4.5703838286949936E-3</v>
      </c>
      <c r="D647" s="4">
        <f t="shared" si="22"/>
        <v>4.5599713385213658E-3</v>
      </c>
    </row>
    <row r="648" spans="1:4" x14ac:dyDescent="0.25">
      <c r="A648" s="3">
        <v>43538</v>
      </c>
      <c r="B648" s="4">
        <v>57.18</v>
      </c>
      <c r="C648" s="4">
        <f t="shared" si="21"/>
        <v>4.0582328651822944E-2</v>
      </c>
      <c r="D648" s="4">
        <f t="shared" si="22"/>
        <v>3.9780487846173426E-2</v>
      </c>
    </row>
    <row r="649" spans="1:4" x14ac:dyDescent="0.25">
      <c r="A649" s="3">
        <v>43539</v>
      </c>
      <c r="B649" s="4">
        <v>60.23</v>
      </c>
      <c r="C649" s="4">
        <f t="shared" si="21"/>
        <v>5.334032878628886E-2</v>
      </c>
      <c r="D649" s="4">
        <f t="shared" si="22"/>
        <v>5.1966380161463856E-2</v>
      </c>
    </row>
    <row r="650" spans="1:4" x14ac:dyDescent="0.25">
      <c r="A650" s="3">
        <v>43542</v>
      </c>
      <c r="B650" s="4">
        <v>60.490001999999997</v>
      </c>
      <c r="C650" s="4">
        <f t="shared" si="21"/>
        <v>4.3168188610327096E-3</v>
      </c>
      <c r="D650" s="4">
        <f t="shared" si="22"/>
        <v>4.307528126508909E-3</v>
      </c>
    </row>
    <row r="651" spans="1:4" x14ac:dyDescent="0.25">
      <c r="A651" s="3">
        <v>43543</v>
      </c>
      <c r="B651" s="4">
        <v>60.439999</v>
      </c>
      <c r="C651" s="4">
        <f t="shared" si="21"/>
        <v>-8.2663247390860875E-4</v>
      </c>
      <c r="D651" s="4">
        <f t="shared" si="22"/>
        <v>-8.2697432293401976E-4</v>
      </c>
    </row>
    <row r="652" spans="1:4" x14ac:dyDescent="0.25">
      <c r="A652" s="3">
        <v>43544</v>
      </c>
      <c r="B652" s="4">
        <v>59.630001</v>
      </c>
      <c r="C652" s="4">
        <f t="shared" si="21"/>
        <v>-1.3401687845825414E-2</v>
      </c>
      <c r="D652" s="4">
        <f t="shared" si="22"/>
        <v>-1.3492300954107899E-2</v>
      </c>
    </row>
    <row r="653" spans="1:4" x14ac:dyDescent="0.25">
      <c r="A653" s="3">
        <v>43545</v>
      </c>
      <c r="B653" s="4">
        <v>60.709999000000003</v>
      </c>
      <c r="C653" s="4">
        <f t="shared" si="21"/>
        <v>1.8111654903376628E-2</v>
      </c>
      <c r="D653" s="4">
        <f t="shared" si="22"/>
        <v>1.7949592765495088E-2</v>
      </c>
    </row>
    <row r="654" spans="1:4" x14ac:dyDescent="0.25">
      <c r="A654" s="3">
        <v>43546</v>
      </c>
      <c r="B654" s="4">
        <v>59.549999</v>
      </c>
      <c r="C654" s="4">
        <f t="shared" si="21"/>
        <v>-1.9107231413395404E-2</v>
      </c>
      <c r="D654" s="4">
        <f t="shared" si="22"/>
        <v>-1.9292133661893966E-2</v>
      </c>
    </row>
    <row r="655" spans="1:4" x14ac:dyDescent="0.25">
      <c r="A655" s="3">
        <v>43549</v>
      </c>
      <c r="B655" s="4">
        <v>57.290000999999997</v>
      </c>
      <c r="C655" s="4">
        <f t="shared" si="21"/>
        <v>-3.7951268479450406E-2</v>
      </c>
      <c r="D655" s="4">
        <f t="shared" si="22"/>
        <v>-3.869017313315825E-2</v>
      </c>
    </row>
    <row r="656" spans="1:4" x14ac:dyDescent="0.25">
      <c r="A656" s="3">
        <v>43550</v>
      </c>
      <c r="B656" s="4">
        <v>58.889999000000003</v>
      </c>
      <c r="C656" s="4">
        <f t="shared" si="21"/>
        <v>2.7928049783067843E-2</v>
      </c>
      <c r="D656" s="4">
        <f t="shared" si="22"/>
        <v>2.7545174100128151E-2</v>
      </c>
    </row>
    <row r="657" spans="1:4" x14ac:dyDescent="0.25">
      <c r="A657" s="3">
        <v>43551</v>
      </c>
      <c r="B657" s="4">
        <v>57.540000999999997</v>
      </c>
      <c r="C657" s="4">
        <f t="shared" si="21"/>
        <v>-2.2924062199423816E-2</v>
      </c>
      <c r="D657" s="4">
        <f t="shared" si="22"/>
        <v>-2.3190904473051471E-2</v>
      </c>
    </row>
    <row r="658" spans="1:4" x14ac:dyDescent="0.25">
      <c r="A658" s="3">
        <v>43552</v>
      </c>
      <c r="B658" s="4">
        <v>56.919998</v>
      </c>
      <c r="C658" s="4">
        <f t="shared" si="21"/>
        <v>-1.0775164915273411E-2</v>
      </c>
      <c r="D658" s="4">
        <f t="shared" si="22"/>
        <v>-1.0833637417999547E-2</v>
      </c>
    </row>
    <row r="659" spans="1:4" x14ac:dyDescent="0.25">
      <c r="A659" s="3">
        <v>43553</v>
      </c>
      <c r="B659" s="4">
        <v>58.689999</v>
      </c>
      <c r="C659" s="4">
        <f t="shared" si="21"/>
        <v>3.1096294135498751E-2</v>
      </c>
      <c r="D659" s="4">
        <f t="shared" si="22"/>
        <v>3.0622599446948735E-2</v>
      </c>
    </row>
    <row r="660" spans="1:4" x14ac:dyDescent="0.25">
      <c r="A660" s="3">
        <v>43556</v>
      </c>
      <c r="B660" s="4">
        <v>60.43</v>
      </c>
      <c r="C660" s="4">
        <f t="shared" si="21"/>
        <v>2.9647316913397791E-2</v>
      </c>
      <c r="D660" s="4">
        <f t="shared" si="22"/>
        <v>2.9216332841901893E-2</v>
      </c>
    </row>
    <row r="661" spans="1:4" x14ac:dyDescent="0.25">
      <c r="A661" s="3">
        <v>43557</v>
      </c>
      <c r="B661" s="4">
        <v>61.27</v>
      </c>
      <c r="C661" s="4">
        <f t="shared" si="21"/>
        <v>1.3900380605659497E-2</v>
      </c>
      <c r="D661" s="4">
        <f t="shared" si="22"/>
        <v>1.3804656364096059E-2</v>
      </c>
    </row>
    <row r="662" spans="1:4" x14ac:dyDescent="0.25">
      <c r="A662" s="3">
        <v>43558</v>
      </c>
      <c r="B662" s="4">
        <v>61.59</v>
      </c>
      <c r="C662" s="4">
        <f t="shared" si="21"/>
        <v>5.2227843969316189E-3</v>
      </c>
      <c r="D662" s="4">
        <f t="shared" si="22"/>
        <v>5.2091929613887721E-3</v>
      </c>
    </row>
    <row r="663" spans="1:4" x14ac:dyDescent="0.25">
      <c r="A663" s="3">
        <v>43559</v>
      </c>
      <c r="B663" s="4">
        <v>60.34</v>
      </c>
      <c r="C663" s="4">
        <f t="shared" si="21"/>
        <v>-2.0295502516642312E-2</v>
      </c>
      <c r="D663" s="4">
        <f t="shared" si="22"/>
        <v>-2.0504285968036912E-2</v>
      </c>
    </row>
    <row r="664" spans="1:4" x14ac:dyDescent="0.25">
      <c r="A664" s="3">
        <v>43560</v>
      </c>
      <c r="B664" s="4">
        <v>62.200001</v>
      </c>
      <c r="C664" s="4">
        <f t="shared" si="21"/>
        <v>3.082533974146498E-2</v>
      </c>
      <c r="D664" s="4">
        <f t="shared" si="22"/>
        <v>3.0359782091389044E-2</v>
      </c>
    </row>
    <row r="665" spans="1:4" x14ac:dyDescent="0.25">
      <c r="A665" s="3">
        <v>43563</v>
      </c>
      <c r="B665" s="4">
        <v>62.490001999999997</v>
      </c>
      <c r="C665" s="4">
        <f t="shared" si="21"/>
        <v>4.6623954234341026E-3</v>
      </c>
      <c r="D665" s="4">
        <f t="shared" si="22"/>
        <v>4.6515601238065812E-3</v>
      </c>
    </row>
    <row r="666" spans="1:4" x14ac:dyDescent="0.25">
      <c r="A666" s="3">
        <v>43564</v>
      </c>
      <c r="B666" s="4">
        <v>61.73</v>
      </c>
      <c r="C666" s="4">
        <f t="shared" si="21"/>
        <v>-1.2161977527221077E-2</v>
      </c>
      <c r="D666" s="4">
        <f t="shared" si="22"/>
        <v>-1.2236539540306065E-2</v>
      </c>
    </row>
    <row r="667" spans="1:4" x14ac:dyDescent="0.25">
      <c r="A667" s="3">
        <v>43565</v>
      </c>
      <c r="B667" s="4">
        <v>63.290000999999997</v>
      </c>
      <c r="C667" s="4">
        <f t="shared" si="21"/>
        <v>2.5271359144662237E-2</v>
      </c>
      <c r="D667" s="4">
        <f t="shared" si="22"/>
        <v>2.4957318181693784E-2</v>
      </c>
    </row>
    <row r="668" spans="1:4" x14ac:dyDescent="0.25">
      <c r="A668" s="3">
        <v>43566</v>
      </c>
      <c r="B668" s="4">
        <v>63.860000999999997</v>
      </c>
      <c r="C668" s="4">
        <f t="shared" si="21"/>
        <v>9.0061619686180802E-3</v>
      </c>
      <c r="D668" s="4">
        <f t="shared" si="22"/>
        <v>8.9658483583922519E-3</v>
      </c>
    </row>
    <row r="669" spans="1:4" x14ac:dyDescent="0.25">
      <c r="A669" s="3">
        <v>43567</v>
      </c>
      <c r="B669" s="4">
        <v>63.509998000000003</v>
      </c>
      <c r="C669" s="4">
        <f t="shared" si="21"/>
        <v>-5.4807860087567779E-3</v>
      </c>
      <c r="D669" s="4">
        <f t="shared" si="22"/>
        <v>-5.4958606221111482E-3</v>
      </c>
    </row>
    <row r="670" spans="1:4" x14ac:dyDescent="0.25">
      <c r="A670" s="3">
        <v>43570</v>
      </c>
      <c r="B670" s="4">
        <v>63.880001</v>
      </c>
      <c r="C670" s="4">
        <f t="shared" si="21"/>
        <v>5.8259016163092455E-3</v>
      </c>
      <c r="D670" s="4">
        <f t="shared" si="22"/>
        <v>5.8089966773840953E-3</v>
      </c>
    </row>
    <row r="671" spans="1:4" x14ac:dyDescent="0.25">
      <c r="A671" s="3">
        <v>43571</v>
      </c>
      <c r="B671" s="4">
        <v>62.790000999999997</v>
      </c>
      <c r="C671" s="4">
        <f t="shared" si="21"/>
        <v>-1.7063243314601753E-2</v>
      </c>
      <c r="D671" s="4">
        <f t="shared" si="22"/>
        <v>-1.72104979490427E-2</v>
      </c>
    </row>
    <row r="672" spans="1:4" x14ac:dyDescent="0.25">
      <c r="A672" s="3">
        <v>43572</v>
      </c>
      <c r="B672" s="4">
        <v>62.75</v>
      </c>
      <c r="C672" s="4">
        <f t="shared" si="21"/>
        <v>-6.3706003126193017E-4</v>
      </c>
      <c r="D672" s="4">
        <f t="shared" si="22"/>
        <v>-6.3726304022751988E-4</v>
      </c>
    </row>
    <row r="673" spans="1:4" x14ac:dyDescent="0.25">
      <c r="A673" s="3">
        <v>43573</v>
      </c>
      <c r="B673" s="4">
        <v>62.849997999999999</v>
      </c>
      <c r="C673" s="4">
        <f t="shared" si="21"/>
        <v>1.5935936254979979E-3</v>
      </c>
      <c r="D673" s="4">
        <f t="shared" si="22"/>
        <v>1.5923252025647622E-3</v>
      </c>
    </row>
    <row r="674" spans="1:4" x14ac:dyDescent="0.25">
      <c r="A674" s="3">
        <v>43577</v>
      </c>
      <c r="B674" s="4">
        <v>63.25</v>
      </c>
      <c r="C674" s="4">
        <f t="shared" si="21"/>
        <v>6.3643916106409524E-3</v>
      </c>
      <c r="D674" s="4">
        <f t="shared" si="22"/>
        <v>6.3442243931717442E-3</v>
      </c>
    </row>
    <row r="675" spans="1:4" x14ac:dyDescent="0.25">
      <c r="A675" s="3">
        <v>43578</v>
      </c>
      <c r="B675" s="4">
        <v>65</v>
      </c>
      <c r="C675" s="4">
        <f t="shared" si="21"/>
        <v>2.766798418972332E-2</v>
      </c>
      <c r="D675" s="4">
        <f t="shared" si="22"/>
        <v>2.7292142288007554E-2</v>
      </c>
    </row>
    <row r="676" spans="1:4" x14ac:dyDescent="0.25">
      <c r="A676" s="3">
        <v>43579</v>
      </c>
      <c r="B676" s="4">
        <v>66.25</v>
      </c>
      <c r="C676" s="4">
        <f t="shared" si="21"/>
        <v>1.9230769230769232E-2</v>
      </c>
      <c r="D676" s="4">
        <f t="shared" si="22"/>
        <v>1.9048194970694411E-2</v>
      </c>
    </row>
    <row r="677" spans="1:4" x14ac:dyDescent="0.25">
      <c r="A677" s="3">
        <v>43580</v>
      </c>
      <c r="B677" s="4">
        <v>67</v>
      </c>
      <c r="C677" s="4">
        <f t="shared" si="21"/>
        <v>1.1320754716981131E-2</v>
      </c>
      <c r="D677" s="4">
        <f t="shared" si="22"/>
        <v>1.1257154524634468E-2</v>
      </c>
    </row>
    <row r="678" spans="1:4" x14ac:dyDescent="0.25">
      <c r="A678" s="3">
        <v>43581</v>
      </c>
      <c r="B678" s="4">
        <v>65.360000999999997</v>
      </c>
      <c r="C678" s="4">
        <f t="shared" si="21"/>
        <v>-2.4477597014925419E-2</v>
      </c>
      <c r="D678" s="4">
        <f t="shared" si="22"/>
        <v>-2.4782153539341229E-2</v>
      </c>
    </row>
    <row r="679" spans="1:4" x14ac:dyDescent="0.25">
      <c r="A679" s="3">
        <v>43584</v>
      </c>
      <c r="B679" s="4">
        <v>65.550003000000004</v>
      </c>
      <c r="C679" s="4">
        <f t="shared" si="21"/>
        <v>2.907007299464498E-3</v>
      </c>
      <c r="D679" s="4">
        <f t="shared" si="22"/>
        <v>2.902790124673451E-3</v>
      </c>
    </row>
    <row r="680" spans="1:4" x14ac:dyDescent="0.25">
      <c r="A680" s="3">
        <v>43585</v>
      </c>
      <c r="B680" s="4">
        <v>67.410004000000001</v>
      </c>
      <c r="C680" s="4">
        <f t="shared" si="21"/>
        <v>2.8375299998079279E-2</v>
      </c>
      <c r="D680" s="4">
        <f t="shared" si="22"/>
        <v>2.7980178227424615E-2</v>
      </c>
    </row>
    <row r="681" spans="1:4" x14ac:dyDescent="0.25">
      <c r="A681" s="3">
        <v>43586</v>
      </c>
      <c r="B681" s="4">
        <v>68.580001999999993</v>
      </c>
      <c r="C681" s="4">
        <f t="shared" si="21"/>
        <v>1.735644460130862E-2</v>
      </c>
      <c r="D681" s="4">
        <f t="shared" si="22"/>
        <v>1.7207541994072179E-2</v>
      </c>
    </row>
    <row r="682" spans="1:4" x14ac:dyDescent="0.25">
      <c r="A682" s="3">
        <v>43587</v>
      </c>
      <c r="B682" s="4">
        <v>68.139999000000003</v>
      </c>
      <c r="C682" s="4">
        <f t="shared" si="21"/>
        <v>-6.4159082410057411E-3</v>
      </c>
      <c r="D682" s="4">
        <f t="shared" si="22"/>
        <v>-6.4365786406422962E-3</v>
      </c>
    </row>
    <row r="683" spans="1:4" x14ac:dyDescent="0.25">
      <c r="A683" s="3">
        <v>43588</v>
      </c>
      <c r="B683" s="4">
        <v>68.699996999999996</v>
      </c>
      <c r="C683" s="4">
        <f t="shared" si="21"/>
        <v>8.2183447052881983E-3</v>
      </c>
      <c r="D683" s="4">
        <f t="shared" si="22"/>
        <v>8.1847580030276271E-3</v>
      </c>
    </row>
    <row r="684" spans="1:4" x14ac:dyDescent="0.25">
      <c r="A684" s="3">
        <v>43591</v>
      </c>
      <c r="B684" s="4">
        <v>68.190002000000007</v>
      </c>
      <c r="C684" s="4">
        <f t="shared" si="21"/>
        <v>-7.4235083299929311E-3</v>
      </c>
      <c r="D684" s="4">
        <f t="shared" si="22"/>
        <v>-7.4511996978054353E-3</v>
      </c>
    </row>
    <row r="685" spans="1:4" x14ac:dyDescent="0.25">
      <c r="A685" s="3">
        <v>43592</v>
      </c>
      <c r="B685" s="4">
        <v>67.489998</v>
      </c>
      <c r="C685" s="4">
        <f t="shared" si="21"/>
        <v>-1.0265493173031538E-2</v>
      </c>
      <c r="D685" s="4">
        <f t="shared" si="22"/>
        <v>-1.0318546741080079E-2</v>
      </c>
    </row>
    <row r="686" spans="1:4" x14ac:dyDescent="0.25">
      <c r="A686" s="3">
        <v>43593</v>
      </c>
      <c r="B686" s="4">
        <v>67.099997999999999</v>
      </c>
      <c r="C686" s="4">
        <f t="shared" si="21"/>
        <v>-5.7786340429288588E-3</v>
      </c>
      <c r="D686" s="4">
        <f t="shared" si="22"/>
        <v>-5.7953949499185186E-3</v>
      </c>
    </row>
    <row r="687" spans="1:4" x14ac:dyDescent="0.25">
      <c r="A687" s="3">
        <v>43594</v>
      </c>
      <c r="B687" s="4">
        <v>67.089995999999999</v>
      </c>
      <c r="C687" s="4">
        <f t="shared" si="21"/>
        <v>-1.4906110727454965E-4</v>
      </c>
      <c r="D687" s="4">
        <f t="shared" si="22"/>
        <v>-1.4907221798550973E-4</v>
      </c>
    </row>
    <row r="688" spans="1:4" x14ac:dyDescent="0.25">
      <c r="A688" s="3">
        <v>43595</v>
      </c>
      <c r="B688" s="4">
        <v>67.160004000000001</v>
      </c>
      <c r="C688" s="4">
        <f t="shared" si="21"/>
        <v>1.0434938764939173E-3</v>
      </c>
      <c r="D688" s="4">
        <f t="shared" si="22"/>
        <v>1.0429498152088742E-3</v>
      </c>
    </row>
    <row r="689" spans="1:4" x14ac:dyDescent="0.25">
      <c r="A689" s="3">
        <v>43598</v>
      </c>
      <c r="B689" s="4">
        <v>64.040001000000004</v>
      </c>
      <c r="C689" s="4">
        <f t="shared" si="21"/>
        <v>-4.6456265845368279E-2</v>
      </c>
      <c r="D689" s="4">
        <f t="shared" si="22"/>
        <v>-4.7569988024845473E-2</v>
      </c>
    </row>
    <row r="690" spans="1:4" x14ac:dyDescent="0.25">
      <c r="A690" s="3">
        <v>43599</v>
      </c>
      <c r="B690" s="4">
        <v>66.150002000000001</v>
      </c>
      <c r="C690" s="4">
        <f t="shared" si="21"/>
        <v>3.2948172502370775E-2</v>
      </c>
      <c r="D690" s="4">
        <f t="shared" si="22"/>
        <v>3.241701705152588E-2</v>
      </c>
    </row>
    <row r="691" spans="1:4" x14ac:dyDescent="0.25">
      <c r="A691" s="3">
        <v>43600</v>
      </c>
      <c r="B691" s="4">
        <v>67.900002000000001</v>
      </c>
      <c r="C691" s="4">
        <f t="shared" si="21"/>
        <v>2.645502565517685E-2</v>
      </c>
      <c r="D691" s="4">
        <f t="shared" si="22"/>
        <v>2.6111143224450746E-2</v>
      </c>
    </row>
    <row r="692" spans="1:4" x14ac:dyDescent="0.25">
      <c r="A692" s="3">
        <v>43601</v>
      </c>
      <c r="B692" s="4">
        <v>69.800003000000004</v>
      </c>
      <c r="C692" s="4">
        <f t="shared" si="21"/>
        <v>2.7982340854717548E-2</v>
      </c>
      <c r="D692" s="4">
        <f t="shared" si="22"/>
        <v>2.7597988728537561E-2</v>
      </c>
    </row>
    <row r="693" spans="1:4" x14ac:dyDescent="0.25">
      <c r="A693" s="3">
        <v>43602</v>
      </c>
      <c r="B693" s="4">
        <v>69.430000000000007</v>
      </c>
      <c r="C693" s="4">
        <f t="shared" si="21"/>
        <v>-5.3009023509640388E-3</v>
      </c>
      <c r="D693" s="4">
        <f t="shared" si="22"/>
        <v>-5.3150019830864974E-3</v>
      </c>
    </row>
    <row r="694" spans="1:4" x14ac:dyDescent="0.25">
      <c r="A694" s="3">
        <v>43605</v>
      </c>
      <c r="B694" s="4">
        <v>68</v>
      </c>
      <c r="C694" s="4">
        <f t="shared" si="21"/>
        <v>-2.0596284027077728E-2</v>
      </c>
      <c r="D694" s="4">
        <f t="shared" si="22"/>
        <v>-2.0811345589075374E-2</v>
      </c>
    </row>
    <row r="695" spans="1:4" x14ac:dyDescent="0.25">
      <c r="A695" s="3">
        <v>43606</v>
      </c>
      <c r="B695" s="4">
        <v>69.650002000000001</v>
      </c>
      <c r="C695" s="4">
        <f t="shared" si="21"/>
        <v>2.4264735294117656E-2</v>
      </c>
      <c r="D695" s="4">
        <f t="shared" si="22"/>
        <v>2.3975023764711195E-2</v>
      </c>
    </row>
    <row r="696" spans="1:4" x14ac:dyDescent="0.25">
      <c r="A696" s="3">
        <v>43607</v>
      </c>
      <c r="B696" s="4">
        <v>69</v>
      </c>
      <c r="C696" s="4">
        <f t="shared" si="21"/>
        <v>-9.3324046135705874E-3</v>
      </c>
      <c r="D696" s="4">
        <f t="shared" si="22"/>
        <v>-9.3762243435584671E-3</v>
      </c>
    </row>
    <row r="697" spans="1:4" x14ac:dyDescent="0.25">
      <c r="A697" s="3">
        <v>43608</v>
      </c>
      <c r="B697" s="4">
        <v>65.699996999999996</v>
      </c>
      <c r="C697" s="4">
        <f t="shared" si="21"/>
        <v>-4.7826130434782663E-2</v>
      </c>
      <c r="D697" s="4">
        <f t="shared" si="22"/>
        <v>-4.9007624768796124E-2</v>
      </c>
    </row>
    <row r="698" spans="1:4" x14ac:dyDescent="0.25">
      <c r="A698" s="3">
        <v>43609</v>
      </c>
      <c r="B698" s="4">
        <v>66.120002999999997</v>
      </c>
      <c r="C698" s="4">
        <f t="shared" si="21"/>
        <v>6.3927856800358876E-3</v>
      </c>
      <c r="D698" s="4">
        <f t="shared" si="22"/>
        <v>6.3724384964098848E-3</v>
      </c>
    </row>
    <row r="699" spans="1:4" x14ac:dyDescent="0.25">
      <c r="A699" s="3">
        <v>43613</v>
      </c>
      <c r="B699" s="4">
        <v>66.410004000000001</v>
      </c>
      <c r="C699" s="4">
        <f t="shared" si="21"/>
        <v>4.3859798372967969E-3</v>
      </c>
      <c r="D699" s="4">
        <f t="shared" si="22"/>
        <v>4.3763894596400401E-3</v>
      </c>
    </row>
    <row r="700" spans="1:4" x14ac:dyDescent="0.25">
      <c r="A700" s="3">
        <v>43614</v>
      </c>
      <c r="B700" s="4">
        <v>66.199996999999996</v>
      </c>
      <c r="C700" s="4">
        <f t="shared" si="21"/>
        <v>-3.1622795866719793E-3</v>
      </c>
      <c r="D700" s="4">
        <f t="shared" si="22"/>
        <v>-3.1672901587724484E-3</v>
      </c>
    </row>
    <row r="701" spans="1:4" x14ac:dyDescent="0.25">
      <c r="A701" s="3">
        <v>43615</v>
      </c>
      <c r="B701" s="4">
        <v>66.410004000000001</v>
      </c>
      <c r="C701" s="4">
        <f t="shared" si="21"/>
        <v>3.1723113220081338E-3</v>
      </c>
      <c r="D701" s="4">
        <f t="shared" si="22"/>
        <v>3.1672901587723847E-3</v>
      </c>
    </row>
    <row r="702" spans="1:4" x14ac:dyDescent="0.25">
      <c r="A702" s="3">
        <v>43616</v>
      </c>
      <c r="B702" s="4">
        <v>59.549999</v>
      </c>
      <c r="C702" s="4">
        <f t="shared" si="21"/>
        <v>-0.10329776519814697</v>
      </c>
      <c r="D702" s="4">
        <f t="shared" si="22"/>
        <v>-0.10903142877581554</v>
      </c>
    </row>
    <row r="703" spans="1:4" x14ac:dyDescent="0.25">
      <c r="A703" s="3">
        <v>43619</v>
      </c>
      <c r="B703" s="4">
        <v>55.860000999999997</v>
      </c>
      <c r="C703" s="4">
        <f t="shared" si="21"/>
        <v>-6.1964702971699509E-2</v>
      </c>
      <c r="D703" s="4">
        <f t="shared" si="22"/>
        <v>-6.3967700589769652E-2</v>
      </c>
    </row>
    <row r="704" spans="1:4" x14ac:dyDescent="0.25">
      <c r="A704" s="3">
        <v>43620</v>
      </c>
      <c r="B704" s="4">
        <v>57.68</v>
      </c>
      <c r="C704" s="4">
        <f t="shared" si="21"/>
        <v>3.2581435148918148E-2</v>
      </c>
      <c r="D704" s="4">
        <f t="shared" si="22"/>
        <v>3.2061914557765595E-2</v>
      </c>
    </row>
    <row r="705" spans="1:4" x14ac:dyDescent="0.25">
      <c r="A705" s="3">
        <v>43621</v>
      </c>
      <c r="B705" s="4">
        <v>54.5</v>
      </c>
      <c r="C705" s="4">
        <f t="shared" si="21"/>
        <v>-5.513176144244105E-2</v>
      </c>
      <c r="D705" s="4">
        <f t="shared" si="22"/>
        <v>-5.6709791307495219E-2</v>
      </c>
    </row>
    <row r="706" spans="1:4" x14ac:dyDescent="0.25">
      <c r="A706" s="3">
        <v>43622</v>
      </c>
      <c r="B706" s="4">
        <v>53.23</v>
      </c>
      <c r="C706" s="4">
        <f t="shared" si="21"/>
        <v>-2.330275229357804E-2</v>
      </c>
      <c r="D706" s="4">
        <f t="shared" si="22"/>
        <v>-2.3578554484532423E-2</v>
      </c>
    </row>
    <row r="707" spans="1:4" x14ac:dyDescent="0.25">
      <c r="A707" s="3">
        <v>43623</v>
      </c>
      <c r="B707" s="4">
        <v>54.299999</v>
      </c>
      <c r="C707" s="4">
        <f t="shared" si="21"/>
        <v>2.0101427766297256E-2</v>
      </c>
      <c r="D707" s="4">
        <f t="shared" si="22"/>
        <v>1.9902061339017299E-2</v>
      </c>
    </row>
    <row r="708" spans="1:4" x14ac:dyDescent="0.25">
      <c r="A708" s="3">
        <v>43626</v>
      </c>
      <c r="B708" s="4">
        <v>54.200001</v>
      </c>
      <c r="C708" s="4">
        <f t="shared" ref="C708:C771" si="23">(B708-B707)/B707</f>
        <v>-1.8415838276534659E-3</v>
      </c>
      <c r="D708" s="4">
        <f t="shared" ref="D708:D771" si="24">LN(B708/B707)</f>
        <v>-1.8432816278984143E-3</v>
      </c>
    </row>
    <row r="709" spans="1:4" x14ac:dyDescent="0.25">
      <c r="A709" s="3">
        <v>43627</v>
      </c>
      <c r="B709" s="4">
        <v>54.34</v>
      </c>
      <c r="C709" s="4">
        <f t="shared" si="23"/>
        <v>2.5830073324168961E-3</v>
      </c>
      <c r="D709" s="4">
        <f t="shared" si="24"/>
        <v>2.579677102416883E-3</v>
      </c>
    </row>
    <row r="710" spans="1:4" x14ac:dyDescent="0.25">
      <c r="A710" s="3">
        <v>43628</v>
      </c>
      <c r="B710" s="4">
        <v>53.029998999999997</v>
      </c>
      <c r="C710" s="4">
        <f t="shared" si="23"/>
        <v>-2.4107489878542634E-2</v>
      </c>
      <c r="D710" s="4">
        <f t="shared" si="24"/>
        <v>-2.4402831706413948E-2</v>
      </c>
    </row>
    <row r="711" spans="1:4" x14ac:dyDescent="0.25">
      <c r="A711" s="3">
        <v>43629</v>
      </c>
      <c r="B711" s="4">
        <v>53.830002</v>
      </c>
      <c r="C711" s="4">
        <f t="shared" si="23"/>
        <v>1.508585734651822E-2</v>
      </c>
      <c r="D711" s="4">
        <f t="shared" si="24"/>
        <v>1.4973197435080823E-2</v>
      </c>
    </row>
    <row r="712" spans="1:4" x14ac:dyDescent="0.25">
      <c r="A712" s="3">
        <v>43630</v>
      </c>
      <c r="B712" s="4">
        <v>51.32</v>
      </c>
      <c r="C712" s="4">
        <f t="shared" si="23"/>
        <v>-4.6628309618119652E-2</v>
      </c>
      <c r="D712" s="4">
        <f t="shared" si="24"/>
        <v>-4.7750429979432941E-2</v>
      </c>
    </row>
    <row r="713" spans="1:4" x14ac:dyDescent="0.25">
      <c r="A713" s="3">
        <v>43633</v>
      </c>
      <c r="B713" s="4">
        <v>50.630001</v>
      </c>
      <c r="C713" s="4">
        <f t="shared" si="23"/>
        <v>-1.3445031176929077E-2</v>
      </c>
      <c r="D713" s="4">
        <f t="shared" si="24"/>
        <v>-1.3536234014482385E-2</v>
      </c>
    </row>
    <row r="714" spans="1:4" x14ac:dyDescent="0.25">
      <c r="A714" s="3">
        <v>43634</v>
      </c>
      <c r="B714" s="4">
        <v>51.509998000000003</v>
      </c>
      <c r="C714" s="4">
        <f t="shared" si="23"/>
        <v>1.7380939810765616E-2</v>
      </c>
      <c r="D714" s="4">
        <f t="shared" si="24"/>
        <v>1.7231619017127695E-2</v>
      </c>
    </row>
    <row r="715" spans="1:4" x14ac:dyDescent="0.25">
      <c r="A715" s="3">
        <v>43635</v>
      </c>
      <c r="B715" s="4">
        <v>53.419998</v>
      </c>
      <c r="C715" s="4">
        <f t="shared" si="23"/>
        <v>3.7080180045823266E-2</v>
      </c>
      <c r="D715" s="4">
        <f t="shared" si="24"/>
        <v>3.6409245492571823E-2</v>
      </c>
    </row>
    <row r="716" spans="1:4" x14ac:dyDescent="0.25">
      <c r="A716" s="3">
        <v>43636</v>
      </c>
      <c r="B716" s="4">
        <v>54.41</v>
      </c>
      <c r="C716" s="4">
        <f t="shared" si="23"/>
        <v>1.8532423007578489E-2</v>
      </c>
      <c r="D716" s="4">
        <f t="shared" si="24"/>
        <v>1.8362790255181193E-2</v>
      </c>
    </row>
    <row r="717" spans="1:4" x14ac:dyDescent="0.25">
      <c r="A717" s="3">
        <v>43637</v>
      </c>
      <c r="B717" s="4">
        <v>53.990001999999997</v>
      </c>
      <c r="C717" s="4">
        <f t="shared" si="23"/>
        <v>-7.7191325124058019E-3</v>
      </c>
      <c r="D717" s="4">
        <f t="shared" si="24"/>
        <v>-7.7490792237419667E-3</v>
      </c>
    </row>
    <row r="718" spans="1:4" x14ac:dyDescent="0.25">
      <c r="A718" s="3">
        <v>43640</v>
      </c>
      <c r="B718" s="4">
        <v>53.299999</v>
      </c>
      <c r="C718" s="4">
        <f t="shared" si="23"/>
        <v>-1.278019956361545E-2</v>
      </c>
      <c r="D718" s="4">
        <f t="shared" si="24"/>
        <v>-1.2862568864019265E-2</v>
      </c>
    </row>
    <row r="719" spans="1:4" x14ac:dyDescent="0.25">
      <c r="A719" s="3">
        <v>43641</v>
      </c>
      <c r="B719" s="4">
        <v>52.310001</v>
      </c>
      <c r="C719" s="4">
        <f t="shared" si="23"/>
        <v>-1.8574071643040743E-2</v>
      </c>
      <c r="D719" s="4">
        <f t="shared" si="24"/>
        <v>-1.8748735910749367E-2</v>
      </c>
    </row>
    <row r="720" spans="1:4" x14ac:dyDescent="0.25">
      <c r="A720" s="3">
        <v>43642</v>
      </c>
      <c r="B720" s="4">
        <v>53.23</v>
      </c>
      <c r="C720" s="4">
        <f t="shared" si="23"/>
        <v>1.7587439923772839E-2</v>
      </c>
      <c r="D720" s="4">
        <f t="shared" si="24"/>
        <v>1.7434570685342703E-2</v>
      </c>
    </row>
    <row r="721" spans="1:4" x14ac:dyDescent="0.25">
      <c r="A721" s="3">
        <v>43643</v>
      </c>
      <c r="B721" s="4">
        <v>52.209999000000003</v>
      </c>
      <c r="C721" s="4">
        <f t="shared" si="23"/>
        <v>-1.9162145406725409E-2</v>
      </c>
      <c r="D721" s="4">
        <f t="shared" si="24"/>
        <v>-1.9348118915624012E-2</v>
      </c>
    </row>
    <row r="722" spans="1:4" x14ac:dyDescent="0.25">
      <c r="A722" s="3">
        <v>43644</v>
      </c>
      <c r="B722" s="4">
        <v>50.799999</v>
      </c>
      <c r="C722" s="4">
        <f t="shared" si="23"/>
        <v>-2.7006321145495591E-2</v>
      </c>
      <c r="D722" s="4">
        <f t="shared" si="24"/>
        <v>-2.7377693369645382E-2</v>
      </c>
    </row>
    <row r="723" spans="1:4" x14ac:dyDescent="0.25">
      <c r="A723" s="3">
        <v>43647</v>
      </c>
      <c r="B723" s="4">
        <v>51.560001</v>
      </c>
      <c r="C723" s="4">
        <f t="shared" si="23"/>
        <v>1.4960669585839954E-2</v>
      </c>
      <c r="D723" s="4">
        <f t="shared" si="24"/>
        <v>1.4849862566469575E-2</v>
      </c>
    </row>
    <row r="724" spans="1:4" x14ac:dyDescent="0.25">
      <c r="A724" s="3">
        <v>43648</v>
      </c>
      <c r="B724" s="4">
        <v>52.18</v>
      </c>
      <c r="C724" s="4">
        <f t="shared" si="23"/>
        <v>1.202480581798282E-2</v>
      </c>
      <c r="D724" s="4">
        <f t="shared" si="24"/>
        <v>1.1953082242716172E-2</v>
      </c>
    </row>
    <row r="725" spans="1:4" x14ac:dyDescent="0.25">
      <c r="A725" s="3">
        <v>43649</v>
      </c>
      <c r="B725" s="4">
        <v>52.919998</v>
      </c>
      <c r="C725" s="4">
        <f t="shared" si="23"/>
        <v>1.4181640475277884E-2</v>
      </c>
      <c r="D725" s="4">
        <f t="shared" si="24"/>
        <v>1.4082021745276951E-2</v>
      </c>
    </row>
    <row r="726" spans="1:4" x14ac:dyDescent="0.25">
      <c r="A726" s="3">
        <v>43651</v>
      </c>
      <c r="B726" s="4">
        <v>52.369999</v>
      </c>
      <c r="C726" s="4">
        <f t="shared" si="23"/>
        <v>-1.0393027603666949E-2</v>
      </c>
      <c r="D726" s="4">
        <f t="shared" si="24"/>
        <v>-1.0447412257364754E-2</v>
      </c>
    </row>
    <row r="727" spans="1:4" x14ac:dyDescent="0.25">
      <c r="A727" s="3">
        <v>43654</v>
      </c>
      <c r="B727" s="4">
        <v>51.290000999999997</v>
      </c>
      <c r="C727" s="4">
        <f t="shared" si="23"/>
        <v>-2.062245599813747E-2</v>
      </c>
      <c r="D727" s="4">
        <f t="shared" si="24"/>
        <v>-2.0838068298339708E-2</v>
      </c>
    </row>
    <row r="728" spans="1:4" x14ac:dyDescent="0.25">
      <c r="A728" s="3">
        <v>43655</v>
      </c>
      <c r="B728" s="4">
        <v>51.099997999999999</v>
      </c>
      <c r="C728" s="4">
        <f t="shared" si="23"/>
        <v>-3.7044842327064349E-3</v>
      </c>
      <c r="D728" s="4">
        <f t="shared" si="24"/>
        <v>-3.7113628274400533E-3</v>
      </c>
    </row>
    <row r="729" spans="1:4" x14ac:dyDescent="0.25">
      <c r="A729" s="3">
        <v>43656</v>
      </c>
      <c r="B729" s="4">
        <v>52.290000999999997</v>
      </c>
      <c r="C729" s="4">
        <f t="shared" si="23"/>
        <v>2.3287730852748708E-2</v>
      </c>
      <c r="D729" s="4">
        <f t="shared" si="24"/>
        <v>2.3020709253439676E-2</v>
      </c>
    </row>
    <row r="730" spans="1:4" x14ac:dyDescent="0.25">
      <c r="A730" s="3">
        <v>43657</v>
      </c>
      <c r="B730" s="4">
        <v>53.48</v>
      </c>
      <c r="C730" s="4">
        <f t="shared" si="23"/>
        <v>2.2757677897156672E-2</v>
      </c>
      <c r="D730" s="4">
        <f t="shared" si="24"/>
        <v>2.250258490958796E-2</v>
      </c>
    </row>
    <row r="731" spans="1:4" x14ac:dyDescent="0.25">
      <c r="A731" s="3">
        <v>43658</v>
      </c>
      <c r="B731" s="4">
        <v>53.779998999999997</v>
      </c>
      <c r="C731" s="4">
        <f t="shared" si="23"/>
        <v>5.6095549738219841E-3</v>
      </c>
      <c r="D731" s="4">
        <f t="shared" si="24"/>
        <v>5.5938800127030399E-3</v>
      </c>
    </row>
    <row r="732" spans="1:4" x14ac:dyDescent="0.25">
      <c r="A732" s="3">
        <v>43661</v>
      </c>
      <c r="B732" s="4">
        <v>55.220001000000003</v>
      </c>
      <c r="C732" s="4">
        <f t="shared" si="23"/>
        <v>2.677579075447746E-2</v>
      </c>
      <c r="D732" s="4">
        <f t="shared" si="24"/>
        <v>2.6423592364943509E-2</v>
      </c>
    </row>
    <row r="733" spans="1:4" x14ac:dyDescent="0.25">
      <c r="A733" s="3">
        <v>43662</v>
      </c>
      <c r="B733" s="4">
        <v>56.009998000000003</v>
      </c>
      <c r="C733" s="4">
        <f t="shared" si="23"/>
        <v>1.4306356133532115E-2</v>
      </c>
      <c r="D733" s="4">
        <f t="shared" si="24"/>
        <v>1.4204985902442157E-2</v>
      </c>
    </row>
    <row r="734" spans="1:4" x14ac:dyDescent="0.25">
      <c r="A734" s="3">
        <v>43663</v>
      </c>
      <c r="B734" s="4">
        <v>56.5</v>
      </c>
      <c r="C734" s="4">
        <f t="shared" si="23"/>
        <v>8.7484737992669977E-3</v>
      </c>
      <c r="D734" s="4">
        <f t="shared" si="24"/>
        <v>8.7104276385641197E-3</v>
      </c>
    </row>
    <row r="735" spans="1:4" x14ac:dyDescent="0.25">
      <c r="A735" s="3">
        <v>43664</v>
      </c>
      <c r="B735" s="4">
        <v>57.389999000000003</v>
      </c>
      <c r="C735" s="4">
        <f t="shared" si="23"/>
        <v>1.575219469026554E-2</v>
      </c>
      <c r="D735" s="4">
        <f t="shared" si="24"/>
        <v>1.5629416543237316E-2</v>
      </c>
    </row>
    <row r="736" spans="1:4" x14ac:dyDescent="0.25">
      <c r="A736" s="3">
        <v>43665</v>
      </c>
      <c r="B736" s="4">
        <v>56.799999</v>
      </c>
      <c r="C736" s="4">
        <f t="shared" si="23"/>
        <v>-1.028053685799861E-2</v>
      </c>
      <c r="D736" s="4">
        <f t="shared" si="24"/>
        <v>-1.0333746574160918E-2</v>
      </c>
    </row>
    <row r="737" spans="1:4" x14ac:dyDescent="0.25">
      <c r="A737" s="3">
        <v>43668</v>
      </c>
      <c r="B737" s="4">
        <v>56.419998</v>
      </c>
      <c r="C737" s="4">
        <f t="shared" si="23"/>
        <v>-6.6901585684887082E-3</v>
      </c>
      <c r="D737" s="4">
        <f t="shared" si="24"/>
        <v>-6.7126379960447038E-3</v>
      </c>
    </row>
    <row r="738" spans="1:4" x14ac:dyDescent="0.25">
      <c r="A738" s="3">
        <v>43669</v>
      </c>
      <c r="B738" s="4">
        <v>55.459999000000003</v>
      </c>
      <c r="C738" s="4">
        <f t="shared" si="23"/>
        <v>-1.7015225700646005E-2</v>
      </c>
      <c r="D738" s="4">
        <f t="shared" si="24"/>
        <v>-1.7161647968808459E-2</v>
      </c>
    </row>
    <row r="739" spans="1:4" x14ac:dyDescent="0.25">
      <c r="A739" s="3">
        <v>43670</v>
      </c>
      <c r="B739" s="4">
        <v>56.220001000000003</v>
      </c>
      <c r="C739" s="4">
        <f t="shared" si="23"/>
        <v>1.3703606449758501E-2</v>
      </c>
      <c r="D739" s="4">
        <f t="shared" si="24"/>
        <v>1.361056110903144E-2</v>
      </c>
    </row>
    <row r="740" spans="1:4" x14ac:dyDescent="0.25">
      <c r="A740" s="3">
        <v>43671</v>
      </c>
      <c r="B740" s="4">
        <v>55.07</v>
      </c>
      <c r="C740" s="4">
        <f t="shared" si="23"/>
        <v>-2.0455371389979219E-2</v>
      </c>
      <c r="D740" s="4">
        <f t="shared" si="24"/>
        <v>-2.066747999125991E-2</v>
      </c>
    </row>
    <row r="741" spans="1:4" x14ac:dyDescent="0.25">
      <c r="A741" s="3">
        <v>43672</v>
      </c>
      <c r="B741" s="4">
        <v>55.279998999999997</v>
      </c>
      <c r="C741" s="4">
        <f t="shared" si="23"/>
        <v>3.8133103323042721E-3</v>
      </c>
      <c r="D741" s="4">
        <f t="shared" si="24"/>
        <v>3.8060580952991568E-3</v>
      </c>
    </row>
    <row r="742" spans="1:4" x14ac:dyDescent="0.25">
      <c r="A742" s="3">
        <v>43675</v>
      </c>
      <c r="B742" s="4">
        <v>55.970001000000003</v>
      </c>
      <c r="C742" s="4">
        <f t="shared" si="23"/>
        <v>1.2481946680209001E-2</v>
      </c>
      <c r="D742" s="4">
        <f t="shared" si="24"/>
        <v>1.2404689400293304E-2</v>
      </c>
    </row>
    <row r="743" spans="1:4" x14ac:dyDescent="0.25">
      <c r="A743" s="3">
        <v>43676</v>
      </c>
      <c r="B743" s="4">
        <v>57.23</v>
      </c>
      <c r="C743" s="4">
        <f t="shared" si="23"/>
        <v>2.2512041763229438E-2</v>
      </c>
      <c r="D743" s="4">
        <f t="shared" si="24"/>
        <v>2.2262385651028397E-2</v>
      </c>
    </row>
    <row r="744" spans="1:4" x14ac:dyDescent="0.25">
      <c r="A744" s="3">
        <v>43677</v>
      </c>
      <c r="B744" s="4">
        <v>57.740001999999997</v>
      </c>
      <c r="C744" s="4">
        <f t="shared" si="23"/>
        <v>8.9114450463043879E-3</v>
      </c>
      <c r="D744" s="4">
        <f t="shared" si="24"/>
        <v>8.8719724518100725E-3</v>
      </c>
    </row>
    <row r="745" spans="1:4" x14ac:dyDescent="0.25">
      <c r="A745" s="3">
        <v>43678</v>
      </c>
      <c r="B745" s="4">
        <v>57.689999</v>
      </c>
      <c r="C745" s="4">
        <f t="shared" si="23"/>
        <v>-8.660027410459163E-4</v>
      </c>
      <c r="D745" s="4">
        <f t="shared" si="24"/>
        <v>-8.663779380496797E-4</v>
      </c>
    </row>
    <row r="746" spans="1:4" x14ac:dyDescent="0.25">
      <c r="A746" s="3">
        <v>43679</v>
      </c>
      <c r="B746" s="4">
        <v>52.41</v>
      </c>
      <c r="C746" s="4">
        <f t="shared" si="23"/>
        <v>-9.1523645198884535E-2</v>
      </c>
      <c r="D746" s="4">
        <f t="shared" si="24"/>
        <v>-9.5986418120696415E-2</v>
      </c>
    </row>
    <row r="747" spans="1:4" x14ac:dyDescent="0.25">
      <c r="A747" s="3">
        <v>43682</v>
      </c>
      <c r="B747" s="4">
        <v>50.419998</v>
      </c>
      <c r="C747" s="4">
        <f t="shared" si="23"/>
        <v>-3.7969891242129308E-2</v>
      </c>
      <c r="D747" s="4">
        <f t="shared" si="24"/>
        <v>-3.8709530721100782E-2</v>
      </c>
    </row>
    <row r="748" spans="1:4" x14ac:dyDescent="0.25">
      <c r="A748" s="3">
        <v>43683</v>
      </c>
      <c r="B748" s="4">
        <v>50.77</v>
      </c>
      <c r="C748" s="4">
        <f t="shared" si="23"/>
        <v>6.9417297477878418E-3</v>
      </c>
      <c r="D748" s="4">
        <f t="shared" si="24"/>
        <v>6.9177468663289381E-3</v>
      </c>
    </row>
    <row r="749" spans="1:4" x14ac:dyDescent="0.25">
      <c r="A749" s="3">
        <v>43684</v>
      </c>
      <c r="B749" s="4">
        <v>50.380001</v>
      </c>
      <c r="C749" s="4">
        <f t="shared" si="23"/>
        <v>-7.6816820957258825E-3</v>
      </c>
      <c r="D749" s="4">
        <f t="shared" si="24"/>
        <v>-7.711338185692555E-3</v>
      </c>
    </row>
    <row r="750" spans="1:4" x14ac:dyDescent="0.25">
      <c r="A750" s="3">
        <v>43685</v>
      </c>
      <c r="B750" s="4">
        <v>51.330002</v>
      </c>
      <c r="C750" s="4">
        <f t="shared" si="23"/>
        <v>1.8856708637222941E-2</v>
      </c>
      <c r="D750" s="4">
        <f t="shared" si="24"/>
        <v>1.8681124762169633E-2</v>
      </c>
    </row>
    <row r="751" spans="1:4" x14ac:dyDescent="0.25">
      <c r="A751" s="3">
        <v>43686</v>
      </c>
      <c r="B751" s="4">
        <v>50.43</v>
      </c>
      <c r="C751" s="4">
        <f t="shared" si="23"/>
        <v>-1.7533644358712488E-2</v>
      </c>
      <c r="D751" s="4">
        <f t="shared" si="24"/>
        <v>-1.7689179447146219E-2</v>
      </c>
    </row>
    <row r="752" spans="1:4" x14ac:dyDescent="0.25">
      <c r="A752" s="3">
        <v>43689</v>
      </c>
      <c r="B752" s="4">
        <v>49.509998000000003</v>
      </c>
      <c r="C752" s="4">
        <f t="shared" si="23"/>
        <v>-1.8243148919294006E-2</v>
      </c>
      <c r="D752" s="4">
        <f t="shared" si="24"/>
        <v>-1.8411607111182626E-2</v>
      </c>
    </row>
    <row r="753" spans="1:4" x14ac:dyDescent="0.25">
      <c r="A753" s="3">
        <v>43690</v>
      </c>
      <c r="B753" s="4">
        <v>49.52</v>
      </c>
      <c r="C753" s="4">
        <f t="shared" si="23"/>
        <v>2.0201980214178288E-4</v>
      </c>
      <c r="D753" s="4">
        <f t="shared" si="24"/>
        <v>2.0199939888937204E-4</v>
      </c>
    </row>
    <row r="754" spans="1:4" x14ac:dyDescent="0.25">
      <c r="A754" s="3">
        <v>43691</v>
      </c>
      <c r="B754" s="4">
        <v>48.599997999999999</v>
      </c>
      <c r="C754" s="4">
        <f t="shared" si="23"/>
        <v>-1.8578392568659202E-2</v>
      </c>
      <c r="D754" s="4">
        <f t="shared" si="24"/>
        <v>-1.8753138622156905E-2</v>
      </c>
    </row>
    <row r="755" spans="1:4" x14ac:dyDescent="0.25">
      <c r="A755" s="3">
        <v>43692</v>
      </c>
      <c r="B755" s="4">
        <v>46.900002000000001</v>
      </c>
      <c r="C755" s="4">
        <f t="shared" si="23"/>
        <v>-3.497934300326512E-2</v>
      </c>
      <c r="D755" s="4">
        <f t="shared" si="24"/>
        <v>-3.5605771658027807E-2</v>
      </c>
    </row>
    <row r="756" spans="1:4" x14ac:dyDescent="0.25">
      <c r="A756" s="3">
        <v>43693</v>
      </c>
      <c r="B756" s="4">
        <v>48.43</v>
      </c>
      <c r="C756" s="4">
        <f t="shared" si="23"/>
        <v>3.262255724424061E-2</v>
      </c>
      <c r="D756" s="4">
        <f t="shared" si="24"/>
        <v>3.2101738318981804E-2</v>
      </c>
    </row>
    <row r="757" spans="1:4" x14ac:dyDescent="0.25">
      <c r="A757" s="3">
        <v>43696</v>
      </c>
      <c r="B757" s="4">
        <v>49.049999</v>
      </c>
      <c r="C757" s="4">
        <f t="shared" si="23"/>
        <v>1.2801961594053272E-2</v>
      </c>
      <c r="D757" s="4">
        <f t="shared" si="24"/>
        <v>1.272070920887434E-2</v>
      </c>
    </row>
    <row r="758" spans="1:4" x14ac:dyDescent="0.25">
      <c r="A758" s="3">
        <v>43697</v>
      </c>
      <c r="B758" s="4">
        <v>48.470001000000003</v>
      </c>
      <c r="C758" s="4">
        <f t="shared" si="23"/>
        <v>-1.1824628171755849E-2</v>
      </c>
      <c r="D758" s="4">
        <f t="shared" si="24"/>
        <v>-1.189509513540926E-2</v>
      </c>
    </row>
    <row r="759" spans="1:4" x14ac:dyDescent="0.25">
      <c r="A759" s="3">
        <v>43698</v>
      </c>
      <c r="B759" s="4">
        <v>48.98</v>
      </c>
      <c r="C759" s="4">
        <f t="shared" si="23"/>
        <v>1.0521951505633214E-2</v>
      </c>
      <c r="D759" s="4">
        <f t="shared" si="24"/>
        <v>1.046698103541876E-2</v>
      </c>
    </row>
    <row r="760" spans="1:4" x14ac:dyDescent="0.25">
      <c r="A760" s="3">
        <v>43699</v>
      </c>
      <c r="B760" s="4">
        <v>49.040000999999997</v>
      </c>
      <c r="C760" s="4">
        <f t="shared" si="23"/>
        <v>1.2250102082482595E-3</v>
      </c>
      <c r="D760" s="4">
        <f t="shared" si="24"/>
        <v>1.2242604954512128E-3</v>
      </c>
    </row>
    <row r="761" spans="1:4" x14ac:dyDescent="0.25">
      <c r="A761" s="3">
        <v>43700</v>
      </c>
      <c r="B761" s="4">
        <v>45.810001</v>
      </c>
      <c r="C761" s="4">
        <f t="shared" si="23"/>
        <v>-6.5864598983185113E-2</v>
      </c>
      <c r="D761" s="4">
        <f t="shared" si="24"/>
        <v>-6.8133882291527351E-2</v>
      </c>
    </row>
    <row r="762" spans="1:4" x14ac:dyDescent="0.25">
      <c r="A762" s="3">
        <v>43703</v>
      </c>
      <c r="B762" s="4">
        <v>46.41</v>
      </c>
      <c r="C762" s="4">
        <f t="shared" si="23"/>
        <v>1.3097554833059201E-2</v>
      </c>
      <c r="D762" s="4">
        <f t="shared" si="24"/>
        <v>1.301252352513893E-2</v>
      </c>
    </row>
    <row r="763" spans="1:4" x14ac:dyDescent="0.25">
      <c r="A763" s="3">
        <v>43704</v>
      </c>
      <c r="B763" s="4">
        <v>45.599997999999999</v>
      </c>
      <c r="C763" s="4">
        <f t="shared" si="23"/>
        <v>-1.7453178194354605E-2</v>
      </c>
      <c r="D763" s="4">
        <f t="shared" si="24"/>
        <v>-1.7607280592394126E-2</v>
      </c>
    </row>
    <row r="764" spans="1:4" x14ac:dyDescent="0.25">
      <c r="A764" s="3">
        <v>43705</v>
      </c>
      <c r="B764" s="4">
        <v>45.299999</v>
      </c>
      <c r="C764" s="4">
        <f t="shared" si="23"/>
        <v>-6.5789257271458585E-3</v>
      </c>
      <c r="D764" s="4">
        <f t="shared" si="24"/>
        <v>-6.6006622467574532E-3</v>
      </c>
    </row>
    <row r="765" spans="1:4" x14ac:dyDescent="0.25">
      <c r="A765" s="3">
        <v>43706</v>
      </c>
      <c r="B765" s="4">
        <v>46.77</v>
      </c>
      <c r="C765" s="4">
        <f t="shared" si="23"/>
        <v>3.2450353917226435E-2</v>
      </c>
      <c r="D765" s="4">
        <f t="shared" si="24"/>
        <v>3.1934961323862081E-2</v>
      </c>
    </row>
    <row r="766" spans="1:4" x14ac:dyDescent="0.25">
      <c r="A766" s="3">
        <v>43707</v>
      </c>
      <c r="B766" s="4">
        <v>51.529998999999997</v>
      </c>
      <c r="C766" s="4">
        <f t="shared" si="23"/>
        <v>0.10177462048321559</v>
      </c>
      <c r="D766" s="4">
        <f t="shared" si="24"/>
        <v>9.6922171196166501E-2</v>
      </c>
    </row>
    <row r="767" spans="1:4" x14ac:dyDescent="0.25">
      <c r="A767" s="3">
        <v>43711</v>
      </c>
      <c r="B767" s="4">
        <v>51.07</v>
      </c>
      <c r="C767" s="4">
        <f t="shared" si="23"/>
        <v>-8.926819501781794E-3</v>
      </c>
      <c r="D767" s="4">
        <f t="shared" si="24"/>
        <v>-8.9669022744089024E-3</v>
      </c>
    </row>
    <row r="768" spans="1:4" x14ac:dyDescent="0.25">
      <c r="A768" s="3">
        <v>43712</v>
      </c>
      <c r="B768" s="4">
        <v>51.200001</v>
      </c>
      <c r="C768" s="4">
        <f t="shared" si="23"/>
        <v>2.5455453299392996E-3</v>
      </c>
      <c r="D768" s="4">
        <f t="shared" si="24"/>
        <v>2.5423109171592941E-3</v>
      </c>
    </row>
    <row r="769" spans="1:4" x14ac:dyDescent="0.25">
      <c r="A769" s="3">
        <v>43713</v>
      </c>
      <c r="B769" s="4">
        <v>52.919998</v>
      </c>
      <c r="C769" s="4">
        <f t="shared" si="23"/>
        <v>3.3593690750123216E-2</v>
      </c>
      <c r="D769" s="4">
        <f t="shared" si="24"/>
        <v>3.3041749877147454E-2</v>
      </c>
    </row>
    <row r="770" spans="1:4" x14ac:dyDescent="0.25">
      <c r="A770" s="3">
        <v>43714</v>
      </c>
      <c r="B770" s="4">
        <v>53.360000999999997</v>
      </c>
      <c r="C770" s="4">
        <f t="shared" si="23"/>
        <v>8.3144938894366034E-3</v>
      </c>
      <c r="D770" s="4">
        <f t="shared" si="24"/>
        <v>8.2801188941384624E-3</v>
      </c>
    </row>
    <row r="771" spans="1:4" x14ac:dyDescent="0.25">
      <c r="A771" s="3">
        <v>43717</v>
      </c>
      <c r="B771" s="4">
        <v>54.290000999999997</v>
      </c>
      <c r="C771" s="4">
        <f t="shared" si="23"/>
        <v>1.7428785280569986E-2</v>
      </c>
      <c r="D771" s="4">
        <f t="shared" si="24"/>
        <v>1.7278645988960128E-2</v>
      </c>
    </row>
    <row r="772" spans="1:4" x14ac:dyDescent="0.25">
      <c r="A772" s="3">
        <v>43718</v>
      </c>
      <c r="B772" s="4">
        <v>55.48</v>
      </c>
      <c r="C772" s="4">
        <f t="shared" ref="C772:C835" si="25">(B772-B771)/B771</f>
        <v>2.1919303335433727E-2</v>
      </c>
      <c r="D772" s="4">
        <f t="shared" ref="D772:D835" si="26">LN(B772/B771)</f>
        <v>2.1682529109672801E-2</v>
      </c>
    </row>
    <row r="773" spans="1:4" x14ac:dyDescent="0.25">
      <c r="A773" s="3">
        <v>43719</v>
      </c>
      <c r="B773" s="4">
        <v>55.299999</v>
      </c>
      <c r="C773" s="4">
        <f t="shared" si="25"/>
        <v>-3.2444304253784642E-3</v>
      </c>
      <c r="D773" s="4">
        <f t="shared" si="26"/>
        <v>-3.2497050015244883E-3</v>
      </c>
    </row>
    <row r="774" spans="1:4" x14ac:dyDescent="0.25">
      <c r="A774" s="3">
        <v>43720</v>
      </c>
      <c r="B774" s="4">
        <v>54.150002000000001</v>
      </c>
      <c r="C774" s="4">
        <f t="shared" si="25"/>
        <v>-2.0795606162669171E-2</v>
      </c>
      <c r="D774" s="4">
        <f t="shared" si="26"/>
        <v>-2.1014880063665999E-2</v>
      </c>
    </row>
    <row r="775" spans="1:4" x14ac:dyDescent="0.25">
      <c r="A775" s="3">
        <v>43721</v>
      </c>
      <c r="B775" s="4">
        <v>53.509998000000003</v>
      </c>
      <c r="C775" s="4">
        <f t="shared" si="25"/>
        <v>-1.1819094669654815E-2</v>
      </c>
      <c r="D775" s="4">
        <f t="shared" si="26"/>
        <v>-1.1889495434419058E-2</v>
      </c>
    </row>
    <row r="776" spans="1:4" x14ac:dyDescent="0.25">
      <c r="A776" s="3">
        <v>43724</v>
      </c>
      <c r="B776" s="4">
        <v>54.099997999999999</v>
      </c>
      <c r="C776" s="4">
        <f t="shared" si="25"/>
        <v>1.1025976865108391E-2</v>
      </c>
      <c r="D776" s="4">
        <f t="shared" si="26"/>
        <v>1.0965633936837216E-2</v>
      </c>
    </row>
    <row r="777" spans="1:4" x14ac:dyDescent="0.25">
      <c r="A777" s="3">
        <v>43725</v>
      </c>
      <c r="B777" s="4">
        <v>53.849997999999999</v>
      </c>
      <c r="C777" s="4">
        <f t="shared" si="25"/>
        <v>-4.6210722595590482E-3</v>
      </c>
      <c r="D777" s="4">
        <f t="shared" si="26"/>
        <v>-4.6317824216658863E-3</v>
      </c>
    </row>
    <row r="778" spans="1:4" x14ac:dyDescent="0.25">
      <c r="A778" s="3">
        <v>43726</v>
      </c>
      <c r="B778" s="4">
        <v>52.799999</v>
      </c>
      <c r="C778" s="4">
        <f t="shared" si="25"/>
        <v>-1.9498589396419286E-2</v>
      </c>
      <c r="D778" s="4">
        <f t="shared" si="26"/>
        <v>-1.9691194689370889E-2</v>
      </c>
    </row>
    <row r="779" spans="1:4" x14ac:dyDescent="0.25">
      <c r="A779" s="3">
        <v>43727</v>
      </c>
      <c r="B779" s="4">
        <v>53.040000999999997</v>
      </c>
      <c r="C779" s="4">
        <f t="shared" si="25"/>
        <v>4.5454925103312399E-3</v>
      </c>
      <c r="D779" s="4">
        <f t="shared" si="26"/>
        <v>4.5351929584804534E-3</v>
      </c>
    </row>
    <row r="780" spans="1:4" x14ac:dyDescent="0.25">
      <c r="A780" s="3">
        <v>43728</v>
      </c>
      <c r="B780" s="4">
        <v>51.849997999999999</v>
      </c>
      <c r="C780" s="4">
        <f t="shared" si="25"/>
        <v>-2.2435953573982724E-2</v>
      </c>
      <c r="D780" s="4">
        <f t="shared" si="26"/>
        <v>-2.2691468628572777E-2</v>
      </c>
    </row>
    <row r="781" spans="1:4" x14ac:dyDescent="0.25">
      <c r="A781" s="3">
        <v>43731</v>
      </c>
      <c r="B781" s="4">
        <v>52.939999</v>
      </c>
      <c r="C781" s="4">
        <f t="shared" si="25"/>
        <v>2.1022199460837027E-2</v>
      </c>
      <c r="D781" s="4">
        <f t="shared" si="26"/>
        <v>2.0804281806917006E-2</v>
      </c>
    </row>
    <row r="782" spans="1:4" x14ac:dyDescent="0.25">
      <c r="A782" s="3">
        <v>43732</v>
      </c>
      <c r="B782" s="4">
        <v>52.200001</v>
      </c>
      <c r="C782" s="4">
        <f t="shared" si="25"/>
        <v>-1.3978050887382902E-2</v>
      </c>
      <c r="D782" s="4">
        <f t="shared" si="26"/>
        <v>-1.4076663863965413E-2</v>
      </c>
    </row>
    <row r="783" spans="1:4" x14ac:dyDescent="0.25">
      <c r="A783" s="3">
        <v>43733</v>
      </c>
      <c r="B783" s="4">
        <v>53.740001999999997</v>
      </c>
      <c r="C783" s="4">
        <f t="shared" si="25"/>
        <v>2.9501934300729164E-2</v>
      </c>
      <c r="D783" s="4">
        <f t="shared" si="26"/>
        <v>2.9075126357889773E-2</v>
      </c>
    </row>
    <row r="784" spans="1:4" x14ac:dyDescent="0.25">
      <c r="A784" s="3">
        <v>43734</v>
      </c>
      <c r="B784" s="4">
        <v>52.150002000000001</v>
      </c>
      <c r="C784" s="4">
        <f t="shared" si="25"/>
        <v>-2.9586898787238535E-2</v>
      </c>
      <c r="D784" s="4">
        <f t="shared" si="26"/>
        <v>-3.0033420605879119E-2</v>
      </c>
    </row>
    <row r="785" spans="1:4" x14ac:dyDescent="0.25">
      <c r="A785" s="3">
        <v>43735</v>
      </c>
      <c r="B785" s="4">
        <v>50.950001</v>
      </c>
      <c r="C785" s="4">
        <f t="shared" si="25"/>
        <v>-2.3010564793458692E-2</v>
      </c>
      <c r="D785" s="4">
        <f t="shared" si="26"/>
        <v>-2.3279440501872504E-2</v>
      </c>
    </row>
    <row r="786" spans="1:4" x14ac:dyDescent="0.25">
      <c r="A786" s="3">
        <v>43738</v>
      </c>
      <c r="B786" s="4">
        <v>51.860000999999997</v>
      </c>
      <c r="C786" s="4">
        <f t="shared" si="25"/>
        <v>1.7860647343264952E-2</v>
      </c>
      <c r="D786" s="4">
        <f t="shared" si="26"/>
        <v>1.7703020097383247E-2</v>
      </c>
    </row>
    <row r="787" spans="1:4" x14ac:dyDescent="0.25">
      <c r="A787" s="3">
        <v>43739</v>
      </c>
      <c r="B787" s="4">
        <v>51.639999000000003</v>
      </c>
      <c r="C787" s="4">
        <f t="shared" si="25"/>
        <v>-4.2422289964860168E-3</v>
      </c>
      <c r="D787" s="4">
        <f t="shared" si="26"/>
        <v>-4.2512527795940166E-3</v>
      </c>
    </row>
    <row r="788" spans="1:4" x14ac:dyDescent="0.25">
      <c r="A788" s="3">
        <v>43740</v>
      </c>
      <c r="B788" s="4">
        <v>50.779998999999997</v>
      </c>
      <c r="C788" s="4">
        <f t="shared" si="25"/>
        <v>-1.6653757100189071E-2</v>
      </c>
      <c r="D788" s="4">
        <f t="shared" si="26"/>
        <v>-1.6793990029868429E-2</v>
      </c>
    </row>
    <row r="789" spans="1:4" x14ac:dyDescent="0.25">
      <c r="A789" s="3">
        <v>43741</v>
      </c>
      <c r="B789" s="4">
        <v>51.060001</v>
      </c>
      <c r="C789" s="4">
        <f t="shared" si="25"/>
        <v>5.5140213768023749E-3</v>
      </c>
      <c r="D789" s="4">
        <f t="shared" si="26"/>
        <v>5.4988748144000604E-3</v>
      </c>
    </row>
    <row r="790" spans="1:4" x14ac:dyDescent="0.25">
      <c r="A790" s="3">
        <v>43742</v>
      </c>
      <c r="B790" s="4">
        <v>50.27</v>
      </c>
      <c r="C790" s="4">
        <f t="shared" si="25"/>
        <v>-1.5472013014649112E-2</v>
      </c>
      <c r="D790" s="4">
        <f t="shared" si="26"/>
        <v>-1.5592953693655782E-2</v>
      </c>
    </row>
    <row r="791" spans="1:4" x14ac:dyDescent="0.25">
      <c r="A791" s="3">
        <v>43745</v>
      </c>
      <c r="B791" s="4">
        <v>50.52</v>
      </c>
      <c r="C791" s="4">
        <f t="shared" si="25"/>
        <v>4.9731450169086923E-3</v>
      </c>
      <c r="D791" s="4">
        <f t="shared" si="26"/>
        <v>4.9608197778063896E-3</v>
      </c>
    </row>
    <row r="792" spans="1:4" x14ac:dyDescent="0.25">
      <c r="A792" s="3">
        <v>43746</v>
      </c>
      <c r="B792" s="4">
        <v>48.810001</v>
      </c>
      <c r="C792" s="4">
        <f t="shared" si="25"/>
        <v>-3.3847961203483837E-2</v>
      </c>
      <c r="D792" s="4">
        <f t="shared" si="26"/>
        <v>-3.4434067095629566E-2</v>
      </c>
    </row>
    <row r="793" spans="1:4" x14ac:dyDescent="0.25">
      <c r="A793" s="3">
        <v>43747</v>
      </c>
      <c r="B793" s="4">
        <v>49.459999000000003</v>
      </c>
      <c r="C793" s="4">
        <f t="shared" si="25"/>
        <v>1.3316902001292801E-2</v>
      </c>
      <c r="D793" s="4">
        <f t="shared" si="26"/>
        <v>1.3229011488250907E-2</v>
      </c>
    </row>
    <row r="794" spans="1:4" x14ac:dyDescent="0.25">
      <c r="A794" s="3">
        <v>43748</v>
      </c>
      <c r="B794" s="4">
        <v>49</v>
      </c>
      <c r="C794" s="4">
        <f t="shared" si="25"/>
        <v>-9.3004247735630433E-3</v>
      </c>
      <c r="D794" s="4">
        <f t="shared" si="26"/>
        <v>-9.3439437642851633E-3</v>
      </c>
    </row>
    <row r="795" spans="1:4" x14ac:dyDescent="0.25">
      <c r="A795" s="3">
        <v>43749</v>
      </c>
      <c r="B795" s="4">
        <v>50.299999</v>
      </c>
      <c r="C795" s="4">
        <f t="shared" si="25"/>
        <v>2.6530591836734688E-2</v>
      </c>
      <c r="D795" s="4">
        <f t="shared" si="26"/>
        <v>2.6184759114350989E-2</v>
      </c>
    </row>
    <row r="796" spans="1:4" x14ac:dyDescent="0.25">
      <c r="A796" s="3">
        <v>43752</v>
      </c>
      <c r="B796" s="4">
        <v>50.68</v>
      </c>
      <c r="C796" s="4">
        <f t="shared" si="25"/>
        <v>7.5546919990992448E-3</v>
      </c>
      <c r="D796" s="4">
        <f t="shared" si="26"/>
        <v>7.5262982279606337E-3</v>
      </c>
    </row>
    <row r="797" spans="1:4" x14ac:dyDescent="0.25">
      <c r="A797" s="3">
        <v>43753</v>
      </c>
      <c r="B797" s="4">
        <v>51.130001</v>
      </c>
      <c r="C797" s="4">
        <f t="shared" si="25"/>
        <v>8.8792620363062416E-3</v>
      </c>
      <c r="D797" s="4">
        <f t="shared" si="26"/>
        <v>8.8400731969588715E-3</v>
      </c>
    </row>
    <row r="798" spans="1:4" x14ac:dyDescent="0.25">
      <c r="A798" s="3">
        <v>43754</v>
      </c>
      <c r="B798" s="4">
        <v>50.540000999999997</v>
      </c>
      <c r="C798" s="4">
        <f t="shared" si="25"/>
        <v>-1.1539213543140815E-2</v>
      </c>
      <c r="D798" s="4">
        <f t="shared" si="26"/>
        <v>-1.1606306903541329E-2</v>
      </c>
    </row>
    <row r="799" spans="1:4" x14ac:dyDescent="0.25">
      <c r="A799" s="3">
        <v>43755</v>
      </c>
      <c r="B799" s="4">
        <v>50.369999</v>
      </c>
      <c r="C799" s="4">
        <f t="shared" si="25"/>
        <v>-3.3637118448018367E-3</v>
      </c>
      <c r="D799" s="4">
        <f t="shared" si="26"/>
        <v>-3.3693818418840385E-3</v>
      </c>
    </row>
    <row r="800" spans="1:4" x14ac:dyDescent="0.25">
      <c r="A800" s="3">
        <v>43756</v>
      </c>
      <c r="B800" s="4">
        <v>49.869999</v>
      </c>
      <c r="C800" s="4">
        <f t="shared" si="25"/>
        <v>-9.9265437745988446E-3</v>
      </c>
      <c r="D800" s="4">
        <f t="shared" si="26"/>
        <v>-9.9761403985764181E-3</v>
      </c>
    </row>
    <row r="801" spans="1:4" x14ac:dyDescent="0.25">
      <c r="A801" s="3">
        <v>43759</v>
      </c>
      <c r="B801" s="4">
        <v>49.990001999999997</v>
      </c>
      <c r="C801" s="4">
        <f t="shared" si="25"/>
        <v>2.406316470950741E-3</v>
      </c>
      <c r="D801" s="4">
        <f t="shared" si="26"/>
        <v>2.4034259275842532E-3</v>
      </c>
    </row>
    <row r="802" spans="1:4" x14ac:dyDescent="0.25">
      <c r="A802" s="3">
        <v>43760</v>
      </c>
      <c r="B802" s="4">
        <v>49.98</v>
      </c>
      <c r="C802" s="4">
        <f t="shared" si="25"/>
        <v>-2.0008000799840071E-4</v>
      </c>
      <c r="D802" s="4">
        <f t="shared" si="26"/>
        <v>-2.0010002667349592E-4</v>
      </c>
    </row>
    <row r="803" spans="1:4" x14ac:dyDescent="0.25">
      <c r="A803" s="3">
        <v>43761</v>
      </c>
      <c r="B803" s="4">
        <v>50.299999</v>
      </c>
      <c r="C803" s="4">
        <f t="shared" si="25"/>
        <v>6.4025410164066194E-3</v>
      </c>
      <c r="D803" s="4">
        <f t="shared" si="26"/>
        <v>6.3821318181713155E-3</v>
      </c>
    </row>
    <row r="804" spans="1:4" x14ac:dyDescent="0.25">
      <c r="A804" s="3">
        <v>43762</v>
      </c>
      <c r="B804" s="4">
        <v>51.009998000000003</v>
      </c>
      <c r="C804" s="4">
        <f t="shared" si="25"/>
        <v>1.411528855099984E-2</v>
      </c>
      <c r="D804" s="4">
        <f t="shared" si="26"/>
        <v>1.4016595501858454E-2</v>
      </c>
    </row>
    <row r="805" spans="1:4" x14ac:dyDescent="0.25">
      <c r="A805" s="3">
        <v>43763</v>
      </c>
      <c r="B805" s="4">
        <v>51.68</v>
      </c>
      <c r="C805" s="4">
        <f t="shared" si="25"/>
        <v>1.3134719197597237E-2</v>
      </c>
      <c r="D805" s="4">
        <f t="shared" si="26"/>
        <v>1.3049206747510356E-2</v>
      </c>
    </row>
    <row r="806" spans="1:4" x14ac:dyDescent="0.25">
      <c r="A806" s="3">
        <v>43766</v>
      </c>
      <c r="B806" s="4">
        <v>51.59</v>
      </c>
      <c r="C806" s="4">
        <f t="shared" si="25"/>
        <v>-1.7414860681113837E-3</v>
      </c>
      <c r="D806" s="4">
        <f t="shared" si="26"/>
        <v>-1.7430042177878336E-3</v>
      </c>
    </row>
    <row r="807" spans="1:4" x14ac:dyDescent="0.25">
      <c r="A807" s="3">
        <v>43767</v>
      </c>
      <c r="B807" s="4">
        <v>53.25</v>
      </c>
      <c r="C807" s="4">
        <f t="shared" si="25"/>
        <v>3.2176778445435095E-2</v>
      </c>
      <c r="D807" s="4">
        <f t="shared" si="26"/>
        <v>3.1669949332975782E-2</v>
      </c>
    </row>
    <row r="808" spans="1:4" x14ac:dyDescent="0.25">
      <c r="A808" s="3">
        <v>43768</v>
      </c>
      <c r="B808" s="4">
        <v>53.75</v>
      </c>
      <c r="C808" s="4">
        <f t="shared" si="25"/>
        <v>9.3896713615023476E-3</v>
      </c>
      <c r="D808" s="4">
        <f t="shared" si="26"/>
        <v>9.345862418237599E-3</v>
      </c>
    </row>
    <row r="809" spans="1:4" x14ac:dyDescent="0.25">
      <c r="A809" s="3">
        <v>43769</v>
      </c>
      <c r="B809" s="4">
        <v>52.889999000000003</v>
      </c>
      <c r="C809" s="4">
        <f t="shared" si="25"/>
        <v>-1.6000018604651105E-2</v>
      </c>
      <c r="D809" s="4">
        <f t="shared" si="26"/>
        <v>-1.6129400837049515E-2</v>
      </c>
    </row>
    <row r="810" spans="1:4" x14ac:dyDescent="0.25">
      <c r="A810" s="3">
        <v>43770</v>
      </c>
      <c r="B810" s="4">
        <v>53.240001999999997</v>
      </c>
      <c r="C810" s="4">
        <f t="shared" si="25"/>
        <v>6.6175648821621995E-3</v>
      </c>
      <c r="D810" s="4">
        <f t="shared" si="26"/>
        <v>6.5957649219276033E-3</v>
      </c>
    </row>
    <row r="811" spans="1:4" x14ac:dyDescent="0.25">
      <c r="A811" s="3">
        <v>43773</v>
      </c>
      <c r="B811" s="4">
        <v>53.84</v>
      </c>
      <c r="C811" s="4">
        <f t="shared" si="25"/>
        <v>1.1269684024429722E-2</v>
      </c>
      <c r="D811" s="4">
        <f t="shared" si="26"/>
        <v>1.1206654243822278E-2</v>
      </c>
    </row>
    <row r="812" spans="1:4" x14ac:dyDescent="0.25">
      <c r="A812" s="3">
        <v>43774</v>
      </c>
      <c r="B812" s="4">
        <v>54.43</v>
      </c>
      <c r="C812" s="4">
        <f t="shared" si="25"/>
        <v>1.0958395245170807E-2</v>
      </c>
      <c r="D812" s="4">
        <f t="shared" si="26"/>
        <v>1.0898787109636255E-2</v>
      </c>
    </row>
    <row r="813" spans="1:4" x14ac:dyDescent="0.25">
      <c r="A813" s="3">
        <v>43775</v>
      </c>
      <c r="B813" s="4">
        <v>54.330002</v>
      </c>
      <c r="C813" s="4">
        <f t="shared" si="25"/>
        <v>-1.837185375711912E-3</v>
      </c>
      <c r="D813" s="4">
        <f t="shared" si="26"/>
        <v>-1.8388750706032156E-3</v>
      </c>
    </row>
    <row r="814" spans="1:4" x14ac:dyDescent="0.25">
      <c r="A814" s="3">
        <v>43776</v>
      </c>
      <c r="B814" s="4">
        <v>54.310001</v>
      </c>
      <c r="C814" s="4">
        <f t="shared" si="25"/>
        <v>-3.6813913608912811E-4</v>
      </c>
      <c r="D814" s="4">
        <f t="shared" si="26"/>
        <v>-3.6820691593634309E-4</v>
      </c>
    </row>
    <row r="815" spans="1:4" x14ac:dyDescent="0.25">
      <c r="A815" s="3">
        <v>43777</v>
      </c>
      <c r="B815" s="4">
        <v>54.310001</v>
      </c>
      <c r="C815" s="4">
        <f t="shared" si="25"/>
        <v>0</v>
      </c>
      <c r="D815" s="4">
        <f t="shared" si="26"/>
        <v>0</v>
      </c>
    </row>
    <row r="816" spans="1:4" x14ac:dyDescent="0.25">
      <c r="A816" s="3">
        <v>43780</v>
      </c>
      <c r="B816" s="4">
        <v>54.52</v>
      </c>
      <c r="C816" s="4">
        <f t="shared" si="25"/>
        <v>3.8666727330755046E-3</v>
      </c>
      <c r="D816" s="4">
        <f t="shared" si="26"/>
        <v>3.859216368762759E-3</v>
      </c>
    </row>
    <row r="817" spans="1:4" x14ac:dyDescent="0.25">
      <c r="A817" s="3">
        <v>43781</v>
      </c>
      <c r="B817" s="4">
        <v>55.43</v>
      </c>
      <c r="C817" s="4">
        <f t="shared" si="25"/>
        <v>1.6691122523844398E-2</v>
      </c>
      <c r="D817" s="4">
        <f t="shared" si="26"/>
        <v>1.6553356603381409E-2</v>
      </c>
    </row>
    <row r="818" spans="1:4" x14ac:dyDescent="0.25">
      <c r="A818" s="3">
        <v>43782</v>
      </c>
      <c r="B818" s="4">
        <v>54.779998999999997</v>
      </c>
      <c r="C818" s="4">
        <f t="shared" si="25"/>
        <v>-1.1726519935053277E-2</v>
      </c>
      <c r="D818" s="4">
        <f t="shared" si="26"/>
        <v>-1.1795817851618944E-2</v>
      </c>
    </row>
    <row r="819" spans="1:4" x14ac:dyDescent="0.25">
      <c r="A819" s="3">
        <v>43783</v>
      </c>
      <c r="B819" s="4">
        <v>55.049999</v>
      </c>
      <c r="C819" s="4">
        <f t="shared" si="25"/>
        <v>4.9288062236000248E-3</v>
      </c>
      <c r="D819" s="4">
        <f t="shared" si="26"/>
        <v>4.9166994232900905E-3</v>
      </c>
    </row>
    <row r="820" spans="1:4" x14ac:dyDescent="0.25">
      <c r="A820" s="3">
        <v>43784</v>
      </c>
      <c r="B820" s="4">
        <v>55.639999000000003</v>
      </c>
      <c r="C820" s="4">
        <f t="shared" si="25"/>
        <v>1.0717529713306688E-2</v>
      </c>
      <c r="D820" s="4">
        <f t="shared" si="26"/>
        <v>1.0660504079175953E-2</v>
      </c>
    </row>
    <row r="821" spans="1:4" x14ac:dyDescent="0.25">
      <c r="A821" s="3">
        <v>43787</v>
      </c>
      <c r="B821" s="4">
        <v>55.57</v>
      </c>
      <c r="C821" s="4">
        <f t="shared" si="25"/>
        <v>-1.258069756615251E-3</v>
      </c>
      <c r="D821" s="4">
        <f t="shared" si="26"/>
        <v>-1.2588617907306331E-3</v>
      </c>
    </row>
    <row r="822" spans="1:4" x14ac:dyDescent="0.25">
      <c r="A822" s="3">
        <v>43788</v>
      </c>
      <c r="B822" s="4">
        <v>56.209999000000003</v>
      </c>
      <c r="C822" s="4">
        <f t="shared" si="25"/>
        <v>1.1516987583228416E-2</v>
      </c>
      <c r="D822" s="4">
        <f t="shared" si="26"/>
        <v>1.1451171931724846E-2</v>
      </c>
    </row>
    <row r="823" spans="1:4" x14ac:dyDescent="0.25">
      <c r="A823" s="3">
        <v>43789</v>
      </c>
      <c r="B823" s="4">
        <v>55.27</v>
      </c>
      <c r="C823" s="4">
        <f t="shared" si="25"/>
        <v>-1.6722985531453224E-2</v>
      </c>
      <c r="D823" s="4">
        <f t="shared" si="26"/>
        <v>-1.6864393378383136E-2</v>
      </c>
    </row>
    <row r="824" spans="1:4" x14ac:dyDescent="0.25">
      <c r="A824" s="3">
        <v>43790</v>
      </c>
      <c r="B824" s="4">
        <v>53.709999000000003</v>
      </c>
      <c r="C824" s="4">
        <f t="shared" si="25"/>
        <v>-2.8225094988239545E-2</v>
      </c>
      <c r="D824" s="4">
        <f t="shared" si="26"/>
        <v>-2.8631080546310573E-2</v>
      </c>
    </row>
    <row r="825" spans="1:4" x14ac:dyDescent="0.25">
      <c r="A825" s="3">
        <v>43791</v>
      </c>
      <c r="B825" s="4">
        <v>53.610000999999997</v>
      </c>
      <c r="C825" s="4">
        <f t="shared" si="25"/>
        <v>-1.8618134772262138E-3</v>
      </c>
      <c r="D825" s="4">
        <f t="shared" si="26"/>
        <v>-1.8635488061786395E-3</v>
      </c>
    </row>
    <row r="826" spans="1:4" x14ac:dyDescent="0.25">
      <c r="A826" s="3">
        <v>43794</v>
      </c>
      <c r="B826" s="4">
        <v>55.060001</v>
      </c>
      <c r="C826" s="4">
        <f t="shared" si="25"/>
        <v>2.7047192183413744E-2</v>
      </c>
      <c r="D826" s="4">
        <f t="shared" si="26"/>
        <v>2.6687881383783633E-2</v>
      </c>
    </row>
    <row r="827" spans="1:4" x14ac:dyDescent="0.25">
      <c r="A827" s="3">
        <v>43795</v>
      </c>
      <c r="B827" s="4">
        <v>53.189999</v>
      </c>
      <c r="C827" s="4">
        <f t="shared" si="25"/>
        <v>-3.3962985216800114E-2</v>
      </c>
      <c r="D827" s="4">
        <f t="shared" si="26"/>
        <v>-3.4553127922766512E-2</v>
      </c>
    </row>
    <row r="828" spans="1:4" x14ac:dyDescent="0.25">
      <c r="A828" s="3">
        <v>43796</v>
      </c>
      <c r="B828" s="4">
        <v>50.32</v>
      </c>
      <c r="C828" s="4">
        <f t="shared" si="25"/>
        <v>-5.3957493024205543E-2</v>
      </c>
      <c r="D828" s="4">
        <f t="shared" si="26"/>
        <v>-5.5467777561514484E-2</v>
      </c>
    </row>
    <row r="829" spans="1:4" x14ac:dyDescent="0.25">
      <c r="A829" s="3">
        <v>43798</v>
      </c>
      <c r="B829" s="4">
        <v>48.490001999999997</v>
      </c>
      <c r="C829" s="4">
        <f t="shared" si="25"/>
        <v>-3.6367209856915807E-2</v>
      </c>
      <c r="D829" s="4">
        <f t="shared" si="26"/>
        <v>-3.7044980029307409E-2</v>
      </c>
    </row>
    <row r="830" spans="1:4" x14ac:dyDescent="0.25">
      <c r="A830" s="3">
        <v>43801</v>
      </c>
      <c r="B830" s="4">
        <v>47.720001000000003</v>
      </c>
      <c r="C830" s="4">
        <f t="shared" si="25"/>
        <v>-1.5879582764298371E-2</v>
      </c>
      <c r="D830" s="4">
        <f t="shared" si="26"/>
        <v>-1.6007014177588229E-2</v>
      </c>
    </row>
    <row r="831" spans="1:4" x14ac:dyDescent="0.25">
      <c r="A831" s="3">
        <v>43802</v>
      </c>
      <c r="B831" s="4">
        <v>47.400002000000001</v>
      </c>
      <c r="C831" s="4">
        <f t="shared" si="25"/>
        <v>-6.7057626423772032E-3</v>
      </c>
      <c r="D831" s="4">
        <f t="shared" si="26"/>
        <v>-6.7283472901666459E-3</v>
      </c>
    </row>
    <row r="832" spans="1:4" x14ac:dyDescent="0.25">
      <c r="A832" s="3">
        <v>43803</v>
      </c>
      <c r="B832" s="4">
        <v>47.68</v>
      </c>
      <c r="C832" s="4">
        <f t="shared" si="25"/>
        <v>5.9071305524417295E-3</v>
      </c>
      <c r="D832" s="4">
        <f t="shared" si="26"/>
        <v>5.8897518619714546E-3</v>
      </c>
    </row>
    <row r="833" spans="1:4" x14ac:dyDescent="0.25">
      <c r="A833" s="3">
        <v>43804</v>
      </c>
      <c r="B833" s="4">
        <v>47.34</v>
      </c>
      <c r="C833" s="4">
        <f t="shared" si="25"/>
        <v>-7.1308724832213994E-3</v>
      </c>
      <c r="D833" s="4">
        <f t="shared" si="26"/>
        <v>-7.1564186712563859E-3</v>
      </c>
    </row>
    <row r="834" spans="1:4" x14ac:dyDescent="0.25">
      <c r="A834" s="3">
        <v>43805</v>
      </c>
      <c r="B834" s="4">
        <v>47.119999</v>
      </c>
      <c r="C834" s="4">
        <f t="shared" si="25"/>
        <v>-4.6472539079003682E-3</v>
      </c>
      <c r="D834" s="4">
        <f t="shared" si="26"/>
        <v>-4.6580859649177327E-3</v>
      </c>
    </row>
    <row r="835" spans="1:4" x14ac:dyDescent="0.25">
      <c r="A835" s="3">
        <v>43808</v>
      </c>
      <c r="B835" s="4">
        <v>47.650002000000001</v>
      </c>
      <c r="C835" s="4">
        <f t="shared" si="25"/>
        <v>1.1247941664854464E-2</v>
      </c>
      <c r="D835" s="4">
        <f t="shared" si="26"/>
        <v>1.1185153952007889E-2</v>
      </c>
    </row>
    <row r="836" spans="1:4" x14ac:dyDescent="0.25">
      <c r="A836" s="3">
        <v>43809</v>
      </c>
      <c r="B836" s="4">
        <v>47.360000999999997</v>
      </c>
      <c r="C836" s="4">
        <f t="shared" ref="C836:C880" si="27">(B836-B835)/B835</f>
        <v>-6.0860648022638851E-3</v>
      </c>
      <c r="D836" s="4">
        <f t="shared" ref="D836:D880" si="28">LN(B836/B835)</f>
        <v>-6.104660382313205E-3</v>
      </c>
    </row>
    <row r="837" spans="1:4" x14ac:dyDescent="0.25">
      <c r="A837" s="3">
        <v>43810</v>
      </c>
      <c r="B837" s="4">
        <v>47.709999000000003</v>
      </c>
      <c r="C837" s="4">
        <f t="shared" si="27"/>
        <v>7.3901603169308737E-3</v>
      </c>
      <c r="D837" s="4">
        <f t="shared" si="28"/>
        <v>7.3629868774341837E-3</v>
      </c>
    </row>
    <row r="838" spans="1:4" x14ac:dyDescent="0.25">
      <c r="A838" s="3">
        <v>43811</v>
      </c>
      <c r="B838" s="4">
        <v>49.5</v>
      </c>
      <c r="C838" s="4">
        <f t="shared" si="27"/>
        <v>3.7518361717006038E-2</v>
      </c>
      <c r="D838" s="4">
        <f t="shared" si="28"/>
        <v>3.6831671006595616E-2</v>
      </c>
    </row>
    <row r="839" spans="1:4" x14ac:dyDescent="0.25">
      <c r="A839" s="3">
        <v>43812</v>
      </c>
      <c r="B839" s="4">
        <v>49.349997999999999</v>
      </c>
      <c r="C839" s="4">
        <f t="shared" si="27"/>
        <v>-3.0303434343434471E-3</v>
      </c>
      <c r="D839" s="4">
        <f t="shared" si="28"/>
        <v>-3.0349442220039486E-3</v>
      </c>
    </row>
    <row r="840" spans="1:4" x14ac:dyDescent="0.25">
      <c r="A840" s="3">
        <v>43815</v>
      </c>
      <c r="B840" s="4">
        <v>49.490001999999997</v>
      </c>
      <c r="C840" s="4">
        <f t="shared" si="27"/>
        <v>2.8369606012952132E-3</v>
      </c>
      <c r="D840" s="4">
        <f t="shared" si="28"/>
        <v>2.832944023357604E-3</v>
      </c>
    </row>
    <row r="841" spans="1:4" x14ac:dyDescent="0.25">
      <c r="A841" s="3">
        <v>43816</v>
      </c>
      <c r="B841" s="4">
        <v>49.93</v>
      </c>
      <c r="C841" s="4">
        <f t="shared" si="27"/>
        <v>8.890644215371073E-3</v>
      </c>
      <c r="D841" s="4">
        <f t="shared" si="28"/>
        <v>8.8513551365196497E-3</v>
      </c>
    </row>
    <row r="842" spans="1:4" x14ac:dyDescent="0.25">
      <c r="A842" s="3">
        <v>43817</v>
      </c>
      <c r="B842" s="4">
        <v>50</v>
      </c>
      <c r="C842" s="4">
        <f t="shared" si="27"/>
        <v>1.4019627478469915E-3</v>
      </c>
      <c r="D842" s="4">
        <f t="shared" si="28"/>
        <v>1.4009809156281432E-3</v>
      </c>
    </row>
    <row r="843" spans="1:4" x14ac:dyDescent="0.25">
      <c r="A843" s="3">
        <v>43818</v>
      </c>
      <c r="B843" s="4">
        <v>49.889999000000003</v>
      </c>
      <c r="C843" s="4">
        <f t="shared" si="27"/>
        <v>-2.200019999999938E-3</v>
      </c>
      <c r="D843" s="4">
        <f t="shared" si="28"/>
        <v>-2.202443599297243E-3</v>
      </c>
    </row>
    <row r="844" spans="1:4" x14ac:dyDescent="0.25">
      <c r="A844" s="3">
        <v>43819</v>
      </c>
      <c r="B844" s="4">
        <v>49.619999</v>
      </c>
      <c r="C844" s="4">
        <f t="shared" si="27"/>
        <v>-5.4119063021028143E-3</v>
      </c>
      <c r="D844" s="4">
        <f t="shared" si="28"/>
        <v>-5.4266037183582005E-3</v>
      </c>
    </row>
    <row r="845" spans="1:4" x14ac:dyDescent="0.25">
      <c r="A845" s="3">
        <v>43822</v>
      </c>
      <c r="B845" s="4">
        <v>50.459999000000003</v>
      </c>
      <c r="C845" s="4">
        <f t="shared" si="27"/>
        <v>1.6928658140440579E-2</v>
      </c>
      <c r="D845" s="4">
        <f t="shared" si="28"/>
        <v>1.6786965284743556E-2</v>
      </c>
    </row>
    <row r="846" spans="1:4" x14ac:dyDescent="0.25">
      <c r="A846" s="3">
        <v>43823</v>
      </c>
      <c r="B846" s="4">
        <v>50.830002</v>
      </c>
      <c r="C846" s="4">
        <f t="shared" si="27"/>
        <v>7.3326002245857544E-3</v>
      </c>
      <c r="D846" s="4">
        <f t="shared" si="28"/>
        <v>7.3058474104185497E-3</v>
      </c>
    </row>
    <row r="847" spans="1:4" x14ac:dyDescent="0.25">
      <c r="A847" s="3">
        <v>43825</v>
      </c>
      <c r="B847" s="4">
        <v>52.009998000000003</v>
      </c>
      <c r="C847" s="4">
        <f t="shared" si="27"/>
        <v>2.3214557418274401E-2</v>
      </c>
      <c r="D847" s="4">
        <f t="shared" si="28"/>
        <v>2.2949198525184289E-2</v>
      </c>
    </row>
    <row r="848" spans="1:4" x14ac:dyDescent="0.25">
      <c r="A848" s="3">
        <v>43826</v>
      </c>
      <c r="B848" s="4">
        <v>50.98</v>
      </c>
      <c r="C848" s="4">
        <f t="shared" si="27"/>
        <v>-1.9803846175883454E-2</v>
      </c>
      <c r="D848" s="4">
        <f t="shared" si="28"/>
        <v>-2.00025703828677E-2</v>
      </c>
    </row>
    <row r="849" spans="1:4" x14ac:dyDescent="0.25">
      <c r="A849" s="3">
        <v>43829</v>
      </c>
      <c r="B849" s="4">
        <v>50.91</v>
      </c>
      <c r="C849" s="4">
        <f t="shared" si="27"/>
        <v>-1.373087485288354E-3</v>
      </c>
      <c r="D849" s="4">
        <f t="shared" si="28"/>
        <v>-1.3740310337247012E-3</v>
      </c>
    </row>
    <row r="850" spans="1:4" x14ac:dyDescent="0.25">
      <c r="A850" s="3">
        <v>43830</v>
      </c>
      <c r="B850" s="4">
        <v>51.389999000000003</v>
      </c>
      <c r="C850" s="4">
        <f t="shared" si="27"/>
        <v>9.4283834217247404E-3</v>
      </c>
      <c r="D850" s="4">
        <f t="shared" si="28"/>
        <v>9.3842136308548724E-3</v>
      </c>
    </row>
    <row r="851" spans="1:4" x14ac:dyDescent="0.25">
      <c r="A851" s="3">
        <v>43832</v>
      </c>
      <c r="B851" s="4">
        <v>52.290000999999997</v>
      </c>
      <c r="C851" s="4">
        <f t="shared" si="27"/>
        <v>1.7513174110005206E-2</v>
      </c>
      <c r="D851" s="4">
        <f t="shared" si="28"/>
        <v>1.7361585779055111E-2</v>
      </c>
    </row>
    <row r="852" spans="1:4" x14ac:dyDescent="0.25">
      <c r="A852" s="3">
        <v>43833</v>
      </c>
      <c r="B852" s="4">
        <v>50.57</v>
      </c>
      <c r="C852" s="4">
        <f t="shared" si="27"/>
        <v>-3.2893497171667611E-2</v>
      </c>
      <c r="D852" s="4">
        <f t="shared" si="28"/>
        <v>-3.3446652232262793E-2</v>
      </c>
    </row>
    <row r="853" spans="1:4" x14ac:dyDescent="0.25">
      <c r="A853" s="3">
        <v>43836</v>
      </c>
      <c r="B853" s="4">
        <v>51.080002</v>
      </c>
      <c r="C853" s="4">
        <f t="shared" si="27"/>
        <v>1.0085070199723158E-2</v>
      </c>
      <c r="D853" s="4">
        <f t="shared" si="28"/>
        <v>1.003455522671404E-2</v>
      </c>
    </row>
    <row r="854" spans="1:4" x14ac:dyDescent="0.25">
      <c r="A854" s="3">
        <v>43837</v>
      </c>
      <c r="B854" s="4">
        <v>49.799999</v>
      </c>
      <c r="C854" s="4">
        <f t="shared" si="27"/>
        <v>-2.5058789151965983E-2</v>
      </c>
      <c r="D854" s="4">
        <f t="shared" si="28"/>
        <v>-2.5378106368319889E-2</v>
      </c>
    </row>
    <row r="855" spans="1:4" x14ac:dyDescent="0.25">
      <c r="A855" s="3">
        <v>43838</v>
      </c>
      <c r="B855" s="4">
        <v>50</v>
      </c>
      <c r="C855" s="4">
        <f t="shared" si="27"/>
        <v>4.0160844179936697E-3</v>
      </c>
      <c r="D855" s="4">
        <f t="shared" si="28"/>
        <v>4.008041477860368E-3</v>
      </c>
    </row>
    <row r="856" spans="1:4" x14ac:dyDescent="0.25">
      <c r="A856" s="3">
        <v>43839</v>
      </c>
      <c r="B856" s="4">
        <v>49.619999</v>
      </c>
      <c r="C856" s="4">
        <f t="shared" si="27"/>
        <v>-7.6000200000000007E-3</v>
      </c>
      <c r="D856" s="4">
        <f t="shared" si="28"/>
        <v>-7.6290473176554019E-3</v>
      </c>
    </row>
    <row r="857" spans="1:4" x14ac:dyDescent="0.25">
      <c r="A857" s="3">
        <v>43840</v>
      </c>
      <c r="B857" s="4">
        <v>49.509998000000003</v>
      </c>
      <c r="C857" s="4">
        <f t="shared" si="27"/>
        <v>-2.2168682429839813E-3</v>
      </c>
      <c r="D857" s="4">
        <f t="shared" si="28"/>
        <v>-2.2193291330393542E-3</v>
      </c>
    </row>
    <row r="858" spans="1:4" x14ac:dyDescent="0.25">
      <c r="A858" s="3">
        <v>43843</v>
      </c>
      <c r="B858" s="4">
        <v>49.830002</v>
      </c>
      <c r="C858" s="4">
        <f t="shared" si="27"/>
        <v>6.4634217920993909E-3</v>
      </c>
      <c r="D858" s="4">
        <f t="shared" si="28"/>
        <v>6.4426234523250296E-3</v>
      </c>
    </row>
    <row r="859" spans="1:4" x14ac:dyDescent="0.25">
      <c r="A859" s="3">
        <v>43844</v>
      </c>
      <c r="B859" s="4">
        <v>50.860000999999997</v>
      </c>
      <c r="C859" s="4">
        <f t="shared" si="27"/>
        <v>2.0670258050561517E-2</v>
      </c>
      <c r="D859" s="4">
        <f t="shared" si="28"/>
        <v>2.0459527226013734E-2</v>
      </c>
    </row>
    <row r="860" spans="1:4" x14ac:dyDescent="0.25">
      <c r="A860" s="3">
        <v>43845</v>
      </c>
      <c r="B860" s="4">
        <v>50.599997999999999</v>
      </c>
      <c r="C860" s="4">
        <f t="shared" si="27"/>
        <v>-5.1121312404220666E-3</v>
      </c>
      <c r="D860" s="4">
        <f t="shared" si="28"/>
        <v>-5.1252428880627322E-3</v>
      </c>
    </row>
    <row r="861" spans="1:4" x14ac:dyDescent="0.25">
      <c r="A861" s="3">
        <v>43846</v>
      </c>
      <c r="B861" s="4">
        <v>51.34</v>
      </c>
      <c r="C861" s="4">
        <f t="shared" si="27"/>
        <v>1.4624546032590833E-2</v>
      </c>
      <c r="D861" s="4">
        <f t="shared" si="28"/>
        <v>1.4518638675267106E-2</v>
      </c>
    </row>
    <row r="862" spans="1:4" x14ac:dyDescent="0.25">
      <c r="A862" s="3">
        <v>43847</v>
      </c>
      <c r="B862" s="4">
        <v>50.34</v>
      </c>
      <c r="C862" s="4">
        <f t="shared" si="27"/>
        <v>-1.9477989871445264E-2</v>
      </c>
      <c r="D862" s="4">
        <f t="shared" si="28"/>
        <v>-1.9670185735824495E-2</v>
      </c>
    </row>
    <row r="863" spans="1:4" x14ac:dyDescent="0.25">
      <c r="A863" s="3">
        <v>43851</v>
      </c>
      <c r="B863" s="4">
        <v>49.290000999999997</v>
      </c>
      <c r="C863" s="4">
        <f t="shared" si="27"/>
        <v>-2.0858144616607205E-2</v>
      </c>
      <c r="D863" s="4">
        <f t="shared" si="28"/>
        <v>-2.107874870179283E-2</v>
      </c>
    </row>
    <row r="864" spans="1:4" x14ac:dyDescent="0.25">
      <c r="A864" s="3">
        <v>43852</v>
      </c>
      <c r="B864" s="4">
        <v>49.939999</v>
      </c>
      <c r="C864" s="4">
        <f t="shared" si="27"/>
        <v>1.3187218235195485E-2</v>
      </c>
      <c r="D864" s="4">
        <f t="shared" si="28"/>
        <v>1.3101023822221156E-2</v>
      </c>
    </row>
    <row r="865" spans="1:4" x14ac:dyDescent="0.25">
      <c r="A865" s="3">
        <v>43853</v>
      </c>
      <c r="B865" s="4">
        <v>50.369999</v>
      </c>
      <c r="C865" s="4">
        <f t="shared" si="27"/>
        <v>8.6103325712921959E-3</v>
      </c>
      <c r="D865" s="4">
        <f t="shared" si="28"/>
        <v>8.5734750768737527E-3</v>
      </c>
    </row>
    <row r="866" spans="1:4" x14ac:dyDescent="0.25">
      <c r="A866" s="3">
        <v>43854</v>
      </c>
      <c r="B866" s="4">
        <v>49.98</v>
      </c>
      <c r="C866" s="4">
        <f t="shared" si="27"/>
        <v>-7.7426842910996102E-3</v>
      </c>
      <c r="D866" s="4">
        <f t="shared" si="28"/>
        <v>-7.7728144976655072E-3</v>
      </c>
    </row>
    <row r="867" spans="1:4" x14ac:dyDescent="0.25">
      <c r="A867" s="3">
        <v>43857</v>
      </c>
      <c r="B867" s="4">
        <v>48.150002000000001</v>
      </c>
      <c r="C867" s="4">
        <f t="shared" si="27"/>
        <v>-3.6614605842336861E-2</v>
      </c>
      <c r="D867" s="4">
        <f t="shared" si="28"/>
        <v>-3.7301745625808611E-2</v>
      </c>
    </row>
    <row r="868" spans="1:4" x14ac:dyDescent="0.25">
      <c r="A868" s="3">
        <v>43858</v>
      </c>
      <c r="B868" s="4">
        <v>48.68</v>
      </c>
      <c r="C868" s="4">
        <f t="shared" si="27"/>
        <v>1.100722695712451E-2</v>
      </c>
      <c r="D868" s="4">
        <f t="shared" si="28"/>
        <v>1.0947088338328645E-2</v>
      </c>
    </row>
    <row r="869" spans="1:4" x14ac:dyDescent="0.25">
      <c r="A869" s="3">
        <v>43859</v>
      </c>
      <c r="B869" s="4">
        <v>48.950001</v>
      </c>
      <c r="C869" s="4">
        <f t="shared" si="27"/>
        <v>5.5464461791290181E-3</v>
      </c>
      <c r="D869" s="4">
        <f t="shared" si="28"/>
        <v>5.5311212862019718E-3</v>
      </c>
    </row>
    <row r="870" spans="1:4" x14ac:dyDescent="0.25">
      <c r="A870" s="3">
        <v>43860</v>
      </c>
      <c r="B870" s="4">
        <v>49.380001</v>
      </c>
      <c r="C870" s="4">
        <f t="shared" si="27"/>
        <v>8.7844737735551775E-3</v>
      </c>
      <c r="D870" s="4">
        <f t="shared" si="28"/>
        <v>8.7461147626186741E-3</v>
      </c>
    </row>
    <row r="871" spans="1:4" x14ac:dyDescent="0.25">
      <c r="A871" s="3">
        <v>43861</v>
      </c>
      <c r="B871" s="4">
        <v>48.77</v>
      </c>
      <c r="C871" s="4">
        <f t="shared" si="27"/>
        <v>-1.2353199425816069E-2</v>
      </c>
      <c r="D871" s="4">
        <f t="shared" si="28"/>
        <v>-1.2430134446185718E-2</v>
      </c>
    </row>
    <row r="872" spans="1:4" x14ac:dyDescent="0.25">
      <c r="A872" s="3">
        <v>43864</v>
      </c>
      <c r="B872" s="4">
        <v>49.18</v>
      </c>
      <c r="C872" s="4">
        <f t="shared" si="27"/>
        <v>8.4068074636046049E-3</v>
      </c>
      <c r="D872" s="4">
        <f t="shared" si="28"/>
        <v>8.371667066085161E-3</v>
      </c>
    </row>
    <row r="873" spans="1:4" x14ac:dyDescent="0.25">
      <c r="A873" s="3">
        <v>43865</v>
      </c>
      <c r="B873" s="4">
        <v>51.029998999999997</v>
      </c>
      <c r="C873" s="4">
        <f t="shared" si="27"/>
        <v>3.7616897112647353E-2</v>
      </c>
      <c r="D873" s="4">
        <f t="shared" si="28"/>
        <v>3.6926638691517452E-2</v>
      </c>
    </row>
    <row r="874" spans="1:4" x14ac:dyDescent="0.25">
      <c r="A874" s="3">
        <v>43866</v>
      </c>
      <c r="B874" s="4">
        <v>50.790000999999997</v>
      </c>
      <c r="C874" s="4">
        <f t="shared" si="27"/>
        <v>-4.7030767137581165E-3</v>
      </c>
      <c r="D874" s="4">
        <f t="shared" si="28"/>
        <v>-4.7141709774954346E-3</v>
      </c>
    </row>
    <row r="875" spans="1:4" x14ac:dyDescent="0.25">
      <c r="A875" s="3">
        <v>43867</v>
      </c>
      <c r="B875" s="4">
        <v>52.849997999999999</v>
      </c>
      <c r="C875" s="4">
        <f t="shared" si="27"/>
        <v>4.0559105324687886E-2</v>
      </c>
      <c r="D875" s="4">
        <f t="shared" si="28"/>
        <v>3.9758169971225631E-2</v>
      </c>
    </row>
    <row r="876" spans="1:4" x14ac:dyDescent="0.25">
      <c r="A876" s="3">
        <v>43868</v>
      </c>
      <c r="B876" s="4">
        <v>51.619999</v>
      </c>
      <c r="C876" s="4">
        <f t="shared" si="27"/>
        <v>-2.3273397285653624E-2</v>
      </c>
      <c r="D876" s="4">
        <f t="shared" si="28"/>
        <v>-2.3548499555162809E-2</v>
      </c>
    </row>
    <row r="877" spans="1:4" x14ac:dyDescent="0.25">
      <c r="A877" s="3">
        <v>43871</v>
      </c>
      <c r="B877" s="4">
        <v>52.110000999999997</v>
      </c>
      <c r="C877" s="4">
        <f t="shared" si="27"/>
        <v>9.4924837174056691E-3</v>
      </c>
      <c r="D877" s="4">
        <f t="shared" si="28"/>
        <v>9.4477131931664012E-3</v>
      </c>
    </row>
    <row r="878" spans="1:4" x14ac:dyDescent="0.25">
      <c r="A878" s="3">
        <v>43872</v>
      </c>
      <c r="B878" s="4">
        <v>52.259998000000003</v>
      </c>
      <c r="C878" s="4">
        <f t="shared" si="27"/>
        <v>2.8784685688262829E-3</v>
      </c>
      <c r="D878" s="4">
        <f t="shared" si="28"/>
        <v>2.8743337109806452E-3</v>
      </c>
    </row>
    <row r="879" spans="1:4" x14ac:dyDescent="0.25">
      <c r="A879" s="3">
        <v>43873</v>
      </c>
      <c r="B879" s="4">
        <v>53.299999</v>
      </c>
      <c r="C879" s="4">
        <f t="shared" si="27"/>
        <v>1.990051740912804E-2</v>
      </c>
      <c r="D879" s="4">
        <f t="shared" si="28"/>
        <v>1.9705090587794339E-2</v>
      </c>
    </row>
    <row r="880" spans="1:4" x14ac:dyDescent="0.25">
      <c r="A880" s="3">
        <v>43874</v>
      </c>
      <c r="B880" s="4">
        <v>52.549999</v>
      </c>
      <c r="C880" s="4">
        <f t="shared" si="27"/>
        <v>-1.4071294823101215E-2</v>
      </c>
      <c r="D880" s="4">
        <f t="shared" si="28"/>
        <v>-1.4171234116608363E-2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80"/>
  <sheetViews>
    <sheetView topLeftCell="A67" zoomScaleNormal="100" workbookViewId="0">
      <selection activeCell="Q69" sqref="Q69"/>
    </sheetView>
  </sheetViews>
  <sheetFormatPr defaultRowHeight="15" x14ac:dyDescent="0.25"/>
  <cols>
    <col min="1" max="1" width="10.7109375" bestFit="1" customWidth="1"/>
    <col min="2" max="2" width="10.7109375" style="11" customWidth="1"/>
  </cols>
  <sheetData>
    <row r="1" spans="1:11" x14ac:dyDescent="0.25">
      <c r="A1" s="2" t="s">
        <v>0</v>
      </c>
      <c r="B1" s="2" t="s">
        <v>36</v>
      </c>
      <c r="C1" s="2" t="s">
        <v>3</v>
      </c>
      <c r="D1" s="2" t="s">
        <v>1</v>
      </c>
      <c r="E1" s="2" t="s">
        <v>2</v>
      </c>
      <c r="F1" s="13" t="s">
        <v>39</v>
      </c>
      <c r="G1" s="13" t="s">
        <v>40</v>
      </c>
      <c r="J1" s="5" t="s">
        <v>1</v>
      </c>
      <c r="K1" s="5" t="s">
        <v>2</v>
      </c>
    </row>
    <row r="2" spans="1:11" x14ac:dyDescent="0.25">
      <c r="A2" s="3">
        <v>42599</v>
      </c>
      <c r="B2" s="10">
        <v>0</v>
      </c>
      <c r="C2" s="4">
        <v>23.809525000000001</v>
      </c>
      <c r="D2" s="4"/>
      <c r="E2" s="4"/>
      <c r="I2" s="12" t="s">
        <v>37</v>
      </c>
      <c r="J2">
        <f>AVERAGE(D3:D880)</f>
        <v>1.0948538179587489E-3</v>
      </c>
      <c r="K2">
        <f>AVERAGE(E3:E880)</f>
        <v>9.0168492892334399E-4</v>
      </c>
    </row>
    <row r="3" spans="1:11" x14ac:dyDescent="0.25">
      <c r="A3" s="3">
        <v>42600</v>
      </c>
      <c r="B3" s="10">
        <v>1</v>
      </c>
      <c r="C3" s="4">
        <v>23.671097</v>
      </c>
      <c r="D3" s="4">
        <f>(C3-C2)/C2</f>
        <v>-5.8139757093012608E-3</v>
      </c>
      <c r="E3" s="4">
        <f>LN(C3/C2)</f>
        <v>-5.8309426616696223E-3</v>
      </c>
      <c r="F3">
        <f>$J$2+$J$3*NORMSINV(0.05)</f>
        <v>-3.0783811696970302E-2</v>
      </c>
      <c r="G3">
        <f>$K$2+$K$3*NORMSINV(0.05)</f>
        <v>-3.1651784680255542E-2</v>
      </c>
      <c r="I3" s="12" t="s">
        <v>38</v>
      </c>
      <c r="J3">
        <f>STDEV(D3:D880)</f>
        <v>1.9380852492031229E-2</v>
      </c>
      <c r="K3">
        <f>STDEV(E3:E880)</f>
        <v>1.9791104251332445E-2</v>
      </c>
    </row>
    <row r="4" spans="1:11" x14ac:dyDescent="0.25">
      <c r="A4" s="3">
        <v>42601</v>
      </c>
      <c r="B4" s="10">
        <v>2</v>
      </c>
      <c r="C4" s="4">
        <v>24.086378</v>
      </c>
      <c r="D4" s="4">
        <f t="shared" ref="D4:D67" si="0">(C4-C3)/C3</f>
        <v>1.7543800357034584E-2</v>
      </c>
      <c r="E4" s="4">
        <f t="shared" ref="E4:E67" si="1">LN(C4/C3)</f>
        <v>1.7391684442056576E-2</v>
      </c>
      <c r="F4">
        <f t="shared" ref="F4:F67" si="2">$J$2+$J$3*NORMSINV(0.05)</f>
        <v>-3.0783811696970302E-2</v>
      </c>
      <c r="G4">
        <f t="shared" ref="G4:G67" si="3">$K$2+$K$3*NORMSINV(0.05)</f>
        <v>-3.1651784680255542E-2</v>
      </c>
    </row>
    <row r="5" spans="1:11" x14ac:dyDescent="0.25">
      <c r="A5" s="3">
        <v>42604</v>
      </c>
      <c r="B5" s="10">
        <v>3</v>
      </c>
      <c r="C5" s="4">
        <v>24.169436000000001</v>
      </c>
      <c r="D5" s="4">
        <f t="shared" si="0"/>
        <v>3.4483391400733305E-3</v>
      </c>
      <c r="E5" s="4">
        <f t="shared" si="1"/>
        <v>3.4424072515249152E-3</v>
      </c>
      <c r="F5">
        <f t="shared" si="2"/>
        <v>-3.0783811696970302E-2</v>
      </c>
      <c r="G5">
        <f t="shared" si="3"/>
        <v>-3.1651784680255542E-2</v>
      </c>
    </row>
    <row r="6" spans="1:11" x14ac:dyDescent="0.25">
      <c r="A6" s="3">
        <v>42605</v>
      </c>
      <c r="B6" s="10">
        <v>4</v>
      </c>
      <c r="C6" s="4">
        <v>24.916943</v>
      </c>
      <c r="D6" s="4">
        <f t="shared" si="0"/>
        <v>3.0927780027634851E-2</v>
      </c>
      <c r="E6" s="4">
        <f t="shared" si="1"/>
        <v>3.045915411151293E-2</v>
      </c>
      <c r="F6">
        <f t="shared" si="2"/>
        <v>-3.0783811696970302E-2</v>
      </c>
      <c r="G6">
        <f t="shared" si="3"/>
        <v>-3.1651784680255542E-2</v>
      </c>
    </row>
    <row r="7" spans="1:11" x14ac:dyDescent="0.25">
      <c r="A7" s="3">
        <v>42606</v>
      </c>
      <c r="B7" s="10">
        <v>5</v>
      </c>
      <c r="C7" s="4">
        <v>25.249169999999999</v>
      </c>
      <c r="D7" s="4">
        <f t="shared" si="0"/>
        <v>1.3333377212445346E-2</v>
      </c>
      <c r="E7" s="4">
        <f t="shared" si="1"/>
        <v>1.3245270051774949E-2</v>
      </c>
      <c r="F7">
        <f t="shared" si="2"/>
        <v>-3.0783811696970302E-2</v>
      </c>
      <c r="G7">
        <f t="shared" si="3"/>
        <v>-3.1651784680255542E-2</v>
      </c>
    </row>
    <row r="8" spans="1:11" x14ac:dyDescent="0.25">
      <c r="A8" s="3">
        <v>42607</v>
      </c>
      <c r="B8" s="10">
        <v>6</v>
      </c>
      <c r="C8" s="4">
        <v>25.143965000000001</v>
      </c>
      <c r="D8" s="4">
        <f t="shared" si="0"/>
        <v>-4.1666716173243716E-3</v>
      </c>
      <c r="E8" s="4">
        <f t="shared" si="1"/>
        <v>-4.1753763818524556E-3</v>
      </c>
      <c r="F8">
        <f t="shared" si="2"/>
        <v>-3.0783811696970302E-2</v>
      </c>
      <c r="G8">
        <f t="shared" si="3"/>
        <v>-3.1651784680255542E-2</v>
      </c>
    </row>
    <row r="9" spans="1:11" x14ac:dyDescent="0.25">
      <c r="A9" s="3">
        <v>42608</v>
      </c>
      <c r="B9" s="10">
        <v>7</v>
      </c>
      <c r="C9" s="4">
        <v>25.332225999999999</v>
      </c>
      <c r="D9" s="4">
        <f t="shared" si="0"/>
        <v>7.487323498899124E-3</v>
      </c>
      <c r="E9" s="4">
        <f t="shared" si="1"/>
        <v>7.4594326244574512E-3</v>
      </c>
      <c r="F9">
        <f t="shared" si="2"/>
        <v>-3.0783811696970302E-2</v>
      </c>
      <c r="G9">
        <f t="shared" si="3"/>
        <v>-3.1651784680255542E-2</v>
      </c>
    </row>
    <row r="10" spans="1:11" x14ac:dyDescent="0.25">
      <c r="A10" s="3">
        <v>42611</v>
      </c>
      <c r="B10" s="10">
        <v>8</v>
      </c>
      <c r="C10" s="4">
        <v>25.636766000000001</v>
      </c>
      <c r="D10" s="4">
        <f t="shared" si="0"/>
        <v>1.2021841270483018E-2</v>
      </c>
      <c r="E10" s="4">
        <f t="shared" si="1"/>
        <v>1.1950152915465761E-2</v>
      </c>
      <c r="F10">
        <f t="shared" si="2"/>
        <v>-3.0783811696970302E-2</v>
      </c>
      <c r="G10">
        <f t="shared" si="3"/>
        <v>-3.1651784680255542E-2</v>
      </c>
    </row>
    <row r="11" spans="1:11" x14ac:dyDescent="0.25">
      <c r="A11" s="3">
        <v>42612</v>
      </c>
      <c r="B11" s="10">
        <v>9</v>
      </c>
      <c r="C11" s="4">
        <v>25</v>
      </c>
      <c r="D11" s="4">
        <f t="shared" si="0"/>
        <v>-2.4838000237627535E-2</v>
      </c>
      <c r="E11" s="4">
        <f t="shared" si="1"/>
        <v>-2.5151668183837531E-2</v>
      </c>
      <c r="F11">
        <f t="shared" si="2"/>
        <v>-3.0783811696970302E-2</v>
      </c>
      <c r="G11">
        <f t="shared" si="3"/>
        <v>-3.1651784680255542E-2</v>
      </c>
    </row>
    <row r="12" spans="1:11" x14ac:dyDescent="0.25">
      <c r="A12" s="3">
        <v>42613</v>
      </c>
      <c r="B12" s="10">
        <v>10</v>
      </c>
      <c r="C12" s="4">
        <v>24.739756</v>
      </c>
      <c r="D12" s="4">
        <f t="shared" si="0"/>
        <v>-1.0409760000000006E-2</v>
      </c>
      <c r="E12" s="4">
        <f t="shared" si="1"/>
        <v>-1.0464320523230076E-2</v>
      </c>
      <c r="F12">
        <f t="shared" si="2"/>
        <v>-3.0783811696970302E-2</v>
      </c>
      <c r="G12">
        <f t="shared" si="3"/>
        <v>-3.1651784680255542E-2</v>
      </c>
    </row>
    <row r="13" spans="1:11" x14ac:dyDescent="0.25">
      <c r="A13" s="3">
        <v>42614</v>
      </c>
      <c r="B13" s="10">
        <v>11</v>
      </c>
      <c r="C13" s="4">
        <v>24.086378</v>
      </c>
      <c r="D13" s="4">
        <f t="shared" si="0"/>
        <v>-2.6410042200901256E-2</v>
      </c>
      <c r="E13" s="4">
        <f t="shared" si="1"/>
        <v>-2.6765051865816122E-2</v>
      </c>
      <c r="F13">
        <f t="shared" si="2"/>
        <v>-3.0783811696970302E-2</v>
      </c>
      <c r="G13">
        <f t="shared" si="3"/>
        <v>-3.1651784680255542E-2</v>
      </c>
    </row>
    <row r="14" spans="1:11" x14ac:dyDescent="0.25">
      <c r="A14" s="3">
        <v>42615</v>
      </c>
      <c r="B14" s="10">
        <v>12</v>
      </c>
      <c r="C14" s="4">
        <v>23.798449999999999</v>
      </c>
      <c r="D14" s="4">
        <f t="shared" si="0"/>
        <v>-1.1953976641901114E-2</v>
      </c>
      <c r="E14" s="4">
        <f t="shared" si="1"/>
        <v>-1.202599997293911E-2</v>
      </c>
      <c r="F14">
        <f t="shared" si="2"/>
        <v>-3.0783811696970302E-2</v>
      </c>
      <c r="G14">
        <f t="shared" si="3"/>
        <v>-3.1651784680255542E-2</v>
      </c>
    </row>
    <row r="15" spans="1:11" x14ac:dyDescent="0.25">
      <c r="A15" s="3">
        <v>42619</v>
      </c>
      <c r="B15" s="10">
        <v>13</v>
      </c>
      <c r="C15" s="4">
        <v>25.166112999999999</v>
      </c>
      <c r="D15" s="4">
        <f t="shared" si="0"/>
        <v>5.7468574634062318E-2</v>
      </c>
      <c r="E15" s="4">
        <f t="shared" si="1"/>
        <v>5.5877914838650337E-2</v>
      </c>
      <c r="F15">
        <f t="shared" si="2"/>
        <v>-3.0783811696970302E-2</v>
      </c>
      <c r="G15">
        <f t="shared" si="3"/>
        <v>-3.1651784680255542E-2</v>
      </c>
    </row>
    <row r="16" spans="1:11" x14ac:dyDescent="0.25">
      <c r="A16" s="3">
        <v>42620</v>
      </c>
      <c r="B16" s="10">
        <v>14</v>
      </c>
      <c r="C16" s="4">
        <v>26.578074000000001</v>
      </c>
      <c r="D16" s="4">
        <f t="shared" si="0"/>
        <v>5.6105644920214796E-2</v>
      </c>
      <c r="E16" s="4">
        <f t="shared" si="1"/>
        <v>5.4588222818231003E-2</v>
      </c>
      <c r="F16">
        <f t="shared" si="2"/>
        <v>-3.0783811696970302E-2</v>
      </c>
      <c r="G16">
        <f t="shared" si="3"/>
        <v>-3.1651784680255542E-2</v>
      </c>
    </row>
    <row r="17" spans="1:7" x14ac:dyDescent="0.25">
      <c r="A17" s="3">
        <v>42621</v>
      </c>
      <c r="B17" s="10">
        <v>15</v>
      </c>
      <c r="C17" s="4">
        <v>27.857143000000001</v>
      </c>
      <c r="D17" s="4">
        <f t="shared" si="0"/>
        <v>4.8124969476719785E-2</v>
      </c>
      <c r="E17" s="4">
        <f t="shared" si="1"/>
        <v>4.7002824473541996E-2</v>
      </c>
      <c r="F17">
        <f t="shared" si="2"/>
        <v>-3.0783811696970302E-2</v>
      </c>
      <c r="G17">
        <f t="shared" si="3"/>
        <v>-3.1651784680255542E-2</v>
      </c>
    </row>
    <row r="18" spans="1:7" x14ac:dyDescent="0.25">
      <c r="A18" s="3">
        <v>42622</v>
      </c>
      <c r="B18" s="10">
        <v>16</v>
      </c>
      <c r="C18" s="4">
        <v>27.176079000000001</v>
      </c>
      <c r="D18" s="4">
        <f t="shared" si="0"/>
        <v>-2.4448451156674583E-2</v>
      </c>
      <c r="E18" s="4">
        <f t="shared" si="1"/>
        <v>-2.475227680583687E-2</v>
      </c>
      <c r="F18">
        <f t="shared" si="2"/>
        <v>-3.0783811696970302E-2</v>
      </c>
      <c r="G18">
        <f t="shared" si="3"/>
        <v>-3.1651784680255542E-2</v>
      </c>
    </row>
    <row r="19" spans="1:7" x14ac:dyDescent="0.25">
      <c r="A19" s="3">
        <v>42625</v>
      </c>
      <c r="B19" s="10">
        <v>17</v>
      </c>
      <c r="C19" s="4">
        <v>27.353268</v>
      </c>
      <c r="D19" s="4">
        <f t="shared" si="0"/>
        <v>6.520035506225842E-3</v>
      </c>
      <c r="E19" s="4">
        <f t="shared" si="1"/>
        <v>6.4988720160537869E-3</v>
      </c>
      <c r="F19">
        <f t="shared" si="2"/>
        <v>-3.0783811696970302E-2</v>
      </c>
      <c r="G19">
        <f t="shared" si="3"/>
        <v>-3.1651784680255542E-2</v>
      </c>
    </row>
    <row r="20" spans="1:7" x14ac:dyDescent="0.25">
      <c r="A20" s="3">
        <v>42626</v>
      </c>
      <c r="B20" s="10">
        <v>18</v>
      </c>
      <c r="C20" s="4">
        <v>26.854928999999998</v>
      </c>
      <c r="D20" s="4">
        <f t="shared" si="0"/>
        <v>-1.8218627478076895E-2</v>
      </c>
      <c r="E20" s="4">
        <f t="shared" si="1"/>
        <v>-1.83866303208929E-2</v>
      </c>
      <c r="F20">
        <f t="shared" si="2"/>
        <v>-3.0783811696970302E-2</v>
      </c>
      <c r="G20">
        <f t="shared" si="3"/>
        <v>-3.1651784680255542E-2</v>
      </c>
    </row>
    <row r="21" spans="1:7" x14ac:dyDescent="0.25">
      <c r="A21" s="3">
        <v>42627</v>
      </c>
      <c r="B21" s="10">
        <v>19</v>
      </c>
      <c r="C21" s="4">
        <v>26.771871999999998</v>
      </c>
      <c r="D21" s="4">
        <f t="shared" si="0"/>
        <v>-3.0928028147086208E-3</v>
      </c>
      <c r="E21" s="4">
        <f t="shared" si="1"/>
        <v>-3.0975954135938574E-3</v>
      </c>
      <c r="F21">
        <f t="shared" si="2"/>
        <v>-3.0783811696970302E-2</v>
      </c>
      <c r="G21">
        <f t="shared" si="3"/>
        <v>-3.1651784680255542E-2</v>
      </c>
    </row>
    <row r="22" spans="1:7" x14ac:dyDescent="0.25">
      <c r="A22" s="3">
        <v>42628</v>
      </c>
      <c r="B22" s="10">
        <v>20</v>
      </c>
      <c r="C22" s="4">
        <v>27.070875000000001</v>
      </c>
      <c r="D22" s="4">
        <f t="shared" si="0"/>
        <v>1.1168550335217596E-2</v>
      </c>
      <c r="E22" s="4">
        <f t="shared" si="1"/>
        <v>1.1106642596911962E-2</v>
      </c>
      <c r="F22">
        <f t="shared" si="2"/>
        <v>-3.0783811696970302E-2</v>
      </c>
      <c r="G22">
        <f t="shared" si="3"/>
        <v>-3.1651784680255542E-2</v>
      </c>
    </row>
    <row r="23" spans="1:7" x14ac:dyDescent="0.25">
      <c r="A23" s="3">
        <v>42629</v>
      </c>
      <c r="B23" s="10">
        <v>21</v>
      </c>
      <c r="C23" s="4">
        <v>26.838315999999999</v>
      </c>
      <c r="D23" s="4">
        <f t="shared" si="0"/>
        <v>-8.5907455891249158E-3</v>
      </c>
      <c r="E23" s="4">
        <f t="shared" si="1"/>
        <v>-8.6278587500292075E-3</v>
      </c>
      <c r="F23">
        <f t="shared" si="2"/>
        <v>-3.0783811696970302E-2</v>
      </c>
      <c r="G23">
        <f t="shared" si="3"/>
        <v>-3.1651784680255542E-2</v>
      </c>
    </row>
    <row r="24" spans="1:7" x14ac:dyDescent="0.25">
      <c r="A24" s="3">
        <v>42632</v>
      </c>
      <c r="B24" s="10">
        <v>22</v>
      </c>
      <c r="C24" s="4">
        <v>26.998892000000001</v>
      </c>
      <c r="D24" s="4">
        <f t="shared" si="0"/>
        <v>5.983087761542211E-3</v>
      </c>
      <c r="E24" s="4">
        <f t="shared" si="1"/>
        <v>5.9652601659983193E-3</v>
      </c>
      <c r="F24">
        <f t="shared" si="2"/>
        <v>-3.0783811696970302E-2</v>
      </c>
      <c r="G24">
        <f t="shared" si="3"/>
        <v>-3.1651784680255542E-2</v>
      </c>
    </row>
    <row r="25" spans="1:7" x14ac:dyDescent="0.25">
      <c r="A25" s="3">
        <v>42633</v>
      </c>
      <c r="B25" s="10">
        <v>23</v>
      </c>
      <c r="C25" s="4">
        <v>26.982281</v>
      </c>
      <c r="D25" s="4">
        <f t="shared" si="0"/>
        <v>-6.1524747015548049E-4</v>
      </c>
      <c r="E25" s="4">
        <f t="shared" si="1"/>
        <v>-6.1543681254587826E-4</v>
      </c>
      <c r="F25">
        <f t="shared" si="2"/>
        <v>-3.0783811696970302E-2</v>
      </c>
      <c r="G25">
        <f t="shared" si="3"/>
        <v>-3.1651784680255542E-2</v>
      </c>
    </row>
    <row r="26" spans="1:7" x14ac:dyDescent="0.25">
      <c r="A26" s="3">
        <v>42634</v>
      </c>
      <c r="B26" s="10">
        <v>24</v>
      </c>
      <c r="C26" s="4">
        <v>26.810631000000001</v>
      </c>
      <c r="D26" s="4">
        <f t="shared" si="0"/>
        <v>-6.3615822546655579E-3</v>
      </c>
      <c r="E26" s="4">
        <f t="shared" si="1"/>
        <v>-6.3819033477711161E-3</v>
      </c>
      <c r="F26">
        <f t="shared" si="2"/>
        <v>-3.0783811696970302E-2</v>
      </c>
      <c r="G26">
        <f t="shared" si="3"/>
        <v>-3.1651784680255542E-2</v>
      </c>
    </row>
    <row r="27" spans="1:7" x14ac:dyDescent="0.25">
      <c r="A27" s="3">
        <v>42635</v>
      </c>
      <c r="B27" s="10">
        <v>25</v>
      </c>
      <c r="C27" s="4">
        <v>26.594684999999998</v>
      </c>
      <c r="D27" s="4">
        <f t="shared" si="0"/>
        <v>-8.0544915186816154E-3</v>
      </c>
      <c r="E27" s="4">
        <f t="shared" si="1"/>
        <v>-8.0871041724380009E-3</v>
      </c>
      <c r="F27">
        <f t="shared" si="2"/>
        <v>-3.0783811696970302E-2</v>
      </c>
      <c r="G27">
        <f t="shared" si="3"/>
        <v>-3.1651784680255542E-2</v>
      </c>
    </row>
    <row r="28" spans="1:7" x14ac:dyDescent="0.25">
      <c r="A28" s="3">
        <v>42636</v>
      </c>
      <c r="B28" s="10">
        <v>26</v>
      </c>
      <c r="C28" s="4">
        <v>26.583611000000001</v>
      </c>
      <c r="D28" s="4">
        <f t="shared" si="0"/>
        <v>-4.1639899100128999E-4</v>
      </c>
      <c r="E28" s="4">
        <f t="shared" si="1"/>
        <v>-4.1648570913490555E-4</v>
      </c>
      <c r="F28">
        <f t="shared" si="2"/>
        <v>-3.0783811696970302E-2</v>
      </c>
      <c r="G28">
        <f t="shared" si="3"/>
        <v>-3.1651784680255542E-2</v>
      </c>
    </row>
    <row r="29" spans="1:7" x14ac:dyDescent="0.25">
      <c r="A29" s="3">
        <v>42639</v>
      </c>
      <c r="B29" s="10">
        <v>27</v>
      </c>
      <c r="C29" s="4">
        <v>26.517164000000001</v>
      </c>
      <c r="D29" s="4">
        <f t="shared" si="0"/>
        <v>-2.4995475595847435E-3</v>
      </c>
      <c r="E29" s="4">
        <f t="shared" si="1"/>
        <v>-2.5026766438702198E-3</v>
      </c>
      <c r="F29">
        <f t="shared" si="2"/>
        <v>-3.0783811696970302E-2</v>
      </c>
      <c r="G29">
        <f t="shared" si="3"/>
        <v>-3.1651784680255542E-2</v>
      </c>
    </row>
    <row r="30" spans="1:7" x14ac:dyDescent="0.25">
      <c r="A30" s="3">
        <v>42640</v>
      </c>
      <c r="B30" s="10">
        <v>28</v>
      </c>
      <c r="C30" s="4">
        <v>26.461794000000001</v>
      </c>
      <c r="D30" s="4">
        <f t="shared" si="0"/>
        <v>-2.0880815158061368E-3</v>
      </c>
      <c r="E30" s="4">
        <f t="shared" si="1"/>
        <v>-2.0902645975121722E-3</v>
      </c>
      <c r="F30">
        <f t="shared" si="2"/>
        <v>-3.0783811696970302E-2</v>
      </c>
      <c r="G30">
        <f t="shared" si="3"/>
        <v>-3.1651784680255542E-2</v>
      </c>
    </row>
    <row r="31" spans="1:7" x14ac:dyDescent="0.25">
      <c r="A31" s="3">
        <v>42641</v>
      </c>
      <c r="B31" s="10">
        <v>29</v>
      </c>
      <c r="C31" s="4">
        <v>26.500553</v>
      </c>
      <c r="D31" s="4">
        <f t="shared" si="0"/>
        <v>1.4647155064391657E-3</v>
      </c>
      <c r="E31" s="4">
        <f t="shared" si="1"/>
        <v>1.4636438569951267E-3</v>
      </c>
      <c r="F31">
        <f t="shared" si="2"/>
        <v>-3.0783811696970302E-2</v>
      </c>
      <c r="G31">
        <f t="shared" si="3"/>
        <v>-3.1651784680255542E-2</v>
      </c>
    </row>
    <row r="32" spans="1:7" x14ac:dyDescent="0.25">
      <c r="A32" s="3">
        <v>42642</v>
      </c>
      <c r="B32" s="10">
        <v>30</v>
      </c>
      <c r="C32" s="4">
        <v>26.339977000000001</v>
      </c>
      <c r="D32" s="4">
        <f t="shared" si="0"/>
        <v>-6.0593452521537543E-3</v>
      </c>
      <c r="E32" s="4">
        <f t="shared" si="1"/>
        <v>-6.0777775808780431E-3</v>
      </c>
      <c r="F32">
        <f t="shared" si="2"/>
        <v>-3.0783811696970302E-2</v>
      </c>
      <c r="G32">
        <f t="shared" si="3"/>
        <v>-3.1651784680255542E-2</v>
      </c>
    </row>
    <row r="33" spans="1:7" x14ac:dyDescent="0.25">
      <c r="A33" s="3">
        <v>42643</v>
      </c>
      <c r="B33" s="10">
        <v>31</v>
      </c>
      <c r="C33" s="4">
        <v>26.467331000000001</v>
      </c>
      <c r="D33" s="4">
        <f t="shared" si="0"/>
        <v>4.8350080184200771E-3</v>
      </c>
      <c r="E33" s="4">
        <f t="shared" si="1"/>
        <v>4.8233569075344955E-3</v>
      </c>
      <c r="F33">
        <f t="shared" si="2"/>
        <v>-3.0783811696970302E-2</v>
      </c>
      <c r="G33">
        <f t="shared" si="3"/>
        <v>-3.1651784680255542E-2</v>
      </c>
    </row>
    <row r="34" spans="1:7" x14ac:dyDescent="0.25">
      <c r="A34" s="3">
        <v>42646</v>
      </c>
      <c r="B34" s="10">
        <v>32</v>
      </c>
      <c r="C34" s="4">
        <v>26.539314000000001</v>
      </c>
      <c r="D34" s="4">
        <f t="shared" si="0"/>
        <v>2.7196924389542511E-3</v>
      </c>
      <c r="E34" s="4">
        <f t="shared" si="1"/>
        <v>2.7160007674323248E-3</v>
      </c>
      <c r="F34">
        <f t="shared" si="2"/>
        <v>-3.0783811696970302E-2</v>
      </c>
      <c r="G34">
        <f t="shared" si="3"/>
        <v>-3.1651784680255542E-2</v>
      </c>
    </row>
    <row r="35" spans="1:7" x14ac:dyDescent="0.25">
      <c r="A35" s="3">
        <v>42647</v>
      </c>
      <c r="B35" s="10">
        <v>33</v>
      </c>
      <c r="C35" s="4">
        <v>26.500553</v>
      </c>
      <c r="D35" s="4">
        <f t="shared" si="0"/>
        <v>-1.4605125060881729E-3</v>
      </c>
      <c r="E35" s="4">
        <f t="shared" si="1"/>
        <v>-1.461580094088725E-3</v>
      </c>
      <c r="F35">
        <f t="shared" si="2"/>
        <v>-3.0783811696970302E-2</v>
      </c>
      <c r="G35">
        <f t="shared" si="3"/>
        <v>-3.1651784680255542E-2</v>
      </c>
    </row>
    <row r="36" spans="1:7" x14ac:dyDescent="0.25">
      <c r="A36" s="3">
        <v>42648</v>
      </c>
      <c r="B36" s="10">
        <v>34</v>
      </c>
      <c r="C36" s="4">
        <v>26.838315999999999</v>
      </c>
      <c r="D36" s="4">
        <f t="shared" si="0"/>
        <v>1.2745507612614684E-2</v>
      </c>
      <c r="E36" s="4">
        <f t="shared" si="1"/>
        <v>1.2664967260278636E-2</v>
      </c>
      <c r="F36">
        <f t="shared" si="2"/>
        <v>-3.0783811696970302E-2</v>
      </c>
      <c r="G36">
        <f t="shared" si="3"/>
        <v>-3.1651784680255542E-2</v>
      </c>
    </row>
    <row r="37" spans="1:7" x14ac:dyDescent="0.25">
      <c r="A37" s="3">
        <v>42649</v>
      </c>
      <c r="B37" s="10">
        <v>35</v>
      </c>
      <c r="C37" s="4">
        <v>26.79402</v>
      </c>
      <c r="D37" s="4">
        <f t="shared" si="0"/>
        <v>-1.6504761327051677E-3</v>
      </c>
      <c r="E37" s="4">
        <f t="shared" si="1"/>
        <v>-1.6518396689667464E-3</v>
      </c>
      <c r="F37">
        <f t="shared" si="2"/>
        <v>-3.0783811696970302E-2</v>
      </c>
      <c r="G37">
        <f t="shared" si="3"/>
        <v>-3.1651784680255542E-2</v>
      </c>
    </row>
    <row r="38" spans="1:7" x14ac:dyDescent="0.25">
      <c r="A38" s="3">
        <v>42650</v>
      </c>
      <c r="B38" s="10">
        <v>36</v>
      </c>
      <c r="C38" s="4">
        <v>26.616833</v>
      </c>
      <c r="D38" s="4">
        <f t="shared" si="0"/>
        <v>-6.6129307957521859E-3</v>
      </c>
      <c r="E38" s="4">
        <f t="shared" si="1"/>
        <v>-6.634893099616854E-3</v>
      </c>
      <c r="F38">
        <f t="shared" si="2"/>
        <v>-3.0783811696970302E-2</v>
      </c>
      <c r="G38">
        <f t="shared" si="3"/>
        <v>-3.1651784680255542E-2</v>
      </c>
    </row>
    <row r="39" spans="1:7" x14ac:dyDescent="0.25">
      <c r="A39" s="3">
        <v>42653</v>
      </c>
      <c r="B39" s="10">
        <v>37</v>
      </c>
      <c r="C39" s="4">
        <v>26.312291999999999</v>
      </c>
      <c r="D39" s="4">
        <f t="shared" si="0"/>
        <v>-1.1441669262455094E-2</v>
      </c>
      <c r="E39" s="4">
        <f t="shared" si="1"/>
        <v>-1.1507628767435761E-2</v>
      </c>
      <c r="F39">
        <f t="shared" si="2"/>
        <v>-3.0783811696970302E-2</v>
      </c>
      <c r="G39">
        <f t="shared" si="3"/>
        <v>-3.1651784680255542E-2</v>
      </c>
    </row>
    <row r="40" spans="1:7" x14ac:dyDescent="0.25">
      <c r="A40" s="3">
        <v>42654</v>
      </c>
      <c r="B40" s="10">
        <v>38</v>
      </c>
      <c r="C40" s="4">
        <v>26.101883000000001</v>
      </c>
      <c r="D40" s="4">
        <f t="shared" si="0"/>
        <v>-7.9966047807617253E-3</v>
      </c>
      <c r="E40" s="4">
        <f t="shared" si="1"/>
        <v>-8.0287491030827281E-3</v>
      </c>
      <c r="F40">
        <f t="shared" si="2"/>
        <v>-3.0783811696970302E-2</v>
      </c>
      <c r="G40">
        <f t="shared" si="3"/>
        <v>-3.1651784680255542E-2</v>
      </c>
    </row>
    <row r="41" spans="1:7" x14ac:dyDescent="0.25">
      <c r="A41" s="3">
        <v>42655</v>
      </c>
      <c r="B41" s="10">
        <v>39</v>
      </c>
      <c r="C41" s="4">
        <v>26.085272</v>
      </c>
      <c r="D41" s="4">
        <f t="shared" si="0"/>
        <v>-6.3639086881207157E-4</v>
      </c>
      <c r="E41" s="4">
        <f t="shared" si="1"/>
        <v>-6.3659345143339801E-4</v>
      </c>
      <c r="F41">
        <f t="shared" si="2"/>
        <v>-3.0783811696970302E-2</v>
      </c>
      <c r="G41">
        <f t="shared" si="3"/>
        <v>-3.1651784680255542E-2</v>
      </c>
    </row>
    <row r="42" spans="1:7" x14ac:dyDescent="0.25">
      <c r="A42" s="3">
        <v>42656</v>
      </c>
      <c r="B42" s="10">
        <v>40</v>
      </c>
      <c r="C42" s="4">
        <v>26.096346</v>
      </c>
      <c r="D42" s="4">
        <f t="shared" si="0"/>
        <v>4.2453074669877676E-4</v>
      </c>
      <c r="E42" s="4">
        <f t="shared" si="1"/>
        <v>4.2444065901710483E-4</v>
      </c>
      <c r="F42">
        <f t="shared" si="2"/>
        <v>-3.0783811696970302E-2</v>
      </c>
      <c r="G42">
        <f t="shared" si="3"/>
        <v>-3.1651784680255542E-2</v>
      </c>
    </row>
    <row r="43" spans="1:7" x14ac:dyDescent="0.25">
      <c r="A43" s="3">
        <v>42657</v>
      </c>
      <c r="B43" s="10">
        <v>41</v>
      </c>
      <c r="C43" s="4">
        <v>26.157253000000001</v>
      </c>
      <c r="D43" s="4">
        <f t="shared" si="0"/>
        <v>2.3339282825266135E-3</v>
      </c>
      <c r="E43" s="4">
        <f t="shared" si="1"/>
        <v>2.3312089023162182E-3</v>
      </c>
      <c r="F43">
        <f t="shared" si="2"/>
        <v>-3.0783811696970302E-2</v>
      </c>
      <c r="G43">
        <f t="shared" si="3"/>
        <v>-3.1651784680255542E-2</v>
      </c>
    </row>
    <row r="44" spans="1:7" x14ac:dyDescent="0.25">
      <c r="A44" s="3">
        <v>42660</v>
      </c>
      <c r="B44" s="10">
        <v>42</v>
      </c>
      <c r="C44" s="4">
        <v>26.240310999999998</v>
      </c>
      <c r="D44" s="4">
        <f t="shared" si="0"/>
        <v>3.1753334342867591E-3</v>
      </c>
      <c r="E44" s="4">
        <f t="shared" si="1"/>
        <v>3.1703027097493312E-3</v>
      </c>
      <c r="F44">
        <f t="shared" si="2"/>
        <v>-3.0783811696970302E-2</v>
      </c>
      <c r="G44">
        <f t="shared" si="3"/>
        <v>-3.1651784680255542E-2</v>
      </c>
    </row>
    <row r="45" spans="1:7" x14ac:dyDescent="0.25">
      <c r="A45" s="3">
        <v>42661</v>
      </c>
      <c r="B45" s="10">
        <v>43</v>
      </c>
      <c r="C45" s="4">
        <v>26.400887000000001</v>
      </c>
      <c r="D45" s="4">
        <f t="shared" si="0"/>
        <v>6.1194396667022168E-3</v>
      </c>
      <c r="E45" s="4">
        <f t="shared" si="1"/>
        <v>6.1007919329038891E-3</v>
      </c>
      <c r="F45">
        <f t="shared" si="2"/>
        <v>-3.0783811696970302E-2</v>
      </c>
      <c r="G45">
        <f t="shared" si="3"/>
        <v>-3.1651784680255542E-2</v>
      </c>
    </row>
    <row r="46" spans="1:7" x14ac:dyDescent="0.25">
      <c r="A46" s="3">
        <v>42662</v>
      </c>
      <c r="B46" s="10">
        <v>44</v>
      </c>
      <c r="C46" s="4">
        <v>26.417497999999998</v>
      </c>
      <c r="D46" s="4">
        <f t="shared" si="0"/>
        <v>6.2918340584532215E-4</v>
      </c>
      <c r="E46" s="4">
        <f t="shared" si="1"/>
        <v>6.2898555295244965E-4</v>
      </c>
      <c r="F46">
        <f t="shared" si="2"/>
        <v>-3.0783811696970302E-2</v>
      </c>
      <c r="G46">
        <f t="shared" si="3"/>
        <v>-3.1651784680255542E-2</v>
      </c>
    </row>
    <row r="47" spans="1:7" x14ac:dyDescent="0.25">
      <c r="A47" s="3">
        <v>42663</v>
      </c>
      <c r="B47" s="10">
        <v>45</v>
      </c>
      <c r="C47" s="4">
        <v>26.411961000000002</v>
      </c>
      <c r="D47" s="4">
        <f t="shared" si="0"/>
        <v>-2.0959592766872908E-4</v>
      </c>
      <c r="E47" s="4">
        <f t="shared" si="1"/>
        <v>-2.0961789596492689E-4</v>
      </c>
      <c r="F47">
        <f t="shared" si="2"/>
        <v>-3.0783811696970302E-2</v>
      </c>
      <c r="G47">
        <f t="shared" si="3"/>
        <v>-3.1651784680255542E-2</v>
      </c>
    </row>
    <row r="48" spans="1:7" x14ac:dyDescent="0.25">
      <c r="A48" s="3">
        <v>42664</v>
      </c>
      <c r="B48" s="10">
        <v>46</v>
      </c>
      <c r="C48" s="4">
        <v>26.157253000000001</v>
      </c>
      <c r="D48" s="4">
        <f t="shared" si="0"/>
        <v>-9.6436610670446177E-3</v>
      </c>
      <c r="E48" s="4">
        <f t="shared" si="1"/>
        <v>-9.6904622996407848E-3</v>
      </c>
      <c r="F48">
        <f t="shared" si="2"/>
        <v>-3.0783811696970302E-2</v>
      </c>
      <c r="G48">
        <f t="shared" si="3"/>
        <v>-3.1651784680255542E-2</v>
      </c>
    </row>
    <row r="49" spans="1:7" x14ac:dyDescent="0.25">
      <c r="A49" s="3">
        <v>42667</v>
      </c>
      <c r="B49" s="10">
        <v>47</v>
      </c>
      <c r="C49" s="4">
        <v>26.544851000000001</v>
      </c>
      <c r="D49" s="4">
        <f t="shared" si="0"/>
        <v>1.4817993311453635E-2</v>
      </c>
      <c r="E49" s="4">
        <f t="shared" si="1"/>
        <v>1.470927948001848E-2</v>
      </c>
      <c r="F49">
        <f t="shared" si="2"/>
        <v>-3.0783811696970302E-2</v>
      </c>
      <c r="G49">
        <f t="shared" si="3"/>
        <v>-3.1651784680255542E-2</v>
      </c>
    </row>
    <row r="50" spans="1:7" x14ac:dyDescent="0.25">
      <c r="A50" s="3">
        <v>42668</v>
      </c>
      <c r="B50" s="10">
        <v>48</v>
      </c>
      <c r="C50" s="4">
        <v>26.018826000000001</v>
      </c>
      <c r="D50" s="4">
        <f t="shared" si="0"/>
        <v>-1.9816460826998072E-2</v>
      </c>
      <c r="E50" s="4">
        <f t="shared" si="1"/>
        <v>-2.0015439982731247E-2</v>
      </c>
      <c r="F50">
        <f t="shared" si="2"/>
        <v>-3.0783811696970302E-2</v>
      </c>
      <c r="G50">
        <f t="shared" si="3"/>
        <v>-3.1651784680255542E-2</v>
      </c>
    </row>
    <row r="51" spans="1:7" x14ac:dyDescent="0.25">
      <c r="A51" s="3">
        <v>42669</v>
      </c>
      <c r="B51" s="10">
        <v>49</v>
      </c>
      <c r="C51" s="4">
        <v>25.869323999999999</v>
      </c>
      <c r="D51" s="4">
        <f t="shared" si="0"/>
        <v>-5.7459164375826101E-3</v>
      </c>
      <c r="E51" s="4">
        <f t="shared" si="1"/>
        <v>-5.7624877240765836E-3</v>
      </c>
      <c r="F51">
        <f t="shared" si="2"/>
        <v>-3.0783811696970302E-2</v>
      </c>
      <c r="G51">
        <f t="shared" si="3"/>
        <v>-3.1651784680255542E-2</v>
      </c>
    </row>
    <row r="52" spans="1:7" x14ac:dyDescent="0.25">
      <c r="A52" s="3">
        <v>42670</v>
      </c>
      <c r="B52" s="10">
        <v>50</v>
      </c>
      <c r="C52" s="4">
        <v>26.760798000000001</v>
      </c>
      <c r="D52" s="4">
        <f t="shared" si="0"/>
        <v>3.4460660819741654E-2</v>
      </c>
      <c r="E52" s="4">
        <f t="shared" si="1"/>
        <v>3.3880190239944527E-2</v>
      </c>
      <c r="F52">
        <f t="shared" si="2"/>
        <v>-3.0783811696970302E-2</v>
      </c>
      <c r="G52">
        <f t="shared" si="3"/>
        <v>-3.1651784680255542E-2</v>
      </c>
    </row>
    <row r="53" spans="1:7" x14ac:dyDescent="0.25">
      <c r="A53" s="3">
        <v>42671</v>
      </c>
      <c r="B53" s="10">
        <v>51</v>
      </c>
      <c r="C53" s="4">
        <v>27.059801</v>
      </c>
      <c r="D53" s="4">
        <f t="shared" si="0"/>
        <v>1.117317204068425E-2</v>
      </c>
      <c r="E53" s="4">
        <f t="shared" si="1"/>
        <v>1.1111213244310894E-2</v>
      </c>
      <c r="F53">
        <f t="shared" si="2"/>
        <v>-3.0783811696970302E-2</v>
      </c>
      <c r="G53">
        <f t="shared" si="3"/>
        <v>-3.1651784680255542E-2</v>
      </c>
    </row>
    <row r="54" spans="1:7" x14ac:dyDescent="0.25">
      <c r="A54" s="3">
        <v>42674</v>
      </c>
      <c r="B54" s="10">
        <v>52</v>
      </c>
      <c r="C54" s="4">
        <v>27.181618</v>
      </c>
      <c r="D54" s="4">
        <f t="shared" si="0"/>
        <v>4.5017699871480969E-3</v>
      </c>
      <c r="E54" s="4">
        <f t="shared" si="1"/>
        <v>4.4916673291872655E-3</v>
      </c>
      <c r="F54">
        <f t="shared" si="2"/>
        <v>-3.0783811696970302E-2</v>
      </c>
      <c r="G54">
        <f t="shared" si="3"/>
        <v>-3.1651784680255542E-2</v>
      </c>
    </row>
    <row r="55" spans="1:7" x14ac:dyDescent="0.25">
      <c r="A55" s="3">
        <v>42675</v>
      </c>
      <c r="B55" s="10">
        <v>53</v>
      </c>
      <c r="C55" s="4">
        <v>26.838315999999999</v>
      </c>
      <c r="D55" s="4">
        <f t="shared" si="0"/>
        <v>-1.262993247863322E-2</v>
      </c>
      <c r="E55" s="4">
        <f t="shared" si="1"/>
        <v>-1.2710368057451044E-2</v>
      </c>
      <c r="F55">
        <f t="shared" si="2"/>
        <v>-3.0783811696970302E-2</v>
      </c>
      <c r="G55">
        <f t="shared" si="3"/>
        <v>-3.1651784680255542E-2</v>
      </c>
    </row>
    <row r="56" spans="1:7" x14ac:dyDescent="0.25">
      <c r="A56" s="3">
        <v>42676</v>
      </c>
      <c r="B56" s="10">
        <v>54</v>
      </c>
      <c r="C56" s="4">
        <v>27.131782999999999</v>
      </c>
      <c r="D56" s="4">
        <f t="shared" si="0"/>
        <v>1.0934627940143476E-2</v>
      </c>
      <c r="E56" s="4">
        <f t="shared" si="1"/>
        <v>1.0875277156581417E-2</v>
      </c>
      <c r="F56">
        <f t="shared" si="2"/>
        <v>-3.0783811696970302E-2</v>
      </c>
      <c r="G56">
        <f t="shared" si="3"/>
        <v>-3.1651784680255542E-2</v>
      </c>
    </row>
    <row r="57" spans="1:7" x14ac:dyDescent="0.25">
      <c r="A57" s="3">
        <v>42677</v>
      </c>
      <c r="B57" s="10">
        <v>55</v>
      </c>
      <c r="C57" s="4">
        <v>27.004428999999998</v>
      </c>
      <c r="D57" s="4">
        <f t="shared" si="0"/>
        <v>-4.6939045620407781E-3</v>
      </c>
      <c r="E57" s="4">
        <f t="shared" si="1"/>
        <v>-4.7049555270704613E-3</v>
      </c>
      <c r="F57">
        <f t="shared" si="2"/>
        <v>-3.0783811696970302E-2</v>
      </c>
      <c r="G57">
        <f t="shared" si="3"/>
        <v>-3.1651784680255542E-2</v>
      </c>
    </row>
    <row r="58" spans="1:7" x14ac:dyDescent="0.25">
      <c r="A58" s="3">
        <v>42678</v>
      </c>
      <c r="B58" s="10">
        <v>56</v>
      </c>
      <c r="C58" s="4">
        <v>26.921372999999999</v>
      </c>
      <c r="D58" s="4">
        <f t="shared" si="0"/>
        <v>-3.0756436286802856E-3</v>
      </c>
      <c r="E58" s="4">
        <f t="shared" si="1"/>
        <v>-3.0803831410745391E-3</v>
      </c>
      <c r="F58">
        <f t="shared" si="2"/>
        <v>-3.0783811696970302E-2</v>
      </c>
      <c r="G58">
        <f t="shared" si="3"/>
        <v>-3.1651784680255542E-2</v>
      </c>
    </row>
    <row r="59" spans="1:7" x14ac:dyDescent="0.25">
      <c r="A59" s="3">
        <v>42681</v>
      </c>
      <c r="B59" s="10">
        <v>57</v>
      </c>
      <c r="C59" s="4">
        <v>27.419712000000001</v>
      </c>
      <c r="D59" s="4">
        <f t="shared" si="0"/>
        <v>1.8510905814499188E-2</v>
      </c>
      <c r="E59" s="4">
        <f t="shared" si="1"/>
        <v>1.8341664349044925E-2</v>
      </c>
      <c r="F59">
        <f t="shared" si="2"/>
        <v>-3.0783811696970302E-2</v>
      </c>
      <c r="G59">
        <f t="shared" si="3"/>
        <v>-3.1651784680255542E-2</v>
      </c>
    </row>
    <row r="60" spans="1:7" x14ac:dyDescent="0.25">
      <c r="A60" s="3">
        <v>42682</v>
      </c>
      <c r="B60" s="10">
        <v>58</v>
      </c>
      <c r="C60" s="4">
        <v>27.508306999999999</v>
      </c>
      <c r="D60" s="4">
        <f t="shared" si="0"/>
        <v>3.2310696771723196E-3</v>
      </c>
      <c r="E60" s="4">
        <f t="shared" si="1"/>
        <v>3.2258609882848915E-3</v>
      </c>
      <c r="F60">
        <f t="shared" si="2"/>
        <v>-3.0783811696970302E-2</v>
      </c>
      <c r="G60">
        <f t="shared" si="3"/>
        <v>-3.1651784680255542E-2</v>
      </c>
    </row>
    <row r="61" spans="1:7" x14ac:dyDescent="0.25">
      <c r="A61" s="3">
        <v>42683</v>
      </c>
      <c r="B61" s="10">
        <v>59</v>
      </c>
      <c r="C61" s="4">
        <v>27.336655</v>
      </c>
      <c r="D61" s="4">
        <f t="shared" si="0"/>
        <v>-6.2400059734682382E-3</v>
      </c>
      <c r="E61" s="4">
        <f t="shared" si="1"/>
        <v>-6.2595561821209046E-3</v>
      </c>
      <c r="F61">
        <f t="shared" si="2"/>
        <v>-3.0783811696970302E-2</v>
      </c>
      <c r="G61">
        <f t="shared" si="3"/>
        <v>-3.1651784680255542E-2</v>
      </c>
    </row>
    <row r="62" spans="1:7" x14ac:dyDescent="0.25">
      <c r="A62" s="3">
        <v>42684</v>
      </c>
      <c r="B62" s="10">
        <v>60</v>
      </c>
      <c r="C62" s="4">
        <v>27.275746999999999</v>
      </c>
      <c r="D62" s="4">
        <f t="shared" si="0"/>
        <v>-2.2280706984816284E-3</v>
      </c>
      <c r="E62" s="4">
        <f t="shared" si="1"/>
        <v>-2.2305565411088251E-3</v>
      </c>
      <c r="F62">
        <f t="shared" si="2"/>
        <v>-3.0783811696970302E-2</v>
      </c>
      <c r="G62">
        <f t="shared" si="3"/>
        <v>-3.1651784680255542E-2</v>
      </c>
    </row>
    <row r="63" spans="1:7" x14ac:dyDescent="0.25">
      <c r="A63" s="3">
        <v>42685</v>
      </c>
      <c r="B63" s="10">
        <v>61</v>
      </c>
      <c r="C63" s="4">
        <v>27.214839999999999</v>
      </c>
      <c r="D63" s="4">
        <f t="shared" si="0"/>
        <v>-2.233009420420283E-3</v>
      </c>
      <c r="E63" s="4">
        <f t="shared" si="1"/>
        <v>-2.2355063036911898E-3</v>
      </c>
      <c r="F63">
        <f t="shared" si="2"/>
        <v>-3.0783811696970302E-2</v>
      </c>
      <c r="G63">
        <f t="shared" si="3"/>
        <v>-3.1651784680255542E-2</v>
      </c>
    </row>
    <row r="64" spans="1:7" x14ac:dyDescent="0.25">
      <c r="A64" s="3">
        <v>42688</v>
      </c>
      <c r="B64" s="10">
        <v>62</v>
      </c>
      <c r="C64" s="4">
        <v>27.126245000000001</v>
      </c>
      <c r="D64" s="4">
        <f t="shared" si="0"/>
        <v>-3.2553930135175509E-3</v>
      </c>
      <c r="E64" s="4">
        <f t="shared" si="1"/>
        <v>-3.2607033332708764E-3</v>
      </c>
      <c r="F64">
        <f t="shared" si="2"/>
        <v>-3.0783811696970302E-2</v>
      </c>
      <c r="G64">
        <f t="shared" si="3"/>
        <v>-3.1651784680255542E-2</v>
      </c>
    </row>
    <row r="65" spans="1:7" x14ac:dyDescent="0.25">
      <c r="A65" s="3">
        <v>42689</v>
      </c>
      <c r="B65" s="10">
        <v>63</v>
      </c>
      <c r="C65" s="4">
        <v>27.729790000000001</v>
      </c>
      <c r="D65" s="4">
        <f t="shared" si="0"/>
        <v>2.2249485691808814E-2</v>
      </c>
      <c r="E65" s="4">
        <f t="shared" si="1"/>
        <v>2.2005577148581236E-2</v>
      </c>
      <c r="F65">
        <f t="shared" si="2"/>
        <v>-3.0783811696970302E-2</v>
      </c>
      <c r="G65">
        <f t="shared" si="3"/>
        <v>-3.1651784680255542E-2</v>
      </c>
    </row>
    <row r="66" spans="1:7" x14ac:dyDescent="0.25">
      <c r="A66" s="3">
        <v>42690</v>
      </c>
      <c r="B66" s="10">
        <v>64</v>
      </c>
      <c r="C66" s="4">
        <v>28.045404000000001</v>
      </c>
      <c r="D66" s="4">
        <f t="shared" si="0"/>
        <v>1.1381766684854088E-2</v>
      </c>
      <c r="E66" s="4">
        <f t="shared" si="1"/>
        <v>1.1317481702997031E-2</v>
      </c>
      <c r="F66">
        <f t="shared" si="2"/>
        <v>-3.0783811696970302E-2</v>
      </c>
      <c r="G66">
        <f t="shared" si="3"/>
        <v>-3.1651784680255542E-2</v>
      </c>
    </row>
    <row r="67" spans="1:7" x14ac:dyDescent="0.25">
      <c r="A67" s="3">
        <v>42691</v>
      </c>
      <c r="B67" s="10">
        <v>65</v>
      </c>
      <c r="C67" s="4">
        <v>28.682171</v>
      </c>
      <c r="D67" s="4">
        <f t="shared" si="0"/>
        <v>2.2704861017512849E-2</v>
      </c>
      <c r="E67" s="4">
        <f t="shared" si="1"/>
        <v>2.2450941940185418E-2</v>
      </c>
      <c r="F67">
        <f t="shared" si="2"/>
        <v>-3.0783811696970302E-2</v>
      </c>
      <c r="G67">
        <f t="shared" si="3"/>
        <v>-3.1651784680255542E-2</v>
      </c>
    </row>
    <row r="68" spans="1:7" x14ac:dyDescent="0.25">
      <c r="A68" s="3">
        <v>42692</v>
      </c>
      <c r="B68" s="10">
        <v>66</v>
      </c>
      <c r="C68" s="4">
        <v>28.787374</v>
      </c>
      <c r="D68" s="4">
        <f t="shared" ref="D68:D131" si="4">(C68-C67)/C67</f>
        <v>3.6678883198904117E-3</v>
      </c>
      <c r="E68" s="4">
        <f t="shared" ref="E68:E131" si="5">LN(C68/C67)</f>
        <v>3.6611780209393368E-3</v>
      </c>
      <c r="F68">
        <f t="shared" ref="F68:F131" si="6">$J$2+$J$3*NORMSINV(0.05)</f>
        <v>-3.0783811696970302E-2</v>
      </c>
      <c r="G68">
        <f t="shared" ref="G68:G131" si="7">$K$2+$K$3*NORMSINV(0.05)</f>
        <v>-3.1651784680255542E-2</v>
      </c>
    </row>
    <row r="69" spans="1:7" x14ac:dyDescent="0.25">
      <c r="A69" s="3">
        <v>42695</v>
      </c>
      <c r="B69" s="10">
        <v>67</v>
      </c>
      <c r="C69" s="4">
        <v>29.036545</v>
      </c>
      <c r="D69" s="4">
        <f t="shared" si="4"/>
        <v>8.655565457273055E-3</v>
      </c>
      <c r="E69" s="4">
        <f t="shared" si="5"/>
        <v>8.618320811917983E-3</v>
      </c>
      <c r="F69">
        <f t="shared" si="6"/>
        <v>-3.0783811696970302E-2</v>
      </c>
      <c r="G69">
        <f t="shared" si="7"/>
        <v>-3.1651784680255542E-2</v>
      </c>
    </row>
    <row r="70" spans="1:7" x14ac:dyDescent="0.25">
      <c r="A70" s="3">
        <v>42696</v>
      </c>
      <c r="B70" s="10">
        <v>68</v>
      </c>
      <c r="C70" s="4">
        <v>28.842746999999999</v>
      </c>
      <c r="D70" s="4">
        <f t="shared" si="4"/>
        <v>-6.6742789130043202E-3</v>
      </c>
      <c r="E70" s="4">
        <f t="shared" si="5"/>
        <v>-6.6966515153993574E-3</v>
      </c>
      <c r="F70">
        <f t="shared" si="6"/>
        <v>-3.0783811696970302E-2</v>
      </c>
      <c r="G70">
        <f t="shared" si="7"/>
        <v>-3.1651784680255542E-2</v>
      </c>
    </row>
    <row r="71" spans="1:7" x14ac:dyDescent="0.25">
      <c r="A71" s="3">
        <v>42697</v>
      </c>
      <c r="B71" s="10">
        <v>69</v>
      </c>
      <c r="C71" s="4">
        <v>28.538205999999999</v>
      </c>
      <c r="D71" s="4">
        <f t="shared" si="4"/>
        <v>-1.0558668354300664E-2</v>
      </c>
      <c r="E71" s="4">
        <f t="shared" si="5"/>
        <v>-1.0614806606135545E-2</v>
      </c>
      <c r="F71">
        <f t="shared" si="6"/>
        <v>-3.0783811696970302E-2</v>
      </c>
      <c r="G71">
        <f t="shared" si="7"/>
        <v>-3.1651784680255542E-2</v>
      </c>
    </row>
    <row r="72" spans="1:7" x14ac:dyDescent="0.25">
      <c r="A72" s="3">
        <v>42699</v>
      </c>
      <c r="B72" s="10">
        <v>70</v>
      </c>
      <c r="C72" s="4">
        <v>28.898116999999999</v>
      </c>
      <c r="D72" s="4">
        <f t="shared" si="4"/>
        <v>1.261154958374049E-2</v>
      </c>
      <c r="E72" s="4">
        <f t="shared" si="5"/>
        <v>1.2532686358406509E-2</v>
      </c>
      <c r="F72">
        <f t="shared" si="6"/>
        <v>-3.0783811696970302E-2</v>
      </c>
      <c r="G72">
        <f t="shared" si="7"/>
        <v>-3.1651784680255542E-2</v>
      </c>
    </row>
    <row r="73" spans="1:7" x14ac:dyDescent="0.25">
      <c r="A73" s="3">
        <v>42702</v>
      </c>
      <c r="B73" s="10">
        <v>71</v>
      </c>
      <c r="C73" s="4">
        <v>28.870432000000001</v>
      </c>
      <c r="D73" s="4">
        <f t="shared" si="4"/>
        <v>-9.5802089803976448E-4</v>
      </c>
      <c r="E73" s="4">
        <f t="shared" si="5"/>
        <v>-9.5848009336286784E-4</v>
      </c>
      <c r="F73">
        <f t="shared" si="6"/>
        <v>-3.0783811696970302E-2</v>
      </c>
      <c r="G73">
        <f t="shared" si="7"/>
        <v>-3.1651784680255542E-2</v>
      </c>
    </row>
    <row r="74" spans="1:7" x14ac:dyDescent="0.25">
      <c r="A74" s="3">
        <v>42703</v>
      </c>
      <c r="B74" s="10">
        <v>72</v>
      </c>
      <c r="C74" s="4">
        <v>29.496123999999998</v>
      </c>
      <c r="D74" s="4">
        <f t="shared" si="4"/>
        <v>2.1672415570366154E-2</v>
      </c>
      <c r="E74" s="4">
        <f t="shared" si="5"/>
        <v>2.1440907689910201E-2</v>
      </c>
      <c r="F74">
        <f t="shared" si="6"/>
        <v>-3.0783811696970302E-2</v>
      </c>
      <c r="G74">
        <f t="shared" si="7"/>
        <v>-3.1651784680255542E-2</v>
      </c>
    </row>
    <row r="75" spans="1:7" x14ac:dyDescent="0.25">
      <c r="A75" s="3">
        <v>42704</v>
      </c>
      <c r="B75" s="10">
        <v>73</v>
      </c>
      <c r="C75" s="4">
        <v>29.656700000000001</v>
      </c>
      <c r="D75" s="4">
        <f t="shared" si="4"/>
        <v>5.4439695195206833E-3</v>
      </c>
      <c r="E75" s="4">
        <f t="shared" si="5"/>
        <v>5.4292046794424363E-3</v>
      </c>
      <c r="F75">
        <f t="shared" si="6"/>
        <v>-3.0783811696970302E-2</v>
      </c>
      <c r="G75">
        <f t="shared" si="7"/>
        <v>-3.1651784680255542E-2</v>
      </c>
    </row>
    <row r="76" spans="1:7" x14ac:dyDescent="0.25">
      <c r="A76" s="3">
        <v>42705</v>
      </c>
      <c r="B76" s="10">
        <v>74</v>
      </c>
      <c r="C76" s="4">
        <v>28.726467</v>
      </c>
      <c r="D76" s="4">
        <f t="shared" si="4"/>
        <v>-3.1366706342917494E-2</v>
      </c>
      <c r="E76" s="4">
        <f t="shared" si="5"/>
        <v>-3.1869176635458518E-2</v>
      </c>
      <c r="F76">
        <f t="shared" si="6"/>
        <v>-3.0783811696970302E-2</v>
      </c>
      <c r="G76">
        <f t="shared" si="7"/>
        <v>-3.1651784680255542E-2</v>
      </c>
    </row>
    <row r="77" spans="1:7" x14ac:dyDescent="0.25">
      <c r="A77" s="3">
        <v>42706</v>
      </c>
      <c r="B77" s="10">
        <v>75</v>
      </c>
      <c r="C77" s="4">
        <v>29.208195</v>
      </c>
      <c r="D77" s="4">
        <f t="shared" si="4"/>
        <v>1.6769482999771618E-2</v>
      </c>
      <c r="E77" s="4">
        <f t="shared" si="5"/>
        <v>1.663042765728141E-2</v>
      </c>
      <c r="F77">
        <f t="shared" si="6"/>
        <v>-3.0783811696970302E-2</v>
      </c>
      <c r="G77">
        <f t="shared" si="7"/>
        <v>-3.1651784680255542E-2</v>
      </c>
    </row>
    <row r="78" spans="1:7" x14ac:dyDescent="0.25">
      <c r="A78" s="3">
        <v>42709</v>
      </c>
      <c r="B78" s="10">
        <v>76</v>
      </c>
      <c r="C78" s="4">
        <v>29.379845</v>
      </c>
      <c r="D78" s="4">
        <f t="shared" si="4"/>
        <v>5.8767753365108538E-3</v>
      </c>
      <c r="E78" s="4">
        <f t="shared" si="5"/>
        <v>5.8595744499300188E-3</v>
      </c>
      <c r="F78">
        <f t="shared" si="6"/>
        <v>-3.0783811696970302E-2</v>
      </c>
      <c r="G78">
        <f t="shared" si="7"/>
        <v>-3.1651784680255542E-2</v>
      </c>
    </row>
    <row r="79" spans="1:7" x14ac:dyDescent="0.25">
      <c r="A79" s="3">
        <v>42710</v>
      </c>
      <c r="B79" s="10">
        <v>77</v>
      </c>
      <c r="C79" s="4">
        <v>29.551494999999999</v>
      </c>
      <c r="D79" s="4">
        <f t="shared" si="4"/>
        <v>5.842440625537665E-3</v>
      </c>
      <c r="E79" s="4">
        <f t="shared" si="5"/>
        <v>5.8254397548851726E-3</v>
      </c>
      <c r="F79">
        <f t="shared" si="6"/>
        <v>-3.0783811696970302E-2</v>
      </c>
      <c r="G79">
        <f t="shared" si="7"/>
        <v>-3.1651784680255542E-2</v>
      </c>
    </row>
    <row r="80" spans="1:7" x14ac:dyDescent="0.25">
      <c r="A80" s="3">
        <v>42711</v>
      </c>
      <c r="B80" s="10">
        <v>78</v>
      </c>
      <c r="C80" s="4">
        <v>29.844961000000001</v>
      </c>
      <c r="D80" s="4">
        <f t="shared" si="4"/>
        <v>9.9306650983309718E-3</v>
      </c>
      <c r="E80" s="4">
        <f t="shared" si="5"/>
        <v>9.8816800792636376E-3</v>
      </c>
      <c r="F80">
        <f t="shared" si="6"/>
        <v>-3.0783811696970302E-2</v>
      </c>
      <c r="G80">
        <f t="shared" si="7"/>
        <v>-3.1651784680255542E-2</v>
      </c>
    </row>
    <row r="81" spans="1:7" x14ac:dyDescent="0.25">
      <c r="A81" s="3">
        <v>42712</v>
      </c>
      <c r="B81" s="10">
        <v>79</v>
      </c>
      <c r="C81" s="4">
        <v>29.856034999999999</v>
      </c>
      <c r="D81" s="4">
        <f t="shared" si="4"/>
        <v>3.7105091207849595E-4</v>
      </c>
      <c r="E81" s="4">
        <f t="shared" si="5"/>
        <v>3.7098208971264986E-4</v>
      </c>
      <c r="F81">
        <f t="shared" si="6"/>
        <v>-3.0783811696970302E-2</v>
      </c>
      <c r="G81">
        <f t="shared" si="7"/>
        <v>-3.1651784680255542E-2</v>
      </c>
    </row>
    <row r="82" spans="1:7" x14ac:dyDescent="0.25">
      <c r="A82" s="3">
        <v>42713</v>
      </c>
      <c r="B82" s="10">
        <v>80</v>
      </c>
      <c r="C82" s="4">
        <v>29.88372</v>
      </c>
      <c r="D82" s="4">
        <f t="shared" si="4"/>
        <v>9.2728321091537229E-4</v>
      </c>
      <c r="E82" s="4">
        <f t="shared" si="5"/>
        <v>9.2685354943006996E-4</v>
      </c>
      <c r="F82">
        <f t="shared" si="6"/>
        <v>-3.0783811696970302E-2</v>
      </c>
      <c r="G82">
        <f t="shared" si="7"/>
        <v>-3.1651784680255542E-2</v>
      </c>
    </row>
    <row r="83" spans="1:7" x14ac:dyDescent="0.25">
      <c r="A83" s="3">
        <v>42716</v>
      </c>
      <c r="B83" s="10">
        <v>81</v>
      </c>
      <c r="C83" s="4">
        <v>29.844961000000001</v>
      </c>
      <c r="D83" s="4">
        <f t="shared" si="4"/>
        <v>-1.2969938146923769E-3</v>
      </c>
      <c r="E83" s="4">
        <f t="shared" si="5"/>
        <v>-1.2978356391428658E-3</v>
      </c>
      <c r="F83">
        <f t="shared" si="6"/>
        <v>-3.0783811696970302E-2</v>
      </c>
      <c r="G83">
        <f t="shared" si="7"/>
        <v>-3.1651784680255542E-2</v>
      </c>
    </row>
    <row r="84" spans="1:7" x14ac:dyDescent="0.25">
      <c r="A84" s="3">
        <v>42717</v>
      </c>
      <c r="B84" s="10">
        <v>82</v>
      </c>
      <c r="C84" s="4">
        <v>29.77298</v>
      </c>
      <c r="D84" s="4">
        <f t="shared" si="4"/>
        <v>-2.4118309285108787E-3</v>
      </c>
      <c r="E84" s="4">
        <f t="shared" si="5"/>
        <v>-2.4147440776828371E-3</v>
      </c>
      <c r="F84">
        <f t="shared" si="6"/>
        <v>-3.0783811696970302E-2</v>
      </c>
      <c r="G84">
        <f t="shared" si="7"/>
        <v>-3.1651784680255542E-2</v>
      </c>
    </row>
    <row r="85" spans="1:7" x14ac:dyDescent="0.25">
      <c r="A85" s="3">
        <v>42718</v>
      </c>
      <c r="B85" s="10">
        <v>83</v>
      </c>
      <c r="C85" s="4">
        <v>30.016611000000001</v>
      </c>
      <c r="D85" s="4">
        <f t="shared" si="4"/>
        <v>8.1829564927662791E-3</v>
      </c>
      <c r="E85" s="4">
        <f t="shared" si="5"/>
        <v>8.1496576363451409E-3</v>
      </c>
      <c r="F85">
        <f t="shared" si="6"/>
        <v>-3.0783811696970302E-2</v>
      </c>
      <c r="G85">
        <f t="shared" si="7"/>
        <v>-3.1651784680255542E-2</v>
      </c>
    </row>
    <row r="86" spans="1:7" x14ac:dyDescent="0.25">
      <c r="A86" s="3">
        <v>42719</v>
      </c>
      <c r="B86" s="10">
        <v>84</v>
      </c>
      <c r="C86" s="4">
        <v>31.428571999999999</v>
      </c>
      <c r="D86" s="4">
        <f t="shared" si="4"/>
        <v>4.7039320994631872E-2</v>
      </c>
      <c r="E86" s="4">
        <f t="shared" si="5"/>
        <v>4.5966487051994118E-2</v>
      </c>
      <c r="F86">
        <f t="shared" si="6"/>
        <v>-3.0783811696970302E-2</v>
      </c>
      <c r="G86">
        <f t="shared" si="7"/>
        <v>-3.1651784680255542E-2</v>
      </c>
    </row>
    <row r="87" spans="1:7" x14ac:dyDescent="0.25">
      <c r="A87" s="3">
        <v>42720</v>
      </c>
      <c r="B87" s="10">
        <v>85</v>
      </c>
      <c r="C87" s="4">
        <v>31.251384999999999</v>
      </c>
      <c r="D87" s="4">
        <f t="shared" si="4"/>
        <v>-5.6377680793133073E-3</v>
      </c>
      <c r="E87" s="4">
        <f t="shared" si="5"/>
        <v>-5.6537202785578843E-3</v>
      </c>
      <c r="F87">
        <f t="shared" si="6"/>
        <v>-3.0783811696970302E-2</v>
      </c>
      <c r="G87">
        <f t="shared" si="7"/>
        <v>-3.1651784680255542E-2</v>
      </c>
    </row>
    <row r="88" spans="1:7" x14ac:dyDescent="0.25">
      <c r="A88" s="3">
        <v>42723</v>
      </c>
      <c r="B88" s="10">
        <v>86</v>
      </c>
      <c r="C88" s="4">
        <v>31.223700000000001</v>
      </c>
      <c r="D88" s="4">
        <f t="shared" si="4"/>
        <v>-8.8588073776564417E-4</v>
      </c>
      <c r="E88" s="4">
        <f t="shared" si="5"/>
        <v>-8.8627336200236247E-4</v>
      </c>
      <c r="F88">
        <f t="shared" si="6"/>
        <v>-3.0783811696970302E-2</v>
      </c>
      <c r="G88">
        <f t="shared" si="7"/>
        <v>-3.1651784680255542E-2</v>
      </c>
    </row>
    <row r="89" spans="1:7" x14ac:dyDescent="0.25">
      <c r="A89" s="3">
        <v>42724</v>
      </c>
      <c r="B89" s="10">
        <v>87</v>
      </c>
      <c r="C89" s="4">
        <v>31.589148000000002</v>
      </c>
      <c r="D89" s="4">
        <f t="shared" si="4"/>
        <v>1.1704186243142249E-2</v>
      </c>
      <c r="E89" s="4">
        <f t="shared" si="5"/>
        <v>1.1636222051671891E-2</v>
      </c>
      <c r="F89">
        <f t="shared" si="6"/>
        <v>-3.0783811696970302E-2</v>
      </c>
      <c r="G89">
        <f t="shared" si="7"/>
        <v>-3.1651784680255542E-2</v>
      </c>
    </row>
    <row r="90" spans="1:7" x14ac:dyDescent="0.25">
      <c r="A90" s="3">
        <v>42725</v>
      </c>
      <c r="B90" s="10">
        <v>88</v>
      </c>
      <c r="C90" s="4">
        <v>31.722038000000001</v>
      </c>
      <c r="D90" s="4">
        <f t="shared" si="4"/>
        <v>4.2068244449011329E-3</v>
      </c>
      <c r="E90" s="4">
        <f t="shared" si="5"/>
        <v>4.1980004974883304E-3</v>
      </c>
      <c r="F90">
        <f t="shared" si="6"/>
        <v>-3.0783811696970302E-2</v>
      </c>
      <c r="G90">
        <f t="shared" si="7"/>
        <v>-3.1651784680255542E-2</v>
      </c>
    </row>
    <row r="91" spans="1:7" x14ac:dyDescent="0.25">
      <c r="A91" s="3">
        <v>42726</v>
      </c>
      <c r="B91" s="10">
        <v>89</v>
      </c>
      <c r="C91" s="4">
        <v>30.919159000000001</v>
      </c>
      <c r="D91" s="4">
        <f t="shared" si="4"/>
        <v>-2.5309817736174477E-2</v>
      </c>
      <c r="E91" s="4">
        <f t="shared" si="5"/>
        <v>-2.5635620261953894E-2</v>
      </c>
      <c r="F91">
        <f t="shared" si="6"/>
        <v>-3.0783811696970302E-2</v>
      </c>
      <c r="G91">
        <f t="shared" si="7"/>
        <v>-3.1651784680255542E-2</v>
      </c>
    </row>
    <row r="92" spans="1:7" x14ac:dyDescent="0.25">
      <c r="A92" s="3">
        <v>42727</v>
      </c>
      <c r="B92" s="10">
        <v>90</v>
      </c>
      <c r="C92" s="4">
        <v>31.057587000000002</v>
      </c>
      <c r="D92" s="4">
        <f t="shared" si="4"/>
        <v>4.4770946066159528E-3</v>
      </c>
      <c r="E92" s="4">
        <f t="shared" si="5"/>
        <v>4.4671022319945474E-3</v>
      </c>
      <c r="F92">
        <f t="shared" si="6"/>
        <v>-3.0783811696970302E-2</v>
      </c>
      <c r="G92">
        <f t="shared" si="7"/>
        <v>-3.1651784680255542E-2</v>
      </c>
    </row>
    <row r="93" spans="1:7" x14ac:dyDescent="0.25">
      <c r="A93" s="3">
        <v>42731</v>
      </c>
      <c r="B93" s="10">
        <v>91</v>
      </c>
      <c r="C93" s="4">
        <v>31.035437000000002</v>
      </c>
      <c r="D93" s="4">
        <f t="shared" si="4"/>
        <v>-7.131912727154203E-4</v>
      </c>
      <c r="E93" s="4">
        <f t="shared" si="5"/>
        <v>-7.1344571459549134E-4</v>
      </c>
      <c r="F93">
        <f t="shared" si="6"/>
        <v>-3.0783811696970302E-2</v>
      </c>
      <c r="G93">
        <f t="shared" si="7"/>
        <v>-3.1651784680255542E-2</v>
      </c>
    </row>
    <row r="94" spans="1:7" x14ac:dyDescent="0.25">
      <c r="A94" s="3">
        <v>42732</v>
      </c>
      <c r="B94" s="10">
        <v>92</v>
      </c>
      <c r="C94" s="4">
        <v>30.642302999999998</v>
      </c>
      <c r="D94" s="4">
        <f t="shared" si="4"/>
        <v>-1.2667261620965846E-2</v>
      </c>
      <c r="E94" s="4">
        <f t="shared" si="5"/>
        <v>-1.2748175409752953E-2</v>
      </c>
      <c r="F94">
        <f t="shared" si="6"/>
        <v>-3.0783811696970302E-2</v>
      </c>
      <c r="G94">
        <f t="shared" si="7"/>
        <v>-3.1651784680255542E-2</v>
      </c>
    </row>
    <row r="95" spans="1:7" x14ac:dyDescent="0.25">
      <c r="A95" s="3">
        <v>42733</v>
      </c>
      <c r="B95" s="10">
        <v>93</v>
      </c>
      <c r="C95" s="4">
        <v>30.598006999999999</v>
      </c>
      <c r="D95" s="4">
        <f t="shared" si="4"/>
        <v>-1.4455832513632944E-3</v>
      </c>
      <c r="E95" s="4">
        <f t="shared" si="5"/>
        <v>-1.4466291148750219E-3</v>
      </c>
      <c r="F95">
        <f t="shared" si="6"/>
        <v>-3.0783811696970302E-2</v>
      </c>
      <c r="G95">
        <f t="shared" si="7"/>
        <v>-3.1651784680255542E-2</v>
      </c>
    </row>
    <row r="96" spans="1:7" x14ac:dyDescent="0.25">
      <c r="A96" s="3">
        <v>42734</v>
      </c>
      <c r="B96" s="10">
        <v>94</v>
      </c>
      <c r="C96" s="4">
        <v>30.437431</v>
      </c>
      <c r="D96" s="4">
        <f t="shared" si="4"/>
        <v>-5.2479235003769671E-3</v>
      </c>
      <c r="E96" s="4">
        <f t="shared" si="5"/>
        <v>-5.2617422184961186E-3</v>
      </c>
      <c r="F96">
        <f t="shared" si="6"/>
        <v>-3.0783811696970302E-2</v>
      </c>
      <c r="G96">
        <f t="shared" si="7"/>
        <v>-3.1651784680255542E-2</v>
      </c>
    </row>
    <row r="97" spans="1:7" x14ac:dyDescent="0.25">
      <c r="A97" s="3">
        <v>42738</v>
      </c>
      <c r="B97" s="10">
        <v>95</v>
      </c>
      <c r="C97" s="4">
        <v>30.215945999999999</v>
      </c>
      <c r="D97" s="4">
        <f t="shared" si="4"/>
        <v>-7.2767310749715132E-3</v>
      </c>
      <c r="E97" s="4">
        <f t="shared" si="5"/>
        <v>-7.3033356238734783E-3</v>
      </c>
      <c r="F97">
        <f t="shared" si="6"/>
        <v>-3.0783811696970302E-2</v>
      </c>
      <c r="G97">
        <f t="shared" si="7"/>
        <v>-3.1651784680255542E-2</v>
      </c>
    </row>
    <row r="98" spans="1:7" x14ac:dyDescent="0.25">
      <c r="A98" s="3">
        <v>42739</v>
      </c>
      <c r="B98" s="10">
        <v>96</v>
      </c>
      <c r="C98" s="4">
        <v>30.454042000000001</v>
      </c>
      <c r="D98" s="4">
        <f t="shared" si="4"/>
        <v>7.87981286437308E-3</v>
      </c>
      <c r="E98" s="4">
        <f t="shared" si="5"/>
        <v>7.8489292708544024E-3</v>
      </c>
      <c r="F98">
        <f t="shared" si="6"/>
        <v>-3.0783811696970302E-2</v>
      </c>
      <c r="G98">
        <f t="shared" si="7"/>
        <v>-3.1651784680255542E-2</v>
      </c>
    </row>
    <row r="99" spans="1:7" x14ac:dyDescent="0.25">
      <c r="A99" s="3">
        <v>42740</v>
      </c>
      <c r="B99" s="10">
        <v>97</v>
      </c>
      <c r="C99" s="4">
        <v>30.603543999999999</v>
      </c>
      <c r="D99" s="4">
        <f t="shared" si="4"/>
        <v>4.9091020495735261E-3</v>
      </c>
      <c r="E99" s="4">
        <f t="shared" si="5"/>
        <v>4.8970916987607282E-3</v>
      </c>
      <c r="F99">
        <f t="shared" si="6"/>
        <v>-3.0783811696970302E-2</v>
      </c>
      <c r="G99">
        <f t="shared" si="7"/>
        <v>-3.1651784680255542E-2</v>
      </c>
    </row>
    <row r="100" spans="1:7" x14ac:dyDescent="0.25">
      <c r="A100" s="3">
        <v>42741</v>
      </c>
      <c r="B100" s="10">
        <v>98</v>
      </c>
      <c r="C100" s="4">
        <v>31.445183</v>
      </c>
      <c r="D100" s="4">
        <f t="shared" si="4"/>
        <v>2.7501357359134639E-2</v>
      </c>
      <c r="E100" s="4">
        <f t="shared" si="5"/>
        <v>2.7129988418168115E-2</v>
      </c>
      <c r="F100">
        <f t="shared" si="6"/>
        <v>-3.0783811696970302E-2</v>
      </c>
      <c r="G100">
        <f t="shared" si="7"/>
        <v>-3.1651784680255542E-2</v>
      </c>
    </row>
    <row r="101" spans="1:7" x14ac:dyDescent="0.25">
      <c r="A101" s="3">
        <v>42744</v>
      </c>
      <c r="B101" s="10">
        <v>99</v>
      </c>
      <c r="C101" s="4">
        <v>31.279070000000001</v>
      </c>
      <c r="D101" s="4">
        <f t="shared" si="4"/>
        <v>-5.2826215067662127E-3</v>
      </c>
      <c r="E101" s="4">
        <f t="shared" si="5"/>
        <v>-5.2966238863756234E-3</v>
      </c>
      <c r="F101">
        <f t="shared" si="6"/>
        <v>-3.0783811696970302E-2</v>
      </c>
      <c r="G101">
        <f t="shared" si="7"/>
        <v>-3.1651784680255542E-2</v>
      </c>
    </row>
    <row r="102" spans="1:7" x14ac:dyDescent="0.25">
      <c r="A102" s="3">
        <v>42745</v>
      </c>
      <c r="B102" s="10">
        <v>100</v>
      </c>
      <c r="C102" s="4">
        <v>31.555924999999998</v>
      </c>
      <c r="D102" s="4">
        <f t="shared" si="4"/>
        <v>8.8511263282443388E-3</v>
      </c>
      <c r="E102" s="4">
        <f t="shared" si="5"/>
        <v>8.8121847256089729E-3</v>
      </c>
      <c r="F102">
        <f t="shared" si="6"/>
        <v>-3.0783811696970302E-2</v>
      </c>
      <c r="G102">
        <f t="shared" si="7"/>
        <v>-3.1651784680255542E-2</v>
      </c>
    </row>
    <row r="103" spans="1:7" x14ac:dyDescent="0.25">
      <c r="A103" s="3">
        <v>42746</v>
      </c>
      <c r="B103" s="10">
        <v>101</v>
      </c>
      <c r="C103" s="4">
        <v>31.882614</v>
      </c>
      <c r="D103" s="4">
        <f t="shared" si="4"/>
        <v>1.0352699215757478E-2</v>
      </c>
      <c r="E103" s="4">
        <f t="shared" si="5"/>
        <v>1.0299477038858598E-2</v>
      </c>
      <c r="F103">
        <f t="shared" si="6"/>
        <v>-3.0783811696970302E-2</v>
      </c>
      <c r="G103">
        <f t="shared" si="7"/>
        <v>-3.1651784680255542E-2</v>
      </c>
    </row>
    <row r="104" spans="1:7" x14ac:dyDescent="0.25">
      <c r="A104" s="3">
        <v>42747</v>
      </c>
      <c r="B104" s="10">
        <v>102</v>
      </c>
      <c r="C104" s="4">
        <v>31.915835999999999</v>
      </c>
      <c r="D104" s="4">
        <f t="shared" si="4"/>
        <v>1.0420099180073043E-3</v>
      </c>
      <c r="E104" s="4">
        <f t="shared" si="5"/>
        <v>1.0414674025109904E-3</v>
      </c>
      <c r="F104">
        <f t="shared" si="6"/>
        <v>-3.0783811696970302E-2</v>
      </c>
      <c r="G104">
        <f t="shared" si="7"/>
        <v>-3.1651784680255542E-2</v>
      </c>
    </row>
    <row r="105" spans="1:7" x14ac:dyDescent="0.25">
      <c r="A105" s="3">
        <v>42748</v>
      </c>
      <c r="B105" s="10">
        <v>103</v>
      </c>
      <c r="C105" s="4">
        <v>32.209301000000004</v>
      </c>
      <c r="D105" s="4">
        <f t="shared" si="4"/>
        <v>9.1949651577356382E-3</v>
      </c>
      <c r="E105" s="4">
        <f t="shared" si="5"/>
        <v>9.1529488283410773E-3</v>
      </c>
      <c r="F105">
        <f t="shared" si="6"/>
        <v>-3.0783811696970302E-2</v>
      </c>
      <c r="G105">
        <f t="shared" si="7"/>
        <v>-3.1651784680255542E-2</v>
      </c>
    </row>
    <row r="106" spans="1:7" x14ac:dyDescent="0.25">
      <c r="A106" s="3">
        <v>42752</v>
      </c>
      <c r="B106" s="10">
        <v>104</v>
      </c>
      <c r="C106" s="4">
        <v>32.081947</v>
      </c>
      <c r="D106" s="4">
        <f t="shared" si="4"/>
        <v>-3.9539510652529825E-3</v>
      </c>
      <c r="E106" s="4">
        <f t="shared" si="5"/>
        <v>-3.9617885960633236E-3</v>
      </c>
      <c r="F106">
        <f t="shared" si="6"/>
        <v>-3.0783811696970302E-2</v>
      </c>
      <c r="G106">
        <f t="shared" si="7"/>
        <v>-3.1651784680255542E-2</v>
      </c>
    </row>
    <row r="107" spans="1:7" x14ac:dyDescent="0.25">
      <c r="A107" s="3">
        <v>42753</v>
      </c>
      <c r="B107" s="10">
        <v>105</v>
      </c>
      <c r="C107" s="4">
        <v>32.430785999999998</v>
      </c>
      <c r="D107" s="4">
        <f t="shared" si="4"/>
        <v>1.0873373738819471E-2</v>
      </c>
      <c r="E107" s="4">
        <f t="shared" si="5"/>
        <v>1.0814683666703316E-2</v>
      </c>
      <c r="F107">
        <f t="shared" si="6"/>
        <v>-3.0783811696970302E-2</v>
      </c>
      <c r="G107">
        <f t="shared" si="7"/>
        <v>-3.1651784680255542E-2</v>
      </c>
    </row>
    <row r="108" spans="1:7" x14ac:dyDescent="0.25">
      <c r="A108" s="3">
        <v>42754</v>
      </c>
      <c r="B108" s="10">
        <v>106</v>
      </c>
      <c r="C108" s="4">
        <v>32.563675000000003</v>
      </c>
      <c r="D108" s="4">
        <f t="shared" si="4"/>
        <v>4.0976188489543798E-3</v>
      </c>
      <c r="E108" s="4">
        <f t="shared" si="5"/>
        <v>4.0892464722516253E-3</v>
      </c>
      <c r="F108">
        <f t="shared" si="6"/>
        <v>-3.0783811696970302E-2</v>
      </c>
      <c r="G108">
        <f t="shared" si="7"/>
        <v>-3.1651784680255542E-2</v>
      </c>
    </row>
    <row r="109" spans="1:7" x14ac:dyDescent="0.25">
      <c r="A109" s="3">
        <v>42755</v>
      </c>
      <c r="B109" s="10">
        <v>107</v>
      </c>
      <c r="C109" s="4">
        <v>32.812846999999998</v>
      </c>
      <c r="D109" s="4">
        <f t="shared" si="4"/>
        <v>7.6518390507212212E-3</v>
      </c>
      <c r="E109" s="4">
        <f t="shared" si="5"/>
        <v>7.6227122184875989E-3</v>
      </c>
      <c r="F109">
        <f t="shared" si="6"/>
        <v>-3.0783811696970302E-2</v>
      </c>
      <c r="G109">
        <f t="shared" si="7"/>
        <v>-3.1651784680255542E-2</v>
      </c>
    </row>
    <row r="110" spans="1:7" x14ac:dyDescent="0.25">
      <c r="A110" s="3">
        <v>42758</v>
      </c>
      <c r="B110" s="10">
        <v>108</v>
      </c>
      <c r="C110" s="4">
        <v>32.270209999999999</v>
      </c>
      <c r="D110" s="4">
        <f t="shared" si="4"/>
        <v>-1.6537333685187366E-2</v>
      </c>
      <c r="E110" s="4">
        <f t="shared" si="5"/>
        <v>-1.6675601899133256E-2</v>
      </c>
      <c r="F110">
        <f t="shared" si="6"/>
        <v>-3.0783811696970302E-2</v>
      </c>
      <c r="G110">
        <f t="shared" si="7"/>
        <v>-3.1651784680255542E-2</v>
      </c>
    </row>
    <row r="111" spans="1:7" x14ac:dyDescent="0.25">
      <c r="A111" s="3">
        <v>42759</v>
      </c>
      <c r="B111" s="10">
        <v>109</v>
      </c>
      <c r="C111" s="4">
        <v>33.095238000000002</v>
      </c>
      <c r="D111" s="4">
        <f t="shared" si="4"/>
        <v>2.5566242054204272E-2</v>
      </c>
      <c r="E111" s="4">
        <f t="shared" si="5"/>
        <v>2.5244891328784273E-2</v>
      </c>
      <c r="F111">
        <f t="shared" si="6"/>
        <v>-3.0783811696970302E-2</v>
      </c>
      <c r="G111">
        <f t="shared" si="7"/>
        <v>-3.1651784680255542E-2</v>
      </c>
    </row>
    <row r="112" spans="1:7" x14ac:dyDescent="0.25">
      <c r="A112" s="3">
        <v>42760</v>
      </c>
      <c r="B112" s="10">
        <v>110</v>
      </c>
      <c r="C112" s="4">
        <v>33.255814000000001</v>
      </c>
      <c r="D112" s="4">
        <f t="shared" si="4"/>
        <v>4.8519367046098577E-3</v>
      </c>
      <c r="E112" s="4">
        <f t="shared" si="5"/>
        <v>4.8402039953205755E-3</v>
      </c>
      <c r="F112">
        <f t="shared" si="6"/>
        <v>-3.0783811696970302E-2</v>
      </c>
      <c r="G112">
        <f t="shared" si="7"/>
        <v>-3.1651784680255542E-2</v>
      </c>
    </row>
    <row r="113" spans="1:7" x14ac:dyDescent="0.25">
      <c r="A113" s="3">
        <v>42761</v>
      </c>
      <c r="B113" s="10">
        <v>111</v>
      </c>
      <c r="C113" s="4">
        <v>33.006644999999999</v>
      </c>
      <c r="D113" s="4">
        <f t="shared" si="4"/>
        <v>-7.4924943951154514E-3</v>
      </c>
      <c r="E113" s="4">
        <f t="shared" si="5"/>
        <v>-7.5207041270839818E-3</v>
      </c>
      <c r="F113">
        <f t="shared" si="6"/>
        <v>-3.0783811696970302E-2</v>
      </c>
      <c r="G113">
        <f t="shared" si="7"/>
        <v>-3.1651784680255542E-2</v>
      </c>
    </row>
    <row r="114" spans="1:7" x14ac:dyDescent="0.25">
      <c r="A114" s="3">
        <v>42762</v>
      </c>
      <c r="B114" s="10">
        <v>112</v>
      </c>
      <c r="C114" s="4">
        <v>34.634551999999999</v>
      </c>
      <c r="D114" s="4">
        <f t="shared" si="4"/>
        <v>4.9320583779417768E-2</v>
      </c>
      <c r="E114" s="4">
        <f t="shared" si="5"/>
        <v>4.8142891666554048E-2</v>
      </c>
      <c r="F114">
        <f t="shared" si="6"/>
        <v>-3.0783811696970302E-2</v>
      </c>
      <c r="G114">
        <f t="shared" si="7"/>
        <v>-3.1651784680255542E-2</v>
      </c>
    </row>
    <row r="115" spans="1:7" x14ac:dyDescent="0.25">
      <c r="A115" s="3">
        <v>42765</v>
      </c>
      <c r="B115" s="10">
        <v>113</v>
      </c>
      <c r="C115" s="4">
        <v>34.573642999999997</v>
      </c>
      <c r="D115" s="4">
        <f t="shared" si="4"/>
        <v>-1.7586195427041274E-3</v>
      </c>
      <c r="E115" s="4">
        <f t="shared" si="5"/>
        <v>-1.7601677294327156E-3</v>
      </c>
      <c r="F115">
        <f t="shared" si="6"/>
        <v>-3.0783811696970302E-2</v>
      </c>
      <c r="G115">
        <f t="shared" si="7"/>
        <v>-3.1651784680255542E-2</v>
      </c>
    </row>
    <row r="116" spans="1:7" x14ac:dyDescent="0.25">
      <c r="A116" s="3">
        <v>42766</v>
      </c>
      <c r="B116" s="10">
        <v>114</v>
      </c>
      <c r="C116" s="4">
        <v>34.878185000000002</v>
      </c>
      <c r="D116" s="4">
        <f t="shared" si="4"/>
        <v>8.8085018983971395E-3</v>
      </c>
      <c r="E116" s="4">
        <f t="shared" si="5"/>
        <v>8.7699333673946622E-3</v>
      </c>
      <c r="F116">
        <f t="shared" si="6"/>
        <v>-3.0783811696970302E-2</v>
      </c>
      <c r="G116">
        <f t="shared" si="7"/>
        <v>-3.1651784680255542E-2</v>
      </c>
    </row>
    <row r="117" spans="1:7" x14ac:dyDescent="0.25">
      <c r="A117" s="3">
        <v>42767</v>
      </c>
      <c r="B117" s="10">
        <v>115</v>
      </c>
      <c r="C117" s="4">
        <v>34.939090999999998</v>
      </c>
      <c r="D117" s="4">
        <f t="shared" si="4"/>
        <v>1.7462491239150111E-3</v>
      </c>
      <c r="E117" s="4">
        <f t="shared" si="5"/>
        <v>1.7447262035881236E-3</v>
      </c>
      <c r="F117">
        <f t="shared" si="6"/>
        <v>-3.0783811696970302E-2</v>
      </c>
      <c r="G117">
        <f t="shared" si="7"/>
        <v>-3.1651784680255542E-2</v>
      </c>
    </row>
    <row r="118" spans="1:7" x14ac:dyDescent="0.25">
      <c r="A118" s="3">
        <v>42768</v>
      </c>
      <c r="B118" s="10">
        <v>116</v>
      </c>
      <c r="C118" s="4">
        <v>35.415283000000002</v>
      </c>
      <c r="D118" s="4">
        <f t="shared" si="4"/>
        <v>1.3629204033957398E-2</v>
      </c>
      <c r="E118" s="4">
        <f t="shared" si="5"/>
        <v>1.3537161797927029E-2</v>
      </c>
      <c r="F118">
        <f t="shared" si="6"/>
        <v>-3.0783811696970302E-2</v>
      </c>
      <c r="G118">
        <f t="shared" si="7"/>
        <v>-3.1651784680255542E-2</v>
      </c>
    </row>
    <row r="119" spans="1:7" x14ac:dyDescent="0.25">
      <c r="A119" s="3">
        <v>42769</v>
      </c>
      <c r="B119" s="10">
        <v>117</v>
      </c>
      <c r="C119" s="4">
        <v>35.631228999999998</v>
      </c>
      <c r="D119" s="4">
        <f t="shared" si="4"/>
        <v>6.0975370435412107E-3</v>
      </c>
      <c r="E119" s="4">
        <f t="shared" si="5"/>
        <v>6.0790222893562004E-3</v>
      </c>
      <c r="F119">
        <f t="shared" si="6"/>
        <v>-3.0783811696970302E-2</v>
      </c>
      <c r="G119">
        <f t="shared" si="7"/>
        <v>-3.1651784680255542E-2</v>
      </c>
    </row>
    <row r="120" spans="1:7" x14ac:dyDescent="0.25">
      <c r="A120" s="3">
        <v>42772</v>
      </c>
      <c r="B120" s="10">
        <v>118</v>
      </c>
      <c r="C120" s="4">
        <v>35.786265999999998</v>
      </c>
      <c r="D120" s="4">
        <f t="shared" si="4"/>
        <v>4.3511549938398172E-3</v>
      </c>
      <c r="E120" s="4">
        <f t="shared" si="5"/>
        <v>4.3417160891361627E-3</v>
      </c>
      <c r="F120">
        <f t="shared" si="6"/>
        <v>-3.0783811696970302E-2</v>
      </c>
      <c r="G120">
        <f t="shared" si="7"/>
        <v>-3.1651784680255542E-2</v>
      </c>
    </row>
    <row r="121" spans="1:7" x14ac:dyDescent="0.25">
      <c r="A121" s="3">
        <v>42773</v>
      </c>
      <c r="B121" s="10">
        <v>119</v>
      </c>
      <c r="C121" s="4">
        <v>35.913620000000002</v>
      </c>
      <c r="D121" s="4">
        <f t="shared" si="4"/>
        <v>3.5587395455006113E-3</v>
      </c>
      <c r="E121" s="4">
        <f t="shared" si="5"/>
        <v>3.5524222153096642E-3</v>
      </c>
      <c r="F121">
        <f t="shared" si="6"/>
        <v>-3.0783811696970302E-2</v>
      </c>
      <c r="G121">
        <f t="shared" si="7"/>
        <v>-3.1651784680255542E-2</v>
      </c>
    </row>
    <row r="122" spans="1:7" x14ac:dyDescent="0.25">
      <c r="A122" s="3">
        <v>42774</v>
      </c>
      <c r="B122" s="10">
        <v>120</v>
      </c>
      <c r="C122" s="4">
        <v>35.902546000000001</v>
      </c>
      <c r="D122" s="4">
        <f t="shared" si="4"/>
        <v>-3.0835098216221851E-4</v>
      </c>
      <c r="E122" s="4">
        <f t="shared" si="5"/>
        <v>-3.0839853210126272E-4</v>
      </c>
      <c r="F122">
        <f t="shared" si="6"/>
        <v>-3.0783811696970302E-2</v>
      </c>
      <c r="G122">
        <f t="shared" si="7"/>
        <v>-3.1651784680255542E-2</v>
      </c>
    </row>
    <row r="123" spans="1:7" x14ac:dyDescent="0.25">
      <c r="A123" s="3">
        <v>42775</v>
      </c>
      <c r="B123" s="10">
        <v>121</v>
      </c>
      <c r="C123" s="4">
        <v>35.991142000000004</v>
      </c>
      <c r="D123" s="4">
        <f t="shared" si="4"/>
        <v>2.4676801472520238E-3</v>
      </c>
      <c r="E123" s="4">
        <f t="shared" si="5"/>
        <v>2.4646404242798601E-3</v>
      </c>
      <c r="F123">
        <f t="shared" si="6"/>
        <v>-3.0783811696970302E-2</v>
      </c>
      <c r="G123">
        <f t="shared" si="7"/>
        <v>-3.1651784680255542E-2</v>
      </c>
    </row>
    <row r="124" spans="1:7" x14ac:dyDescent="0.25">
      <c r="A124" s="3">
        <v>42776</v>
      </c>
      <c r="B124" s="10">
        <v>122</v>
      </c>
      <c r="C124" s="4">
        <v>35.841639999999998</v>
      </c>
      <c r="D124" s="4">
        <f t="shared" si="4"/>
        <v>-4.1538554125347101E-3</v>
      </c>
      <c r="E124" s="4">
        <f t="shared" si="5"/>
        <v>-4.1625066355264256E-3</v>
      </c>
      <c r="F124">
        <f t="shared" si="6"/>
        <v>-3.0783811696970302E-2</v>
      </c>
      <c r="G124">
        <f t="shared" si="7"/>
        <v>-3.1651784680255542E-2</v>
      </c>
    </row>
    <row r="125" spans="1:7" x14ac:dyDescent="0.25">
      <c r="A125" s="3">
        <v>42779</v>
      </c>
      <c r="B125" s="10">
        <v>123</v>
      </c>
      <c r="C125" s="4">
        <v>35.897010999999999</v>
      </c>
      <c r="D125" s="4">
        <f t="shared" si="4"/>
        <v>1.5448790847740492E-3</v>
      </c>
      <c r="E125" s="4">
        <f t="shared" si="5"/>
        <v>1.5436869866877908E-3</v>
      </c>
      <c r="F125">
        <f t="shared" si="6"/>
        <v>-3.0783811696970302E-2</v>
      </c>
      <c r="G125">
        <f t="shared" si="7"/>
        <v>-3.1651784680255542E-2</v>
      </c>
    </row>
    <row r="126" spans="1:7" x14ac:dyDescent="0.25">
      <c r="A126" s="3">
        <v>42780</v>
      </c>
      <c r="B126" s="10">
        <v>124</v>
      </c>
      <c r="C126" s="4">
        <v>35.908085</v>
      </c>
      <c r="D126" s="4">
        <f t="shared" si="4"/>
        <v>3.0849365146308965E-4</v>
      </c>
      <c r="E126" s="4">
        <f t="shared" si="5"/>
        <v>3.084460770805308E-4</v>
      </c>
      <c r="F126">
        <f t="shared" si="6"/>
        <v>-3.0783811696970302E-2</v>
      </c>
      <c r="G126">
        <f t="shared" si="7"/>
        <v>-3.1651784680255542E-2</v>
      </c>
    </row>
    <row r="127" spans="1:7" x14ac:dyDescent="0.25">
      <c r="A127" s="3">
        <v>42781</v>
      </c>
      <c r="B127" s="10">
        <v>125</v>
      </c>
      <c r="C127" s="4">
        <v>36.057586999999998</v>
      </c>
      <c r="D127" s="4">
        <f t="shared" si="4"/>
        <v>4.1634634651220815E-3</v>
      </c>
      <c r="E127" s="4">
        <f t="shared" si="5"/>
        <v>4.1548202333239418E-3</v>
      </c>
      <c r="F127">
        <f t="shared" si="6"/>
        <v>-3.0783811696970302E-2</v>
      </c>
      <c r="G127">
        <f t="shared" si="7"/>
        <v>-3.1651784680255542E-2</v>
      </c>
    </row>
    <row r="128" spans="1:7" x14ac:dyDescent="0.25">
      <c r="A128" s="3">
        <v>42782</v>
      </c>
      <c r="B128" s="10">
        <v>126</v>
      </c>
      <c r="C128" s="4">
        <v>36.057586999999998</v>
      </c>
      <c r="D128" s="4">
        <f t="shared" si="4"/>
        <v>0</v>
      </c>
      <c r="E128" s="4">
        <f t="shared" si="5"/>
        <v>0</v>
      </c>
      <c r="F128">
        <f t="shared" si="6"/>
        <v>-3.0783811696970302E-2</v>
      </c>
      <c r="G128">
        <f t="shared" si="7"/>
        <v>-3.1651784680255542E-2</v>
      </c>
    </row>
    <row r="129" spans="1:7" x14ac:dyDescent="0.25">
      <c r="A129" s="3">
        <v>42783</v>
      </c>
      <c r="B129" s="10">
        <v>127</v>
      </c>
      <c r="C129" s="4">
        <v>35.764118000000003</v>
      </c>
      <c r="D129" s="4">
        <f t="shared" si="4"/>
        <v>-8.1388973699209177E-3</v>
      </c>
      <c r="E129" s="4">
        <f t="shared" si="5"/>
        <v>-8.172199010631832E-3</v>
      </c>
      <c r="F129">
        <f t="shared" si="6"/>
        <v>-3.0783811696970302E-2</v>
      </c>
      <c r="G129">
        <f t="shared" si="7"/>
        <v>-3.1651784680255542E-2</v>
      </c>
    </row>
    <row r="130" spans="1:7" x14ac:dyDescent="0.25">
      <c r="A130" s="3">
        <v>42787</v>
      </c>
      <c r="B130" s="10">
        <v>128</v>
      </c>
      <c r="C130" s="4">
        <v>36.046512999999997</v>
      </c>
      <c r="D130" s="4">
        <f t="shared" si="4"/>
        <v>7.8960426201477672E-3</v>
      </c>
      <c r="E130" s="4">
        <f t="shared" si="5"/>
        <v>7.8650320093913654E-3</v>
      </c>
      <c r="F130">
        <f t="shared" si="6"/>
        <v>-3.0783811696970302E-2</v>
      </c>
      <c r="G130">
        <f t="shared" si="7"/>
        <v>-3.1651784680255542E-2</v>
      </c>
    </row>
    <row r="131" spans="1:7" x14ac:dyDescent="0.25">
      <c r="A131" s="3">
        <v>42788</v>
      </c>
      <c r="B131" s="10">
        <v>129</v>
      </c>
      <c r="C131" s="4">
        <v>35.863788999999997</v>
      </c>
      <c r="D131" s="4">
        <f t="shared" si="4"/>
        <v>-5.069117226401354E-3</v>
      </c>
      <c r="E131" s="4">
        <f t="shared" si="5"/>
        <v>-5.0820087854649013E-3</v>
      </c>
      <c r="F131">
        <f t="shared" si="6"/>
        <v>-3.0783811696970302E-2</v>
      </c>
      <c r="G131">
        <f t="shared" si="7"/>
        <v>-3.1651784680255542E-2</v>
      </c>
    </row>
    <row r="132" spans="1:7" x14ac:dyDescent="0.25">
      <c r="A132" s="3">
        <v>42789</v>
      </c>
      <c r="B132" s="10">
        <v>130</v>
      </c>
      <c r="C132" s="4">
        <v>35.503875999999998</v>
      </c>
      <c r="D132" s="4">
        <f t="shared" ref="D132:D195" si="8">(C132-C131)/C131</f>
        <v>-1.003555424665249E-2</v>
      </c>
      <c r="E132" s="4">
        <f t="shared" ref="E132:E195" si="9">LN(C132/C131)</f>
        <v>-1.0086249878859378E-2</v>
      </c>
      <c r="F132">
        <f t="shared" ref="F132:F195" si="10">$J$2+$J$3*NORMSINV(0.05)</f>
        <v>-3.0783811696970302E-2</v>
      </c>
      <c r="G132">
        <f t="shared" ref="G132:G195" si="11">$K$2+$K$3*NORMSINV(0.05)</f>
        <v>-3.1651784680255542E-2</v>
      </c>
    </row>
    <row r="133" spans="1:7" x14ac:dyDescent="0.25">
      <c r="A133" s="3">
        <v>42790</v>
      </c>
      <c r="B133" s="10">
        <v>131</v>
      </c>
      <c r="C133" s="4">
        <v>35.570320000000002</v>
      </c>
      <c r="D133" s="4">
        <f t="shared" si="8"/>
        <v>1.871457640287054E-3</v>
      </c>
      <c r="E133" s="4">
        <f t="shared" si="9"/>
        <v>1.8697086452107547E-3</v>
      </c>
      <c r="F133">
        <f t="shared" si="10"/>
        <v>-3.0783811696970302E-2</v>
      </c>
      <c r="G133">
        <f t="shared" si="11"/>
        <v>-3.1651784680255542E-2</v>
      </c>
    </row>
    <row r="134" spans="1:7" x14ac:dyDescent="0.25">
      <c r="A134" s="3">
        <v>42793</v>
      </c>
      <c r="B134" s="10">
        <v>132</v>
      </c>
      <c r="C134" s="4">
        <v>35.459578999999998</v>
      </c>
      <c r="D134" s="4">
        <f t="shared" si="8"/>
        <v>-3.1132978280770151E-3</v>
      </c>
      <c r="E134" s="4">
        <f t="shared" si="9"/>
        <v>-3.1181542219799762E-3</v>
      </c>
      <c r="F134">
        <f t="shared" si="10"/>
        <v>-3.0783811696970302E-2</v>
      </c>
      <c r="G134">
        <f t="shared" si="11"/>
        <v>-3.1651784680255542E-2</v>
      </c>
    </row>
    <row r="135" spans="1:7" x14ac:dyDescent="0.25">
      <c r="A135" s="3">
        <v>42794</v>
      </c>
      <c r="B135" s="10">
        <v>133</v>
      </c>
      <c r="C135" s="4">
        <v>35.155037</v>
      </c>
      <c r="D135" s="4">
        <f t="shared" si="8"/>
        <v>-8.5884268394725693E-3</v>
      </c>
      <c r="E135" s="4">
        <f t="shared" si="9"/>
        <v>-8.6255199107149894E-3</v>
      </c>
      <c r="F135">
        <f t="shared" si="10"/>
        <v>-3.0783811696970302E-2</v>
      </c>
      <c r="G135">
        <f t="shared" si="11"/>
        <v>-3.1651784680255542E-2</v>
      </c>
    </row>
    <row r="136" spans="1:7" x14ac:dyDescent="0.25">
      <c r="A136" s="3">
        <v>42795</v>
      </c>
      <c r="B136" s="10">
        <v>134</v>
      </c>
      <c r="C136" s="4">
        <v>35.481727999999997</v>
      </c>
      <c r="D136" s="4">
        <f t="shared" si="8"/>
        <v>9.2928646327408715E-3</v>
      </c>
      <c r="E136" s="4">
        <f t="shared" si="9"/>
        <v>9.2499516178917943E-3</v>
      </c>
      <c r="F136">
        <f t="shared" si="10"/>
        <v>-3.0783811696970302E-2</v>
      </c>
      <c r="G136">
        <f t="shared" si="11"/>
        <v>-3.1651784680255542E-2</v>
      </c>
    </row>
    <row r="137" spans="1:7" x14ac:dyDescent="0.25">
      <c r="A137" s="3">
        <v>42796</v>
      </c>
      <c r="B137" s="10">
        <v>135</v>
      </c>
      <c r="C137" s="4">
        <v>35.143962999999999</v>
      </c>
      <c r="D137" s="4">
        <f t="shared" si="8"/>
        <v>-9.5194067211156527E-3</v>
      </c>
      <c r="E137" s="4">
        <f t="shared" si="9"/>
        <v>-9.5650058886951085E-3</v>
      </c>
      <c r="F137">
        <f t="shared" si="10"/>
        <v>-3.0783811696970302E-2</v>
      </c>
      <c r="G137">
        <f t="shared" si="11"/>
        <v>-3.1651784680255542E-2</v>
      </c>
    </row>
    <row r="138" spans="1:7" x14ac:dyDescent="0.25">
      <c r="A138" s="3">
        <v>42797</v>
      </c>
      <c r="B138" s="10">
        <v>136</v>
      </c>
      <c r="C138" s="4">
        <v>35.127353999999997</v>
      </c>
      <c r="D138" s="4">
        <f t="shared" si="8"/>
        <v>-4.725989496404415E-4</v>
      </c>
      <c r="E138" s="4">
        <f t="shared" si="9"/>
        <v>-4.7271065972149986E-4</v>
      </c>
      <c r="F138">
        <f t="shared" si="10"/>
        <v>-3.0783811696970302E-2</v>
      </c>
      <c r="G138">
        <f t="shared" si="11"/>
        <v>-3.1651784680255542E-2</v>
      </c>
    </row>
    <row r="139" spans="1:7" x14ac:dyDescent="0.25">
      <c r="A139" s="3">
        <v>42800</v>
      </c>
      <c r="B139" s="10">
        <v>137</v>
      </c>
      <c r="C139" s="4">
        <v>34.723145000000002</v>
      </c>
      <c r="D139" s="4">
        <f t="shared" si="8"/>
        <v>-1.1506958366405693E-2</v>
      </c>
      <c r="E139" s="4">
        <f t="shared" si="9"/>
        <v>-1.1573675714810812E-2</v>
      </c>
      <c r="F139">
        <f t="shared" si="10"/>
        <v>-3.0783811696970302E-2</v>
      </c>
      <c r="G139">
        <f t="shared" si="11"/>
        <v>-3.1651784680255542E-2</v>
      </c>
    </row>
    <row r="140" spans="1:7" x14ac:dyDescent="0.25">
      <c r="A140" s="3">
        <v>42801</v>
      </c>
      <c r="B140" s="10">
        <v>138</v>
      </c>
      <c r="C140" s="4">
        <v>34.911406999999997</v>
      </c>
      <c r="D140" s="4">
        <f t="shared" si="8"/>
        <v>5.421801510202909E-3</v>
      </c>
      <c r="E140" s="4">
        <f t="shared" si="9"/>
        <v>5.4071564555997235E-3</v>
      </c>
      <c r="F140">
        <f t="shared" si="10"/>
        <v>-3.0783811696970302E-2</v>
      </c>
      <c r="G140">
        <f t="shared" si="11"/>
        <v>-3.1651784680255542E-2</v>
      </c>
    </row>
    <row r="141" spans="1:7" x14ac:dyDescent="0.25">
      <c r="A141" s="3">
        <v>42802</v>
      </c>
      <c r="B141" s="10">
        <v>139</v>
      </c>
      <c r="C141" s="4">
        <v>35.17165</v>
      </c>
      <c r="D141" s="4">
        <f t="shared" si="8"/>
        <v>7.4543830330299401E-3</v>
      </c>
      <c r="E141" s="4">
        <f t="shared" si="9"/>
        <v>7.4267364270784991E-3</v>
      </c>
      <c r="F141">
        <f t="shared" si="10"/>
        <v>-3.0783811696970302E-2</v>
      </c>
      <c r="G141">
        <f t="shared" si="11"/>
        <v>-3.1651784680255542E-2</v>
      </c>
    </row>
    <row r="142" spans="1:7" x14ac:dyDescent="0.25">
      <c r="A142" s="3">
        <v>42803</v>
      </c>
      <c r="B142" s="10">
        <v>140</v>
      </c>
      <c r="C142" s="4">
        <v>34.955703999999997</v>
      </c>
      <c r="D142" s="4">
        <f t="shared" si="8"/>
        <v>-6.1397745058876232E-3</v>
      </c>
      <c r="E142" s="4">
        <f t="shared" si="9"/>
        <v>-6.1587004284098957E-3</v>
      </c>
      <c r="F142">
        <f t="shared" si="10"/>
        <v>-3.0783811696970302E-2</v>
      </c>
      <c r="G142">
        <f t="shared" si="11"/>
        <v>-3.1651784680255542E-2</v>
      </c>
    </row>
    <row r="143" spans="1:7" x14ac:dyDescent="0.25">
      <c r="A143" s="3">
        <v>42804</v>
      </c>
      <c r="B143" s="10">
        <v>141</v>
      </c>
      <c r="C143" s="4">
        <v>35.149501999999998</v>
      </c>
      <c r="D143" s="4">
        <f t="shared" si="8"/>
        <v>5.5441023301948389E-3</v>
      </c>
      <c r="E143" s="4">
        <f t="shared" si="9"/>
        <v>5.5287903628768028E-3</v>
      </c>
      <c r="F143">
        <f t="shared" si="10"/>
        <v>-3.0783811696970302E-2</v>
      </c>
      <c r="G143">
        <f t="shared" si="11"/>
        <v>-3.1651784680255542E-2</v>
      </c>
    </row>
    <row r="144" spans="1:7" x14ac:dyDescent="0.25">
      <c r="A144" s="3">
        <v>42807</v>
      </c>
      <c r="B144" s="10">
        <v>142</v>
      </c>
      <c r="C144" s="4">
        <v>35.160575999999999</v>
      </c>
      <c r="D144" s="4">
        <f t="shared" si="8"/>
        <v>3.1505425027076331E-4</v>
      </c>
      <c r="E144" s="4">
        <f t="shared" si="9"/>
        <v>3.1500463110202499E-4</v>
      </c>
      <c r="F144">
        <f t="shared" si="10"/>
        <v>-3.0783811696970302E-2</v>
      </c>
      <c r="G144">
        <f t="shared" si="11"/>
        <v>-3.1651784680255542E-2</v>
      </c>
    </row>
    <row r="145" spans="1:7" x14ac:dyDescent="0.25">
      <c r="A145" s="3">
        <v>42808</v>
      </c>
      <c r="B145" s="10">
        <v>143</v>
      </c>
      <c r="C145" s="4">
        <v>35.155037</v>
      </c>
      <c r="D145" s="4">
        <f t="shared" si="8"/>
        <v>-1.5753439306565544E-4</v>
      </c>
      <c r="E145" s="4">
        <f t="shared" si="9"/>
        <v>-1.5754680291148507E-4</v>
      </c>
      <c r="F145">
        <f t="shared" si="10"/>
        <v>-3.0783811696970302E-2</v>
      </c>
      <c r="G145">
        <f t="shared" si="11"/>
        <v>-3.1651784680255542E-2</v>
      </c>
    </row>
    <row r="146" spans="1:7" x14ac:dyDescent="0.25">
      <c r="A146" s="3">
        <v>42809</v>
      </c>
      <c r="B146" s="10">
        <v>144</v>
      </c>
      <c r="C146" s="4">
        <v>35.287930000000003</v>
      </c>
      <c r="D146" s="4">
        <f t="shared" si="8"/>
        <v>3.7801979841467046E-3</v>
      </c>
      <c r="E146" s="4">
        <f t="shared" si="9"/>
        <v>3.7730709910637123E-3</v>
      </c>
      <c r="F146">
        <f t="shared" si="10"/>
        <v>-3.0783811696970302E-2</v>
      </c>
      <c r="G146">
        <f t="shared" si="11"/>
        <v>-3.1651784680255542E-2</v>
      </c>
    </row>
    <row r="147" spans="1:7" x14ac:dyDescent="0.25">
      <c r="A147" s="3">
        <v>42810</v>
      </c>
      <c r="B147" s="10">
        <v>145</v>
      </c>
      <c r="C147" s="4">
        <v>35.437430999999997</v>
      </c>
      <c r="D147" s="4">
        <f t="shared" si="8"/>
        <v>4.2366044140303401E-3</v>
      </c>
      <c r="E147" s="4">
        <f t="shared" si="9"/>
        <v>4.2276552726275233E-3</v>
      </c>
      <c r="F147">
        <f t="shared" si="10"/>
        <v>-3.0783811696970302E-2</v>
      </c>
      <c r="G147">
        <f t="shared" si="11"/>
        <v>-3.1651784680255542E-2</v>
      </c>
    </row>
    <row r="148" spans="1:7" x14ac:dyDescent="0.25">
      <c r="A148" s="3">
        <v>42811</v>
      </c>
      <c r="B148" s="10">
        <v>146</v>
      </c>
      <c r="C148" s="4">
        <v>35.542636999999999</v>
      </c>
      <c r="D148" s="4">
        <f t="shared" si="8"/>
        <v>2.9687817945946078E-3</v>
      </c>
      <c r="E148" s="4">
        <f t="shared" si="9"/>
        <v>2.964383664498315E-3</v>
      </c>
      <c r="F148">
        <f t="shared" si="10"/>
        <v>-3.0783811696970302E-2</v>
      </c>
      <c r="G148">
        <f t="shared" si="11"/>
        <v>-3.1651784680255542E-2</v>
      </c>
    </row>
    <row r="149" spans="1:7" x14ac:dyDescent="0.25">
      <c r="A149" s="3">
        <v>42814</v>
      </c>
      <c r="B149" s="10">
        <v>147</v>
      </c>
      <c r="C149" s="4">
        <v>35.476188999999998</v>
      </c>
      <c r="D149" s="4">
        <f t="shared" si="8"/>
        <v>-1.8695292642468024E-3</v>
      </c>
      <c r="E149" s="4">
        <f t="shared" si="9"/>
        <v>-1.8712790152289164E-3</v>
      </c>
      <c r="F149">
        <f t="shared" si="10"/>
        <v>-3.0783811696970302E-2</v>
      </c>
      <c r="G149">
        <f t="shared" si="11"/>
        <v>-3.1651784680255542E-2</v>
      </c>
    </row>
    <row r="150" spans="1:7" x14ac:dyDescent="0.25">
      <c r="A150" s="3">
        <v>42815</v>
      </c>
      <c r="B150" s="10">
        <v>148</v>
      </c>
      <c r="C150" s="4">
        <v>34.573642999999997</v>
      </c>
      <c r="D150" s="4">
        <f t="shared" si="8"/>
        <v>-2.5440895018345996E-2</v>
      </c>
      <c r="E150" s="4">
        <f t="shared" si="9"/>
        <v>-2.5770110276367948E-2</v>
      </c>
      <c r="F150">
        <f t="shared" si="10"/>
        <v>-3.0783811696970302E-2</v>
      </c>
      <c r="G150">
        <f t="shared" si="11"/>
        <v>-3.1651784680255542E-2</v>
      </c>
    </row>
    <row r="151" spans="1:7" x14ac:dyDescent="0.25">
      <c r="A151" s="3">
        <v>42816</v>
      </c>
      <c r="B151" s="10">
        <v>149</v>
      </c>
      <c r="C151" s="4">
        <v>34.872646000000003</v>
      </c>
      <c r="D151" s="4">
        <f t="shared" si="8"/>
        <v>8.6482931520987291E-3</v>
      </c>
      <c r="E151" s="4">
        <f t="shared" si="9"/>
        <v>8.6111108865086078E-3</v>
      </c>
      <c r="F151">
        <f t="shared" si="10"/>
        <v>-3.0783811696970302E-2</v>
      </c>
      <c r="G151">
        <f t="shared" si="11"/>
        <v>-3.1651784680255542E-2</v>
      </c>
    </row>
    <row r="152" spans="1:7" x14ac:dyDescent="0.25">
      <c r="A152" s="3">
        <v>42817</v>
      </c>
      <c r="B152" s="10">
        <v>150</v>
      </c>
      <c r="C152" s="4">
        <v>34.928016999999997</v>
      </c>
      <c r="D152" s="4">
        <f t="shared" si="8"/>
        <v>1.5878060987971443E-3</v>
      </c>
      <c r="E152" s="4">
        <f t="shared" si="9"/>
        <v>1.5865468674606043E-3</v>
      </c>
      <c r="F152">
        <f t="shared" si="10"/>
        <v>-3.0783811696970302E-2</v>
      </c>
      <c r="G152">
        <f t="shared" si="11"/>
        <v>-3.1651784680255542E-2</v>
      </c>
    </row>
    <row r="153" spans="1:7" x14ac:dyDescent="0.25">
      <c r="A153" s="3">
        <v>42818</v>
      </c>
      <c r="B153" s="10">
        <v>151</v>
      </c>
      <c r="C153" s="4">
        <v>35.088593000000003</v>
      </c>
      <c r="D153" s="4">
        <f t="shared" si="8"/>
        <v>4.5973408682206621E-3</v>
      </c>
      <c r="E153" s="4">
        <f t="shared" si="9"/>
        <v>4.5868053745214158E-3</v>
      </c>
      <c r="F153">
        <f t="shared" si="10"/>
        <v>-3.0783811696970302E-2</v>
      </c>
      <c r="G153">
        <f t="shared" si="11"/>
        <v>-3.1651784680255542E-2</v>
      </c>
    </row>
    <row r="154" spans="1:7" x14ac:dyDescent="0.25">
      <c r="A154" s="3">
        <v>42821</v>
      </c>
      <c r="B154" s="10">
        <v>152</v>
      </c>
      <c r="C154" s="4">
        <v>35.088593000000003</v>
      </c>
      <c r="D154" s="4">
        <f t="shared" si="8"/>
        <v>0</v>
      </c>
      <c r="E154" s="4">
        <f t="shared" si="9"/>
        <v>0</v>
      </c>
      <c r="F154">
        <f t="shared" si="10"/>
        <v>-3.0783811696970302E-2</v>
      </c>
      <c r="G154">
        <f t="shared" si="11"/>
        <v>-3.1651784680255542E-2</v>
      </c>
    </row>
    <row r="155" spans="1:7" x14ac:dyDescent="0.25">
      <c r="A155" s="3">
        <v>42822</v>
      </c>
      <c r="B155" s="10">
        <v>153</v>
      </c>
      <c r="C155" s="4">
        <v>35.199337</v>
      </c>
      <c r="D155" s="4">
        <f t="shared" si="8"/>
        <v>3.1561254108991156E-3</v>
      </c>
      <c r="E155" s="4">
        <f t="shared" si="9"/>
        <v>3.1511553018736048E-3</v>
      </c>
      <c r="F155">
        <f t="shared" si="10"/>
        <v>-3.0783811696970302E-2</v>
      </c>
      <c r="G155">
        <f t="shared" si="11"/>
        <v>-3.1651784680255542E-2</v>
      </c>
    </row>
    <row r="156" spans="1:7" x14ac:dyDescent="0.25">
      <c r="A156" s="3">
        <v>42823</v>
      </c>
      <c r="B156" s="10">
        <v>154</v>
      </c>
      <c r="C156" s="4">
        <v>35.382061</v>
      </c>
      <c r="D156" s="4">
        <f t="shared" si="8"/>
        <v>5.1911205032072151E-3</v>
      </c>
      <c r="E156" s="4">
        <f t="shared" si="9"/>
        <v>5.1776930860148555E-3</v>
      </c>
      <c r="F156">
        <f t="shared" si="10"/>
        <v>-3.0783811696970302E-2</v>
      </c>
      <c r="G156">
        <f t="shared" si="11"/>
        <v>-3.1651784680255542E-2</v>
      </c>
    </row>
    <row r="157" spans="1:7" x14ac:dyDescent="0.25">
      <c r="A157" s="3">
        <v>42824</v>
      </c>
      <c r="B157" s="10">
        <v>155</v>
      </c>
      <c r="C157" s="4">
        <v>35.431891999999998</v>
      </c>
      <c r="D157" s="4">
        <f t="shared" si="8"/>
        <v>1.4083690602420677E-3</v>
      </c>
      <c r="E157" s="4">
        <f t="shared" si="9"/>
        <v>1.4073782387228882E-3</v>
      </c>
      <c r="F157">
        <f t="shared" si="10"/>
        <v>-3.0783811696970302E-2</v>
      </c>
      <c r="G157">
        <f t="shared" si="11"/>
        <v>-3.1651784680255542E-2</v>
      </c>
    </row>
    <row r="158" spans="1:7" x14ac:dyDescent="0.25">
      <c r="A158" s="3">
        <v>42825</v>
      </c>
      <c r="B158" s="10">
        <v>156</v>
      </c>
      <c r="C158" s="4">
        <v>35.481727999999997</v>
      </c>
      <c r="D158" s="4">
        <f t="shared" si="8"/>
        <v>1.4065294622144114E-3</v>
      </c>
      <c r="E158" s="4">
        <f t="shared" si="9"/>
        <v>1.4055412261971235E-3</v>
      </c>
      <c r="F158">
        <f t="shared" si="10"/>
        <v>-3.0783811696970302E-2</v>
      </c>
      <c r="G158">
        <f t="shared" si="11"/>
        <v>-3.1651784680255542E-2</v>
      </c>
    </row>
    <row r="159" spans="1:7" x14ac:dyDescent="0.25">
      <c r="A159" s="3">
        <v>42828</v>
      </c>
      <c r="B159" s="10">
        <v>157</v>
      </c>
      <c r="C159" s="4">
        <v>35.354374</v>
      </c>
      <c r="D159" s="4">
        <f t="shared" si="8"/>
        <v>-3.5892840393792792E-3</v>
      </c>
      <c r="E159" s="4">
        <f t="shared" si="9"/>
        <v>-3.5957409744832745E-3</v>
      </c>
      <c r="F159">
        <f t="shared" si="10"/>
        <v>-3.0783811696970302E-2</v>
      </c>
      <c r="G159">
        <f t="shared" si="11"/>
        <v>-3.1651784680255542E-2</v>
      </c>
    </row>
    <row r="160" spans="1:7" x14ac:dyDescent="0.25">
      <c r="A160" s="3">
        <v>42829</v>
      </c>
      <c r="B160" s="10">
        <v>158</v>
      </c>
      <c r="C160" s="4">
        <v>35.537098</v>
      </c>
      <c r="D160" s="4">
        <f t="shared" si="8"/>
        <v>5.1683562548724615E-3</v>
      </c>
      <c r="E160" s="4">
        <f t="shared" si="9"/>
        <v>5.155046142919617E-3</v>
      </c>
      <c r="F160">
        <f t="shared" si="10"/>
        <v>-3.0783811696970302E-2</v>
      </c>
      <c r="G160">
        <f t="shared" si="11"/>
        <v>-3.1651784680255542E-2</v>
      </c>
    </row>
    <row r="161" spans="1:7" x14ac:dyDescent="0.25">
      <c r="A161" s="3">
        <v>42830</v>
      </c>
      <c r="B161" s="10">
        <v>159</v>
      </c>
      <c r="C161" s="4">
        <v>35.448504999999997</v>
      </c>
      <c r="D161" s="4">
        <f t="shared" si="8"/>
        <v>-2.4929722736505675E-3</v>
      </c>
      <c r="E161" s="4">
        <f t="shared" si="9"/>
        <v>-2.4960849032381015E-3</v>
      </c>
      <c r="F161">
        <f t="shared" si="10"/>
        <v>-3.0783811696970302E-2</v>
      </c>
      <c r="G161">
        <f t="shared" si="11"/>
        <v>-3.1651784680255542E-2</v>
      </c>
    </row>
    <row r="162" spans="1:7" x14ac:dyDescent="0.25">
      <c r="A162" s="3">
        <v>42831</v>
      </c>
      <c r="B162" s="10">
        <v>160</v>
      </c>
      <c r="C162" s="4">
        <v>35.548172000000001</v>
      </c>
      <c r="D162" s="4">
        <f t="shared" si="8"/>
        <v>2.8115995300790186E-3</v>
      </c>
      <c r="E162" s="4">
        <f t="shared" si="9"/>
        <v>2.8076543771836087E-3</v>
      </c>
      <c r="F162">
        <f t="shared" si="10"/>
        <v>-3.0783811696970302E-2</v>
      </c>
      <c r="G162">
        <f t="shared" si="11"/>
        <v>-3.1651784680255542E-2</v>
      </c>
    </row>
    <row r="163" spans="1:7" x14ac:dyDescent="0.25">
      <c r="A163" s="3">
        <v>42832</v>
      </c>
      <c r="B163" s="10">
        <v>161</v>
      </c>
      <c r="C163" s="4">
        <v>35.919159000000001</v>
      </c>
      <c r="D163" s="4">
        <f t="shared" si="8"/>
        <v>1.0436176577518514E-2</v>
      </c>
      <c r="E163" s="4">
        <f t="shared" si="9"/>
        <v>1.0382095626884798E-2</v>
      </c>
      <c r="F163">
        <f t="shared" si="10"/>
        <v>-3.0783811696970302E-2</v>
      </c>
      <c r="G163">
        <f t="shared" si="11"/>
        <v>-3.1651784680255542E-2</v>
      </c>
    </row>
    <row r="164" spans="1:7" x14ac:dyDescent="0.25">
      <c r="A164" s="3">
        <v>42835</v>
      </c>
      <c r="B164" s="10">
        <v>162</v>
      </c>
      <c r="C164" s="4">
        <v>35.941307000000002</v>
      </c>
      <c r="D164" s="4">
        <f t="shared" si="8"/>
        <v>6.1660686431999666E-4</v>
      </c>
      <c r="E164" s="4">
        <f t="shared" si="9"/>
        <v>6.1641684041686582E-4</v>
      </c>
      <c r="F164">
        <f t="shared" si="10"/>
        <v>-3.0783811696970302E-2</v>
      </c>
      <c r="G164">
        <f t="shared" si="11"/>
        <v>-3.1651784680255542E-2</v>
      </c>
    </row>
    <row r="165" spans="1:7" x14ac:dyDescent="0.25">
      <c r="A165" s="3">
        <v>42836</v>
      </c>
      <c r="B165" s="10">
        <v>163</v>
      </c>
      <c r="C165" s="4">
        <v>36.052047999999999</v>
      </c>
      <c r="D165" s="4">
        <f t="shared" si="8"/>
        <v>3.0811622960733539E-3</v>
      </c>
      <c r="E165" s="4">
        <f t="shared" si="9"/>
        <v>3.0764252434502919E-3</v>
      </c>
      <c r="F165">
        <f t="shared" si="10"/>
        <v>-3.0783811696970302E-2</v>
      </c>
      <c r="G165">
        <f t="shared" si="11"/>
        <v>-3.1651784680255542E-2</v>
      </c>
    </row>
    <row r="166" spans="1:7" x14ac:dyDescent="0.25">
      <c r="A166" s="3">
        <v>42837</v>
      </c>
      <c r="B166" s="10">
        <v>164</v>
      </c>
      <c r="C166" s="4">
        <v>35.382061</v>
      </c>
      <c r="D166" s="4">
        <f t="shared" si="8"/>
        <v>-1.8583881836615745E-2</v>
      </c>
      <c r="E166" s="4">
        <f t="shared" si="9"/>
        <v>-1.8758731818053796E-2</v>
      </c>
      <c r="F166">
        <f t="shared" si="10"/>
        <v>-3.0783811696970302E-2</v>
      </c>
      <c r="G166">
        <f t="shared" si="11"/>
        <v>-3.1651784680255542E-2</v>
      </c>
    </row>
    <row r="167" spans="1:7" x14ac:dyDescent="0.25">
      <c r="A167" s="3">
        <v>42838</v>
      </c>
      <c r="B167" s="10">
        <v>165</v>
      </c>
      <c r="C167" s="4">
        <v>35.393135000000001</v>
      </c>
      <c r="D167" s="4">
        <f t="shared" si="8"/>
        <v>3.1298346356931257E-4</v>
      </c>
      <c r="E167" s="4">
        <f t="shared" si="9"/>
        <v>3.1293449446251852E-4</v>
      </c>
      <c r="F167">
        <f t="shared" si="10"/>
        <v>-3.0783811696970302E-2</v>
      </c>
      <c r="G167">
        <f t="shared" si="11"/>
        <v>-3.1651784680255542E-2</v>
      </c>
    </row>
    <row r="168" spans="1:7" x14ac:dyDescent="0.25">
      <c r="A168" s="3">
        <v>42842</v>
      </c>
      <c r="B168" s="10">
        <v>166</v>
      </c>
      <c r="C168" s="4">
        <v>35.575859000000001</v>
      </c>
      <c r="D168" s="4">
        <f t="shared" si="8"/>
        <v>5.1626960991164057E-3</v>
      </c>
      <c r="E168" s="4">
        <f t="shared" si="9"/>
        <v>5.1494150745943473E-3</v>
      </c>
      <c r="F168">
        <f t="shared" si="10"/>
        <v>-3.0783811696970302E-2</v>
      </c>
      <c r="G168">
        <f t="shared" si="11"/>
        <v>-3.1651784680255542E-2</v>
      </c>
    </row>
    <row r="169" spans="1:7" x14ac:dyDescent="0.25">
      <c r="A169" s="3">
        <v>42843</v>
      </c>
      <c r="B169" s="10">
        <v>167</v>
      </c>
      <c r="C169" s="4">
        <v>35.653377999999996</v>
      </c>
      <c r="D169" s="4">
        <f t="shared" si="8"/>
        <v>2.1789776038856918E-3</v>
      </c>
      <c r="E169" s="4">
        <f t="shared" si="9"/>
        <v>2.1766070751146915E-3</v>
      </c>
      <c r="F169">
        <f t="shared" si="10"/>
        <v>-3.0783811696970302E-2</v>
      </c>
      <c r="G169">
        <f t="shared" si="11"/>
        <v>-3.1651784680255542E-2</v>
      </c>
    </row>
    <row r="170" spans="1:7" x14ac:dyDescent="0.25">
      <c r="A170" s="3">
        <v>42844</v>
      </c>
      <c r="B170" s="10">
        <v>168</v>
      </c>
      <c r="C170" s="4">
        <v>35.730896000000001</v>
      </c>
      <c r="D170" s="4">
        <f t="shared" si="8"/>
        <v>2.1742119358228798E-3</v>
      </c>
      <c r="E170" s="4">
        <f t="shared" si="9"/>
        <v>2.1718517574513922E-3</v>
      </c>
      <c r="F170">
        <f t="shared" si="10"/>
        <v>-3.0783811696970302E-2</v>
      </c>
      <c r="G170">
        <f t="shared" si="11"/>
        <v>-3.1651784680255542E-2</v>
      </c>
    </row>
    <row r="171" spans="1:7" x14ac:dyDescent="0.25">
      <c r="A171" s="3">
        <v>42845</v>
      </c>
      <c r="B171" s="10">
        <v>169</v>
      </c>
      <c r="C171" s="4">
        <v>35.935768000000003</v>
      </c>
      <c r="D171" s="4">
        <f t="shared" si="8"/>
        <v>5.7337493020046771E-3</v>
      </c>
      <c r="E171" s="4">
        <f t="shared" si="9"/>
        <v>5.7173739265232101E-3</v>
      </c>
      <c r="F171">
        <f t="shared" si="10"/>
        <v>-3.0783811696970302E-2</v>
      </c>
      <c r="G171">
        <f t="shared" si="11"/>
        <v>-3.1651784680255542E-2</v>
      </c>
    </row>
    <row r="172" spans="1:7" x14ac:dyDescent="0.25">
      <c r="A172" s="3">
        <v>42846</v>
      </c>
      <c r="B172" s="10">
        <v>170</v>
      </c>
      <c r="C172" s="4">
        <v>35.669991000000003</v>
      </c>
      <c r="D172" s="4">
        <f t="shared" si="8"/>
        <v>-7.395890356371399E-3</v>
      </c>
      <c r="E172" s="4">
        <f t="shared" si="9"/>
        <v>-7.4233755556543353E-3</v>
      </c>
      <c r="F172">
        <f t="shared" si="10"/>
        <v>-3.0783811696970302E-2</v>
      </c>
      <c r="G172">
        <f t="shared" si="11"/>
        <v>-3.1651784680255542E-2</v>
      </c>
    </row>
    <row r="173" spans="1:7" x14ac:dyDescent="0.25">
      <c r="A173" s="3">
        <v>42849</v>
      </c>
      <c r="B173" s="10">
        <v>171</v>
      </c>
      <c r="C173" s="4">
        <v>36.64452</v>
      </c>
      <c r="D173" s="4">
        <f t="shared" si="8"/>
        <v>2.7320696548535625E-2</v>
      </c>
      <c r="E173" s="4">
        <f t="shared" si="9"/>
        <v>2.6954147584923076E-2</v>
      </c>
      <c r="F173">
        <f t="shared" si="10"/>
        <v>-3.0783811696970302E-2</v>
      </c>
      <c r="G173">
        <f t="shared" si="11"/>
        <v>-3.1651784680255542E-2</v>
      </c>
    </row>
    <row r="174" spans="1:7" x14ac:dyDescent="0.25">
      <c r="A174" s="3">
        <v>42850</v>
      </c>
      <c r="B174" s="10">
        <v>172</v>
      </c>
      <c r="C174" s="4">
        <v>36.738647</v>
      </c>
      <c r="D174" s="4">
        <f t="shared" si="8"/>
        <v>2.5686514654851612E-3</v>
      </c>
      <c r="E174" s="4">
        <f t="shared" si="9"/>
        <v>2.5653581187440864E-3</v>
      </c>
      <c r="F174">
        <f t="shared" si="10"/>
        <v>-3.0783811696970302E-2</v>
      </c>
      <c r="G174">
        <f t="shared" si="11"/>
        <v>-3.1651784680255542E-2</v>
      </c>
    </row>
    <row r="175" spans="1:7" x14ac:dyDescent="0.25">
      <c r="A175" s="3">
        <v>42851</v>
      </c>
      <c r="B175" s="10">
        <v>173</v>
      </c>
      <c r="C175" s="4">
        <v>37.131782999999999</v>
      </c>
      <c r="D175" s="4">
        <f t="shared" si="8"/>
        <v>1.0700884003703195E-2</v>
      </c>
      <c r="E175" s="4">
        <f t="shared" si="9"/>
        <v>1.0644034743099088E-2</v>
      </c>
      <c r="F175">
        <f t="shared" si="10"/>
        <v>-3.0783811696970302E-2</v>
      </c>
      <c r="G175">
        <f t="shared" si="11"/>
        <v>-3.1651784680255542E-2</v>
      </c>
    </row>
    <row r="176" spans="1:7" x14ac:dyDescent="0.25">
      <c r="A176" s="3">
        <v>42852</v>
      </c>
      <c r="B176" s="10">
        <v>174</v>
      </c>
      <c r="C176" s="4">
        <v>37.336655</v>
      </c>
      <c r="D176" s="4">
        <f t="shared" si="8"/>
        <v>5.5174296370309427E-3</v>
      </c>
      <c r="E176" s="4">
        <f t="shared" si="9"/>
        <v>5.5022643787221628E-3</v>
      </c>
      <c r="F176">
        <f t="shared" si="10"/>
        <v>-3.0783811696970302E-2</v>
      </c>
      <c r="G176">
        <f t="shared" si="11"/>
        <v>-3.1651784680255542E-2</v>
      </c>
    </row>
    <row r="177" spans="1:7" x14ac:dyDescent="0.25">
      <c r="A177" s="3">
        <v>42853</v>
      </c>
      <c r="B177" s="10">
        <v>175</v>
      </c>
      <c r="C177" s="4">
        <v>37.159469999999999</v>
      </c>
      <c r="D177" s="4">
        <f t="shared" si="8"/>
        <v>-4.7456045540234248E-3</v>
      </c>
      <c r="E177" s="4">
        <f t="shared" si="9"/>
        <v>-4.7569006874722836E-3</v>
      </c>
      <c r="F177">
        <f t="shared" si="10"/>
        <v>-3.0783811696970302E-2</v>
      </c>
      <c r="G177">
        <f t="shared" si="11"/>
        <v>-3.1651784680255542E-2</v>
      </c>
    </row>
    <row r="178" spans="1:7" x14ac:dyDescent="0.25">
      <c r="A178" s="3">
        <v>42856</v>
      </c>
      <c r="B178" s="10">
        <v>176</v>
      </c>
      <c r="C178" s="4">
        <v>37.414172999999998</v>
      </c>
      <c r="D178" s="4">
        <f t="shared" si="8"/>
        <v>6.8543227338818142E-3</v>
      </c>
      <c r="E178" s="4">
        <f t="shared" si="9"/>
        <v>6.8309386576692211E-3</v>
      </c>
      <c r="F178">
        <f t="shared" si="10"/>
        <v>-3.0783811696970302E-2</v>
      </c>
      <c r="G178">
        <f t="shared" si="11"/>
        <v>-3.1651784680255542E-2</v>
      </c>
    </row>
    <row r="179" spans="1:7" x14ac:dyDescent="0.25">
      <c r="A179" s="3">
        <v>42857</v>
      </c>
      <c r="B179" s="10">
        <v>177</v>
      </c>
      <c r="C179" s="4">
        <v>37.059798999999998</v>
      </c>
      <c r="D179" s="4">
        <f t="shared" si="8"/>
        <v>-9.4716512910762458E-3</v>
      </c>
      <c r="E179" s="4">
        <f t="shared" si="9"/>
        <v>-9.5167926484250754E-3</v>
      </c>
      <c r="F179">
        <f t="shared" si="10"/>
        <v>-3.0783811696970302E-2</v>
      </c>
      <c r="G179">
        <f t="shared" si="11"/>
        <v>-3.1651784680255542E-2</v>
      </c>
    </row>
    <row r="180" spans="1:7" x14ac:dyDescent="0.25">
      <c r="A180" s="3">
        <v>42858</v>
      </c>
      <c r="B180" s="10">
        <v>178</v>
      </c>
      <c r="C180" s="4">
        <v>36.638981000000001</v>
      </c>
      <c r="D180" s="4">
        <f t="shared" si="8"/>
        <v>-1.1355107457544415E-2</v>
      </c>
      <c r="E180" s="4">
        <f t="shared" si="9"/>
        <v>-1.1420068921339285E-2</v>
      </c>
      <c r="F180">
        <f t="shared" si="10"/>
        <v>-3.0783811696970302E-2</v>
      </c>
      <c r="G180">
        <f t="shared" si="11"/>
        <v>-3.1651784680255542E-2</v>
      </c>
    </row>
    <row r="181" spans="1:7" x14ac:dyDescent="0.25">
      <c r="A181" s="3">
        <v>42859</v>
      </c>
      <c r="B181" s="10">
        <v>179</v>
      </c>
      <c r="C181" s="4">
        <v>36.722037999999998</v>
      </c>
      <c r="D181" s="4">
        <f t="shared" si="8"/>
        <v>2.2669025647846647E-3</v>
      </c>
      <c r="E181" s="4">
        <f t="shared" si="9"/>
        <v>2.2643370176641279E-3</v>
      </c>
      <c r="F181">
        <f t="shared" si="10"/>
        <v>-3.0783811696970302E-2</v>
      </c>
      <c r="G181">
        <f t="shared" si="11"/>
        <v>-3.1651784680255542E-2</v>
      </c>
    </row>
    <row r="182" spans="1:7" x14ac:dyDescent="0.25">
      <c r="A182" s="3">
        <v>42860</v>
      </c>
      <c r="B182" s="10">
        <v>180</v>
      </c>
      <c r="C182" s="4">
        <v>37.259135999999998</v>
      </c>
      <c r="D182" s="4">
        <f t="shared" si="8"/>
        <v>1.4626040090694322E-2</v>
      </c>
      <c r="E182" s="4">
        <f t="shared" si="9"/>
        <v>1.4520111197304232E-2</v>
      </c>
      <c r="F182">
        <f t="shared" si="10"/>
        <v>-3.0783811696970302E-2</v>
      </c>
      <c r="G182">
        <f t="shared" si="11"/>
        <v>-3.1651784680255542E-2</v>
      </c>
    </row>
    <row r="183" spans="1:7" x14ac:dyDescent="0.25">
      <c r="A183" s="3">
        <v>42863</v>
      </c>
      <c r="B183" s="10">
        <v>181</v>
      </c>
      <c r="C183" s="4">
        <v>37.447398999999997</v>
      </c>
      <c r="D183" s="4">
        <f t="shared" si="8"/>
        <v>5.0528010096637559E-3</v>
      </c>
      <c r="E183" s="4">
        <f t="shared" si="9"/>
        <v>5.0400784490233774E-3</v>
      </c>
      <c r="F183">
        <f t="shared" si="10"/>
        <v>-3.0783811696970302E-2</v>
      </c>
      <c r="G183">
        <f t="shared" si="11"/>
        <v>-3.1651784680255542E-2</v>
      </c>
    </row>
    <row r="184" spans="1:7" x14ac:dyDescent="0.25">
      <c r="A184" s="3">
        <v>42864</v>
      </c>
      <c r="B184" s="10">
        <v>182</v>
      </c>
      <c r="C184" s="4">
        <v>37.231448999999998</v>
      </c>
      <c r="D184" s="4">
        <f t="shared" si="8"/>
        <v>-5.7667556563808196E-3</v>
      </c>
      <c r="E184" s="4">
        <f t="shared" si="9"/>
        <v>-5.7834475949357653E-3</v>
      </c>
      <c r="F184">
        <f t="shared" si="10"/>
        <v>-3.0783811696970302E-2</v>
      </c>
      <c r="G184">
        <f t="shared" si="11"/>
        <v>-3.1651784680255542E-2</v>
      </c>
    </row>
    <row r="185" spans="1:7" x14ac:dyDescent="0.25">
      <c r="A185" s="3">
        <v>42865</v>
      </c>
      <c r="B185" s="10">
        <v>183</v>
      </c>
      <c r="C185" s="4">
        <v>37.087485999999998</v>
      </c>
      <c r="D185" s="4">
        <f t="shared" si="8"/>
        <v>-3.8667041940806386E-3</v>
      </c>
      <c r="E185" s="4">
        <f t="shared" si="9"/>
        <v>-3.8741992216845046E-3</v>
      </c>
      <c r="F185">
        <f t="shared" si="10"/>
        <v>-3.0783811696970302E-2</v>
      </c>
      <c r="G185">
        <f t="shared" si="11"/>
        <v>-3.1651784680255542E-2</v>
      </c>
    </row>
    <row r="186" spans="1:7" x14ac:dyDescent="0.25">
      <c r="A186" s="3">
        <v>42866</v>
      </c>
      <c r="B186" s="10">
        <v>184</v>
      </c>
      <c r="C186" s="4">
        <v>36.60022</v>
      </c>
      <c r="D186" s="4">
        <f t="shared" si="8"/>
        <v>-1.3138286051526874E-2</v>
      </c>
      <c r="E186" s="4">
        <f t="shared" si="9"/>
        <v>-1.3225356812976397E-2</v>
      </c>
      <c r="F186">
        <f t="shared" si="10"/>
        <v>-3.0783811696970302E-2</v>
      </c>
      <c r="G186">
        <f t="shared" si="11"/>
        <v>-3.1651784680255542E-2</v>
      </c>
    </row>
    <row r="187" spans="1:7" x14ac:dyDescent="0.25">
      <c r="A187" s="3">
        <v>42867</v>
      </c>
      <c r="B187" s="10">
        <v>185</v>
      </c>
      <c r="C187" s="4">
        <v>35.963455000000003</v>
      </c>
      <c r="D187" s="4">
        <f t="shared" si="8"/>
        <v>-1.7397846242454197E-2</v>
      </c>
      <c r="E187" s="4">
        <f t="shared" si="9"/>
        <v>-1.7550967353445711E-2</v>
      </c>
      <c r="F187">
        <f t="shared" si="10"/>
        <v>-3.0783811696970302E-2</v>
      </c>
      <c r="G187">
        <f t="shared" si="11"/>
        <v>-3.1651784680255542E-2</v>
      </c>
    </row>
    <row r="188" spans="1:7" x14ac:dyDescent="0.25">
      <c r="A188" s="3">
        <v>42870</v>
      </c>
      <c r="B188" s="10">
        <v>186</v>
      </c>
      <c r="C188" s="4">
        <v>36.688816000000003</v>
      </c>
      <c r="D188" s="4">
        <f t="shared" si="8"/>
        <v>2.0169391400242258E-2</v>
      </c>
      <c r="E188" s="4">
        <f t="shared" si="9"/>
        <v>1.9968683508321296E-2</v>
      </c>
      <c r="F188">
        <f t="shared" si="10"/>
        <v>-3.0783811696970302E-2</v>
      </c>
      <c r="G188">
        <f t="shared" si="11"/>
        <v>-3.1651784680255542E-2</v>
      </c>
    </row>
    <row r="189" spans="1:7" x14ac:dyDescent="0.25">
      <c r="A189" s="3">
        <v>42871</v>
      </c>
      <c r="B189" s="10">
        <v>187</v>
      </c>
      <c r="C189" s="4">
        <v>36.843853000000003</v>
      </c>
      <c r="D189" s="4">
        <f t="shared" si="8"/>
        <v>4.2257291704371185E-3</v>
      </c>
      <c r="E189" s="4">
        <f t="shared" si="9"/>
        <v>4.2168258501270577E-3</v>
      </c>
      <c r="F189">
        <f t="shared" si="10"/>
        <v>-3.0783811696970302E-2</v>
      </c>
      <c r="G189">
        <f t="shared" si="11"/>
        <v>-3.1651784680255542E-2</v>
      </c>
    </row>
    <row r="190" spans="1:7" x14ac:dyDescent="0.25">
      <c r="A190" s="3">
        <v>42872</v>
      </c>
      <c r="B190" s="10">
        <v>188</v>
      </c>
      <c r="C190" s="4">
        <v>35.930233000000001</v>
      </c>
      <c r="D190" s="4">
        <f t="shared" si="8"/>
        <v>-2.479708080476821E-2</v>
      </c>
      <c r="E190" s="4">
        <f t="shared" si="9"/>
        <v>-2.5109707387201377E-2</v>
      </c>
      <c r="F190">
        <f t="shared" si="10"/>
        <v>-3.0783811696970302E-2</v>
      </c>
      <c r="G190">
        <f t="shared" si="11"/>
        <v>-3.1651784680255542E-2</v>
      </c>
    </row>
    <row r="191" spans="1:7" x14ac:dyDescent="0.25">
      <c r="A191" s="3">
        <v>42873</v>
      </c>
      <c r="B191" s="10">
        <v>189</v>
      </c>
      <c r="C191" s="4">
        <v>35.802878999999997</v>
      </c>
      <c r="D191" s="4">
        <f t="shared" si="8"/>
        <v>-3.5444802153107094E-3</v>
      </c>
      <c r="E191" s="4">
        <f t="shared" si="9"/>
        <v>-3.5507767683840468E-3</v>
      </c>
      <c r="F191">
        <f t="shared" si="10"/>
        <v>-3.0783811696970302E-2</v>
      </c>
      <c r="G191">
        <f t="shared" si="11"/>
        <v>-3.1651784680255542E-2</v>
      </c>
    </row>
    <row r="192" spans="1:7" x14ac:dyDescent="0.25">
      <c r="A192" s="3">
        <v>42874</v>
      </c>
      <c r="B192" s="10">
        <v>190</v>
      </c>
      <c r="C192" s="4">
        <v>35.946841999999997</v>
      </c>
      <c r="D192" s="4">
        <f t="shared" si="8"/>
        <v>4.0209894852310454E-3</v>
      </c>
      <c r="E192" s="4">
        <f t="shared" si="9"/>
        <v>4.0129269127968312E-3</v>
      </c>
      <c r="F192">
        <f t="shared" si="10"/>
        <v>-3.0783811696970302E-2</v>
      </c>
      <c r="G192">
        <f t="shared" si="11"/>
        <v>-3.1651784680255542E-2</v>
      </c>
    </row>
    <row r="193" spans="1:7" x14ac:dyDescent="0.25">
      <c r="A193" s="3">
        <v>42877</v>
      </c>
      <c r="B193" s="10">
        <v>191</v>
      </c>
      <c r="C193" s="4">
        <v>37.308971</v>
      </c>
      <c r="D193" s="4">
        <f t="shared" si="8"/>
        <v>3.7892869699096325E-2</v>
      </c>
      <c r="E193" s="4">
        <f t="shared" si="9"/>
        <v>3.7192571034971839E-2</v>
      </c>
      <c r="F193">
        <f t="shared" si="10"/>
        <v>-3.0783811696970302E-2</v>
      </c>
      <c r="G193">
        <f t="shared" si="11"/>
        <v>-3.1651784680255542E-2</v>
      </c>
    </row>
    <row r="194" spans="1:7" x14ac:dyDescent="0.25">
      <c r="A194" s="3">
        <v>42878</v>
      </c>
      <c r="B194" s="10">
        <v>192</v>
      </c>
      <c r="C194" s="4">
        <v>37.308971</v>
      </c>
      <c r="D194" s="4">
        <f t="shared" si="8"/>
        <v>0</v>
      </c>
      <c r="E194" s="4">
        <f t="shared" si="9"/>
        <v>0</v>
      </c>
      <c r="F194">
        <f t="shared" si="10"/>
        <v>-3.0783811696970302E-2</v>
      </c>
      <c r="G194">
        <f t="shared" si="11"/>
        <v>-3.1651784680255542E-2</v>
      </c>
    </row>
    <row r="195" spans="1:7" x14ac:dyDescent="0.25">
      <c r="A195" s="3">
        <v>42879</v>
      </c>
      <c r="B195" s="10">
        <v>193</v>
      </c>
      <c r="C195" s="4">
        <v>37.691029</v>
      </c>
      <c r="D195" s="4">
        <f t="shared" si="8"/>
        <v>1.0240378915837713E-2</v>
      </c>
      <c r="E195" s="4">
        <f t="shared" si="9"/>
        <v>1.0188301462488357E-2</v>
      </c>
      <c r="F195">
        <f t="shared" si="10"/>
        <v>-3.0783811696970302E-2</v>
      </c>
      <c r="G195">
        <f t="shared" si="11"/>
        <v>-3.1651784680255542E-2</v>
      </c>
    </row>
    <row r="196" spans="1:7" x14ac:dyDescent="0.25">
      <c r="A196" s="3">
        <v>42880</v>
      </c>
      <c r="B196" s="10">
        <v>194</v>
      </c>
      <c r="C196" s="4">
        <v>38.017719</v>
      </c>
      <c r="D196" s="4">
        <f t="shared" ref="D196:D259" si="12">(C196-C195)/C195</f>
        <v>8.6675797575067326E-3</v>
      </c>
      <c r="E196" s="4">
        <f t="shared" ref="E196:E259" si="13">LN(C196/C195)</f>
        <v>8.6302319430247732E-3</v>
      </c>
      <c r="F196">
        <f t="shared" ref="F196:F259" si="14">$J$2+$J$3*NORMSINV(0.05)</f>
        <v>-3.0783811696970302E-2</v>
      </c>
      <c r="G196">
        <f t="shared" ref="G196:G259" si="15">$K$2+$K$3*NORMSINV(0.05)</f>
        <v>-3.1651784680255542E-2</v>
      </c>
    </row>
    <row r="197" spans="1:7" x14ac:dyDescent="0.25">
      <c r="A197" s="3">
        <v>42881</v>
      </c>
      <c r="B197" s="10">
        <v>195</v>
      </c>
      <c r="C197" s="4">
        <v>38.095238000000002</v>
      </c>
      <c r="D197" s="4">
        <f t="shared" si="12"/>
        <v>2.0390229092913841E-3</v>
      </c>
      <c r="E197" s="4">
        <f t="shared" si="13"/>
        <v>2.0369469235884535E-3</v>
      </c>
      <c r="F197">
        <f t="shared" si="14"/>
        <v>-3.0783811696970302E-2</v>
      </c>
      <c r="G197">
        <f t="shared" si="15"/>
        <v>-3.1651784680255542E-2</v>
      </c>
    </row>
    <row r="198" spans="1:7" x14ac:dyDescent="0.25">
      <c r="A198" s="3">
        <v>42885</v>
      </c>
      <c r="B198" s="10">
        <v>196</v>
      </c>
      <c r="C198" s="4">
        <v>38.067554000000001</v>
      </c>
      <c r="D198" s="4">
        <f t="shared" si="12"/>
        <v>-7.2670500181678101E-4</v>
      </c>
      <c r="E198" s="4">
        <f t="shared" si="13"/>
        <v>-7.2696917989075697E-4</v>
      </c>
      <c r="F198">
        <f t="shared" si="14"/>
        <v>-3.0783811696970302E-2</v>
      </c>
      <c r="G198">
        <f t="shared" si="15"/>
        <v>-3.1651784680255542E-2</v>
      </c>
    </row>
    <row r="199" spans="1:7" x14ac:dyDescent="0.25">
      <c r="A199" s="3">
        <v>42886</v>
      </c>
      <c r="B199" s="10">
        <v>197</v>
      </c>
      <c r="C199" s="4">
        <v>38.421928000000001</v>
      </c>
      <c r="D199" s="4">
        <f t="shared" si="12"/>
        <v>9.3090824800563746E-3</v>
      </c>
      <c r="E199" s="4">
        <f t="shared" si="13"/>
        <v>9.2660200134851711E-3</v>
      </c>
      <c r="F199">
        <f t="shared" si="14"/>
        <v>-3.0783811696970302E-2</v>
      </c>
      <c r="G199">
        <f t="shared" si="15"/>
        <v>-3.1651784680255542E-2</v>
      </c>
    </row>
    <row r="200" spans="1:7" x14ac:dyDescent="0.25">
      <c r="A200" s="3">
        <v>42887</v>
      </c>
      <c r="B200" s="10">
        <v>198</v>
      </c>
      <c r="C200" s="4">
        <v>38.361018999999999</v>
      </c>
      <c r="D200" s="4">
        <f t="shared" si="12"/>
        <v>-1.5852666217062903E-3</v>
      </c>
      <c r="E200" s="4">
        <f t="shared" si="13"/>
        <v>-1.5865244863802956E-3</v>
      </c>
      <c r="F200">
        <f t="shared" si="14"/>
        <v>-3.0783811696970302E-2</v>
      </c>
      <c r="G200">
        <f t="shared" si="15"/>
        <v>-3.1651784680255542E-2</v>
      </c>
    </row>
    <row r="201" spans="1:7" x14ac:dyDescent="0.25">
      <c r="A201" s="3">
        <v>42888</v>
      </c>
      <c r="B201" s="10">
        <v>199</v>
      </c>
      <c r="C201" s="4">
        <v>37.790698999999996</v>
      </c>
      <c r="D201" s="4">
        <f t="shared" si="12"/>
        <v>-1.4867175452247564E-2</v>
      </c>
      <c r="E201" s="4">
        <f t="shared" si="13"/>
        <v>-1.4978799644520776E-2</v>
      </c>
      <c r="F201">
        <f t="shared" si="14"/>
        <v>-3.0783811696970302E-2</v>
      </c>
      <c r="G201">
        <f t="shared" si="15"/>
        <v>-3.1651784680255542E-2</v>
      </c>
    </row>
    <row r="202" spans="1:7" x14ac:dyDescent="0.25">
      <c r="A202" s="3">
        <v>42891</v>
      </c>
      <c r="B202" s="10">
        <v>200</v>
      </c>
      <c r="C202" s="4">
        <v>36.882613999999997</v>
      </c>
      <c r="D202" s="4">
        <f t="shared" si="12"/>
        <v>-2.4029325310971357E-2</v>
      </c>
      <c r="E202" s="4">
        <f t="shared" si="13"/>
        <v>-2.4322739445623003E-2</v>
      </c>
      <c r="F202">
        <f t="shared" si="14"/>
        <v>-3.0783811696970302E-2</v>
      </c>
      <c r="G202">
        <f t="shared" si="15"/>
        <v>-3.1651784680255542E-2</v>
      </c>
    </row>
    <row r="203" spans="1:7" x14ac:dyDescent="0.25">
      <c r="A203" s="3">
        <v>42892</v>
      </c>
      <c r="B203" s="10">
        <v>201</v>
      </c>
      <c r="C203" s="4">
        <v>37.170544</v>
      </c>
      <c r="D203" s="4">
        <f t="shared" si="12"/>
        <v>7.8066592568521017E-3</v>
      </c>
      <c r="E203" s="4">
        <f t="shared" si="13"/>
        <v>7.7763449591920358E-3</v>
      </c>
      <c r="F203">
        <f t="shared" si="14"/>
        <v>-3.0783811696970302E-2</v>
      </c>
      <c r="G203">
        <f t="shared" si="15"/>
        <v>-3.1651784680255542E-2</v>
      </c>
    </row>
    <row r="204" spans="1:7" x14ac:dyDescent="0.25">
      <c r="A204" s="3">
        <v>42893</v>
      </c>
      <c r="B204" s="10">
        <v>202</v>
      </c>
      <c r="C204" s="4">
        <v>37.558140000000002</v>
      </c>
      <c r="D204" s="4">
        <f t="shared" si="12"/>
        <v>1.0427504101096882E-2</v>
      </c>
      <c r="E204" s="4">
        <f t="shared" si="13"/>
        <v>1.0373512686328603E-2</v>
      </c>
      <c r="F204">
        <f t="shared" si="14"/>
        <v>-3.0783811696970302E-2</v>
      </c>
      <c r="G204">
        <f t="shared" si="15"/>
        <v>-3.1651784680255542E-2</v>
      </c>
    </row>
    <row r="205" spans="1:7" x14ac:dyDescent="0.25">
      <c r="A205" s="3">
        <v>42894</v>
      </c>
      <c r="B205" s="10">
        <v>203</v>
      </c>
      <c r="C205" s="4">
        <v>36.046512999999997</v>
      </c>
      <c r="D205" s="4">
        <f t="shared" si="12"/>
        <v>-4.0247653371546198E-2</v>
      </c>
      <c r="E205" s="4">
        <f t="shared" si="13"/>
        <v>-4.108000006285021E-2</v>
      </c>
      <c r="F205">
        <f t="shared" si="14"/>
        <v>-3.0783811696970302E-2</v>
      </c>
      <c r="G205">
        <f t="shared" si="15"/>
        <v>-3.1651784680255542E-2</v>
      </c>
    </row>
    <row r="206" spans="1:7" x14ac:dyDescent="0.25">
      <c r="A206" s="3">
        <v>42895</v>
      </c>
      <c r="B206" s="10">
        <v>204</v>
      </c>
      <c r="C206" s="4">
        <v>34.640087000000001</v>
      </c>
      <c r="D206" s="4">
        <f t="shared" si="12"/>
        <v>-3.9016977869676221E-2</v>
      </c>
      <c r="E206" s="4">
        <f t="shared" si="13"/>
        <v>-3.9798537045820537E-2</v>
      </c>
      <c r="F206">
        <f t="shared" si="14"/>
        <v>-3.0783811696970302E-2</v>
      </c>
      <c r="G206">
        <f t="shared" si="15"/>
        <v>-3.1651784680255542E-2</v>
      </c>
    </row>
    <row r="207" spans="1:7" x14ac:dyDescent="0.25">
      <c r="A207" s="3">
        <v>42898</v>
      </c>
      <c r="B207" s="10">
        <v>205</v>
      </c>
      <c r="C207" s="4">
        <v>34.462902</v>
      </c>
      <c r="D207" s="4">
        <f t="shared" si="12"/>
        <v>-5.1150275690705245E-3</v>
      </c>
      <c r="E207" s="4">
        <f t="shared" si="13"/>
        <v>-5.1281541034422133E-3</v>
      </c>
      <c r="F207">
        <f t="shared" si="14"/>
        <v>-3.0783811696970302E-2</v>
      </c>
      <c r="G207">
        <f t="shared" si="15"/>
        <v>-3.1651784680255542E-2</v>
      </c>
    </row>
    <row r="208" spans="1:7" x14ac:dyDescent="0.25">
      <c r="A208" s="3">
        <v>42899</v>
      </c>
      <c r="B208" s="10">
        <v>206</v>
      </c>
      <c r="C208" s="4">
        <v>34.784053999999998</v>
      </c>
      <c r="D208" s="4">
        <f t="shared" si="12"/>
        <v>9.3187741415391503E-3</v>
      </c>
      <c r="E208" s="4">
        <f t="shared" si="13"/>
        <v>9.2756222405139775E-3</v>
      </c>
      <c r="F208">
        <f t="shared" si="14"/>
        <v>-3.0783811696970302E-2</v>
      </c>
      <c r="G208">
        <f t="shared" si="15"/>
        <v>-3.1651784680255542E-2</v>
      </c>
    </row>
    <row r="209" spans="1:7" x14ac:dyDescent="0.25">
      <c r="A209" s="3">
        <v>42900</v>
      </c>
      <c r="B209" s="10">
        <v>207</v>
      </c>
      <c r="C209" s="4">
        <v>34.424140999999999</v>
      </c>
      <c r="D209" s="4">
        <f t="shared" si="12"/>
        <v>-1.0347068803423513E-2</v>
      </c>
      <c r="E209" s="4">
        <f t="shared" si="13"/>
        <v>-1.0400971868037191E-2</v>
      </c>
      <c r="F209">
        <f t="shared" si="14"/>
        <v>-3.0783811696970302E-2</v>
      </c>
      <c r="G209">
        <f t="shared" si="15"/>
        <v>-3.1651784680255542E-2</v>
      </c>
    </row>
    <row r="210" spans="1:7" x14ac:dyDescent="0.25">
      <c r="A210" s="3">
        <v>42901</v>
      </c>
      <c r="B210" s="10">
        <v>208</v>
      </c>
      <c r="C210" s="4">
        <v>34.246955999999997</v>
      </c>
      <c r="D210" s="4">
        <f t="shared" si="12"/>
        <v>-5.147114636789382E-3</v>
      </c>
      <c r="E210" s="4">
        <f t="shared" si="13"/>
        <v>-5.1604066613316216E-3</v>
      </c>
      <c r="F210">
        <f t="shared" si="14"/>
        <v>-3.0783811696970302E-2</v>
      </c>
      <c r="G210">
        <f t="shared" si="15"/>
        <v>-3.1651784680255542E-2</v>
      </c>
    </row>
    <row r="211" spans="1:7" x14ac:dyDescent="0.25">
      <c r="A211" s="3">
        <v>42902</v>
      </c>
      <c r="B211" s="10">
        <v>209</v>
      </c>
      <c r="C211" s="4">
        <v>34.396458000000003</v>
      </c>
      <c r="D211" s="4">
        <f t="shared" si="12"/>
        <v>4.3654098775962854E-3</v>
      </c>
      <c r="E211" s="4">
        <f t="shared" si="13"/>
        <v>4.3559091156746329E-3</v>
      </c>
      <c r="F211">
        <f t="shared" si="14"/>
        <v>-3.0783811696970302E-2</v>
      </c>
      <c r="G211">
        <f t="shared" si="15"/>
        <v>-3.1651784680255542E-2</v>
      </c>
    </row>
    <row r="212" spans="1:7" x14ac:dyDescent="0.25">
      <c r="A212" s="3">
        <v>42905</v>
      </c>
      <c r="B212" s="10">
        <v>210</v>
      </c>
      <c r="C212" s="4">
        <v>34.700996000000004</v>
      </c>
      <c r="D212" s="4">
        <f t="shared" si="12"/>
        <v>8.8537604656851836E-3</v>
      </c>
      <c r="E212" s="4">
        <f t="shared" si="13"/>
        <v>8.8147957491120435E-3</v>
      </c>
      <c r="F212">
        <f t="shared" si="14"/>
        <v>-3.0783811696970302E-2</v>
      </c>
      <c r="G212">
        <f t="shared" si="15"/>
        <v>-3.1651784680255542E-2</v>
      </c>
    </row>
    <row r="213" spans="1:7" x14ac:dyDescent="0.25">
      <c r="A213" s="3">
        <v>42906</v>
      </c>
      <c r="B213" s="10">
        <v>211</v>
      </c>
      <c r="C213" s="4">
        <v>34.457363000000001</v>
      </c>
      <c r="D213" s="4">
        <f t="shared" si="12"/>
        <v>-7.0209223965791252E-3</v>
      </c>
      <c r="E213" s="4">
        <f t="shared" si="13"/>
        <v>-7.0456850447172216E-3</v>
      </c>
      <c r="F213">
        <f t="shared" si="14"/>
        <v>-3.0783811696970302E-2</v>
      </c>
      <c r="G213">
        <f t="shared" si="15"/>
        <v>-3.1651784680255542E-2</v>
      </c>
    </row>
    <row r="214" spans="1:7" x14ac:dyDescent="0.25">
      <c r="A214" s="3">
        <v>42907</v>
      </c>
      <c r="B214" s="10">
        <v>212</v>
      </c>
      <c r="C214" s="4">
        <v>35.060909000000002</v>
      </c>
      <c r="D214" s="4">
        <f t="shared" si="12"/>
        <v>1.751573386506685E-2</v>
      </c>
      <c r="E214" s="4">
        <f t="shared" si="13"/>
        <v>1.7364101473109052E-2</v>
      </c>
      <c r="F214">
        <f t="shared" si="14"/>
        <v>-3.0783811696970302E-2</v>
      </c>
      <c r="G214">
        <f t="shared" si="15"/>
        <v>-3.1651784680255542E-2</v>
      </c>
    </row>
    <row r="215" spans="1:7" x14ac:dyDescent="0.25">
      <c r="A215" s="3">
        <v>42908</v>
      </c>
      <c r="B215" s="10">
        <v>213</v>
      </c>
      <c r="C215" s="4">
        <v>35.193798000000001</v>
      </c>
      <c r="D215" s="4">
        <f t="shared" si="12"/>
        <v>3.7902325920870649E-3</v>
      </c>
      <c r="E215" s="4">
        <f t="shared" si="13"/>
        <v>3.7830677590850069E-3</v>
      </c>
      <c r="F215">
        <f t="shared" si="14"/>
        <v>-3.0783811696970302E-2</v>
      </c>
      <c r="G215">
        <f t="shared" si="15"/>
        <v>-3.1651784680255542E-2</v>
      </c>
    </row>
    <row r="216" spans="1:7" x14ac:dyDescent="0.25">
      <c r="A216" s="3">
        <v>42909</v>
      </c>
      <c r="B216" s="10">
        <v>214</v>
      </c>
      <c r="C216" s="4">
        <v>35.227020000000003</v>
      </c>
      <c r="D216" s="4">
        <f t="shared" si="12"/>
        <v>9.4397313981293193E-4</v>
      </c>
      <c r="E216" s="4">
        <f t="shared" si="13"/>
        <v>9.4352787735702708E-4</v>
      </c>
      <c r="F216">
        <f t="shared" si="14"/>
        <v>-3.0783811696970302E-2</v>
      </c>
      <c r="G216">
        <f t="shared" si="15"/>
        <v>-3.1651784680255542E-2</v>
      </c>
    </row>
    <row r="217" spans="1:7" x14ac:dyDescent="0.25">
      <c r="A217" s="3">
        <v>42912</v>
      </c>
      <c r="B217" s="10">
        <v>215</v>
      </c>
      <c r="C217" s="4">
        <v>35.132888999999999</v>
      </c>
      <c r="D217" s="4">
        <f t="shared" si="12"/>
        <v>-2.6721249767935069E-3</v>
      </c>
      <c r="E217" s="4">
        <f t="shared" si="13"/>
        <v>-2.6757014753941927E-3</v>
      </c>
      <c r="F217">
        <f t="shared" si="14"/>
        <v>-3.0783811696970302E-2</v>
      </c>
      <c r="G217">
        <f t="shared" si="15"/>
        <v>-3.1651784680255542E-2</v>
      </c>
    </row>
    <row r="218" spans="1:7" x14ac:dyDescent="0.25">
      <c r="A218" s="3">
        <v>42913</v>
      </c>
      <c r="B218" s="10">
        <v>216</v>
      </c>
      <c r="C218" s="4">
        <v>34.318935000000003</v>
      </c>
      <c r="D218" s="4">
        <f t="shared" si="12"/>
        <v>-2.3167864162836008E-2</v>
      </c>
      <c r="E218" s="4">
        <f t="shared" si="13"/>
        <v>-2.3440457630609788E-2</v>
      </c>
      <c r="F218">
        <f t="shared" si="14"/>
        <v>-3.0783811696970302E-2</v>
      </c>
      <c r="G218">
        <f t="shared" si="15"/>
        <v>-3.1651784680255542E-2</v>
      </c>
    </row>
    <row r="219" spans="1:7" x14ac:dyDescent="0.25">
      <c r="A219" s="3">
        <v>42914</v>
      </c>
      <c r="B219" s="10">
        <v>217</v>
      </c>
      <c r="C219" s="4">
        <v>34.717609000000003</v>
      </c>
      <c r="D219" s="4">
        <f t="shared" si="12"/>
        <v>1.1616735775745946E-2</v>
      </c>
      <c r="E219" s="4">
        <f t="shared" si="13"/>
        <v>1.1549779543714807E-2</v>
      </c>
      <c r="F219">
        <f t="shared" si="14"/>
        <v>-3.0783811696970302E-2</v>
      </c>
      <c r="G219">
        <f t="shared" si="15"/>
        <v>-3.1651784680255542E-2</v>
      </c>
    </row>
    <row r="220" spans="1:7" x14ac:dyDescent="0.25">
      <c r="A220" s="3">
        <v>42915</v>
      </c>
      <c r="B220" s="10">
        <v>218</v>
      </c>
      <c r="C220" s="4">
        <v>33.665557999999997</v>
      </c>
      <c r="D220" s="4">
        <f t="shared" si="12"/>
        <v>-3.0303094893430183E-2</v>
      </c>
      <c r="E220" s="4">
        <f t="shared" si="13"/>
        <v>-3.0771725275605795E-2</v>
      </c>
      <c r="F220">
        <f t="shared" si="14"/>
        <v>-3.0783811696970302E-2</v>
      </c>
      <c r="G220">
        <f t="shared" si="15"/>
        <v>-3.1651784680255542E-2</v>
      </c>
    </row>
    <row r="221" spans="1:7" x14ac:dyDescent="0.25">
      <c r="A221" s="3">
        <v>42916</v>
      </c>
      <c r="B221" s="10">
        <v>219</v>
      </c>
      <c r="C221" s="4">
        <v>33.837207999999997</v>
      </c>
      <c r="D221" s="4">
        <f t="shared" si="12"/>
        <v>5.0986827546419889E-3</v>
      </c>
      <c r="E221" s="4">
        <f t="shared" si="13"/>
        <v>5.0857284862039212E-3</v>
      </c>
      <c r="F221">
        <f t="shared" si="14"/>
        <v>-3.0783811696970302E-2</v>
      </c>
      <c r="G221">
        <f t="shared" si="15"/>
        <v>-3.1651784680255542E-2</v>
      </c>
    </row>
    <row r="222" spans="1:7" x14ac:dyDescent="0.25">
      <c r="A222" s="3">
        <v>42919</v>
      </c>
      <c r="B222" s="10">
        <v>220</v>
      </c>
      <c r="C222" s="4">
        <v>33.421928000000001</v>
      </c>
      <c r="D222" s="4">
        <f t="shared" si="12"/>
        <v>-1.2272880197444059E-2</v>
      </c>
      <c r="E222" s="4">
        <f t="shared" si="13"/>
        <v>-1.2348813914829433E-2</v>
      </c>
      <c r="F222">
        <f t="shared" si="14"/>
        <v>-3.0783811696970302E-2</v>
      </c>
      <c r="G222">
        <f t="shared" si="15"/>
        <v>-3.1651784680255542E-2</v>
      </c>
    </row>
    <row r="223" spans="1:7" x14ac:dyDescent="0.25">
      <c r="A223" s="3">
        <v>42921</v>
      </c>
      <c r="B223" s="10">
        <v>221</v>
      </c>
      <c r="C223" s="4">
        <v>33.665557999999997</v>
      </c>
      <c r="D223" s="4">
        <f t="shared" si="12"/>
        <v>7.2895256072598802E-3</v>
      </c>
      <c r="E223" s="4">
        <f t="shared" si="13"/>
        <v>7.2630854286253963E-3</v>
      </c>
      <c r="F223">
        <f t="shared" si="14"/>
        <v>-3.0783811696970302E-2</v>
      </c>
      <c r="G223">
        <f t="shared" si="15"/>
        <v>-3.1651784680255542E-2</v>
      </c>
    </row>
    <row r="224" spans="1:7" x14ac:dyDescent="0.25">
      <c r="A224" s="3">
        <v>42922</v>
      </c>
      <c r="B224" s="10">
        <v>222</v>
      </c>
      <c r="C224" s="4">
        <v>33.687705999999999</v>
      </c>
      <c r="D224" s="4">
        <f t="shared" si="12"/>
        <v>6.5788305068347278E-4</v>
      </c>
      <c r="E224" s="4">
        <f t="shared" si="13"/>
        <v>6.5766674049518893E-4</v>
      </c>
      <c r="F224">
        <f t="shared" si="14"/>
        <v>-3.0783811696970302E-2</v>
      </c>
      <c r="G224">
        <f t="shared" si="15"/>
        <v>-3.1651784680255542E-2</v>
      </c>
    </row>
    <row r="225" spans="1:7" x14ac:dyDescent="0.25">
      <c r="A225" s="3">
        <v>42923</v>
      </c>
      <c r="B225" s="10">
        <v>223</v>
      </c>
      <c r="C225" s="4">
        <v>34.058692999999998</v>
      </c>
      <c r="D225" s="4">
        <f t="shared" si="12"/>
        <v>1.1012533771222046E-2</v>
      </c>
      <c r="E225" s="4">
        <f t="shared" si="13"/>
        <v>1.0952337361311305E-2</v>
      </c>
      <c r="F225">
        <f t="shared" si="14"/>
        <v>-3.0783811696970302E-2</v>
      </c>
      <c r="G225">
        <f t="shared" si="15"/>
        <v>-3.1651784680255542E-2</v>
      </c>
    </row>
    <row r="226" spans="1:7" x14ac:dyDescent="0.25">
      <c r="A226" s="3">
        <v>42926</v>
      </c>
      <c r="B226" s="10">
        <v>224</v>
      </c>
      <c r="C226" s="4">
        <v>34.053158000000003</v>
      </c>
      <c r="D226" s="4">
        <f t="shared" si="12"/>
        <v>-1.6251357619609006E-4</v>
      </c>
      <c r="E226" s="4">
        <f t="shared" si="13"/>
        <v>-1.6252678295821711E-4</v>
      </c>
      <c r="F226">
        <f t="shared" si="14"/>
        <v>-3.0783811696970302E-2</v>
      </c>
      <c r="G226">
        <f t="shared" si="15"/>
        <v>-3.1651784680255542E-2</v>
      </c>
    </row>
    <row r="227" spans="1:7" x14ac:dyDescent="0.25">
      <c r="A227" s="3">
        <v>42927</v>
      </c>
      <c r="B227" s="10">
        <v>225</v>
      </c>
      <c r="C227" s="4">
        <v>34.064231999999997</v>
      </c>
      <c r="D227" s="4">
        <f t="shared" si="12"/>
        <v>3.2519744571101415E-4</v>
      </c>
      <c r="E227" s="4">
        <f t="shared" si="13"/>
        <v>3.2514458048245543E-4</v>
      </c>
      <c r="F227">
        <f t="shared" si="14"/>
        <v>-3.0783811696970302E-2</v>
      </c>
      <c r="G227">
        <f t="shared" si="15"/>
        <v>-3.1651784680255542E-2</v>
      </c>
    </row>
    <row r="228" spans="1:7" x14ac:dyDescent="0.25">
      <c r="A228" s="3">
        <v>42928</v>
      </c>
      <c r="B228" s="10">
        <v>226</v>
      </c>
      <c r="C228" s="4">
        <v>34.102989000000001</v>
      </c>
      <c r="D228" s="4">
        <f t="shared" si="12"/>
        <v>1.1377623308813753E-3</v>
      </c>
      <c r="E228" s="4">
        <f t="shared" si="13"/>
        <v>1.1371155698477651E-3</v>
      </c>
      <c r="F228">
        <f t="shared" si="14"/>
        <v>-3.0783811696970302E-2</v>
      </c>
      <c r="G228">
        <f t="shared" si="15"/>
        <v>-3.1651784680255542E-2</v>
      </c>
    </row>
    <row r="229" spans="1:7" x14ac:dyDescent="0.25">
      <c r="A229" s="3">
        <v>42929</v>
      </c>
      <c r="B229" s="10">
        <v>227</v>
      </c>
      <c r="C229" s="4">
        <v>33.942413000000002</v>
      </c>
      <c r="D229" s="4">
        <f t="shared" si="12"/>
        <v>-4.708560883035764E-3</v>
      </c>
      <c r="E229" s="4">
        <f t="shared" si="13"/>
        <v>-4.7196810762995742E-3</v>
      </c>
      <c r="F229">
        <f t="shared" si="14"/>
        <v>-3.0783811696970302E-2</v>
      </c>
      <c r="G229">
        <f t="shared" si="15"/>
        <v>-3.1651784680255542E-2</v>
      </c>
    </row>
    <row r="230" spans="1:7" x14ac:dyDescent="0.25">
      <c r="A230" s="3">
        <v>42930</v>
      </c>
      <c r="B230" s="10">
        <v>228</v>
      </c>
      <c r="C230" s="4">
        <v>33.887042999999998</v>
      </c>
      <c r="D230" s="4">
        <f t="shared" si="12"/>
        <v>-1.6312923892595223E-3</v>
      </c>
      <c r="E230" s="4">
        <f t="shared" si="13"/>
        <v>-1.6326243954806502E-3</v>
      </c>
      <c r="F230">
        <f t="shared" si="14"/>
        <v>-3.0783811696970302E-2</v>
      </c>
      <c r="G230">
        <f t="shared" si="15"/>
        <v>-3.1651784680255542E-2</v>
      </c>
    </row>
    <row r="231" spans="1:7" x14ac:dyDescent="0.25">
      <c r="A231" s="3">
        <v>42933</v>
      </c>
      <c r="B231" s="10">
        <v>229</v>
      </c>
      <c r="C231" s="4">
        <v>34.833885000000002</v>
      </c>
      <c r="D231" s="4">
        <f t="shared" si="12"/>
        <v>2.7941121920847557E-2</v>
      </c>
      <c r="E231" s="4">
        <f t="shared" si="13"/>
        <v>2.7557890996669901E-2</v>
      </c>
      <c r="F231">
        <f t="shared" si="14"/>
        <v>-3.0783811696970302E-2</v>
      </c>
      <c r="G231">
        <f t="shared" si="15"/>
        <v>-3.1651784680255542E-2</v>
      </c>
    </row>
    <row r="232" spans="1:7" x14ac:dyDescent="0.25">
      <c r="A232" s="3">
        <v>42934</v>
      </c>
      <c r="B232" s="10">
        <v>230</v>
      </c>
      <c r="C232" s="4">
        <v>34.734219000000003</v>
      </c>
      <c r="D232" s="4">
        <f t="shared" si="12"/>
        <v>-2.8611795669647279E-3</v>
      </c>
      <c r="E232" s="4">
        <f t="shared" si="13"/>
        <v>-2.865280565552168E-3</v>
      </c>
      <c r="F232">
        <f t="shared" si="14"/>
        <v>-3.0783811696970302E-2</v>
      </c>
      <c r="G232">
        <f t="shared" si="15"/>
        <v>-3.1651784680255542E-2</v>
      </c>
    </row>
    <row r="233" spans="1:7" x14ac:dyDescent="0.25">
      <c r="A233" s="3">
        <v>42935</v>
      </c>
      <c r="B233" s="10">
        <v>231</v>
      </c>
      <c r="C233" s="4">
        <v>35.232559000000002</v>
      </c>
      <c r="D233" s="4">
        <f t="shared" si="12"/>
        <v>1.4347234927032586E-2</v>
      </c>
      <c r="E233" s="4">
        <f t="shared" si="13"/>
        <v>1.4245287305980073E-2</v>
      </c>
      <c r="F233">
        <f t="shared" si="14"/>
        <v>-3.0783811696970302E-2</v>
      </c>
      <c r="G233">
        <f t="shared" si="15"/>
        <v>-3.1651784680255542E-2</v>
      </c>
    </row>
    <row r="234" spans="1:7" x14ac:dyDescent="0.25">
      <c r="A234" s="3">
        <v>42936</v>
      </c>
      <c r="B234" s="10">
        <v>232</v>
      </c>
      <c r="C234" s="4">
        <v>35.404209000000002</v>
      </c>
      <c r="D234" s="4">
        <f t="shared" si="12"/>
        <v>4.8719140724350915E-3</v>
      </c>
      <c r="E234" s="4">
        <f t="shared" si="13"/>
        <v>4.8600847046212725E-3</v>
      </c>
      <c r="F234">
        <f t="shared" si="14"/>
        <v>-3.0783811696970302E-2</v>
      </c>
      <c r="G234">
        <f t="shared" si="15"/>
        <v>-3.1651784680255542E-2</v>
      </c>
    </row>
    <row r="235" spans="1:7" x14ac:dyDescent="0.25">
      <c r="A235" s="3">
        <v>42937</v>
      </c>
      <c r="B235" s="10">
        <v>233</v>
      </c>
      <c r="C235" s="4">
        <v>35.232559000000002</v>
      </c>
      <c r="D235" s="4">
        <f t="shared" si="12"/>
        <v>-4.8482936026052617E-3</v>
      </c>
      <c r="E235" s="4">
        <f t="shared" si="13"/>
        <v>-4.8600847046212587E-3</v>
      </c>
      <c r="F235">
        <f t="shared" si="14"/>
        <v>-3.0783811696970302E-2</v>
      </c>
      <c r="G235">
        <f t="shared" si="15"/>
        <v>-3.1651784680255542E-2</v>
      </c>
    </row>
    <row r="236" spans="1:7" x14ac:dyDescent="0.25">
      <c r="A236" s="3">
        <v>42940</v>
      </c>
      <c r="B236" s="10">
        <v>234</v>
      </c>
      <c r="C236" s="4">
        <v>35.254707000000003</v>
      </c>
      <c r="D236" s="4">
        <f t="shared" si="12"/>
        <v>6.2862308695775938E-4</v>
      </c>
      <c r="E236" s="4">
        <f t="shared" si="13"/>
        <v>6.2842558622960712E-4</v>
      </c>
      <c r="F236">
        <f t="shared" si="14"/>
        <v>-3.0783811696970302E-2</v>
      </c>
      <c r="G236">
        <f t="shared" si="15"/>
        <v>-3.1651784680255542E-2</v>
      </c>
    </row>
    <row r="237" spans="1:7" x14ac:dyDescent="0.25">
      <c r="A237" s="3">
        <v>42941</v>
      </c>
      <c r="B237" s="10">
        <v>235</v>
      </c>
      <c r="C237" s="4">
        <v>35.276854999999998</v>
      </c>
      <c r="D237" s="4">
        <f t="shared" si="12"/>
        <v>6.2822816822713295E-4</v>
      </c>
      <c r="E237" s="4">
        <f t="shared" si="13"/>
        <v>6.2803091552018919E-4</v>
      </c>
      <c r="F237">
        <f t="shared" si="14"/>
        <v>-3.0783811696970302E-2</v>
      </c>
      <c r="G237">
        <f t="shared" si="15"/>
        <v>-3.1651784680255542E-2</v>
      </c>
    </row>
    <row r="238" spans="1:7" x14ac:dyDescent="0.25">
      <c r="A238" s="3">
        <v>42942</v>
      </c>
      <c r="B238" s="10">
        <v>236</v>
      </c>
      <c r="C238" s="4">
        <v>35.448504999999997</v>
      </c>
      <c r="D238" s="4">
        <f t="shared" si="12"/>
        <v>4.8657965683165253E-3</v>
      </c>
      <c r="E238" s="4">
        <f t="shared" si="13"/>
        <v>4.8539968414277454E-3</v>
      </c>
      <c r="F238">
        <f t="shared" si="14"/>
        <v>-3.0783811696970302E-2</v>
      </c>
      <c r="G238">
        <f t="shared" si="15"/>
        <v>-3.1651784680255542E-2</v>
      </c>
    </row>
    <row r="239" spans="1:7" x14ac:dyDescent="0.25">
      <c r="A239" s="3">
        <v>42943</v>
      </c>
      <c r="B239" s="10">
        <v>237</v>
      </c>
      <c r="C239" s="4">
        <v>35.177188999999998</v>
      </c>
      <c r="D239" s="4">
        <f t="shared" si="12"/>
        <v>-7.6538065568632248E-3</v>
      </c>
      <c r="E239" s="4">
        <f t="shared" si="13"/>
        <v>-7.6832472527362944E-3</v>
      </c>
      <c r="F239">
        <f t="shared" si="14"/>
        <v>-3.0783811696970302E-2</v>
      </c>
      <c r="G239">
        <f t="shared" si="15"/>
        <v>-3.1651784680255542E-2</v>
      </c>
    </row>
    <row r="240" spans="1:7" x14ac:dyDescent="0.25">
      <c r="A240" s="3">
        <v>42944</v>
      </c>
      <c r="B240" s="10">
        <v>238</v>
      </c>
      <c r="C240" s="4">
        <v>35.282390999999997</v>
      </c>
      <c r="D240" s="4">
        <f t="shared" si="12"/>
        <v>2.9906312298006092E-3</v>
      </c>
      <c r="E240" s="4">
        <f t="shared" si="13"/>
        <v>2.9861681882179872E-3</v>
      </c>
      <c r="F240">
        <f t="shared" si="14"/>
        <v>-3.0783811696970302E-2</v>
      </c>
      <c r="G240">
        <f t="shared" si="15"/>
        <v>-3.1651784680255542E-2</v>
      </c>
    </row>
    <row r="241" spans="1:7" x14ac:dyDescent="0.25">
      <c r="A241" s="3">
        <v>42947</v>
      </c>
      <c r="B241" s="10">
        <v>239</v>
      </c>
      <c r="C241" s="4">
        <v>35.586933000000002</v>
      </c>
      <c r="D241" s="4">
        <f t="shared" si="12"/>
        <v>8.6315578782629847E-3</v>
      </c>
      <c r="E241" s="4">
        <f t="shared" si="13"/>
        <v>8.5945189656329111E-3</v>
      </c>
      <c r="F241">
        <f t="shared" si="14"/>
        <v>-3.0783811696970302E-2</v>
      </c>
      <c r="G241">
        <f t="shared" si="15"/>
        <v>-3.1651784680255542E-2</v>
      </c>
    </row>
    <row r="242" spans="1:7" x14ac:dyDescent="0.25">
      <c r="A242" s="3">
        <v>42948</v>
      </c>
      <c r="B242" s="10">
        <v>240</v>
      </c>
      <c r="C242" s="4">
        <v>35.697673999999999</v>
      </c>
      <c r="D242" s="4">
        <f t="shared" si="12"/>
        <v>3.1118444514450657E-3</v>
      </c>
      <c r="E242" s="4">
        <f t="shared" si="13"/>
        <v>3.1070126847093506E-3</v>
      </c>
      <c r="F242">
        <f t="shared" si="14"/>
        <v>-3.0783811696970302E-2</v>
      </c>
      <c r="G242">
        <f t="shared" si="15"/>
        <v>-3.1651784680255542E-2</v>
      </c>
    </row>
    <row r="243" spans="1:7" x14ac:dyDescent="0.25">
      <c r="A243" s="3">
        <v>42949</v>
      </c>
      <c r="B243" s="10">
        <v>241</v>
      </c>
      <c r="C243" s="4">
        <v>35.354374</v>
      </c>
      <c r="D243" s="4">
        <f t="shared" si="12"/>
        <v>-9.616873076940511E-3</v>
      </c>
      <c r="E243" s="4">
        <f t="shared" si="13"/>
        <v>-9.6634138255051981E-3</v>
      </c>
      <c r="F243">
        <f t="shared" si="14"/>
        <v>-3.0783811696970302E-2</v>
      </c>
      <c r="G243">
        <f t="shared" si="15"/>
        <v>-3.1651784680255542E-2</v>
      </c>
    </row>
    <row r="244" spans="1:7" x14ac:dyDescent="0.25">
      <c r="A244" s="3">
        <v>42950</v>
      </c>
      <c r="B244" s="10">
        <v>242</v>
      </c>
      <c r="C244" s="4">
        <v>35.442965999999998</v>
      </c>
      <c r="D244" s="4">
        <f t="shared" si="12"/>
        <v>2.5058285574508675E-3</v>
      </c>
      <c r="E244" s="4">
        <f t="shared" si="13"/>
        <v>2.5026942040807E-3</v>
      </c>
      <c r="F244">
        <f t="shared" si="14"/>
        <v>-3.0783811696970302E-2</v>
      </c>
      <c r="G244">
        <f t="shared" si="15"/>
        <v>-3.1651784680255542E-2</v>
      </c>
    </row>
    <row r="245" spans="1:7" x14ac:dyDescent="0.25">
      <c r="A245" s="3">
        <v>42951</v>
      </c>
      <c r="B245" s="10">
        <v>243</v>
      </c>
      <c r="C245" s="4">
        <v>35.653377999999996</v>
      </c>
      <c r="D245" s="4">
        <f t="shared" si="12"/>
        <v>5.9366363413264579E-3</v>
      </c>
      <c r="E245" s="4">
        <f t="shared" si="13"/>
        <v>5.9190839496538923E-3</v>
      </c>
      <c r="F245">
        <f t="shared" si="14"/>
        <v>-3.0783811696970302E-2</v>
      </c>
      <c r="G245">
        <f t="shared" si="15"/>
        <v>-3.1651784680255542E-2</v>
      </c>
    </row>
    <row r="246" spans="1:7" x14ac:dyDescent="0.25">
      <c r="A246" s="3">
        <v>42954</v>
      </c>
      <c r="B246" s="10">
        <v>244</v>
      </c>
      <c r="C246" s="4">
        <v>35.686599999999999</v>
      </c>
      <c r="D246" s="4">
        <f t="shared" si="12"/>
        <v>9.3180511535266271E-4</v>
      </c>
      <c r="E246" s="4">
        <f t="shared" si="13"/>
        <v>9.3137125446107326E-4</v>
      </c>
      <c r="F246">
        <f t="shared" si="14"/>
        <v>-3.0783811696970302E-2</v>
      </c>
      <c r="G246">
        <f t="shared" si="15"/>
        <v>-3.1651784680255542E-2</v>
      </c>
    </row>
    <row r="247" spans="1:7" x14ac:dyDescent="0.25">
      <c r="A247" s="3">
        <v>42955</v>
      </c>
      <c r="B247" s="10">
        <v>245</v>
      </c>
      <c r="C247" s="4">
        <v>35.686599999999999</v>
      </c>
      <c r="D247" s="4">
        <f t="shared" si="12"/>
        <v>0</v>
      </c>
      <c r="E247" s="4">
        <f t="shared" si="13"/>
        <v>0</v>
      </c>
      <c r="F247">
        <f t="shared" si="14"/>
        <v>-3.0783811696970302E-2</v>
      </c>
      <c r="G247">
        <f t="shared" si="15"/>
        <v>-3.1651784680255542E-2</v>
      </c>
    </row>
    <row r="248" spans="1:7" x14ac:dyDescent="0.25">
      <c r="A248" s="3">
        <v>42956</v>
      </c>
      <c r="B248" s="10">
        <v>246</v>
      </c>
      <c r="C248" s="4">
        <v>35.503875999999998</v>
      </c>
      <c r="D248" s="4">
        <f t="shared" si="12"/>
        <v>-5.1202412109867665E-3</v>
      </c>
      <c r="E248" s="4">
        <f t="shared" si="13"/>
        <v>-5.1333945641202014E-3</v>
      </c>
      <c r="F248">
        <f t="shared" si="14"/>
        <v>-3.0783811696970302E-2</v>
      </c>
      <c r="G248">
        <f t="shared" si="15"/>
        <v>-3.1651784680255542E-2</v>
      </c>
    </row>
    <row r="249" spans="1:7" x14ac:dyDescent="0.25">
      <c r="A249" s="3">
        <v>42957</v>
      </c>
      <c r="B249" s="10">
        <v>247</v>
      </c>
      <c r="C249" s="4">
        <v>34.977851999999999</v>
      </c>
      <c r="D249" s="4">
        <f t="shared" si="12"/>
        <v>-1.4815959812387798E-2</v>
      </c>
      <c r="E249" s="4">
        <f t="shared" si="13"/>
        <v>-1.4926812432932672E-2</v>
      </c>
      <c r="F249">
        <f t="shared" si="14"/>
        <v>-3.0783811696970302E-2</v>
      </c>
      <c r="G249">
        <f t="shared" si="15"/>
        <v>-3.1651784680255542E-2</v>
      </c>
    </row>
    <row r="250" spans="1:7" x14ac:dyDescent="0.25">
      <c r="A250" s="3">
        <v>42958</v>
      </c>
      <c r="B250" s="10">
        <v>248</v>
      </c>
      <c r="C250" s="4">
        <v>34.905869000000003</v>
      </c>
      <c r="D250" s="4">
        <f t="shared" si="12"/>
        <v>-2.0579594195777348E-3</v>
      </c>
      <c r="E250" s="4">
        <f t="shared" si="13"/>
        <v>-2.0600799278435271E-3</v>
      </c>
      <c r="F250">
        <f t="shared" si="14"/>
        <v>-3.0783811696970302E-2</v>
      </c>
      <c r="G250">
        <f t="shared" si="15"/>
        <v>-3.1651784680255542E-2</v>
      </c>
    </row>
    <row r="251" spans="1:7" x14ac:dyDescent="0.25">
      <c r="A251" s="3">
        <v>42961</v>
      </c>
      <c r="B251" s="10">
        <v>249</v>
      </c>
      <c r="C251" s="4">
        <v>37.508305</v>
      </c>
      <c r="D251" s="4">
        <f t="shared" si="12"/>
        <v>7.4555828992539819E-2</v>
      </c>
      <c r="E251" s="4">
        <f t="shared" si="13"/>
        <v>7.1907393863765046E-2</v>
      </c>
      <c r="F251">
        <f t="shared" si="14"/>
        <v>-3.0783811696970302E-2</v>
      </c>
      <c r="G251">
        <f t="shared" si="15"/>
        <v>-3.1651784680255542E-2</v>
      </c>
    </row>
    <row r="252" spans="1:7" x14ac:dyDescent="0.25">
      <c r="A252" s="3">
        <v>42962</v>
      </c>
      <c r="B252" s="10">
        <v>250</v>
      </c>
      <c r="C252" s="4">
        <v>36.661129000000003</v>
      </c>
      <c r="D252" s="4">
        <f t="shared" si="12"/>
        <v>-2.2586357874609303E-2</v>
      </c>
      <c r="E252" s="4">
        <f t="shared" si="13"/>
        <v>-2.2845336677097365E-2</v>
      </c>
      <c r="F252">
        <f t="shared" si="14"/>
        <v>-3.0783811696970302E-2</v>
      </c>
      <c r="G252">
        <f t="shared" si="15"/>
        <v>-3.1651784680255542E-2</v>
      </c>
    </row>
    <row r="253" spans="1:7" x14ac:dyDescent="0.25">
      <c r="A253" s="3">
        <v>42963</v>
      </c>
      <c r="B253" s="10">
        <v>251</v>
      </c>
      <c r="C253" s="4">
        <v>37.220374999999997</v>
      </c>
      <c r="D253" s="4">
        <f t="shared" si="12"/>
        <v>1.5254467476983443E-2</v>
      </c>
      <c r="E253" s="4">
        <f t="shared" si="13"/>
        <v>1.5139287945909317E-2</v>
      </c>
      <c r="F253">
        <f t="shared" si="14"/>
        <v>-3.0783811696970302E-2</v>
      </c>
      <c r="G253">
        <f t="shared" si="15"/>
        <v>-3.1651784680255542E-2</v>
      </c>
    </row>
    <row r="254" spans="1:7" x14ac:dyDescent="0.25">
      <c r="A254" s="3">
        <v>42964</v>
      </c>
      <c r="B254" s="10">
        <v>252</v>
      </c>
      <c r="C254" s="4">
        <v>36.766334999999998</v>
      </c>
      <c r="D254" s="4">
        <f t="shared" si="12"/>
        <v>-1.2198694935233702E-2</v>
      </c>
      <c r="E254" s="4">
        <f t="shared" si="13"/>
        <v>-1.2273709693284028E-2</v>
      </c>
      <c r="F254">
        <f t="shared" si="14"/>
        <v>-3.0783811696970302E-2</v>
      </c>
      <c r="G254">
        <f t="shared" si="15"/>
        <v>-3.1651784680255542E-2</v>
      </c>
    </row>
    <row r="255" spans="1:7" x14ac:dyDescent="0.25">
      <c r="A255" s="3">
        <v>42965</v>
      </c>
      <c r="B255" s="10">
        <v>253</v>
      </c>
      <c r="C255" s="4">
        <v>36.993355000000001</v>
      </c>
      <c r="D255" s="4">
        <f t="shared" si="12"/>
        <v>6.1746703880058516E-3</v>
      </c>
      <c r="E255" s="4">
        <f t="shared" si="13"/>
        <v>6.1556852221518743E-3</v>
      </c>
      <c r="F255">
        <f t="shared" si="14"/>
        <v>-3.0783811696970302E-2</v>
      </c>
      <c r="G255">
        <f t="shared" si="15"/>
        <v>-3.1651784680255542E-2</v>
      </c>
    </row>
    <row r="256" spans="1:7" x14ac:dyDescent="0.25">
      <c r="A256" s="3">
        <v>42968</v>
      </c>
      <c r="B256" s="10">
        <v>254</v>
      </c>
      <c r="C256" s="4">
        <v>37.137321</v>
      </c>
      <c r="D256" s="4">
        <f t="shared" si="12"/>
        <v>3.8916718962094389E-3</v>
      </c>
      <c r="E256" s="4">
        <f t="shared" si="13"/>
        <v>3.8841189305697573E-3</v>
      </c>
      <c r="F256">
        <f t="shared" si="14"/>
        <v>-3.0783811696970302E-2</v>
      </c>
      <c r="G256">
        <f t="shared" si="15"/>
        <v>-3.1651784680255542E-2</v>
      </c>
    </row>
    <row r="257" spans="1:7" x14ac:dyDescent="0.25">
      <c r="A257" s="3">
        <v>42969</v>
      </c>
      <c r="B257" s="10">
        <v>255</v>
      </c>
      <c r="C257" s="4">
        <v>38.045403</v>
      </c>
      <c r="D257" s="4">
        <f t="shared" si="12"/>
        <v>2.4452006109972238E-2</v>
      </c>
      <c r="E257" s="4">
        <f t="shared" si="13"/>
        <v>2.4157841440372699E-2</v>
      </c>
      <c r="F257">
        <f t="shared" si="14"/>
        <v>-3.0783811696970302E-2</v>
      </c>
      <c r="G257">
        <f t="shared" si="15"/>
        <v>-3.1651784680255542E-2</v>
      </c>
    </row>
    <row r="258" spans="1:7" x14ac:dyDescent="0.25">
      <c r="A258" s="3">
        <v>42970</v>
      </c>
      <c r="B258" s="10">
        <v>256</v>
      </c>
      <c r="C258" s="4">
        <v>38.316723000000003</v>
      </c>
      <c r="D258" s="4">
        <f t="shared" si="12"/>
        <v>7.1314791960543269E-3</v>
      </c>
      <c r="E258" s="4">
        <f t="shared" si="13"/>
        <v>7.1061704529049698E-3</v>
      </c>
      <c r="F258">
        <f t="shared" si="14"/>
        <v>-3.0783811696970302E-2</v>
      </c>
      <c r="G258">
        <f t="shared" si="15"/>
        <v>-3.1651784680255542E-2</v>
      </c>
    </row>
    <row r="259" spans="1:7" x14ac:dyDescent="0.25">
      <c r="A259" s="3">
        <v>42971</v>
      </c>
      <c r="B259" s="10">
        <v>257</v>
      </c>
      <c r="C259" s="4">
        <v>38.715392999999999</v>
      </c>
      <c r="D259" s="4">
        <f t="shared" si="12"/>
        <v>1.0404595403422041E-2</v>
      </c>
      <c r="E259" s="4">
        <f t="shared" si="13"/>
        <v>1.0350840146950938E-2</v>
      </c>
      <c r="F259">
        <f t="shared" si="14"/>
        <v>-3.0783811696970302E-2</v>
      </c>
      <c r="G259">
        <f t="shared" si="15"/>
        <v>-3.1651784680255542E-2</v>
      </c>
    </row>
    <row r="260" spans="1:7" x14ac:dyDescent="0.25">
      <c r="A260" s="3">
        <v>42972</v>
      </c>
      <c r="B260" s="10">
        <v>258</v>
      </c>
      <c r="C260" s="4">
        <v>39.723145000000002</v>
      </c>
      <c r="D260" s="4">
        <f t="shared" ref="D260:D323" si="16">(C260-C259)/C259</f>
        <v>2.6029749975675143E-2</v>
      </c>
      <c r="E260" s="4">
        <f t="shared" ref="E260:E323" si="17">LN(C260/C259)</f>
        <v>2.5696742405855795E-2</v>
      </c>
      <c r="F260">
        <f t="shared" ref="F260:F323" si="18">$J$2+$J$3*NORMSINV(0.05)</f>
        <v>-3.0783811696970302E-2</v>
      </c>
      <c r="G260">
        <f t="shared" ref="G260:G323" si="19">$K$2+$K$3*NORMSINV(0.05)</f>
        <v>-3.1651784680255542E-2</v>
      </c>
    </row>
    <row r="261" spans="1:7" x14ac:dyDescent="0.25">
      <c r="A261" s="3">
        <v>42975</v>
      </c>
      <c r="B261" s="10">
        <v>259</v>
      </c>
      <c r="C261" s="4">
        <v>40.310077999999997</v>
      </c>
      <c r="D261" s="4">
        <f t="shared" si="16"/>
        <v>1.4775592415957869E-2</v>
      </c>
      <c r="E261" s="4">
        <f t="shared" si="17"/>
        <v>1.4667496833679699E-2</v>
      </c>
      <c r="F261">
        <f t="shared" si="18"/>
        <v>-3.0783811696970302E-2</v>
      </c>
      <c r="G261">
        <f t="shared" si="19"/>
        <v>-3.1651784680255542E-2</v>
      </c>
    </row>
    <row r="262" spans="1:7" x14ac:dyDescent="0.25">
      <c r="A262" s="3">
        <v>42976</v>
      </c>
      <c r="B262" s="10">
        <v>260</v>
      </c>
      <c r="C262" s="4">
        <v>40.387596000000002</v>
      </c>
      <c r="D262" s="4">
        <f t="shared" si="16"/>
        <v>1.9230426693792274E-3</v>
      </c>
      <c r="E262" s="4">
        <f t="shared" si="17"/>
        <v>1.9211959899416925E-3</v>
      </c>
      <c r="F262">
        <f t="shared" si="18"/>
        <v>-3.0783811696970302E-2</v>
      </c>
      <c r="G262">
        <f t="shared" si="19"/>
        <v>-3.1651784680255542E-2</v>
      </c>
    </row>
    <row r="263" spans="1:7" x14ac:dyDescent="0.25">
      <c r="A263" s="3">
        <v>42977</v>
      </c>
      <c r="B263" s="10">
        <v>261</v>
      </c>
      <c r="C263" s="4">
        <v>41.101883000000001</v>
      </c>
      <c r="D263" s="4">
        <f t="shared" si="16"/>
        <v>1.7685801353465029E-2</v>
      </c>
      <c r="E263" s="4">
        <f t="shared" si="17"/>
        <v>1.7531227417003147E-2</v>
      </c>
      <c r="F263">
        <f t="shared" si="18"/>
        <v>-3.0783811696970302E-2</v>
      </c>
      <c r="G263">
        <f t="shared" si="19"/>
        <v>-3.1651784680255542E-2</v>
      </c>
    </row>
    <row r="264" spans="1:7" x14ac:dyDescent="0.25">
      <c r="A264" s="3">
        <v>42978</v>
      </c>
      <c r="B264" s="10">
        <v>262</v>
      </c>
      <c r="C264" s="4">
        <v>41.489479000000003</v>
      </c>
      <c r="D264" s="4">
        <f t="shared" si="16"/>
        <v>9.4301275686080373E-3</v>
      </c>
      <c r="E264" s="4">
        <f t="shared" si="17"/>
        <v>9.3859414853564617E-3</v>
      </c>
      <c r="F264">
        <f t="shared" si="18"/>
        <v>-3.0783811696970302E-2</v>
      </c>
      <c r="G264">
        <f t="shared" si="19"/>
        <v>-3.1651784680255542E-2</v>
      </c>
    </row>
    <row r="265" spans="1:7" x14ac:dyDescent="0.25">
      <c r="A265" s="3">
        <v>42979</v>
      </c>
      <c r="B265" s="10">
        <v>263</v>
      </c>
      <c r="C265" s="4">
        <v>41.395347999999998</v>
      </c>
      <c r="D265" s="4">
        <f t="shared" si="16"/>
        <v>-2.268792047256231E-3</v>
      </c>
      <c r="E265" s="4">
        <f t="shared" si="17"/>
        <v>-2.2713696553756609E-3</v>
      </c>
      <c r="F265">
        <f t="shared" si="18"/>
        <v>-3.0783811696970302E-2</v>
      </c>
      <c r="G265">
        <f t="shared" si="19"/>
        <v>-3.1651784680255542E-2</v>
      </c>
    </row>
    <row r="266" spans="1:7" x14ac:dyDescent="0.25">
      <c r="A266" s="3">
        <v>42983</v>
      </c>
      <c r="B266" s="10">
        <v>264</v>
      </c>
      <c r="C266" s="4">
        <v>41.417496</v>
      </c>
      <c r="D266" s="4">
        <f t="shared" si="16"/>
        <v>5.3503596587716547E-4</v>
      </c>
      <c r="E266" s="4">
        <f t="shared" si="17"/>
        <v>5.3489288516800197E-4</v>
      </c>
      <c r="F266">
        <f t="shared" si="18"/>
        <v>-3.0783811696970302E-2</v>
      </c>
      <c r="G266">
        <f t="shared" si="19"/>
        <v>-3.1651784680255542E-2</v>
      </c>
    </row>
    <row r="267" spans="1:7" x14ac:dyDescent="0.25">
      <c r="A267" s="3">
        <v>42984</v>
      </c>
      <c r="B267" s="10">
        <v>265</v>
      </c>
      <c r="C267" s="4">
        <v>41.351050999999998</v>
      </c>
      <c r="D267" s="4">
        <f t="shared" si="16"/>
        <v>-1.6042737108009051E-3</v>
      </c>
      <c r="E267" s="4">
        <f t="shared" si="17"/>
        <v>-1.6055619358318212E-3</v>
      </c>
      <c r="F267">
        <f t="shared" si="18"/>
        <v>-3.0783811696970302E-2</v>
      </c>
      <c r="G267">
        <f t="shared" si="19"/>
        <v>-3.1651784680255542E-2</v>
      </c>
    </row>
    <row r="268" spans="1:7" x14ac:dyDescent="0.25">
      <c r="A268" s="3">
        <v>42985</v>
      </c>
      <c r="B268" s="10">
        <v>266</v>
      </c>
      <c r="C268" s="4">
        <v>41.234772</v>
      </c>
      <c r="D268" s="4">
        <f t="shared" si="16"/>
        <v>-2.8119962416432581E-3</v>
      </c>
      <c r="E268" s="4">
        <f t="shared" si="17"/>
        <v>-2.8159573305288842E-3</v>
      </c>
      <c r="F268">
        <f t="shared" si="18"/>
        <v>-3.0783811696970302E-2</v>
      </c>
      <c r="G268">
        <f t="shared" si="19"/>
        <v>-3.1651784680255542E-2</v>
      </c>
    </row>
    <row r="269" spans="1:7" x14ac:dyDescent="0.25">
      <c r="A269" s="3">
        <v>42986</v>
      </c>
      <c r="B269" s="10">
        <v>267</v>
      </c>
      <c r="C269" s="4">
        <v>41.118492000000003</v>
      </c>
      <c r="D269" s="4">
        <f t="shared" si="16"/>
        <v>-2.8199501139474269E-3</v>
      </c>
      <c r="E269" s="4">
        <f t="shared" si="17"/>
        <v>-2.8239336639740882E-3</v>
      </c>
      <c r="F269">
        <f t="shared" si="18"/>
        <v>-3.0783811696970302E-2</v>
      </c>
      <c r="G269">
        <f t="shared" si="19"/>
        <v>-3.1651784680255542E-2</v>
      </c>
    </row>
    <row r="270" spans="1:7" x14ac:dyDescent="0.25">
      <c r="A270" s="3">
        <v>42989</v>
      </c>
      <c r="B270" s="10">
        <v>268</v>
      </c>
      <c r="C270" s="4">
        <v>41.782947999999998</v>
      </c>
      <c r="D270" s="4">
        <f t="shared" si="16"/>
        <v>1.6159542037679643E-2</v>
      </c>
      <c r="E270" s="4">
        <f t="shared" si="17"/>
        <v>1.6030366393083941E-2</v>
      </c>
      <c r="F270">
        <f t="shared" si="18"/>
        <v>-3.0783811696970302E-2</v>
      </c>
      <c r="G270">
        <f t="shared" si="19"/>
        <v>-3.1651784680255542E-2</v>
      </c>
    </row>
    <row r="271" spans="1:7" x14ac:dyDescent="0.25">
      <c r="A271" s="3">
        <v>42990</v>
      </c>
      <c r="B271" s="10">
        <v>269</v>
      </c>
      <c r="C271" s="4">
        <v>42.220374999999997</v>
      </c>
      <c r="D271" s="4">
        <f t="shared" si="16"/>
        <v>1.0469031529321474E-2</v>
      </c>
      <c r="E271" s="4">
        <f t="shared" si="17"/>
        <v>1.0414610711386574E-2</v>
      </c>
      <c r="F271">
        <f t="shared" si="18"/>
        <v>-3.0783811696970302E-2</v>
      </c>
      <c r="G271">
        <f t="shared" si="19"/>
        <v>-3.1651784680255542E-2</v>
      </c>
    </row>
    <row r="272" spans="1:7" x14ac:dyDescent="0.25">
      <c r="A272" s="3">
        <v>42991</v>
      </c>
      <c r="B272" s="10">
        <v>270</v>
      </c>
      <c r="C272" s="4">
        <v>42.486156000000001</v>
      </c>
      <c r="D272" s="4">
        <f t="shared" si="16"/>
        <v>6.2950885680196841E-3</v>
      </c>
      <c r="E272" s="4">
        <f t="shared" si="17"/>
        <v>6.2753572615667956E-3</v>
      </c>
      <c r="F272">
        <f t="shared" si="18"/>
        <v>-3.0783811696970302E-2</v>
      </c>
      <c r="G272">
        <f t="shared" si="19"/>
        <v>-3.1651784680255542E-2</v>
      </c>
    </row>
    <row r="273" spans="1:7" x14ac:dyDescent="0.25">
      <c r="A273" s="3">
        <v>42992</v>
      </c>
      <c r="B273" s="10">
        <v>271</v>
      </c>
      <c r="C273" s="4">
        <v>42.834994999999999</v>
      </c>
      <c r="D273" s="4">
        <f t="shared" si="16"/>
        <v>8.2106510177102892E-3</v>
      </c>
      <c r="E273" s="4">
        <f t="shared" si="17"/>
        <v>8.1771270003052204E-3</v>
      </c>
      <c r="F273">
        <f t="shared" si="18"/>
        <v>-3.0783811696970302E-2</v>
      </c>
      <c r="G273">
        <f t="shared" si="19"/>
        <v>-3.1651784680255542E-2</v>
      </c>
    </row>
    <row r="274" spans="1:7" x14ac:dyDescent="0.25">
      <c r="A274" s="3">
        <v>42993</v>
      </c>
      <c r="B274" s="10">
        <v>272</v>
      </c>
      <c r="C274" s="4">
        <v>42.624583999999999</v>
      </c>
      <c r="D274" s="4">
        <f t="shared" si="16"/>
        <v>-4.9121285061431794E-3</v>
      </c>
      <c r="E274" s="4">
        <f t="shared" si="17"/>
        <v>-4.9242326637603511E-3</v>
      </c>
      <c r="F274">
        <f t="shared" si="18"/>
        <v>-3.0783811696970302E-2</v>
      </c>
      <c r="G274">
        <f t="shared" si="19"/>
        <v>-3.1651784680255542E-2</v>
      </c>
    </row>
    <row r="275" spans="1:7" x14ac:dyDescent="0.25">
      <c r="A275" s="3">
        <v>42996</v>
      </c>
      <c r="B275" s="10">
        <v>273</v>
      </c>
      <c r="C275" s="4">
        <v>42.552601000000003</v>
      </c>
      <c r="D275" s="4">
        <f t="shared" si="16"/>
        <v>-1.6887672147133661E-3</v>
      </c>
      <c r="E275" s="4">
        <f t="shared" si="17"/>
        <v>-1.6901947895201603E-3</v>
      </c>
      <c r="F275">
        <f t="shared" si="18"/>
        <v>-3.0783811696970302E-2</v>
      </c>
      <c r="G275">
        <f t="shared" si="19"/>
        <v>-3.1651784680255542E-2</v>
      </c>
    </row>
    <row r="276" spans="1:7" x14ac:dyDescent="0.25">
      <c r="A276" s="3">
        <v>42997</v>
      </c>
      <c r="B276" s="10">
        <v>274</v>
      </c>
      <c r="C276" s="4">
        <v>42.535992</v>
      </c>
      <c r="D276" s="4">
        <f t="shared" si="16"/>
        <v>-3.9031691623274775E-4</v>
      </c>
      <c r="E276" s="4">
        <f t="shared" si="17"/>
        <v>-3.9039310970729756E-4</v>
      </c>
      <c r="F276">
        <f t="shared" si="18"/>
        <v>-3.0783811696970302E-2</v>
      </c>
      <c r="G276">
        <f t="shared" si="19"/>
        <v>-3.1651784680255542E-2</v>
      </c>
    </row>
    <row r="277" spans="1:7" x14ac:dyDescent="0.25">
      <c r="A277" s="3">
        <v>42998</v>
      </c>
      <c r="B277" s="10">
        <v>275</v>
      </c>
      <c r="C277" s="4">
        <v>42.541527000000002</v>
      </c>
      <c r="D277" s="4">
        <f t="shared" si="16"/>
        <v>1.3012509500194197E-4</v>
      </c>
      <c r="E277" s="4">
        <f t="shared" si="17"/>
        <v>1.3011662946607936E-4</v>
      </c>
      <c r="F277">
        <f t="shared" si="18"/>
        <v>-3.0783811696970302E-2</v>
      </c>
      <c r="G277">
        <f t="shared" si="19"/>
        <v>-3.1651784680255542E-2</v>
      </c>
    </row>
    <row r="278" spans="1:7" x14ac:dyDescent="0.25">
      <c r="A278" s="3">
        <v>42999</v>
      </c>
      <c r="B278" s="10">
        <v>276</v>
      </c>
      <c r="C278" s="4">
        <v>42.414172999999998</v>
      </c>
      <c r="D278" s="4">
        <f t="shared" si="16"/>
        <v>-2.9936396030166936E-3</v>
      </c>
      <c r="E278" s="4">
        <f t="shared" si="17"/>
        <v>-2.9981295050577868E-3</v>
      </c>
      <c r="F278">
        <f t="shared" si="18"/>
        <v>-3.0783811696970302E-2</v>
      </c>
      <c r="G278">
        <f t="shared" si="19"/>
        <v>-3.1651784680255542E-2</v>
      </c>
    </row>
    <row r="279" spans="1:7" x14ac:dyDescent="0.25">
      <c r="A279" s="3">
        <v>43000</v>
      </c>
      <c r="B279" s="10">
        <v>277</v>
      </c>
      <c r="C279" s="4">
        <v>42.641196999999998</v>
      </c>
      <c r="D279" s="4">
        <f t="shared" si="16"/>
        <v>5.35255043166821E-3</v>
      </c>
      <c r="E279" s="4">
        <f t="shared" si="17"/>
        <v>5.3382764457714418E-3</v>
      </c>
      <c r="F279">
        <f t="shared" si="18"/>
        <v>-3.0783811696970302E-2</v>
      </c>
      <c r="G279">
        <f t="shared" si="19"/>
        <v>-3.1651784680255542E-2</v>
      </c>
    </row>
    <row r="280" spans="1:7" x14ac:dyDescent="0.25">
      <c r="A280" s="3">
        <v>43003</v>
      </c>
      <c r="B280" s="10">
        <v>278</v>
      </c>
      <c r="C280" s="4">
        <v>42.043190000000003</v>
      </c>
      <c r="D280" s="4">
        <f t="shared" si="16"/>
        <v>-1.4024160719503149E-2</v>
      </c>
      <c r="E280" s="4">
        <f t="shared" si="17"/>
        <v>-1.4123428452039575E-2</v>
      </c>
      <c r="F280">
        <f t="shared" si="18"/>
        <v>-3.0783811696970302E-2</v>
      </c>
      <c r="G280">
        <f t="shared" si="19"/>
        <v>-3.1651784680255542E-2</v>
      </c>
    </row>
    <row r="281" spans="1:7" x14ac:dyDescent="0.25">
      <c r="A281" s="3">
        <v>43004</v>
      </c>
      <c r="B281" s="10">
        <v>279</v>
      </c>
      <c r="C281" s="4">
        <v>42.148395999999998</v>
      </c>
      <c r="D281" s="4">
        <f t="shared" si="16"/>
        <v>2.5023315309802958E-3</v>
      </c>
      <c r="E281" s="4">
        <f t="shared" si="17"/>
        <v>2.4992059125712313E-3</v>
      </c>
      <c r="F281">
        <f t="shared" si="18"/>
        <v>-3.0783811696970302E-2</v>
      </c>
      <c r="G281">
        <f t="shared" si="19"/>
        <v>-3.1651784680255542E-2</v>
      </c>
    </row>
    <row r="282" spans="1:7" x14ac:dyDescent="0.25">
      <c r="A282" s="3">
        <v>43005</v>
      </c>
      <c r="B282" s="10">
        <v>280</v>
      </c>
      <c r="C282" s="4">
        <v>42.702103000000001</v>
      </c>
      <c r="D282" s="4">
        <f t="shared" si="16"/>
        <v>1.3137083555919965E-2</v>
      </c>
      <c r="E282" s="4">
        <f t="shared" si="17"/>
        <v>1.3051540450540196E-2</v>
      </c>
      <c r="F282">
        <f t="shared" si="18"/>
        <v>-3.0783811696970302E-2</v>
      </c>
      <c r="G282">
        <f t="shared" si="19"/>
        <v>-3.1651784680255542E-2</v>
      </c>
    </row>
    <row r="283" spans="1:7" x14ac:dyDescent="0.25">
      <c r="A283" s="3">
        <v>43006</v>
      </c>
      <c r="B283" s="10">
        <v>281</v>
      </c>
      <c r="C283" s="4">
        <v>42.718716000000001</v>
      </c>
      <c r="D283" s="4">
        <f t="shared" si="16"/>
        <v>3.8904407120182217E-4</v>
      </c>
      <c r="E283" s="4">
        <f t="shared" si="17"/>
        <v>3.8896841317933711E-4</v>
      </c>
      <c r="F283">
        <f t="shared" si="18"/>
        <v>-3.0783811696970302E-2</v>
      </c>
      <c r="G283">
        <f t="shared" si="19"/>
        <v>-3.1651784680255542E-2</v>
      </c>
    </row>
    <row r="284" spans="1:7" x14ac:dyDescent="0.25">
      <c r="A284" s="3">
        <v>43007</v>
      </c>
      <c r="B284" s="10">
        <v>282</v>
      </c>
      <c r="C284" s="4">
        <v>42.751938000000003</v>
      </c>
      <c r="D284" s="4">
        <f t="shared" si="16"/>
        <v>7.7769191377386165E-4</v>
      </c>
      <c r="E284" s="4">
        <f t="shared" si="17"/>
        <v>7.7738966811000576E-4</v>
      </c>
      <c r="F284">
        <f t="shared" si="18"/>
        <v>-3.0783811696970302E-2</v>
      </c>
      <c r="G284">
        <f t="shared" si="19"/>
        <v>-3.1651784680255542E-2</v>
      </c>
    </row>
    <row r="285" spans="1:7" x14ac:dyDescent="0.25">
      <c r="A285" s="3">
        <v>43010</v>
      </c>
      <c r="B285" s="10">
        <v>283</v>
      </c>
      <c r="C285" s="4">
        <v>43.156146999999997</v>
      </c>
      <c r="D285" s="4">
        <f t="shared" si="16"/>
        <v>9.4547526710951554E-3</v>
      </c>
      <c r="E285" s="4">
        <f t="shared" si="17"/>
        <v>9.4103362418176892E-3</v>
      </c>
      <c r="F285">
        <f t="shared" si="18"/>
        <v>-3.0783811696970302E-2</v>
      </c>
      <c r="G285">
        <f t="shared" si="19"/>
        <v>-3.1651784680255542E-2</v>
      </c>
    </row>
    <row r="286" spans="1:7" x14ac:dyDescent="0.25">
      <c r="A286" s="3">
        <v>43011</v>
      </c>
      <c r="B286" s="10">
        <v>284</v>
      </c>
      <c r="C286" s="4">
        <v>43.338870999999997</v>
      </c>
      <c r="D286" s="4">
        <f t="shared" si="16"/>
        <v>4.2340202428173285E-3</v>
      </c>
      <c r="E286" s="4">
        <f t="shared" si="17"/>
        <v>4.2250820000276721E-3</v>
      </c>
      <c r="F286">
        <f t="shared" si="18"/>
        <v>-3.0783811696970302E-2</v>
      </c>
      <c r="G286">
        <f t="shared" si="19"/>
        <v>-3.1651784680255542E-2</v>
      </c>
    </row>
    <row r="287" spans="1:7" x14ac:dyDescent="0.25">
      <c r="A287" s="3">
        <v>43012</v>
      </c>
      <c r="B287" s="10">
        <v>285</v>
      </c>
      <c r="C287" s="4">
        <v>43.311183999999997</v>
      </c>
      <c r="D287" s="4">
        <f t="shared" si="16"/>
        <v>-6.3884912922628379E-4</v>
      </c>
      <c r="E287" s="4">
        <f t="shared" si="17"/>
        <v>-6.3905328028369707E-4</v>
      </c>
      <c r="F287">
        <f t="shared" si="18"/>
        <v>-3.0783811696970302E-2</v>
      </c>
      <c r="G287">
        <f t="shared" si="19"/>
        <v>-3.1651784680255542E-2</v>
      </c>
    </row>
    <row r="288" spans="1:7" x14ac:dyDescent="0.25">
      <c r="A288" s="3">
        <v>43013</v>
      </c>
      <c r="B288" s="10">
        <v>286</v>
      </c>
      <c r="C288" s="4">
        <v>43.765228</v>
      </c>
      <c r="D288" s="4">
        <f t="shared" si="16"/>
        <v>1.0483296877776493E-2</v>
      </c>
      <c r="E288" s="4">
        <f t="shared" si="17"/>
        <v>1.0428728163099695E-2</v>
      </c>
      <c r="F288">
        <f t="shared" si="18"/>
        <v>-3.0783811696970302E-2</v>
      </c>
      <c r="G288">
        <f t="shared" si="19"/>
        <v>-3.1651784680255542E-2</v>
      </c>
    </row>
    <row r="289" spans="1:7" x14ac:dyDescent="0.25">
      <c r="A289" s="3">
        <v>43014</v>
      </c>
      <c r="B289" s="10">
        <v>287</v>
      </c>
      <c r="C289" s="4">
        <v>43.765228</v>
      </c>
      <c r="D289" s="4">
        <f t="shared" si="16"/>
        <v>0</v>
      </c>
      <c r="E289" s="4">
        <f t="shared" si="17"/>
        <v>0</v>
      </c>
      <c r="F289">
        <f t="shared" si="18"/>
        <v>-3.0783811696970302E-2</v>
      </c>
      <c r="G289">
        <f t="shared" si="19"/>
        <v>-3.1651784680255542E-2</v>
      </c>
    </row>
    <row r="290" spans="1:7" x14ac:dyDescent="0.25">
      <c r="A290" s="3">
        <v>43017</v>
      </c>
      <c r="B290" s="10">
        <v>288</v>
      </c>
      <c r="C290" s="4">
        <v>43.887042999999998</v>
      </c>
      <c r="D290" s="4">
        <f t="shared" si="16"/>
        <v>2.7833740521127416E-3</v>
      </c>
      <c r="E290" s="4">
        <f t="shared" si="17"/>
        <v>2.7795076393428522E-3</v>
      </c>
      <c r="F290">
        <f t="shared" si="18"/>
        <v>-3.0783811696970302E-2</v>
      </c>
      <c r="G290">
        <f t="shared" si="19"/>
        <v>-3.1651784680255542E-2</v>
      </c>
    </row>
    <row r="291" spans="1:7" x14ac:dyDescent="0.25">
      <c r="A291" s="3">
        <v>43018</v>
      </c>
      <c r="B291" s="10">
        <v>289</v>
      </c>
      <c r="C291" s="4">
        <v>43.787376000000002</v>
      </c>
      <c r="D291" s="4">
        <f t="shared" si="16"/>
        <v>-2.2709891846665682E-3</v>
      </c>
      <c r="E291" s="4">
        <f t="shared" si="17"/>
        <v>-2.2735717913938873E-3</v>
      </c>
      <c r="F291">
        <f t="shared" si="18"/>
        <v>-3.0783811696970302E-2</v>
      </c>
      <c r="G291">
        <f t="shared" si="19"/>
        <v>-3.1651784680255542E-2</v>
      </c>
    </row>
    <row r="292" spans="1:7" x14ac:dyDescent="0.25">
      <c r="A292" s="3">
        <v>43019</v>
      </c>
      <c r="B292" s="10">
        <v>290</v>
      </c>
      <c r="C292" s="4">
        <v>43.942413000000002</v>
      </c>
      <c r="D292" s="4">
        <f t="shared" si="16"/>
        <v>3.540678025556957E-3</v>
      </c>
      <c r="E292" s="4">
        <f t="shared" si="17"/>
        <v>3.5344245817235786E-3</v>
      </c>
      <c r="F292">
        <f t="shared" si="18"/>
        <v>-3.0783811696970302E-2</v>
      </c>
      <c r="G292">
        <f t="shared" si="19"/>
        <v>-3.1651784680255542E-2</v>
      </c>
    </row>
    <row r="293" spans="1:7" x14ac:dyDescent="0.25">
      <c r="A293" s="3">
        <v>43020</v>
      </c>
      <c r="B293" s="10">
        <v>291</v>
      </c>
      <c r="C293" s="4">
        <v>44.457363000000001</v>
      </c>
      <c r="D293" s="4">
        <f t="shared" si="16"/>
        <v>1.1718746533104563E-2</v>
      </c>
      <c r="E293" s="4">
        <f t="shared" si="17"/>
        <v>1.1650613793236921E-2</v>
      </c>
      <c r="F293">
        <f t="shared" si="18"/>
        <v>-3.0783811696970302E-2</v>
      </c>
      <c r="G293">
        <f t="shared" si="19"/>
        <v>-3.1651784680255542E-2</v>
      </c>
    </row>
    <row r="294" spans="1:7" x14ac:dyDescent="0.25">
      <c r="A294" s="3">
        <v>43021</v>
      </c>
      <c r="B294" s="10">
        <v>292</v>
      </c>
      <c r="C294" s="4">
        <v>44.673309000000003</v>
      </c>
      <c r="D294" s="4">
        <f t="shared" si="16"/>
        <v>4.8573731194988421E-3</v>
      </c>
      <c r="E294" s="4">
        <f t="shared" si="17"/>
        <v>4.845614145795935E-3</v>
      </c>
      <c r="F294">
        <f t="shared" si="18"/>
        <v>-3.0783811696970302E-2</v>
      </c>
      <c r="G294">
        <f t="shared" si="19"/>
        <v>-3.1651784680255542E-2</v>
      </c>
    </row>
    <row r="295" spans="1:7" x14ac:dyDescent="0.25">
      <c r="A295" s="3">
        <v>43024</v>
      </c>
      <c r="B295" s="10">
        <v>293</v>
      </c>
      <c r="C295" s="4">
        <v>44.905869000000003</v>
      </c>
      <c r="D295" s="4">
        <f t="shared" si="16"/>
        <v>5.2057930161385499E-3</v>
      </c>
      <c r="E295" s="4">
        <f t="shared" si="17"/>
        <v>5.1922897189813268E-3</v>
      </c>
      <c r="F295">
        <f t="shared" si="18"/>
        <v>-3.0783811696970302E-2</v>
      </c>
      <c r="G295">
        <f t="shared" si="19"/>
        <v>-3.1651784680255542E-2</v>
      </c>
    </row>
    <row r="296" spans="1:7" x14ac:dyDescent="0.25">
      <c r="A296" s="3">
        <v>43025</v>
      </c>
      <c r="B296" s="10">
        <v>294</v>
      </c>
      <c r="C296" s="4">
        <v>44.844963</v>
      </c>
      <c r="D296" s="4">
        <f t="shared" si="16"/>
        <v>-1.3563037829198404E-3</v>
      </c>
      <c r="E296" s="4">
        <f t="shared" si="17"/>
        <v>-1.3572243954099125E-3</v>
      </c>
      <c r="F296">
        <f t="shared" si="18"/>
        <v>-3.0783811696970302E-2</v>
      </c>
      <c r="G296">
        <f t="shared" si="19"/>
        <v>-3.1651784680255542E-2</v>
      </c>
    </row>
    <row r="297" spans="1:7" x14ac:dyDescent="0.25">
      <c r="A297" s="3">
        <v>43026</v>
      </c>
      <c r="B297" s="10">
        <v>295</v>
      </c>
      <c r="C297" s="4">
        <v>45.044296000000003</v>
      </c>
      <c r="D297" s="4">
        <f t="shared" si="16"/>
        <v>4.4449362127916767E-3</v>
      </c>
      <c r="E297" s="4">
        <f t="shared" si="17"/>
        <v>4.4350866601269414E-3</v>
      </c>
      <c r="F297">
        <f t="shared" si="18"/>
        <v>-3.0783811696970302E-2</v>
      </c>
      <c r="G297">
        <f t="shared" si="19"/>
        <v>-3.1651784680255542E-2</v>
      </c>
    </row>
    <row r="298" spans="1:7" x14ac:dyDescent="0.25">
      <c r="A298" s="3">
        <v>43027</v>
      </c>
      <c r="B298" s="10">
        <v>296</v>
      </c>
      <c r="C298" s="4">
        <v>45.204872000000002</v>
      </c>
      <c r="D298" s="4">
        <f t="shared" si="16"/>
        <v>3.5648464791191081E-3</v>
      </c>
      <c r="E298" s="4">
        <f t="shared" si="17"/>
        <v>3.558507474494617E-3</v>
      </c>
      <c r="F298">
        <f t="shared" si="18"/>
        <v>-3.0783811696970302E-2</v>
      </c>
      <c r="G298">
        <f t="shared" si="19"/>
        <v>-3.1651784680255542E-2</v>
      </c>
    </row>
    <row r="299" spans="1:7" x14ac:dyDescent="0.25">
      <c r="A299" s="3">
        <v>43028</v>
      </c>
      <c r="B299" s="10">
        <v>297</v>
      </c>
      <c r="C299" s="4">
        <v>45.537098</v>
      </c>
      <c r="D299" s="4">
        <f t="shared" si="16"/>
        <v>7.3493405755025382E-3</v>
      </c>
      <c r="E299" s="4">
        <f t="shared" si="17"/>
        <v>7.3224657664758318E-3</v>
      </c>
      <c r="F299">
        <f t="shared" si="18"/>
        <v>-3.0783811696970302E-2</v>
      </c>
      <c r="G299">
        <f t="shared" si="19"/>
        <v>-3.1651784680255542E-2</v>
      </c>
    </row>
    <row r="300" spans="1:7" x14ac:dyDescent="0.25">
      <c r="A300" s="3">
        <v>43031</v>
      </c>
      <c r="B300" s="10">
        <v>298</v>
      </c>
      <c r="C300" s="4">
        <v>45.797339999999998</v>
      </c>
      <c r="D300" s="4">
        <f t="shared" si="16"/>
        <v>5.7149447687684903E-3</v>
      </c>
      <c r="E300" s="4">
        <f t="shared" si="17"/>
        <v>5.6986764242781028E-3</v>
      </c>
      <c r="F300">
        <f t="shared" si="18"/>
        <v>-3.0783811696970302E-2</v>
      </c>
      <c r="G300">
        <f t="shared" si="19"/>
        <v>-3.1651784680255542E-2</v>
      </c>
    </row>
    <row r="301" spans="1:7" x14ac:dyDescent="0.25">
      <c r="A301" s="3">
        <v>43032</v>
      </c>
      <c r="B301" s="10">
        <v>299</v>
      </c>
      <c r="C301" s="4">
        <v>46.096344000000002</v>
      </c>
      <c r="D301" s="4">
        <f t="shared" si="16"/>
        <v>6.5288508022519126E-3</v>
      </c>
      <c r="E301" s="4">
        <f t="shared" si="17"/>
        <v>6.5076301700023025E-3</v>
      </c>
      <c r="F301">
        <f t="shared" si="18"/>
        <v>-3.0783811696970302E-2</v>
      </c>
      <c r="G301">
        <f t="shared" si="19"/>
        <v>-3.1651784680255542E-2</v>
      </c>
    </row>
    <row r="302" spans="1:7" x14ac:dyDescent="0.25">
      <c r="A302" s="3">
        <v>43033</v>
      </c>
      <c r="B302" s="10">
        <v>300</v>
      </c>
      <c r="C302" s="4">
        <v>45.736435</v>
      </c>
      <c r="D302" s="4">
        <f t="shared" si="16"/>
        <v>-7.8077558602044836E-3</v>
      </c>
      <c r="E302" s="4">
        <f t="shared" si="17"/>
        <v>-7.8383959772301785E-3</v>
      </c>
      <c r="F302">
        <f t="shared" si="18"/>
        <v>-3.0783811696970302E-2</v>
      </c>
      <c r="G302">
        <f t="shared" si="19"/>
        <v>-3.1651784680255542E-2</v>
      </c>
    </row>
    <row r="303" spans="1:7" x14ac:dyDescent="0.25">
      <c r="A303" s="3">
        <v>43034</v>
      </c>
      <c r="B303" s="10">
        <v>301</v>
      </c>
      <c r="C303" s="4">
        <v>45.941307000000002</v>
      </c>
      <c r="D303" s="4">
        <f t="shared" si="16"/>
        <v>4.4794046584523198E-3</v>
      </c>
      <c r="E303" s="4">
        <f t="shared" si="17"/>
        <v>4.4694019849631462E-3</v>
      </c>
      <c r="F303">
        <f t="shared" si="18"/>
        <v>-3.0783811696970302E-2</v>
      </c>
      <c r="G303">
        <f t="shared" si="19"/>
        <v>-3.1651784680255542E-2</v>
      </c>
    </row>
    <row r="304" spans="1:7" x14ac:dyDescent="0.25">
      <c r="A304" s="3">
        <v>43035</v>
      </c>
      <c r="B304" s="10">
        <v>302</v>
      </c>
      <c r="C304" s="4">
        <v>46.445183</v>
      </c>
      <c r="D304" s="4">
        <f t="shared" si="16"/>
        <v>1.0967820310379899E-2</v>
      </c>
      <c r="E304" s="4">
        <f t="shared" si="17"/>
        <v>1.0908109967351353E-2</v>
      </c>
      <c r="F304">
        <f t="shared" si="18"/>
        <v>-3.0783811696970302E-2</v>
      </c>
      <c r="G304">
        <f t="shared" si="19"/>
        <v>-3.1651784680255542E-2</v>
      </c>
    </row>
    <row r="305" spans="1:7" x14ac:dyDescent="0.25">
      <c r="A305" s="3">
        <v>43038</v>
      </c>
      <c r="B305" s="10">
        <v>303</v>
      </c>
      <c r="C305" s="4">
        <v>46.040973999999999</v>
      </c>
      <c r="D305" s="4">
        <f t="shared" si="16"/>
        <v>-8.702926200118569E-3</v>
      </c>
      <c r="E305" s="4">
        <f t="shared" si="17"/>
        <v>-8.7410178291295985E-3</v>
      </c>
      <c r="F305">
        <f t="shared" si="18"/>
        <v>-3.0783811696970302E-2</v>
      </c>
      <c r="G305">
        <f t="shared" si="19"/>
        <v>-3.1651784680255542E-2</v>
      </c>
    </row>
    <row r="306" spans="1:7" x14ac:dyDescent="0.25">
      <c r="A306" s="3">
        <v>43039</v>
      </c>
      <c r="B306" s="10">
        <v>304</v>
      </c>
      <c r="C306" s="4">
        <v>45.830565999999997</v>
      </c>
      <c r="D306" s="4">
        <f t="shared" si="16"/>
        <v>-4.570016264208508E-3</v>
      </c>
      <c r="E306" s="4">
        <f t="shared" si="17"/>
        <v>-4.5804907129865877E-3</v>
      </c>
      <c r="F306">
        <f t="shared" si="18"/>
        <v>-3.0783811696970302E-2</v>
      </c>
      <c r="G306">
        <f t="shared" si="19"/>
        <v>-3.1651784680255542E-2</v>
      </c>
    </row>
    <row r="307" spans="1:7" x14ac:dyDescent="0.25">
      <c r="A307" s="3">
        <v>43040</v>
      </c>
      <c r="B307" s="10">
        <v>305</v>
      </c>
      <c r="C307" s="4">
        <v>45.625689999999999</v>
      </c>
      <c r="D307" s="4">
        <f t="shared" si="16"/>
        <v>-4.4702917262684199E-3</v>
      </c>
      <c r="E307" s="4">
        <f t="shared" si="17"/>
        <v>-4.4803133578912736E-3</v>
      </c>
      <c r="F307">
        <f t="shared" si="18"/>
        <v>-3.0783811696970302E-2</v>
      </c>
      <c r="G307">
        <f t="shared" si="19"/>
        <v>-3.1651784680255542E-2</v>
      </c>
    </row>
    <row r="308" spans="1:7" x14ac:dyDescent="0.25">
      <c r="A308" s="3">
        <v>43041</v>
      </c>
      <c r="B308" s="10">
        <v>306</v>
      </c>
      <c r="C308" s="4">
        <v>45.326690999999997</v>
      </c>
      <c r="D308" s="4">
        <f t="shared" si="16"/>
        <v>-6.5533036322300443E-3</v>
      </c>
      <c r="E308" s="4">
        <f t="shared" si="17"/>
        <v>-6.5748708022578383E-3</v>
      </c>
      <c r="F308">
        <f t="shared" si="18"/>
        <v>-3.0783811696970302E-2</v>
      </c>
      <c r="G308">
        <f t="shared" si="19"/>
        <v>-3.1651784680255542E-2</v>
      </c>
    </row>
    <row r="309" spans="1:7" x14ac:dyDescent="0.25">
      <c r="A309" s="3">
        <v>43042</v>
      </c>
      <c r="B309" s="10">
        <v>307</v>
      </c>
      <c r="C309" s="4">
        <v>44.778514999999999</v>
      </c>
      <c r="D309" s="4">
        <f t="shared" si="16"/>
        <v>-1.2093889668672218E-2</v>
      </c>
      <c r="E309" s="4">
        <f t="shared" si="17"/>
        <v>-1.2167615778928971E-2</v>
      </c>
      <c r="F309">
        <f t="shared" si="18"/>
        <v>-3.0783811696970302E-2</v>
      </c>
      <c r="G309">
        <f t="shared" si="19"/>
        <v>-3.1651784680255542E-2</v>
      </c>
    </row>
    <row r="310" spans="1:7" x14ac:dyDescent="0.25">
      <c r="A310" s="3">
        <v>43045</v>
      </c>
      <c r="B310" s="10">
        <v>308</v>
      </c>
      <c r="C310" s="4">
        <v>45.138427999999998</v>
      </c>
      <c r="D310" s="4">
        <f t="shared" si="16"/>
        <v>8.0376269735608439E-3</v>
      </c>
      <c r="E310" s="4">
        <f t="shared" si="17"/>
        <v>8.0054972992780991E-3</v>
      </c>
      <c r="F310">
        <f t="shared" si="18"/>
        <v>-3.0783811696970302E-2</v>
      </c>
      <c r="G310">
        <f t="shared" si="19"/>
        <v>-3.1651784680255542E-2</v>
      </c>
    </row>
    <row r="311" spans="1:7" x14ac:dyDescent="0.25">
      <c r="A311" s="3">
        <v>43046</v>
      </c>
      <c r="B311" s="10">
        <v>309</v>
      </c>
      <c r="C311" s="4">
        <v>45.669991000000003</v>
      </c>
      <c r="D311" s="4">
        <f t="shared" si="16"/>
        <v>1.1776285164383784E-2</v>
      </c>
      <c r="E311" s="4">
        <f t="shared" si="17"/>
        <v>1.1707484336918532E-2</v>
      </c>
      <c r="F311">
        <f t="shared" si="18"/>
        <v>-3.0783811696970302E-2</v>
      </c>
      <c r="G311">
        <f t="shared" si="19"/>
        <v>-3.1651784680255542E-2</v>
      </c>
    </row>
    <row r="312" spans="1:7" x14ac:dyDescent="0.25">
      <c r="A312" s="3">
        <v>43047</v>
      </c>
      <c r="B312" s="10">
        <v>310</v>
      </c>
      <c r="C312" s="4">
        <v>45.575859000000001</v>
      </c>
      <c r="D312" s="4">
        <f t="shared" si="16"/>
        <v>-2.0611346299586938E-3</v>
      </c>
      <c r="E312" s="4">
        <f t="shared" si="17"/>
        <v>-2.0632616912157737E-3</v>
      </c>
      <c r="F312">
        <f t="shared" si="18"/>
        <v>-3.0783811696970302E-2</v>
      </c>
      <c r="G312">
        <f t="shared" si="19"/>
        <v>-3.1651784680255542E-2</v>
      </c>
    </row>
    <row r="313" spans="1:7" x14ac:dyDescent="0.25">
      <c r="A313" s="3">
        <v>43048</v>
      </c>
      <c r="B313" s="10">
        <v>311</v>
      </c>
      <c r="C313" s="4">
        <v>45.337764999999997</v>
      </c>
      <c r="D313" s="4">
        <f t="shared" si="16"/>
        <v>-5.2241253423222101E-3</v>
      </c>
      <c r="E313" s="4">
        <f t="shared" si="17"/>
        <v>-5.2378187968200899E-3</v>
      </c>
      <c r="F313">
        <f t="shared" si="18"/>
        <v>-3.0783811696970302E-2</v>
      </c>
      <c r="G313">
        <f t="shared" si="19"/>
        <v>-3.1651784680255542E-2</v>
      </c>
    </row>
    <row r="314" spans="1:7" x14ac:dyDescent="0.25">
      <c r="A314" s="3">
        <v>43049</v>
      </c>
      <c r="B314" s="10">
        <v>312</v>
      </c>
      <c r="C314" s="4">
        <v>45.725360999999999</v>
      </c>
      <c r="D314" s="4">
        <f t="shared" si="16"/>
        <v>8.5490760296631756E-3</v>
      </c>
      <c r="E314" s="4">
        <f t="shared" si="17"/>
        <v>8.5127396274226295E-3</v>
      </c>
      <c r="F314">
        <f t="shared" si="18"/>
        <v>-3.0783811696970302E-2</v>
      </c>
      <c r="G314">
        <f t="shared" si="19"/>
        <v>-3.1651784680255542E-2</v>
      </c>
    </row>
    <row r="315" spans="1:7" x14ac:dyDescent="0.25">
      <c r="A315" s="3">
        <v>43052</v>
      </c>
      <c r="B315" s="10">
        <v>313</v>
      </c>
      <c r="C315" s="4">
        <v>45.299003999999996</v>
      </c>
      <c r="D315" s="4">
        <f t="shared" si="16"/>
        <v>-9.3243003592689624E-3</v>
      </c>
      <c r="E315" s="4">
        <f t="shared" si="17"/>
        <v>-9.3680437780583655E-3</v>
      </c>
      <c r="F315">
        <f t="shared" si="18"/>
        <v>-3.0783811696970302E-2</v>
      </c>
      <c r="G315">
        <f t="shared" si="19"/>
        <v>-3.1651784680255542E-2</v>
      </c>
    </row>
    <row r="316" spans="1:7" x14ac:dyDescent="0.25">
      <c r="A316" s="3">
        <v>43053</v>
      </c>
      <c r="B316" s="10">
        <v>314</v>
      </c>
      <c r="C316" s="4">
        <v>45.121814999999998</v>
      </c>
      <c r="D316" s="4">
        <f t="shared" si="16"/>
        <v>-3.9115429557788619E-3</v>
      </c>
      <c r="E316" s="4">
        <f t="shared" si="17"/>
        <v>-3.919213047722369E-3</v>
      </c>
      <c r="F316">
        <f t="shared" si="18"/>
        <v>-3.0783811696970302E-2</v>
      </c>
      <c r="G316">
        <f t="shared" si="19"/>
        <v>-3.1651784680255542E-2</v>
      </c>
    </row>
    <row r="317" spans="1:7" x14ac:dyDescent="0.25">
      <c r="A317" s="3">
        <v>43054</v>
      </c>
      <c r="B317" s="10">
        <v>315</v>
      </c>
      <c r="C317" s="4">
        <v>44.446289</v>
      </c>
      <c r="D317" s="4">
        <f t="shared" si="16"/>
        <v>-1.4971161953480768E-2</v>
      </c>
      <c r="E317" s="4">
        <f t="shared" si="17"/>
        <v>-1.5084361034029145E-2</v>
      </c>
      <c r="F317">
        <f t="shared" si="18"/>
        <v>-3.0783811696970302E-2</v>
      </c>
      <c r="G317">
        <f t="shared" si="19"/>
        <v>-3.1651784680255542E-2</v>
      </c>
    </row>
    <row r="318" spans="1:7" x14ac:dyDescent="0.25">
      <c r="A318" s="3">
        <v>43055</v>
      </c>
      <c r="B318" s="10">
        <v>316</v>
      </c>
      <c r="C318" s="4">
        <v>45.033222000000002</v>
      </c>
      <c r="D318" s="4">
        <f t="shared" si="16"/>
        <v>1.3205444441042128E-2</v>
      </c>
      <c r="E318" s="4">
        <f t="shared" si="17"/>
        <v>1.3119012641646699E-2</v>
      </c>
      <c r="F318">
        <f t="shared" si="18"/>
        <v>-3.0783811696970302E-2</v>
      </c>
      <c r="G318">
        <f t="shared" si="19"/>
        <v>-3.1651784680255542E-2</v>
      </c>
    </row>
    <row r="319" spans="1:7" x14ac:dyDescent="0.25">
      <c r="A319" s="3">
        <v>43056</v>
      </c>
      <c r="B319" s="10">
        <v>317</v>
      </c>
      <c r="C319" s="4">
        <v>45.121814999999998</v>
      </c>
      <c r="D319" s="4">
        <f t="shared" si="16"/>
        <v>1.9672809553799176E-3</v>
      </c>
      <c r="E319" s="4">
        <f t="shared" si="17"/>
        <v>1.9653483923823688E-3</v>
      </c>
      <c r="F319">
        <f t="shared" si="18"/>
        <v>-3.0783811696970302E-2</v>
      </c>
      <c r="G319">
        <f t="shared" si="19"/>
        <v>-3.1651784680255542E-2</v>
      </c>
    </row>
    <row r="320" spans="1:7" x14ac:dyDescent="0.25">
      <c r="A320" s="3">
        <v>43059</v>
      </c>
      <c r="B320" s="10">
        <v>318</v>
      </c>
      <c r="C320" s="4">
        <v>44.994461000000001</v>
      </c>
      <c r="D320" s="4">
        <f t="shared" si="16"/>
        <v>-2.8224485207431673E-3</v>
      </c>
      <c r="E320" s="4">
        <f t="shared" si="17"/>
        <v>-2.8264391392149096E-3</v>
      </c>
      <c r="F320">
        <f t="shared" si="18"/>
        <v>-3.0783811696970302E-2</v>
      </c>
      <c r="G320">
        <f t="shared" si="19"/>
        <v>-3.1651784680255542E-2</v>
      </c>
    </row>
    <row r="321" spans="1:7" x14ac:dyDescent="0.25">
      <c r="A321" s="3">
        <v>43060</v>
      </c>
      <c r="B321" s="10">
        <v>319</v>
      </c>
      <c r="C321" s="4">
        <v>45.531562999999998</v>
      </c>
      <c r="D321" s="4">
        <f t="shared" si="16"/>
        <v>1.1937069320599202E-2</v>
      </c>
      <c r="E321" s="4">
        <f t="shared" si="17"/>
        <v>1.1866384465928609E-2</v>
      </c>
      <c r="F321">
        <f t="shared" si="18"/>
        <v>-3.0783811696970302E-2</v>
      </c>
      <c r="G321">
        <f t="shared" si="19"/>
        <v>-3.1651784680255542E-2</v>
      </c>
    </row>
    <row r="322" spans="1:7" x14ac:dyDescent="0.25">
      <c r="A322" s="3">
        <v>43061</v>
      </c>
      <c r="B322" s="10">
        <v>320</v>
      </c>
      <c r="C322" s="4">
        <v>44.734219000000003</v>
      </c>
      <c r="D322" s="4">
        <f t="shared" si="16"/>
        <v>-1.75118960884342E-2</v>
      </c>
      <c r="E322" s="4">
        <f t="shared" si="17"/>
        <v>-1.7667043290072963E-2</v>
      </c>
      <c r="F322">
        <f t="shared" si="18"/>
        <v>-3.0783811696970302E-2</v>
      </c>
      <c r="G322">
        <f t="shared" si="19"/>
        <v>-3.1651784680255542E-2</v>
      </c>
    </row>
    <row r="323" spans="1:7" x14ac:dyDescent="0.25">
      <c r="A323" s="3">
        <v>43063</v>
      </c>
      <c r="B323" s="10">
        <v>321</v>
      </c>
      <c r="C323" s="4">
        <v>44.822811000000002</v>
      </c>
      <c r="D323" s="4">
        <f t="shared" si="16"/>
        <v>1.9804078841747174E-3</v>
      </c>
      <c r="E323" s="4">
        <f t="shared" si="17"/>
        <v>1.9784494617048299E-3</v>
      </c>
      <c r="F323">
        <f t="shared" si="18"/>
        <v>-3.0783811696970302E-2</v>
      </c>
      <c r="G323">
        <f t="shared" si="19"/>
        <v>-3.1651784680255542E-2</v>
      </c>
    </row>
    <row r="324" spans="1:7" x14ac:dyDescent="0.25">
      <c r="A324" s="3">
        <v>43066</v>
      </c>
      <c r="B324" s="10">
        <v>322</v>
      </c>
      <c r="C324" s="4">
        <v>45.354374</v>
      </c>
      <c r="D324" s="4">
        <f t="shared" ref="D324:D387" si="20">(C324-C323)/C323</f>
        <v>1.1859207134510115E-2</v>
      </c>
      <c r="E324" s="4">
        <f t="shared" ref="E324:E387" si="21">LN(C324/C323)</f>
        <v>1.1789437801846516E-2</v>
      </c>
      <c r="F324">
        <f t="shared" ref="F324:F387" si="22">$J$2+$J$3*NORMSINV(0.05)</f>
        <v>-3.0783811696970302E-2</v>
      </c>
      <c r="G324">
        <f t="shared" ref="G324:G387" si="23">$K$2+$K$3*NORMSINV(0.05)</f>
        <v>-3.1651784680255542E-2</v>
      </c>
    </row>
    <row r="325" spans="1:7" x14ac:dyDescent="0.25">
      <c r="A325" s="3">
        <v>43067</v>
      </c>
      <c r="B325" s="10">
        <v>323</v>
      </c>
      <c r="C325" s="4">
        <v>45.714286999999999</v>
      </c>
      <c r="D325" s="4">
        <f t="shared" si="20"/>
        <v>7.9355741962175205E-3</v>
      </c>
      <c r="E325" s="4">
        <f t="shared" si="21"/>
        <v>7.9042531186794811E-3</v>
      </c>
      <c r="F325">
        <f t="shared" si="22"/>
        <v>-3.0783811696970302E-2</v>
      </c>
      <c r="G325">
        <f t="shared" si="23"/>
        <v>-3.1651784680255542E-2</v>
      </c>
    </row>
    <row r="326" spans="1:7" x14ac:dyDescent="0.25">
      <c r="A326" s="3">
        <v>43068</v>
      </c>
      <c r="B326" s="10">
        <v>324</v>
      </c>
      <c r="C326" s="4">
        <v>43.18383</v>
      </c>
      <c r="D326" s="4">
        <f t="shared" si="20"/>
        <v>-5.5353745318175877E-2</v>
      </c>
      <c r="E326" s="4">
        <f t="shared" si="21"/>
        <v>-5.6944755238759387E-2</v>
      </c>
      <c r="F326">
        <f t="shared" si="22"/>
        <v>-3.0783811696970302E-2</v>
      </c>
      <c r="G326">
        <f t="shared" si="23"/>
        <v>-3.1651784680255542E-2</v>
      </c>
    </row>
    <row r="327" spans="1:7" x14ac:dyDescent="0.25">
      <c r="A327" s="3">
        <v>43069</v>
      </c>
      <c r="B327" s="10">
        <v>325</v>
      </c>
      <c r="C327" s="4">
        <v>43.322257999999998</v>
      </c>
      <c r="D327" s="4">
        <f t="shared" si="20"/>
        <v>3.2055517076645945E-3</v>
      </c>
      <c r="E327" s="4">
        <f t="shared" si="21"/>
        <v>3.2004248800748705E-3</v>
      </c>
      <c r="F327">
        <f t="shared" si="22"/>
        <v>-3.0783811696970302E-2</v>
      </c>
      <c r="G327">
        <f t="shared" si="23"/>
        <v>-3.1651784680255542E-2</v>
      </c>
    </row>
    <row r="328" spans="1:7" x14ac:dyDescent="0.25">
      <c r="A328" s="3">
        <v>43070</v>
      </c>
      <c r="B328" s="10">
        <v>326</v>
      </c>
      <c r="C328" s="4">
        <v>44.274639000000001</v>
      </c>
      <c r="D328" s="4">
        <f t="shared" si="20"/>
        <v>2.1983641757546492E-2</v>
      </c>
      <c r="E328" s="4">
        <f t="shared" si="21"/>
        <v>2.174548554533777E-2</v>
      </c>
      <c r="F328">
        <f t="shared" si="22"/>
        <v>-3.0783811696970302E-2</v>
      </c>
      <c r="G328">
        <f t="shared" si="23"/>
        <v>-3.1651784680255542E-2</v>
      </c>
    </row>
    <row r="329" spans="1:7" x14ac:dyDescent="0.25">
      <c r="A329" s="3">
        <v>43073</v>
      </c>
      <c r="B329" s="10">
        <v>327</v>
      </c>
      <c r="C329" s="4">
        <v>41.467331000000001</v>
      </c>
      <c r="D329" s="4">
        <f t="shared" si="20"/>
        <v>-6.3406682999719077E-2</v>
      </c>
      <c r="E329" s="4">
        <f t="shared" si="21"/>
        <v>-6.5506117641154007E-2</v>
      </c>
      <c r="F329">
        <f t="shared" si="22"/>
        <v>-3.0783811696970302E-2</v>
      </c>
      <c r="G329">
        <f t="shared" si="23"/>
        <v>-3.1651784680255542E-2</v>
      </c>
    </row>
    <row r="330" spans="1:7" x14ac:dyDescent="0.25">
      <c r="A330" s="3">
        <v>43074</v>
      </c>
      <c r="B330" s="10">
        <v>328</v>
      </c>
      <c r="C330" s="4">
        <v>41.234772</v>
      </c>
      <c r="D330" s="4">
        <f t="shared" si="20"/>
        <v>-5.6082461637090159E-3</v>
      </c>
      <c r="E330" s="4">
        <f t="shared" si="21"/>
        <v>-5.6240314223013196E-3</v>
      </c>
      <c r="F330">
        <f t="shared" si="22"/>
        <v>-3.0783811696970302E-2</v>
      </c>
      <c r="G330">
        <f t="shared" si="23"/>
        <v>-3.1651784680255542E-2</v>
      </c>
    </row>
    <row r="331" spans="1:7" x14ac:dyDescent="0.25">
      <c r="A331" s="3">
        <v>43075</v>
      </c>
      <c r="B331" s="10">
        <v>329</v>
      </c>
      <c r="C331" s="4">
        <v>41.561461999999999</v>
      </c>
      <c r="D331" s="4">
        <f t="shared" si="20"/>
        <v>7.9226823419806768E-3</v>
      </c>
      <c r="E331" s="4">
        <f t="shared" si="21"/>
        <v>7.8914626814598297E-3</v>
      </c>
      <c r="F331">
        <f t="shared" si="22"/>
        <v>-3.0783811696970302E-2</v>
      </c>
      <c r="G331">
        <f t="shared" si="23"/>
        <v>-3.1651784680255542E-2</v>
      </c>
    </row>
    <row r="332" spans="1:7" x14ac:dyDescent="0.25">
      <c r="A332" s="3">
        <v>43076</v>
      </c>
      <c r="B332" s="10">
        <v>330</v>
      </c>
      <c r="C332" s="4">
        <v>42.021042000000001</v>
      </c>
      <c r="D332" s="4">
        <f t="shared" si="20"/>
        <v>1.10578400730947E-2</v>
      </c>
      <c r="E332" s="4">
        <f t="shared" si="21"/>
        <v>1.0997149156653573E-2</v>
      </c>
      <c r="F332">
        <f t="shared" si="22"/>
        <v>-3.0783811696970302E-2</v>
      </c>
      <c r="G332">
        <f t="shared" si="23"/>
        <v>-3.1651784680255542E-2</v>
      </c>
    </row>
    <row r="333" spans="1:7" x14ac:dyDescent="0.25">
      <c r="A333" s="3">
        <v>43077</v>
      </c>
      <c r="B333" s="10">
        <v>331</v>
      </c>
      <c r="C333" s="4">
        <v>42.774085999999997</v>
      </c>
      <c r="D333" s="4">
        <f t="shared" si="20"/>
        <v>1.792064080657485E-2</v>
      </c>
      <c r="E333" s="4">
        <f t="shared" si="21"/>
        <v>1.7761959103922365E-2</v>
      </c>
      <c r="F333">
        <f t="shared" si="22"/>
        <v>-3.0783811696970302E-2</v>
      </c>
      <c r="G333">
        <f t="shared" si="23"/>
        <v>-3.1651784680255542E-2</v>
      </c>
    </row>
    <row r="334" spans="1:7" x14ac:dyDescent="0.25">
      <c r="A334" s="3">
        <v>43080</v>
      </c>
      <c r="B334" s="10">
        <v>332</v>
      </c>
      <c r="C334" s="4">
        <v>43.903655999999998</v>
      </c>
      <c r="D334" s="4">
        <f t="shared" si="20"/>
        <v>2.6407811495960457E-2</v>
      </c>
      <c r="E334" s="4">
        <f t="shared" si="21"/>
        <v>2.606514486706403E-2</v>
      </c>
      <c r="F334">
        <f t="shared" si="22"/>
        <v>-3.0783811696970302E-2</v>
      </c>
      <c r="G334">
        <f t="shared" si="23"/>
        <v>-3.1651784680255542E-2</v>
      </c>
    </row>
    <row r="335" spans="1:7" x14ac:dyDescent="0.25">
      <c r="A335" s="3">
        <v>43081</v>
      </c>
      <c r="B335" s="10">
        <v>333</v>
      </c>
      <c r="C335" s="4">
        <v>43.881507999999997</v>
      </c>
      <c r="D335" s="4">
        <f t="shared" si="20"/>
        <v>-5.0446823836268646E-4</v>
      </c>
      <c r="E335" s="4">
        <f t="shared" si="21"/>
        <v>-5.0459552527439314E-4</v>
      </c>
      <c r="F335">
        <f t="shared" si="22"/>
        <v>-3.0783811696970302E-2</v>
      </c>
      <c r="G335">
        <f t="shared" si="23"/>
        <v>-3.1651784680255542E-2</v>
      </c>
    </row>
    <row r="336" spans="1:7" x14ac:dyDescent="0.25">
      <c r="A336" s="3">
        <v>43082</v>
      </c>
      <c r="B336" s="10">
        <v>334</v>
      </c>
      <c r="C336" s="4">
        <v>44.401992999999997</v>
      </c>
      <c r="D336" s="4">
        <f t="shared" si="20"/>
        <v>1.1861146613284138E-2</v>
      </c>
      <c r="E336" s="4">
        <f t="shared" si="21"/>
        <v>1.1791354547675985E-2</v>
      </c>
      <c r="F336">
        <f t="shared" si="22"/>
        <v>-3.0783811696970302E-2</v>
      </c>
      <c r="G336">
        <f t="shared" si="23"/>
        <v>-3.1651784680255542E-2</v>
      </c>
    </row>
    <row r="337" spans="1:7" x14ac:dyDescent="0.25">
      <c r="A337" s="3">
        <v>43083</v>
      </c>
      <c r="B337" s="10">
        <v>335</v>
      </c>
      <c r="C337" s="4">
        <v>44.163898000000003</v>
      </c>
      <c r="D337" s="4">
        <f t="shared" si="20"/>
        <v>-5.3622593021892999E-3</v>
      </c>
      <c r="E337" s="4">
        <f t="shared" si="21"/>
        <v>-5.3766878173423654E-3</v>
      </c>
      <c r="F337">
        <f t="shared" si="22"/>
        <v>-3.0783811696970302E-2</v>
      </c>
      <c r="G337">
        <f t="shared" si="23"/>
        <v>-3.1651784680255542E-2</v>
      </c>
    </row>
    <row r="338" spans="1:7" x14ac:dyDescent="0.25">
      <c r="A338" s="3">
        <v>43084</v>
      </c>
      <c r="B338" s="10">
        <v>336</v>
      </c>
      <c r="C338" s="4">
        <v>44.844963</v>
      </c>
      <c r="D338" s="4">
        <f t="shared" si="20"/>
        <v>1.5421306334871E-2</v>
      </c>
      <c r="E338" s="4">
        <f t="shared" si="21"/>
        <v>1.5303606504700909E-2</v>
      </c>
      <c r="F338">
        <f t="shared" si="22"/>
        <v>-3.0783811696970302E-2</v>
      </c>
      <c r="G338">
        <f t="shared" si="23"/>
        <v>-3.1651784680255542E-2</v>
      </c>
    </row>
    <row r="339" spans="1:7" x14ac:dyDescent="0.25">
      <c r="A339" s="3">
        <v>43087</v>
      </c>
      <c r="B339" s="10">
        <v>337</v>
      </c>
      <c r="C339" s="4">
        <v>46.937984</v>
      </c>
      <c r="D339" s="4">
        <f t="shared" si="20"/>
        <v>4.66723765609975E-2</v>
      </c>
      <c r="E339" s="4">
        <f t="shared" si="21"/>
        <v>4.5615966550227115E-2</v>
      </c>
      <c r="F339">
        <f t="shared" si="22"/>
        <v>-3.0783811696970302E-2</v>
      </c>
      <c r="G339">
        <f t="shared" si="23"/>
        <v>-3.1651784680255542E-2</v>
      </c>
    </row>
    <row r="340" spans="1:7" x14ac:dyDescent="0.25">
      <c r="A340" s="3">
        <v>43088</v>
      </c>
      <c r="B340" s="10">
        <v>338</v>
      </c>
      <c r="C340" s="4">
        <v>46.146178999999997</v>
      </c>
      <c r="D340" s="4">
        <f t="shared" si="20"/>
        <v>-1.6869173588708104E-2</v>
      </c>
      <c r="E340" s="4">
        <f t="shared" si="21"/>
        <v>-1.7013078767532896E-2</v>
      </c>
      <c r="F340">
        <f t="shared" si="22"/>
        <v>-3.0783811696970302E-2</v>
      </c>
      <c r="G340">
        <f t="shared" si="23"/>
        <v>-3.1651784680255542E-2</v>
      </c>
    </row>
    <row r="341" spans="1:7" x14ac:dyDescent="0.25">
      <c r="A341" s="3">
        <v>43089</v>
      </c>
      <c r="B341" s="10">
        <v>339</v>
      </c>
      <c r="C341" s="4">
        <v>46.151718000000002</v>
      </c>
      <c r="D341" s="4">
        <f t="shared" si="20"/>
        <v>1.2003160651732305E-4</v>
      </c>
      <c r="E341" s="4">
        <f t="shared" si="21"/>
        <v>1.2002440330042307E-4</v>
      </c>
      <c r="F341">
        <f t="shared" si="22"/>
        <v>-3.0783811696970302E-2</v>
      </c>
      <c r="G341">
        <f t="shared" si="23"/>
        <v>-3.1651784680255542E-2</v>
      </c>
    </row>
    <row r="342" spans="1:7" x14ac:dyDescent="0.25">
      <c r="A342" s="3">
        <v>43090</v>
      </c>
      <c r="B342" s="10">
        <v>340</v>
      </c>
      <c r="C342" s="4">
        <v>45.703212999999998</v>
      </c>
      <c r="D342" s="4">
        <f t="shared" si="20"/>
        <v>-9.7180564329155499E-3</v>
      </c>
      <c r="E342" s="4">
        <f t="shared" si="21"/>
        <v>-9.7655849169942504E-3</v>
      </c>
      <c r="F342">
        <f t="shared" si="22"/>
        <v>-3.0783811696970302E-2</v>
      </c>
      <c r="G342">
        <f t="shared" si="23"/>
        <v>-3.1651784680255542E-2</v>
      </c>
    </row>
    <row r="343" spans="1:7" x14ac:dyDescent="0.25">
      <c r="A343" s="3">
        <v>43091</v>
      </c>
      <c r="B343" s="10">
        <v>341</v>
      </c>
      <c r="C343" s="4">
        <v>45.448504999999997</v>
      </c>
      <c r="D343" s="4">
        <f t="shared" si="20"/>
        <v>-5.5730873888450872E-3</v>
      </c>
      <c r="E343" s="4">
        <f t="shared" si="21"/>
        <v>-5.5886749813539947E-3</v>
      </c>
      <c r="F343">
        <f t="shared" si="22"/>
        <v>-3.0783811696970302E-2</v>
      </c>
      <c r="G343">
        <f t="shared" si="23"/>
        <v>-3.1651784680255542E-2</v>
      </c>
    </row>
    <row r="344" spans="1:7" x14ac:dyDescent="0.25">
      <c r="A344" s="3">
        <v>43095</v>
      </c>
      <c r="B344" s="10">
        <v>342</v>
      </c>
      <c r="C344" s="4">
        <v>45.060909000000002</v>
      </c>
      <c r="D344" s="4">
        <f t="shared" si="20"/>
        <v>-8.5282453185202677E-3</v>
      </c>
      <c r="E344" s="4">
        <f t="shared" si="21"/>
        <v>-8.5648188900086381E-3</v>
      </c>
      <c r="F344">
        <f t="shared" si="22"/>
        <v>-3.0783811696970302E-2</v>
      </c>
      <c r="G344">
        <f t="shared" si="23"/>
        <v>-3.1651784680255542E-2</v>
      </c>
    </row>
    <row r="345" spans="1:7" x14ac:dyDescent="0.25">
      <c r="A345" s="3">
        <v>43096</v>
      </c>
      <c r="B345" s="10">
        <v>343</v>
      </c>
      <c r="C345" s="4">
        <v>44.994461000000001</v>
      </c>
      <c r="D345" s="4">
        <f t="shared" si="20"/>
        <v>-1.4746262664164446E-3</v>
      </c>
      <c r="E345" s="4">
        <f t="shared" si="21"/>
        <v>-1.4757145977822086E-3</v>
      </c>
      <c r="F345">
        <f t="shared" si="22"/>
        <v>-3.0783811696970302E-2</v>
      </c>
      <c r="G345">
        <f t="shared" si="23"/>
        <v>-3.1651784680255542E-2</v>
      </c>
    </row>
    <row r="346" spans="1:7" x14ac:dyDescent="0.25">
      <c r="A346" s="3">
        <v>43097</v>
      </c>
      <c r="B346" s="10">
        <v>344</v>
      </c>
      <c r="C346" s="4">
        <v>44.867111000000001</v>
      </c>
      <c r="D346" s="4">
        <f t="shared" si="20"/>
        <v>-2.8303483844378057E-3</v>
      </c>
      <c r="E346" s="4">
        <f t="shared" si="21"/>
        <v>-2.8343613943592814E-3</v>
      </c>
      <c r="F346">
        <f t="shared" si="22"/>
        <v>-3.0783811696970302E-2</v>
      </c>
      <c r="G346">
        <f t="shared" si="23"/>
        <v>-3.1651784680255542E-2</v>
      </c>
    </row>
    <row r="347" spans="1:7" x14ac:dyDescent="0.25">
      <c r="A347" s="3">
        <v>43098</v>
      </c>
      <c r="B347" s="10">
        <v>345</v>
      </c>
      <c r="C347" s="4">
        <v>45.005538999999999</v>
      </c>
      <c r="D347" s="4">
        <f t="shared" si="20"/>
        <v>3.0852889101773803E-3</v>
      </c>
      <c r="E347" s="4">
        <f t="shared" si="21"/>
        <v>3.0805391733801915E-3</v>
      </c>
      <c r="F347">
        <f t="shared" si="22"/>
        <v>-3.0783811696970302E-2</v>
      </c>
      <c r="G347">
        <f t="shared" si="23"/>
        <v>-3.1651784680255542E-2</v>
      </c>
    </row>
    <row r="348" spans="1:7" x14ac:dyDescent="0.25">
      <c r="A348" s="3">
        <v>43102</v>
      </c>
      <c r="B348" s="10">
        <v>346</v>
      </c>
      <c r="C348" s="4">
        <v>45.642302999999998</v>
      </c>
      <c r="D348" s="4">
        <f t="shared" si="20"/>
        <v>1.4148569579402203E-2</v>
      </c>
      <c r="E348" s="4">
        <f t="shared" si="21"/>
        <v>1.4049412759112093E-2</v>
      </c>
      <c r="F348">
        <f t="shared" si="22"/>
        <v>-3.0783811696970302E-2</v>
      </c>
      <c r="G348">
        <f t="shared" si="23"/>
        <v>-3.1651784680255542E-2</v>
      </c>
    </row>
    <row r="349" spans="1:7" x14ac:dyDescent="0.25">
      <c r="A349" s="3">
        <v>43103</v>
      </c>
      <c r="B349" s="10">
        <v>347</v>
      </c>
      <c r="C349" s="4">
        <v>46.124031000000002</v>
      </c>
      <c r="D349" s="4">
        <f t="shared" si="20"/>
        <v>1.0554419219380844E-2</v>
      </c>
      <c r="E349" s="4">
        <f t="shared" si="21"/>
        <v>1.0499110166431172E-2</v>
      </c>
      <c r="F349">
        <f t="shared" si="22"/>
        <v>-3.0783811696970302E-2</v>
      </c>
      <c r="G349">
        <f t="shared" si="23"/>
        <v>-3.1651784680255542E-2</v>
      </c>
    </row>
    <row r="350" spans="1:7" x14ac:dyDescent="0.25">
      <c r="A350" s="3">
        <v>43104</v>
      </c>
      <c r="B350" s="10">
        <v>348</v>
      </c>
      <c r="C350" s="4">
        <v>46.943522999999999</v>
      </c>
      <c r="D350" s="4">
        <f t="shared" si="20"/>
        <v>1.7767137481977599E-2</v>
      </c>
      <c r="E350" s="4">
        <f t="shared" si="21"/>
        <v>1.7611146856066576E-2</v>
      </c>
      <c r="F350">
        <f t="shared" si="22"/>
        <v>-3.0783811696970302E-2</v>
      </c>
      <c r="G350">
        <f t="shared" si="23"/>
        <v>-3.1651784680255542E-2</v>
      </c>
    </row>
    <row r="351" spans="1:7" x14ac:dyDescent="0.25">
      <c r="A351" s="3">
        <v>43105</v>
      </c>
      <c r="B351" s="10">
        <v>349</v>
      </c>
      <c r="C351" s="4">
        <v>47.286822999999998</v>
      </c>
      <c r="D351" s="4">
        <f t="shared" si="20"/>
        <v>7.3130429516335893E-3</v>
      </c>
      <c r="E351" s="4">
        <f t="shared" si="21"/>
        <v>7.2864323107765102E-3</v>
      </c>
      <c r="F351">
        <f t="shared" si="22"/>
        <v>-3.0783811696970302E-2</v>
      </c>
      <c r="G351">
        <f t="shared" si="23"/>
        <v>-3.1651784680255542E-2</v>
      </c>
    </row>
    <row r="352" spans="1:7" x14ac:dyDescent="0.25">
      <c r="A352" s="3">
        <v>43108</v>
      </c>
      <c r="B352" s="10">
        <v>350</v>
      </c>
      <c r="C352" s="4">
        <v>47.275748999999998</v>
      </c>
      <c r="D352" s="4">
        <f t="shared" si="20"/>
        <v>-2.3418786244110108E-4</v>
      </c>
      <c r="E352" s="4">
        <f t="shared" si="21"/>
        <v>-2.3421528870058768E-4</v>
      </c>
      <c r="F352">
        <f t="shared" si="22"/>
        <v>-3.0783811696970302E-2</v>
      </c>
      <c r="G352">
        <f t="shared" si="23"/>
        <v>-3.1651784680255542E-2</v>
      </c>
    </row>
    <row r="353" spans="1:7" x14ac:dyDescent="0.25">
      <c r="A353" s="3">
        <v>43109</v>
      </c>
      <c r="B353" s="10">
        <v>351</v>
      </c>
      <c r="C353" s="4">
        <v>46.666668000000001</v>
      </c>
      <c r="D353" s="4">
        <f t="shared" si="20"/>
        <v>-1.2883582235788506E-2</v>
      </c>
      <c r="E353" s="4">
        <f t="shared" si="21"/>
        <v>-1.2967295375455951E-2</v>
      </c>
      <c r="F353">
        <f t="shared" si="22"/>
        <v>-3.0783811696970302E-2</v>
      </c>
      <c r="G353">
        <f t="shared" si="23"/>
        <v>-3.1651784680255542E-2</v>
      </c>
    </row>
    <row r="354" spans="1:7" x14ac:dyDescent="0.25">
      <c r="A354" s="3">
        <v>43110</v>
      </c>
      <c r="B354" s="10">
        <v>352</v>
      </c>
      <c r="C354" s="4">
        <v>46.849392000000002</v>
      </c>
      <c r="D354" s="4">
        <f t="shared" si="20"/>
        <v>3.9155141738424588E-3</v>
      </c>
      <c r="E354" s="4">
        <f t="shared" si="21"/>
        <v>3.9078684995518939E-3</v>
      </c>
      <c r="F354">
        <f t="shared" si="22"/>
        <v>-3.0783811696970302E-2</v>
      </c>
      <c r="G354">
        <f t="shared" si="23"/>
        <v>-3.1651784680255542E-2</v>
      </c>
    </row>
    <row r="355" spans="1:7" x14ac:dyDescent="0.25">
      <c r="A355" s="3">
        <v>43111</v>
      </c>
      <c r="B355" s="10">
        <v>353</v>
      </c>
      <c r="C355" s="4">
        <v>48.078628999999999</v>
      </c>
      <c r="D355" s="4">
        <f t="shared" si="20"/>
        <v>2.6238056621951417E-2</v>
      </c>
      <c r="E355" s="4">
        <f t="shared" si="21"/>
        <v>2.5899743833176173E-2</v>
      </c>
      <c r="F355">
        <f t="shared" si="22"/>
        <v>-3.0783811696970302E-2</v>
      </c>
      <c r="G355">
        <f t="shared" si="23"/>
        <v>-3.1651784680255542E-2</v>
      </c>
    </row>
    <row r="356" spans="1:7" x14ac:dyDescent="0.25">
      <c r="A356" s="3">
        <v>43112</v>
      </c>
      <c r="B356" s="10">
        <v>354</v>
      </c>
      <c r="C356" s="4">
        <v>48.034328000000002</v>
      </c>
      <c r="D356" s="4">
        <f t="shared" si="20"/>
        <v>-9.2142810478221542E-4</v>
      </c>
      <c r="E356" s="4">
        <f t="shared" si="21"/>
        <v>-9.2185288061201931E-4</v>
      </c>
      <c r="F356">
        <f t="shared" si="22"/>
        <v>-3.0783811696970302E-2</v>
      </c>
      <c r="G356">
        <f t="shared" si="23"/>
        <v>-3.1651784680255542E-2</v>
      </c>
    </row>
    <row r="357" spans="1:7" x14ac:dyDescent="0.25">
      <c r="A357" s="3">
        <v>43116</v>
      </c>
      <c r="B357" s="10">
        <v>355</v>
      </c>
      <c r="C357" s="4">
        <v>47.668880000000001</v>
      </c>
      <c r="D357" s="4">
        <f t="shared" si="20"/>
        <v>-7.6080589698267588E-3</v>
      </c>
      <c r="E357" s="4">
        <f t="shared" si="21"/>
        <v>-7.6371478845123839E-3</v>
      </c>
      <c r="F357">
        <f t="shared" si="22"/>
        <v>-3.0783811696970302E-2</v>
      </c>
      <c r="G357">
        <f t="shared" si="23"/>
        <v>-3.1651784680255542E-2</v>
      </c>
    </row>
    <row r="358" spans="1:7" x14ac:dyDescent="0.25">
      <c r="A358" s="3">
        <v>43117</v>
      </c>
      <c r="B358" s="10">
        <v>356</v>
      </c>
      <c r="C358" s="4">
        <v>48.787376000000002</v>
      </c>
      <c r="D358" s="4">
        <f t="shared" si="20"/>
        <v>2.3463861538177536E-2</v>
      </c>
      <c r="E358" s="4">
        <f t="shared" si="21"/>
        <v>2.3192816788636845E-2</v>
      </c>
      <c r="F358">
        <f t="shared" si="22"/>
        <v>-3.0783811696970302E-2</v>
      </c>
      <c r="G358">
        <f t="shared" si="23"/>
        <v>-3.1651784680255542E-2</v>
      </c>
    </row>
    <row r="359" spans="1:7" x14ac:dyDescent="0.25">
      <c r="A359" s="3">
        <v>43118</v>
      </c>
      <c r="B359" s="10">
        <v>357</v>
      </c>
      <c r="C359" s="4">
        <v>48.942413000000002</v>
      </c>
      <c r="D359" s="4">
        <f t="shared" si="20"/>
        <v>3.1778097678383048E-3</v>
      </c>
      <c r="E359" s="4">
        <f t="shared" si="21"/>
        <v>3.1727712019586317E-3</v>
      </c>
      <c r="F359">
        <f t="shared" si="22"/>
        <v>-3.0783811696970302E-2</v>
      </c>
      <c r="G359">
        <f t="shared" si="23"/>
        <v>-3.1651784680255542E-2</v>
      </c>
    </row>
    <row r="360" spans="1:7" x14ac:dyDescent="0.25">
      <c r="A360" s="3">
        <v>43119</v>
      </c>
      <c r="B360" s="10">
        <v>358</v>
      </c>
      <c r="C360" s="4">
        <v>48.997784000000003</v>
      </c>
      <c r="D360" s="4">
        <f t="shared" si="20"/>
        <v>1.1313500215038631E-3</v>
      </c>
      <c r="E360" s="4">
        <f t="shared" si="21"/>
        <v>1.1307105273505658E-3</v>
      </c>
      <c r="F360">
        <f t="shared" si="22"/>
        <v>-3.0783811696970302E-2</v>
      </c>
      <c r="G360">
        <f t="shared" si="23"/>
        <v>-3.1651784680255542E-2</v>
      </c>
    </row>
    <row r="361" spans="1:7" x14ac:dyDescent="0.25">
      <c r="A361" s="3">
        <v>43122</v>
      </c>
      <c r="B361" s="10">
        <v>359</v>
      </c>
      <c r="C361" s="4">
        <v>49.241416999999998</v>
      </c>
      <c r="D361" s="4">
        <f t="shared" si="20"/>
        <v>4.9723269117639187E-3</v>
      </c>
      <c r="E361" s="4">
        <f t="shared" si="21"/>
        <v>4.9600057207524395E-3</v>
      </c>
      <c r="F361">
        <f t="shared" si="22"/>
        <v>-3.0783811696970302E-2</v>
      </c>
      <c r="G361">
        <f t="shared" si="23"/>
        <v>-3.1651784680255542E-2</v>
      </c>
    </row>
    <row r="362" spans="1:7" x14ac:dyDescent="0.25">
      <c r="A362" s="3">
        <v>43123</v>
      </c>
      <c r="B362" s="10">
        <v>360</v>
      </c>
      <c r="C362" s="4">
        <v>49.341084000000002</v>
      </c>
      <c r="D362" s="4">
        <f t="shared" si="20"/>
        <v>2.0240481706690879E-3</v>
      </c>
      <c r="E362" s="4">
        <f t="shared" si="21"/>
        <v>2.0220025450019543E-3</v>
      </c>
      <c r="F362">
        <f t="shared" si="22"/>
        <v>-3.0783811696970302E-2</v>
      </c>
      <c r="G362">
        <f t="shared" si="23"/>
        <v>-3.1651784680255542E-2</v>
      </c>
    </row>
    <row r="363" spans="1:7" x14ac:dyDescent="0.25">
      <c r="A363" s="3">
        <v>43124</v>
      </c>
      <c r="B363" s="10">
        <v>361</v>
      </c>
      <c r="C363" s="4">
        <v>48.931339000000001</v>
      </c>
      <c r="D363" s="4">
        <f t="shared" si="20"/>
        <v>-8.3043372131832542E-3</v>
      </c>
      <c r="E363" s="4">
        <f t="shared" si="21"/>
        <v>-8.3390103129654895E-3</v>
      </c>
      <c r="F363">
        <f t="shared" si="22"/>
        <v>-3.0783811696970302E-2</v>
      </c>
      <c r="G363">
        <f t="shared" si="23"/>
        <v>-3.1651784680255542E-2</v>
      </c>
    </row>
    <row r="364" spans="1:7" x14ac:dyDescent="0.25">
      <c r="A364" s="3">
        <v>43125</v>
      </c>
      <c r="B364" s="10">
        <v>362</v>
      </c>
      <c r="C364" s="4">
        <v>48.970100000000002</v>
      </c>
      <c r="D364" s="4">
        <f t="shared" si="20"/>
        <v>7.9215081361253838E-4</v>
      </c>
      <c r="E364" s="4">
        <f t="shared" si="21"/>
        <v>7.9183722775079597E-4</v>
      </c>
      <c r="F364">
        <f t="shared" si="22"/>
        <v>-3.0783811696970302E-2</v>
      </c>
      <c r="G364">
        <f t="shared" si="23"/>
        <v>-3.1651784680255542E-2</v>
      </c>
    </row>
    <row r="365" spans="1:7" x14ac:dyDescent="0.25">
      <c r="A365" s="3">
        <v>43126</v>
      </c>
      <c r="B365" s="10">
        <v>363</v>
      </c>
      <c r="C365" s="4">
        <v>45.813952999999998</v>
      </c>
      <c r="D365" s="4">
        <f t="shared" si="20"/>
        <v>-6.4450491218110723E-2</v>
      </c>
      <c r="E365" s="4">
        <f t="shared" si="21"/>
        <v>-6.662121240013924E-2</v>
      </c>
      <c r="F365">
        <f t="shared" si="22"/>
        <v>-3.0783811696970302E-2</v>
      </c>
      <c r="G365">
        <f t="shared" si="23"/>
        <v>-3.1651784680255542E-2</v>
      </c>
    </row>
    <row r="366" spans="1:7" x14ac:dyDescent="0.25">
      <c r="A366" s="3">
        <v>43129</v>
      </c>
      <c r="B366" s="10">
        <v>364</v>
      </c>
      <c r="C366" s="4">
        <v>41.417496</v>
      </c>
      <c r="D366" s="4">
        <f t="shared" si="20"/>
        <v>-9.5963275642248075E-2</v>
      </c>
      <c r="E366" s="4">
        <f t="shared" si="21"/>
        <v>-0.10088529512555604</v>
      </c>
      <c r="F366">
        <f t="shared" si="22"/>
        <v>-3.0783811696970302E-2</v>
      </c>
      <c r="G366">
        <f t="shared" si="23"/>
        <v>-3.1651784680255542E-2</v>
      </c>
    </row>
    <row r="367" spans="1:7" x14ac:dyDescent="0.25">
      <c r="A367" s="3">
        <v>43130</v>
      </c>
      <c r="B367" s="10">
        <v>365</v>
      </c>
      <c r="C367" s="4">
        <v>38.803986000000002</v>
      </c>
      <c r="D367" s="4">
        <f t="shared" si="20"/>
        <v>-6.3101593587405622E-2</v>
      </c>
      <c r="E367" s="4">
        <f t="shared" si="21"/>
        <v>-6.5180426941592734E-2</v>
      </c>
      <c r="F367">
        <f t="shared" si="22"/>
        <v>-3.0783811696970302E-2</v>
      </c>
      <c r="G367">
        <f t="shared" si="23"/>
        <v>-3.1651784680255542E-2</v>
      </c>
    </row>
    <row r="368" spans="1:7" x14ac:dyDescent="0.25">
      <c r="A368" s="3">
        <v>43131</v>
      </c>
      <c r="B368" s="10">
        <v>366</v>
      </c>
      <c r="C368" s="4">
        <v>39.700996000000004</v>
      </c>
      <c r="D368" s="4">
        <f t="shared" si="20"/>
        <v>2.3116439635866317E-2</v>
      </c>
      <c r="E368" s="4">
        <f t="shared" si="21"/>
        <v>2.2853302228226815E-2</v>
      </c>
      <c r="F368">
        <f t="shared" si="22"/>
        <v>-3.0783811696970302E-2</v>
      </c>
      <c r="G368">
        <f t="shared" si="23"/>
        <v>-3.1651784680255542E-2</v>
      </c>
    </row>
    <row r="369" spans="1:7" x14ac:dyDescent="0.25">
      <c r="A369" s="3">
        <v>43132</v>
      </c>
      <c r="B369" s="10">
        <v>367</v>
      </c>
      <c r="C369" s="4">
        <v>38.898116999999999</v>
      </c>
      <c r="D369" s="4">
        <f t="shared" si="20"/>
        <v>-2.0223145031424507E-2</v>
      </c>
      <c r="E369" s="4">
        <f t="shared" si="21"/>
        <v>-2.0430432256532915E-2</v>
      </c>
      <c r="F369">
        <f t="shared" si="22"/>
        <v>-3.0783811696970302E-2</v>
      </c>
      <c r="G369">
        <f t="shared" si="23"/>
        <v>-3.1651784680255542E-2</v>
      </c>
    </row>
    <row r="370" spans="1:7" x14ac:dyDescent="0.25">
      <c r="A370" s="3">
        <v>43133</v>
      </c>
      <c r="B370" s="10">
        <v>368</v>
      </c>
      <c r="C370" s="4">
        <v>39.258029999999998</v>
      </c>
      <c r="D370" s="4">
        <f t="shared" si="20"/>
        <v>9.2527100990518075E-3</v>
      </c>
      <c r="E370" s="4">
        <f t="shared" si="21"/>
        <v>9.2101660077010226E-3</v>
      </c>
      <c r="F370">
        <f t="shared" si="22"/>
        <v>-3.0783811696970302E-2</v>
      </c>
      <c r="G370">
        <f t="shared" si="23"/>
        <v>-3.1651784680255542E-2</v>
      </c>
    </row>
    <row r="371" spans="1:7" x14ac:dyDescent="0.25">
      <c r="A371" s="3">
        <v>43136</v>
      </c>
      <c r="B371" s="10">
        <v>369</v>
      </c>
      <c r="C371" s="4">
        <v>37.419711999999997</v>
      </c>
      <c r="D371" s="4">
        <f t="shared" si="20"/>
        <v>-4.6826547333118883E-2</v>
      </c>
      <c r="E371" s="4">
        <f t="shared" si="21"/>
        <v>-4.7958384893520695E-2</v>
      </c>
      <c r="F371">
        <f t="shared" si="22"/>
        <v>-3.0783811696970302E-2</v>
      </c>
      <c r="G371">
        <f t="shared" si="23"/>
        <v>-3.1651784680255542E-2</v>
      </c>
    </row>
    <row r="372" spans="1:7" x14ac:dyDescent="0.25">
      <c r="A372" s="3">
        <v>43137</v>
      </c>
      <c r="B372" s="10">
        <v>370</v>
      </c>
      <c r="C372" s="4">
        <v>37.225914000000003</v>
      </c>
      <c r="D372" s="4">
        <f t="shared" si="20"/>
        <v>-5.1790350497618459E-3</v>
      </c>
      <c r="E372" s="4">
        <f t="shared" si="21"/>
        <v>-5.1924927371174668E-3</v>
      </c>
      <c r="F372">
        <f t="shared" si="22"/>
        <v>-3.0783811696970302E-2</v>
      </c>
      <c r="G372">
        <f t="shared" si="23"/>
        <v>-3.1651784680255542E-2</v>
      </c>
    </row>
    <row r="373" spans="1:7" x14ac:dyDescent="0.25">
      <c r="A373" s="3">
        <v>43138</v>
      </c>
      <c r="B373" s="10">
        <v>371</v>
      </c>
      <c r="C373" s="4">
        <v>36.971207</v>
      </c>
      <c r="D373" s="4">
        <f t="shared" si="20"/>
        <v>-6.842196003569001E-3</v>
      </c>
      <c r="E373" s="4">
        <f t="shared" si="21"/>
        <v>-6.8657111515295043E-3</v>
      </c>
      <c r="F373">
        <f t="shared" si="22"/>
        <v>-3.0783811696970302E-2</v>
      </c>
      <c r="G373">
        <f t="shared" si="23"/>
        <v>-3.1651784680255542E-2</v>
      </c>
    </row>
    <row r="374" spans="1:7" x14ac:dyDescent="0.25">
      <c r="A374" s="3">
        <v>43139</v>
      </c>
      <c r="B374" s="10">
        <v>372</v>
      </c>
      <c r="C374" s="4">
        <v>36.334442000000003</v>
      </c>
      <c r="D374" s="4">
        <f t="shared" si="20"/>
        <v>-1.7223267825689243E-2</v>
      </c>
      <c r="E374" s="4">
        <f t="shared" si="21"/>
        <v>-1.7373313651684978E-2</v>
      </c>
      <c r="F374">
        <f t="shared" si="22"/>
        <v>-3.0783811696970302E-2</v>
      </c>
      <c r="G374">
        <f t="shared" si="23"/>
        <v>-3.1651784680255542E-2</v>
      </c>
    </row>
    <row r="375" spans="1:7" x14ac:dyDescent="0.25">
      <c r="A375" s="3">
        <v>43140</v>
      </c>
      <c r="B375" s="10">
        <v>373</v>
      </c>
      <c r="C375" s="4">
        <v>37.264674999999997</v>
      </c>
      <c r="D375" s="4">
        <f t="shared" si="20"/>
        <v>2.5601961907107146E-2</v>
      </c>
      <c r="E375" s="4">
        <f t="shared" si="21"/>
        <v>2.5279720118385706E-2</v>
      </c>
      <c r="F375">
        <f t="shared" si="22"/>
        <v>-3.0783811696970302E-2</v>
      </c>
      <c r="G375">
        <f t="shared" si="23"/>
        <v>-3.1651784680255542E-2</v>
      </c>
    </row>
    <row r="376" spans="1:7" x14ac:dyDescent="0.25">
      <c r="A376" s="3">
        <v>43143</v>
      </c>
      <c r="B376" s="10">
        <v>374</v>
      </c>
      <c r="C376" s="4">
        <v>37.668880000000001</v>
      </c>
      <c r="D376" s="4">
        <f t="shared" si="20"/>
        <v>1.0846867710506119E-2</v>
      </c>
      <c r="E376" s="4">
        <f t="shared" si="21"/>
        <v>1.0788462404461739E-2</v>
      </c>
      <c r="F376">
        <f t="shared" si="22"/>
        <v>-3.0783811696970302E-2</v>
      </c>
      <c r="G376">
        <f t="shared" si="23"/>
        <v>-3.1651784680255542E-2</v>
      </c>
    </row>
    <row r="377" spans="1:7" x14ac:dyDescent="0.25">
      <c r="A377" s="3">
        <v>43144</v>
      </c>
      <c r="B377" s="10">
        <v>375</v>
      </c>
      <c r="C377" s="4">
        <v>37.818382</v>
      </c>
      <c r="D377" s="4">
        <f t="shared" si="20"/>
        <v>3.9688464323865812E-3</v>
      </c>
      <c r="E377" s="4">
        <f t="shared" si="21"/>
        <v>3.9609913382999693E-3</v>
      </c>
      <c r="F377">
        <f t="shared" si="22"/>
        <v>-3.0783811696970302E-2</v>
      </c>
      <c r="G377">
        <f t="shared" si="23"/>
        <v>-3.1651784680255542E-2</v>
      </c>
    </row>
    <row r="378" spans="1:7" x14ac:dyDescent="0.25">
      <c r="A378" s="3">
        <v>43145</v>
      </c>
      <c r="B378" s="10">
        <v>376</v>
      </c>
      <c r="C378" s="4">
        <v>38.687705999999999</v>
      </c>
      <c r="D378" s="4">
        <f t="shared" si="20"/>
        <v>2.2986811016928194E-2</v>
      </c>
      <c r="E378" s="4">
        <f t="shared" si="21"/>
        <v>2.2726594429810353E-2</v>
      </c>
      <c r="F378">
        <f t="shared" si="22"/>
        <v>-3.0783811696970302E-2</v>
      </c>
      <c r="G378">
        <f t="shared" si="23"/>
        <v>-3.1651784680255542E-2</v>
      </c>
    </row>
    <row r="379" spans="1:7" x14ac:dyDescent="0.25">
      <c r="A379" s="3">
        <v>43146</v>
      </c>
      <c r="B379" s="10">
        <v>377</v>
      </c>
      <c r="C379" s="4">
        <v>38.222591000000001</v>
      </c>
      <c r="D379" s="4">
        <f t="shared" si="20"/>
        <v>-1.2022294627652447E-2</v>
      </c>
      <c r="E379" s="4">
        <f t="shared" si="21"/>
        <v>-1.2095146901475709E-2</v>
      </c>
      <c r="F379">
        <f t="shared" si="22"/>
        <v>-3.0783811696970302E-2</v>
      </c>
      <c r="G379">
        <f t="shared" si="23"/>
        <v>-3.1651784680255542E-2</v>
      </c>
    </row>
    <row r="380" spans="1:7" x14ac:dyDescent="0.25">
      <c r="A380" s="3">
        <v>43147</v>
      </c>
      <c r="B380" s="10">
        <v>378</v>
      </c>
      <c r="C380" s="4">
        <v>38.643410000000003</v>
      </c>
      <c r="D380" s="4">
        <f t="shared" si="20"/>
        <v>1.1009693194268321E-2</v>
      </c>
      <c r="E380" s="4">
        <f t="shared" si="21"/>
        <v>1.0949527721618925E-2</v>
      </c>
      <c r="F380">
        <f t="shared" si="22"/>
        <v>-3.0783811696970302E-2</v>
      </c>
      <c r="G380">
        <f t="shared" si="23"/>
        <v>-3.1651784680255542E-2</v>
      </c>
    </row>
    <row r="381" spans="1:7" x14ac:dyDescent="0.25">
      <c r="A381" s="3">
        <v>43151</v>
      </c>
      <c r="B381" s="10">
        <v>379</v>
      </c>
      <c r="C381" s="4">
        <v>38.660023000000002</v>
      </c>
      <c r="D381" s="4">
        <f t="shared" si="20"/>
        <v>4.2990512483239817E-4</v>
      </c>
      <c r="E381" s="4">
        <f t="shared" si="21"/>
        <v>4.2981274210051001E-4</v>
      </c>
      <c r="F381">
        <f t="shared" si="22"/>
        <v>-3.0783811696970302E-2</v>
      </c>
      <c r="G381">
        <f t="shared" si="23"/>
        <v>-3.1651784680255542E-2</v>
      </c>
    </row>
    <row r="382" spans="1:7" x14ac:dyDescent="0.25">
      <c r="A382" s="3">
        <v>43152</v>
      </c>
      <c r="B382" s="10">
        <v>380</v>
      </c>
      <c r="C382" s="4">
        <v>38.715392999999999</v>
      </c>
      <c r="D382" s="4">
        <f t="shared" si="20"/>
        <v>1.432228842698732E-3</v>
      </c>
      <c r="E382" s="4">
        <f t="shared" si="21"/>
        <v>1.431204181219541E-3</v>
      </c>
      <c r="F382">
        <f t="shared" si="22"/>
        <v>-3.0783811696970302E-2</v>
      </c>
      <c r="G382">
        <f t="shared" si="23"/>
        <v>-3.1651784680255542E-2</v>
      </c>
    </row>
    <row r="383" spans="1:7" x14ac:dyDescent="0.25">
      <c r="A383" s="3">
        <v>43153</v>
      </c>
      <c r="B383" s="10">
        <v>381</v>
      </c>
      <c r="C383" s="4">
        <v>39.069766999999999</v>
      </c>
      <c r="D383" s="4">
        <f t="shared" si="20"/>
        <v>9.1533101575386293E-3</v>
      </c>
      <c r="E383" s="4">
        <f t="shared" si="21"/>
        <v>9.1116725028304712E-3</v>
      </c>
      <c r="F383">
        <f t="shared" si="22"/>
        <v>-3.0783811696970302E-2</v>
      </c>
      <c r="G383">
        <f t="shared" si="23"/>
        <v>-3.1651784680255542E-2</v>
      </c>
    </row>
    <row r="384" spans="1:7" x14ac:dyDescent="0.25">
      <c r="A384" s="3">
        <v>43154</v>
      </c>
      <c r="B384" s="10">
        <v>382</v>
      </c>
      <c r="C384" s="4">
        <v>39.745292999999997</v>
      </c>
      <c r="D384" s="4">
        <f t="shared" si="20"/>
        <v>1.7290249005068238E-2</v>
      </c>
      <c r="E384" s="4">
        <f t="shared" si="21"/>
        <v>1.7142473600162019E-2</v>
      </c>
      <c r="F384">
        <f t="shared" si="22"/>
        <v>-3.0783811696970302E-2</v>
      </c>
      <c r="G384">
        <f t="shared" si="23"/>
        <v>-3.1651784680255542E-2</v>
      </c>
    </row>
    <row r="385" spans="1:7" x14ac:dyDescent="0.25">
      <c r="A385" s="3">
        <v>43157</v>
      </c>
      <c r="B385" s="10">
        <v>383</v>
      </c>
      <c r="C385" s="4">
        <v>40.083056999999997</v>
      </c>
      <c r="D385" s="4">
        <f t="shared" si="20"/>
        <v>8.4982138639662311E-3</v>
      </c>
      <c r="E385" s="4">
        <f t="shared" si="21"/>
        <v>8.4623073287228758E-3</v>
      </c>
      <c r="F385">
        <f t="shared" si="22"/>
        <v>-3.0783811696970302E-2</v>
      </c>
      <c r="G385">
        <f t="shared" si="23"/>
        <v>-3.1651784680255542E-2</v>
      </c>
    </row>
    <row r="386" spans="1:7" x14ac:dyDescent="0.25">
      <c r="A386" s="3">
        <v>43158</v>
      </c>
      <c r="B386" s="10">
        <v>384</v>
      </c>
      <c r="C386" s="4">
        <v>40.276854999999998</v>
      </c>
      <c r="D386" s="4">
        <f t="shared" si="20"/>
        <v>4.8349106706108034E-3</v>
      </c>
      <c r="E386" s="4">
        <f t="shared" si="21"/>
        <v>4.8232600281330933E-3</v>
      </c>
      <c r="F386">
        <f t="shared" si="22"/>
        <v>-3.0783811696970302E-2</v>
      </c>
      <c r="G386">
        <f t="shared" si="23"/>
        <v>-3.1651784680255542E-2</v>
      </c>
    </row>
    <row r="387" spans="1:7" x14ac:dyDescent="0.25">
      <c r="A387" s="3">
        <v>43159</v>
      </c>
      <c r="B387" s="10">
        <v>385</v>
      </c>
      <c r="C387" s="4">
        <v>41.135105000000003</v>
      </c>
      <c r="D387" s="4">
        <f t="shared" si="20"/>
        <v>2.1308764053201406E-2</v>
      </c>
      <c r="E387" s="4">
        <f t="shared" si="21"/>
        <v>2.1084906837202939E-2</v>
      </c>
      <c r="F387">
        <f t="shared" si="22"/>
        <v>-3.0783811696970302E-2</v>
      </c>
      <c r="G387">
        <f t="shared" si="23"/>
        <v>-3.1651784680255542E-2</v>
      </c>
    </row>
    <row r="388" spans="1:7" x14ac:dyDescent="0.25">
      <c r="A388" s="3">
        <v>43160</v>
      </c>
      <c r="B388" s="10">
        <v>386</v>
      </c>
      <c r="C388" s="4">
        <v>41.733111999999998</v>
      </c>
      <c r="D388" s="4">
        <f t="shared" ref="D388:D451" si="24">(C388-C387)/C387</f>
        <v>1.4537631543665575E-2</v>
      </c>
      <c r="E388" s="4">
        <f t="shared" ref="E388:E451" si="25">LN(C388/C387)</f>
        <v>1.4432973281008428E-2</v>
      </c>
      <c r="F388">
        <f t="shared" ref="F388:F451" si="26">$J$2+$J$3*NORMSINV(0.05)</f>
        <v>-3.0783811696970302E-2</v>
      </c>
      <c r="G388">
        <f t="shared" ref="G388:G451" si="27">$K$2+$K$3*NORMSINV(0.05)</f>
        <v>-3.1651784680255542E-2</v>
      </c>
    </row>
    <row r="389" spans="1:7" x14ac:dyDescent="0.25">
      <c r="A389" s="3">
        <v>43161</v>
      </c>
      <c r="B389" s="10">
        <v>387</v>
      </c>
      <c r="C389" s="4">
        <v>40.786265999999998</v>
      </c>
      <c r="D389" s="4">
        <f t="shared" si="24"/>
        <v>-2.2688123521677483E-2</v>
      </c>
      <c r="E389" s="4">
        <f t="shared" si="25"/>
        <v>-2.2949459374828188E-2</v>
      </c>
      <c r="F389">
        <f t="shared" si="26"/>
        <v>-3.0783811696970302E-2</v>
      </c>
      <c r="G389">
        <f t="shared" si="27"/>
        <v>-3.1651784680255542E-2</v>
      </c>
    </row>
    <row r="390" spans="1:7" x14ac:dyDescent="0.25">
      <c r="A390" s="3">
        <v>43164</v>
      </c>
      <c r="B390" s="10">
        <v>388</v>
      </c>
      <c r="C390" s="4">
        <v>40.974528999999997</v>
      </c>
      <c r="D390" s="4">
        <f t="shared" si="24"/>
        <v>4.6158429898927053E-3</v>
      </c>
      <c r="E390" s="4">
        <f t="shared" si="25"/>
        <v>4.6052226552970553E-3</v>
      </c>
      <c r="F390">
        <f t="shared" si="26"/>
        <v>-3.0783811696970302E-2</v>
      </c>
      <c r="G390">
        <f t="shared" si="27"/>
        <v>-3.1651784680255542E-2</v>
      </c>
    </row>
    <row r="391" spans="1:7" x14ac:dyDescent="0.25">
      <c r="A391" s="3">
        <v>43165</v>
      </c>
      <c r="B391" s="10">
        <v>389</v>
      </c>
      <c r="C391" s="4">
        <v>41.860466000000002</v>
      </c>
      <c r="D391" s="4">
        <f t="shared" si="24"/>
        <v>2.1621651831556274E-2</v>
      </c>
      <c r="E391" s="4">
        <f t="shared" si="25"/>
        <v>2.1391219551887983E-2</v>
      </c>
      <c r="F391">
        <f t="shared" si="26"/>
        <v>-3.0783811696970302E-2</v>
      </c>
      <c r="G391">
        <f t="shared" si="27"/>
        <v>-3.1651784680255542E-2</v>
      </c>
    </row>
    <row r="392" spans="1:7" x14ac:dyDescent="0.25">
      <c r="A392" s="3">
        <v>43166</v>
      </c>
      <c r="B392" s="10">
        <v>390</v>
      </c>
      <c r="C392" s="4">
        <v>42.801772999999997</v>
      </c>
      <c r="D392" s="4">
        <f t="shared" si="24"/>
        <v>2.248677785861234E-2</v>
      </c>
      <c r="E392" s="4">
        <f t="shared" si="25"/>
        <v>2.2237677661590096E-2</v>
      </c>
      <c r="F392">
        <f t="shared" si="26"/>
        <v>-3.0783811696970302E-2</v>
      </c>
      <c r="G392">
        <f t="shared" si="27"/>
        <v>-3.1651784680255542E-2</v>
      </c>
    </row>
    <row r="393" spans="1:7" x14ac:dyDescent="0.25">
      <c r="A393" s="3">
        <v>43167</v>
      </c>
      <c r="B393" s="10">
        <v>391</v>
      </c>
      <c r="C393" s="4">
        <v>42.868217000000001</v>
      </c>
      <c r="D393" s="4">
        <f t="shared" si="24"/>
        <v>1.5523655994344947E-3</v>
      </c>
      <c r="E393" s="4">
        <f t="shared" si="25"/>
        <v>1.5511619254910155E-3</v>
      </c>
      <c r="F393">
        <f t="shared" si="26"/>
        <v>-3.0783811696970302E-2</v>
      </c>
      <c r="G393">
        <f t="shared" si="27"/>
        <v>-3.1651784680255542E-2</v>
      </c>
    </row>
    <row r="394" spans="1:7" x14ac:dyDescent="0.25">
      <c r="A394" s="3">
        <v>43168</v>
      </c>
      <c r="B394" s="10">
        <v>392</v>
      </c>
      <c r="C394" s="4">
        <v>43.455151000000001</v>
      </c>
      <c r="D394" s="4">
        <f t="shared" si="24"/>
        <v>1.3691588805757873E-2</v>
      </c>
      <c r="E394" s="4">
        <f t="shared" si="25"/>
        <v>1.3598705853550051E-2</v>
      </c>
      <c r="F394">
        <f t="shared" si="26"/>
        <v>-3.0783811696970302E-2</v>
      </c>
      <c r="G394">
        <f t="shared" si="27"/>
        <v>-3.1651784680255542E-2</v>
      </c>
    </row>
    <row r="395" spans="1:7" x14ac:dyDescent="0.25">
      <c r="A395" s="3">
        <v>43171</v>
      </c>
      <c r="B395" s="10">
        <v>393</v>
      </c>
      <c r="C395" s="4">
        <v>43.067554000000001</v>
      </c>
      <c r="D395" s="4">
        <f t="shared" si="24"/>
        <v>-8.9194719401619275E-3</v>
      </c>
      <c r="E395" s="4">
        <f t="shared" si="25"/>
        <v>-8.959488559127279E-3</v>
      </c>
      <c r="F395">
        <f t="shared" si="26"/>
        <v>-3.0783811696970302E-2</v>
      </c>
      <c r="G395">
        <f t="shared" si="27"/>
        <v>-3.1651784680255542E-2</v>
      </c>
    </row>
    <row r="396" spans="1:7" x14ac:dyDescent="0.25">
      <c r="A396" s="3">
        <v>43172</v>
      </c>
      <c r="B396" s="10">
        <v>394</v>
      </c>
      <c r="C396" s="4">
        <v>42.823920999999999</v>
      </c>
      <c r="D396" s="4">
        <f t="shared" si="24"/>
        <v>-5.6569964479525042E-3</v>
      </c>
      <c r="E396" s="4">
        <f t="shared" si="25"/>
        <v>-5.6730578538775776E-3</v>
      </c>
      <c r="F396">
        <f t="shared" si="26"/>
        <v>-3.0783811696970302E-2</v>
      </c>
      <c r="G396">
        <f t="shared" si="27"/>
        <v>-3.1651784680255542E-2</v>
      </c>
    </row>
    <row r="397" spans="1:7" x14ac:dyDescent="0.25">
      <c r="A397" s="3">
        <v>43173</v>
      </c>
      <c r="B397" s="10">
        <v>395</v>
      </c>
      <c r="C397" s="4">
        <v>43.089703</v>
      </c>
      <c r="D397" s="4">
        <f t="shared" si="24"/>
        <v>6.2063910495258369E-3</v>
      </c>
      <c r="E397" s="4">
        <f t="shared" si="25"/>
        <v>6.1872107240862591E-3</v>
      </c>
      <c r="F397">
        <f t="shared" si="26"/>
        <v>-3.0783811696970302E-2</v>
      </c>
      <c r="G397">
        <f t="shared" si="27"/>
        <v>-3.1651784680255542E-2</v>
      </c>
    </row>
    <row r="398" spans="1:7" x14ac:dyDescent="0.25">
      <c r="A398" s="3">
        <v>43174</v>
      </c>
      <c r="B398" s="10">
        <v>396</v>
      </c>
      <c r="C398" s="4">
        <v>42.978957999999999</v>
      </c>
      <c r="D398" s="4">
        <f t="shared" si="24"/>
        <v>-2.5701035813591342E-3</v>
      </c>
      <c r="E398" s="4">
        <f t="shared" si="25"/>
        <v>-2.5734119673808242E-3</v>
      </c>
      <c r="F398">
        <f t="shared" si="26"/>
        <v>-3.0783811696970302E-2</v>
      </c>
      <c r="G398">
        <f t="shared" si="27"/>
        <v>-3.1651784680255542E-2</v>
      </c>
    </row>
    <row r="399" spans="1:7" x14ac:dyDescent="0.25">
      <c r="A399" s="3">
        <v>43175</v>
      </c>
      <c r="B399" s="10">
        <v>397</v>
      </c>
      <c r="C399" s="4">
        <v>43.167220999999998</v>
      </c>
      <c r="D399" s="4">
        <f t="shared" si="24"/>
        <v>4.3803528228860081E-3</v>
      </c>
      <c r="E399" s="4">
        <f t="shared" si="25"/>
        <v>4.3707870017342361E-3</v>
      </c>
      <c r="F399">
        <f t="shared" si="26"/>
        <v>-3.0783811696970302E-2</v>
      </c>
      <c r="G399">
        <f t="shared" si="27"/>
        <v>-3.1651784680255542E-2</v>
      </c>
    </row>
    <row r="400" spans="1:7" x14ac:dyDescent="0.25">
      <c r="A400" s="3">
        <v>43178</v>
      </c>
      <c r="B400" s="10">
        <v>398</v>
      </c>
      <c r="C400" s="4">
        <v>43.172756</v>
      </c>
      <c r="D400" s="4">
        <f t="shared" si="24"/>
        <v>1.2822229163192702E-4</v>
      </c>
      <c r="E400" s="4">
        <f t="shared" si="25"/>
        <v>1.2821407185649225E-4</v>
      </c>
      <c r="F400">
        <f t="shared" si="26"/>
        <v>-3.0783811696970302E-2</v>
      </c>
      <c r="G400">
        <f t="shared" si="27"/>
        <v>-3.1651784680255542E-2</v>
      </c>
    </row>
    <row r="401" spans="1:7" x14ac:dyDescent="0.25">
      <c r="A401" s="3">
        <v>43179</v>
      </c>
      <c r="B401" s="10">
        <v>399</v>
      </c>
      <c r="C401" s="4">
        <v>43.322257999999998</v>
      </c>
      <c r="D401" s="4">
        <f t="shared" si="24"/>
        <v>3.4628783022329695E-3</v>
      </c>
      <c r="E401" s="4">
        <f t="shared" si="25"/>
        <v>3.4568963450469989E-3</v>
      </c>
      <c r="F401">
        <f t="shared" si="26"/>
        <v>-3.0783811696970302E-2</v>
      </c>
      <c r="G401">
        <f t="shared" si="27"/>
        <v>-3.1651784680255542E-2</v>
      </c>
    </row>
    <row r="402" spans="1:7" x14ac:dyDescent="0.25">
      <c r="A402" s="3">
        <v>43180</v>
      </c>
      <c r="B402" s="10">
        <v>400</v>
      </c>
      <c r="C402" s="4">
        <v>42.081947</v>
      </c>
      <c r="D402" s="4">
        <f t="shared" si="24"/>
        <v>-2.8629878895047402E-2</v>
      </c>
      <c r="E402" s="4">
        <f t="shared" si="25"/>
        <v>-2.9047708134290421E-2</v>
      </c>
      <c r="F402">
        <f t="shared" si="26"/>
        <v>-3.0783811696970302E-2</v>
      </c>
      <c r="G402">
        <f t="shared" si="27"/>
        <v>-3.1651784680255542E-2</v>
      </c>
    </row>
    <row r="403" spans="1:7" x14ac:dyDescent="0.25">
      <c r="A403" s="3">
        <v>43181</v>
      </c>
      <c r="B403" s="10">
        <v>401</v>
      </c>
      <c r="C403" s="4">
        <v>41.229236999999998</v>
      </c>
      <c r="D403" s="4">
        <f t="shared" si="24"/>
        <v>-2.0263083359712466E-2</v>
      </c>
      <c r="E403" s="4">
        <f t="shared" si="25"/>
        <v>-2.0471195765187113E-2</v>
      </c>
      <c r="F403">
        <f t="shared" si="26"/>
        <v>-3.0783811696970302E-2</v>
      </c>
      <c r="G403">
        <f t="shared" si="27"/>
        <v>-3.1651784680255542E-2</v>
      </c>
    </row>
    <row r="404" spans="1:7" x14ac:dyDescent="0.25">
      <c r="A404" s="3">
        <v>43182</v>
      </c>
      <c r="B404" s="10">
        <v>402</v>
      </c>
      <c r="C404" s="4">
        <v>40.498341000000003</v>
      </c>
      <c r="D404" s="4">
        <f t="shared" si="24"/>
        <v>-1.7727614023029199E-2</v>
      </c>
      <c r="E404" s="4">
        <f t="shared" si="25"/>
        <v>-1.7886630294771035E-2</v>
      </c>
      <c r="F404">
        <f t="shared" si="26"/>
        <v>-3.0783811696970302E-2</v>
      </c>
      <c r="G404">
        <f t="shared" si="27"/>
        <v>-3.1651784680255542E-2</v>
      </c>
    </row>
    <row r="405" spans="1:7" x14ac:dyDescent="0.25">
      <c r="A405" s="3">
        <v>43185</v>
      </c>
      <c r="B405" s="10">
        <v>403</v>
      </c>
      <c r="C405" s="4">
        <v>41.60022</v>
      </c>
      <c r="D405" s="4">
        <f t="shared" si="24"/>
        <v>2.720800340932476E-2</v>
      </c>
      <c r="E405" s="4">
        <f t="shared" si="25"/>
        <v>2.6844445404246665E-2</v>
      </c>
      <c r="F405">
        <f t="shared" si="26"/>
        <v>-3.0783811696970302E-2</v>
      </c>
      <c r="G405">
        <f t="shared" si="27"/>
        <v>-3.1651784680255542E-2</v>
      </c>
    </row>
    <row r="406" spans="1:7" x14ac:dyDescent="0.25">
      <c r="A406" s="3">
        <v>43186</v>
      </c>
      <c r="B406" s="10">
        <v>404</v>
      </c>
      <c r="C406" s="4">
        <v>40.797339999999998</v>
      </c>
      <c r="D406" s="4">
        <f t="shared" si="24"/>
        <v>-1.9299897933232127E-2</v>
      </c>
      <c r="E406" s="4">
        <f t="shared" si="25"/>
        <v>-1.9488572508444338E-2</v>
      </c>
      <c r="F406">
        <f t="shared" si="26"/>
        <v>-3.0783811696970302E-2</v>
      </c>
      <c r="G406">
        <f t="shared" si="27"/>
        <v>-3.1651784680255542E-2</v>
      </c>
    </row>
    <row r="407" spans="1:7" x14ac:dyDescent="0.25">
      <c r="A407" s="3">
        <v>43187</v>
      </c>
      <c r="B407" s="10">
        <v>405</v>
      </c>
      <c r="C407" s="4">
        <v>39.922482000000002</v>
      </c>
      <c r="D407" s="4">
        <f t="shared" si="24"/>
        <v>-2.144399610366745E-2</v>
      </c>
      <c r="E407" s="4">
        <f t="shared" si="25"/>
        <v>-2.1677259347111913E-2</v>
      </c>
      <c r="F407">
        <f t="shared" si="26"/>
        <v>-3.0783811696970302E-2</v>
      </c>
      <c r="G407">
        <f t="shared" si="27"/>
        <v>-3.1651784680255542E-2</v>
      </c>
    </row>
    <row r="408" spans="1:7" x14ac:dyDescent="0.25">
      <c r="A408" s="3">
        <v>43188</v>
      </c>
      <c r="B408" s="10">
        <v>406</v>
      </c>
      <c r="C408" s="4">
        <v>40.537098</v>
      </c>
      <c r="D408" s="4">
        <f t="shared" si="24"/>
        <v>1.5395235196048133E-2</v>
      </c>
      <c r="E408" s="4">
        <f t="shared" si="25"/>
        <v>1.5277930981293491E-2</v>
      </c>
      <c r="F408">
        <f t="shared" si="26"/>
        <v>-3.0783811696970302E-2</v>
      </c>
      <c r="G408">
        <f t="shared" si="27"/>
        <v>-3.1651784680255542E-2</v>
      </c>
    </row>
    <row r="409" spans="1:7" x14ac:dyDescent="0.25">
      <c r="A409" s="3">
        <v>43192</v>
      </c>
      <c r="B409" s="10">
        <v>407</v>
      </c>
      <c r="C409" s="4">
        <v>40.177188999999998</v>
      </c>
      <c r="D409" s="4">
        <f t="shared" si="24"/>
        <v>-8.8785092608257704E-3</v>
      </c>
      <c r="E409" s="4">
        <f t="shared" si="25"/>
        <v>-8.9181580802421591E-3</v>
      </c>
      <c r="F409">
        <f t="shared" si="26"/>
        <v>-3.0783811696970302E-2</v>
      </c>
      <c r="G409">
        <f t="shared" si="27"/>
        <v>-3.1651784680255542E-2</v>
      </c>
    </row>
    <row r="410" spans="1:7" x14ac:dyDescent="0.25">
      <c r="A410" s="3">
        <v>43193</v>
      </c>
      <c r="B410" s="10">
        <v>408</v>
      </c>
      <c r="C410" s="4">
        <v>40.321151999999998</v>
      </c>
      <c r="D410" s="4">
        <f t="shared" si="24"/>
        <v>3.583202398754164E-3</v>
      </c>
      <c r="E410" s="4">
        <f t="shared" si="25"/>
        <v>3.5767980232617826E-3</v>
      </c>
      <c r="F410">
        <f t="shared" si="26"/>
        <v>-3.0783811696970302E-2</v>
      </c>
      <c r="G410">
        <f t="shared" si="27"/>
        <v>-3.1651784680255542E-2</v>
      </c>
    </row>
    <row r="411" spans="1:7" x14ac:dyDescent="0.25">
      <c r="A411" s="3">
        <v>43194</v>
      </c>
      <c r="B411" s="10">
        <v>409</v>
      </c>
      <c r="C411" s="4">
        <v>40.404209000000002</v>
      </c>
      <c r="D411" s="4">
        <f t="shared" si="24"/>
        <v>2.0598865826056685E-3</v>
      </c>
      <c r="E411" s="4">
        <f t="shared" si="25"/>
        <v>2.0577679252027424E-3</v>
      </c>
      <c r="F411">
        <f t="shared" si="26"/>
        <v>-3.0783811696970302E-2</v>
      </c>
      <c r="G411">
        <f t="shared" si="27"/>
        <v>-3.1651784680255542E-2</v>
      </c>
    </row>
    <row r="412" spans="1:7" x14ac:dyDescent="0.25">
      <c r="A412" s="3">
        <v>43195</v>
      </c>
      <c r="B412" s="10">
        <v>410</v>
      </c>
      <c r="C412" s="4">
        <v>40.315612999999999</v>
      </c>
      <c r="D412" s="4">
        <f t="shared" si="24"/>
        <v>-2.1927418502365077E-3</v>
      </c>
      <c r="E412" s="4">
        <f t="shared" si="25"/>
        <v>-2.1951494287567475E-3</v>
      </c>
      <c r="F412">
        <f t="shared" si="26"/>
        <v>-3.0783811696970302E-2</v>
      </c>
      <c r="G412">
        <f t="shared" si="27"/>
        <v>-3.1651784680255542E-2</v>
      </c>
    </row>
    <row r="413" spans="1:7" x14ac:dyDescent="0.25">
      <c r="A413" s="3">
        <v>43196</v>
      </c>
      <c r="B413" s="10">
        <v>411</v>
      </c>
      <c r="C413" s="4">
        <v>39.473976</v>
      </c>
      <c r="D413" s="4">
        <f t="shared" si="24"/>
        <v>-2.0876204958113837E-2</v>
      </c>
      <c r="E413" s="4">
        <f t="shared" si="25"/>
        <v>-2.1097193943380183E-2</v>
      </c>
      <c r="F413">
        <f t="shared" si="26"/>
        <v>-3.0783811696970302E-2</v>
      </c>
      <c r="G413">
        <f t="shared" si="27"/>
        <v>-3.1651784680255542E-2</v>
      </c>
    </row>
    <row r="414" spans="1:7" x14ac:dyDescent="0.25">
      <c r="A414" s="3">
        <v>43199</v>
      </c>
      <c r="B414" s="10">
        <v>412</v>
      </c>
      <c r="C414" s="4">
        <v>39.811737000000001</v>
      </c>
      <c r="D414" s="4">
        <f t="shared" si="24"/>
        <v>8.556548749991651E-3</v>
      </c>
      <c r="E414" s="4">
        <f t="shared" si="25"/>
        <v>8.5201489769745429E-3</v>
      </c>
      <c r="F414">
        <f t="shared" si="26"/>
        <v>-3.0783811696970302E-2</v>
      </c>
      <c r="G414">
        <f t="shared" si="27"/>
        <v>-3.1651784680255542E-2</v>
      </c>
    </row>
    <row r="415" spans="1:7" x14ac:dyDescent="0.25">
      <c r="A415" s="3">
        <v>43200</v>
      </c>
      <c r="B415" s="10">
        <v>413</v>
      </c>
      <c r="C415" s="4">
        <v>40.304538999999998</v>
      </c>
      <c r="D415" s="4">
        <f t="shared" si="24"/>
        <v>1.2378309441760793E-2</v>
      </c>
      <c r="E415" s="4">
        <f t="shared" si="25"/>
        <v>1.2302324569707731E-2</v>
      </c>
      <c r="F415">
        <f t="shared" si="26"/>
        <v>-3.0783811696970302E-2</v>
      </c>
      <c r="G415">
        <f t="shared" si="27"/>
        <v>-3.1651784680255542E-2</v>
      </c>
    </row>
    <row r="416" spans="1:7" x14ac:dyDescent="0.25">
      <c r="A416" s="3">
        <v>43201</v>
      </c>
      <c r="B416" s="10">
        <v>414</v>
      </c>
      <c r="C416" s="4">
        <v>39.82835</v>
      </c>
      <c r="D416" s="4">
        <f t="shared" si="24"/>
        <v>-1.1814773517196115E-2</v>
      </c>
      <c r="E416" s="4">
        <f t="shared" si="25"/>
        <v>-1.1885122608565394E-2</v>
      </c>
      <c r="F416">
        <f t="shared" si="26"/>
        <v>-3.0783811696970302E-2</v>
      </c>
      <c r="G416">
        <f t="shared" si="27"/>
        <v>-3.1651784680255542E-2</v>
      </c>
    </row>
    <row r="417" spans="1:7" x14ac:dyDescent="0.25">
      <c r="A417" s="3">
        <v>43202</v>
      </c>
      <c r="B417" s="10">
        <v>415</v>
      </c>
      <c r="C417" s="4">
        <v>40.243633000000003</v>
      </c>
      <c r="D417" s="4">
        <f t="shared" si="24"/>
        <v>1.04268190874089E-2</v>
      </c>
      <c r="E417" s="4">
        <f t="shared" si="25"/>
        <v>1.0372834741679019E-2</v>
      </c>
      <c r="F417">
        <f t="shared" si="26"/>
        <v>-3.0783811696970302E-2</v>
      </c>
      <c r="G417">
        <f t="shared" si="27"/>
        <v>-3.1651784680255542E-2</v>
      </c>
    </row>
    <row r="418" spans="1:7" x14ac:dyDescent="0.25">
      <c r="A418" s="3">
        <v>43203</v>
      </c>
      <c r="B418" s="10">
        <v>416</v>
      </c>
      <c r="C418" s="4">
        <v>40.365448000000001</v>
      </c>
      <c r="D418" s="4">
        <f t="shared" si="24"/>
        <v>3.0269384476296663E-3</v>
      </c>
      <c r="E418" s="4">
        <f t="shared" si="25"/>
        <v>3.0223664931397949E-3</v>
      </c>
      <c r="F418">
        <f t="shared" si="26"/>
        <v>-3.0783811696970302E-2</v>
      </c>
      <c r="G418">
        <f t="shared" si="27"/>
        <v>-3.1651784680255542E-2</v>
      </c>
    </row>
    <row r="419" spans="1:7" x14ac:dyDescent="0.25">
      <c r="A419" s="3">
        <v>43206</v>
      </c>
      <c r="B419" s="10">
        <v>417</v>
      </c>
      <c r="C419" s="4">
        <v>41.168326999999998</v>
      </c>
      <c r="D419" s="4">
        <f t="shared" si="24"/>
        <v>1.9890253664470593E-2</v>
      </c>
      <c r="E419" s="4">
        <f t="shared" si="25"/>
        <v>1.9695027060884471E-2</v>
      </c>
      <c r="F419">
        <f t="shared" si="26"/>
        <v>-3.0783811696970302E-2</v>
      </c>
      <c r="G419">
        <f t="shared" si="27"/>
        <v>-3.1651784680255542E-2</v>
      </c>
    </row>
    <row r="420" spans="1:7" x14ac:dyDescent="0.25">
      <c r="A420" s="3">
        <v>43207</v>
      </c>
      <c r="B420" s="10">
        <v>418</v>
      </c>
      <c r="C420" s="4">
        <v>41.744185999999999</v>
      </c>
      <c r="D420" s="4">
        <f t="shared" si="24"/>
        <v>1.3987913572489873E-2</v>
      </c>
      <c r="E420" s="4">
        <f t="shared" si="25"/>
        <v>1.3890985544195433E-2</v>
      </c>
      <c r="F420">
        <f t="shared" si="26"/>
        <v>-3.0783811696970302E-2</v>
      </c>
      <c r="G420">
        <f t="shared" si="27"/>
        <v>-3.1651784680255542E-2</v>
      </c>
    </row>
    <row r="421" spans="1:7" x14ac:dyDescent="0.25">
      <c r="A421" s="3">
        <v>43208</v>
      </c>
      <c r="B421" s="10">
        <v>419</v>
      </c>
      <c r="C421" s="4">
        <v>41.965671999999998</v>
      </c>
      <c r="D421" s="4">
        <f t="shared" si="24"/>
        <v>5.3057927635718838E-3</v>
      </c>
      <c r="E421" s="4">
        <f t="shared" si="25"/>
        <v>5.291766636421536E-3</v>
      </c>
      <c r="F421">
        <f t="shared" si="26"/>
        <v>-3.0783811696970302E-2</v>
      </c>
      <c r="G421">
        <f t="shared" si="27"/>
        <v>-3.1651784680255542E-2</v>
      </c>
    </row>
    <row r="422" spans="1:7" x14ac:dyDescent="0.25">
      <c r="A422" s="3">
        <v>43209</v>
      </c>
      <c r="B422" s="10">
        <v>420</v>
      </c>
      <c r="C422" s="4">
        <v>40.919159000000001</v>
      </c>
      <c r="D422" s="4">
        <f t="shared" si="24"/>
        <v>-2.4937358324680168E-2</v>
      </c>
      <c r="E422" s="4">
        <f t="shared" si="25"/>
        <v>-2.525356217597308E-2</v>
      </c>
      <c r="F422">
        <f t="shared" si="26"/>
        <v>-3.0783811696970302E-2</v>
      </c>
      <c r="G422">
        <f t="shared" si="27"/>
        <v>-3.1651784680255542E-2</v>
      </c>
    </row>
    <row r="423" spans="1:7" x14ac:dyDescent="0.25">
      <c r="A423" s="3">
        <v>43210</v>
      </c>
      <c r="B423" s="10">
        <v>421</v>
      </c>
      <c r="C423" s="4">
        <v>40.238093999999997</v>
      </c>
      <c r="D423" s="4">
        <f t="shared" si="24"/>
        <v>-1.6644159280008754E-2</v>
      </c>
      <c r="E423" s="4">
        <f t="shared" si="25"/>
        <v>-1.6784229710539639E-2</v>
      </c>
      <c r="F423">
        <f t="shared" si="26"/>
        <v>-3.0783811696970302E-2</v>
      </c>
      <c r="G423">
        <f t="shared" si="27"/>
        <v>-3.1651784680255542E-2</v>
      </c>
    </row>
    <row r="424" spans="1:7" x14ac:dyDescent="0.25">
      <c r="A424" s="3">
        <v>43213</v>
      </c>
      <c r="B424" s="10">
        <v>422</v>
      </c>
      <c r="C424" s="4">
        <v>40.470654000000003</v>
      </c>
      <c r="D424" s="4">
        <f t="shared" si="24"/>
        <v>5.7795978109700368E-3</v>
      </c>
      <c r="E424" s="4">
        <f t="shared" si="25"/>
        <v>5.7629600112878267E-3</v>
      </c>
      <c r="F424">
        <f t="shared" si="26"/>
        <v>-3.0783811696970302E-2</v>
      </c>
      <c r="G424">
        <f t="shared" si="27"/>
        <v>-3.1651784680255542E-2</v>
      </c>
    </row>
    <row r="425" spans="1:7" x14ac:dyDescent="0.25">
      <c r="A425" s="3">
        <v>43214</v>
      </c>
      <c r="B425" s="10">
        <v>423</v>
      </c>
      <c r="C425" s="4">
        <v>40.105206000000003</v>
      </c>
      <c r="D425" s="4">
        <f t="shared" si="24"/>
        <v>-9.0299504426096158E-3</v>
      </c>
      <c r="E425" s="4">
        <f t="shared" si="25"/>
        <v>-9.0709675534674118E-3</v>
      </c>
      <c r="F425">
        <f t="shared" si="26"/>
        <v>-3.0783811696970302E-2</v>
      </c>
      <c r="G425">
        <f t="shared" si="27"/>
        <v>-3.1651784680255542E-2</v>
      </c>
    </row>
    <row r="426" spans="1:7" x14ac:dyDescent="0.25">
      <c r="A426" s="3">
        <v>43215</v>
      </c>
      <c r="B426" s="10">
        <v>424</v>
      </c>
      <c r="C426" s="4">
        <v>39.745292999999997</v>
      </c>
      <c r="D426" s="4">
        <f t="shared" si="24"/>
        <v>-8.9742214514496165E-3</v>
      </c>
      <c r="E426" s="4">
        <f t="shared" si="25"/>
        <v>-9.0147323279595442E-3</v>
      </c>
      <c r="F426">
        <f t="shared" si="26"/>
        <v>-3.0783811696970302E-2</v>
      </c>
      <c r="G426">
        <f t="shared" si="27"/>
        <v>-3.1651784680255542E-2</v>
      </c>
    </row>
    <row r="427" spans="1:7" x14ac:dyDescent="0.25">
      <c r="A427" s="3">
        <v>43216</v>
      </c>
      <c r="B427" s="10">
        <v>425</v>
      </c>
      <c r="C427" s="4">
        <v>40.404209000000002</v>
      </c>
      <c r="D427" s="4">
        <f t="shared" si="24"/>
        <v>1.6578466285303396E-2</v>
      </c>
      <c r="E427" s="4">
        <f t="shared" si="25"/>
        <v>1.6442543714351564E-2</v>
      </c>
      <c r="F427">
        <f t="shared" si="26"/>
        <v>-3.0783811696970302E-2</v>
      </c>
      <c r="G427">
        <f t="shared" si="27"/>
        <v>-3.1651784680255542E-2</v>
      </c>
    </row>
    <row r="428" spans="1:7" x14ac:dyDescent="0.25">
      <c r="A428" s="3">
        <v>43217</v>
      </c>
      <c r="B428" s="10">
        <v>426</v>
      </c>
      <c r="C428" s="4">
        <v>40.210411000000001</v>
      </c>
      <c r="D428" s="4">
        <f t="shared" si="24"/>
        <v>-4.796480485486079E-3</v>
      </c>
      <c r="E428" s="4">
        <f t="shared" si="25"/>
        <v>-4.8080205138111183E-3</v>
      </c>
      <c r="F428">
        <f t="shared" si="26"/>
        <v>-3.0783811696970302E-2</v>
      </c>
      <c r="G428">
        <f t="shared" si="27"/>
        <v>-3.1651784680255542E-2</v>
      </c>
    </row>
    <row r="429" spans="1:7" x14ac:dyDescent="0.25">
      <c r="A429" s="3">
        <v>43220</v>
      </c>
      <c r="B429" s="10">
        <v>427</v>
      </c>
      <c r="C429" s="4">
        <v>39.739758000000002</v>
      </c>
      <c r="D429" s="4">
        <f t="shared" si="24"/>
        <v>-1.1704754771096436E-2</v>
      </c>
      <c r="E429" s="4">
        <f t="shared" si="25"/>
        <v>-1.1773794672076383E-2</v>
      </c>
      <c r="F429">
        <f t="shared" si="26"/>
        <v>-3.0783811696970302E-2</v>
      </c>
      <c r="G429">
        <f t="shared" si="27"/>
        <v>-3.1651784680255542E-2</v>
      </c>
    </row>
    <row r="430" spans="1:7" x14ac:dyDescent="0.25">
      <c r="A430" s="3">
        <v>43221</v>
      </c>
      <c r="B430" s="10">
        <v>428</v>
      </c>
      <c r="C430" s="4">
        <v>39.540421000000002</v>
      </c>
      <c r="D430" s="4">
        <f t="shared" si="24"/>
        <v>-5.0160597354417672E-3</v>
      </c>
      <c r="E430" s="4">
        <f t="shared" si="25"/>
        <v>-5.0286823914324208E-3</v>
      </c>
      <c r="F430">
        <f t="shared" si="26"/>
        <v>-3.0783811696970302E-2</v>
      </c>
      <c r="G430">
        <f t="shared" si="27"/>
        <v>-3.1651784680255542E-2</v>
      </c>
    </row>
    <row r="431" spans="1:7" x14ac:dyDescent="0.25">
      <c r="A431" s="3">
        <v>43222</v>
      </c>
      <c r="B431" s="10">
        <v>429</v>
      </c>
      <c r="C431" s="4">
        <v>39.147284999999997</v>
      </c>
      <c r="D431" s="4">
        <f t="shared" si="24"/>
        <v>-9.9426356638945609E-3</v>
      </c>
      <c r="E431" s="4">
        <f t="shared" si="25"/>
        <v>-9.9923937583331485E-3</v>
      </c>
      <c r="F431">
        <f t="shared" si="26"/>
        <v>-3.0783811696970302E-2</v>
      </c>
      <c r="G431">
        <f t="shared" si="27"/>
        <v>-3.1651784680255542E-2</v>
      </c>
    </row>
    <row r="432" spans="1:7" x14ac:dyDescent="0.25">
      <c r="A432" s="3">
        <v>43223</v>
      </c>
      <c r="B432" s="10">
        <v>430</v>
      </c>
      <c r="C432" s="4">
        <v>39.424140999999999</v>
      </c>
      <c r="D432" s="4">
        <f t="shared" si="24"/>
        <v>7.0721634974175666E-3</v>
      </c>
      <c r="E432" s="4">
        <f t="shared" si="25"/>
        <v>7.0472730332035074E-3</v>
      </c>
      <c r="F432">
        <f t="shared" si="26"/>
        <v>-3.0783811696970302E-2</v>
      </c>
      <c r="G432">
        <f t="shared" si="27"/>
        <v>-3.1651784680255542E-2</v>
      </c>
    </row>
    <row r="433" spans="1:7" x14ac:dyDescent="0.25">
      <c r="A433" s="3">
        <v>43224</v>
      </c>
      <c r="B433" s="10">
        <v>431</v>
      </c>
      <c r="C433" s="4">
        <v>40.393135000000001</v>
      </c>
      <c r="D433" s="4">
        <f t="shared" si="24"/>
        <v>2.4578696591005044E-2</v>
      </c>
      <c r="E433" s="4">
        <f t="shared" si="25"/>
        <v>2.4281500379233208E-2</v>
      </c>
      <c r="F433">
        <f t="shared" si="26"/>
        <v>-3.0783811696970302E-2</v>
      </c>
      <c r="G433">
        <f t="shared" si="27"/>
        <v>-3.1651784680255542E-2</v>
      </c>
    </row>
    <row r="434" spans="1:7" x14ac:dyDescent="0.25">
      <c r="A434" s="3">
        <v>43227</v>
      </c>
      <c r="B434" s="10">
        <v>432</v>
      </c>
      <c r="C434" s="4">
        <v>40.138427999999998</v>
      </c>
      <c r="D434" s="4">
        <f t="shared" si="24"/>
        <v>-6.3057002136626275E-3</v>
      </c>
      <c r="E434" s="4">
        <f t="shared" si="25"/>
        <v>-6.3256651139568347E-3</v>
      </c>
      <c r="F434">
        <f t="shared" si="26"/>
        <v>-3.0783811696970302E-2</v>
      </c>
      <c r="G434">
        <f t="shared" si="27"/>
        <v>-3.1651784680255542E-2</v>
      </c>
    </row>
    <row r="435" spans="1:7" x14ac:dyDescent="0.25">
      <c r="A435" s="3">
        <v>43228</v>
      </c>
      <c r="B435" s="10">
        <v>433</v>
      </c>
      <c r="C435" s="4">
        <v>39.872646000000003</v>
      </c>
      <c r="D435" s="4">
        <f t="shared" si="24"/>
        <v>-6.6216345094529967E-3</v>
      </c>
      <c r="E435" s="4">
        <f t="shared" si="25"/>
        <v>-6.6436547919121059E-3</v>
      </c>
      <c r="F435">
        <f t="shared" si="26"/>
        <v>-3.0783811696970302E-2</v>
      </c>
      <c r="G435">
        <f t="shared" si="27"/>
        <v>-3.1651784680255542E-2</v>
      </c>
    </row>
    <row r="436" spans="1:7" x14ac:dyDescent="0.25">
      <c r="A436" s="3">
        <v>43229</v>
      </c>
      <c r="B436" s="10">
        <v>434</v>
      </c>
      <c r="C436" s="4">
        <v>40.265780999999997</v>
      </c>
      <c r="D436" s="4">
        <f t="shared" si="24"/>
        <v>9.859767019224001E-3</v>
      </c>
      <c r="E436" s="4">
        <f t="shared" si="25"/>
        <v>9.8114766779514688E-3</v>
      </c>
      <c r="F436">
        <f t="shared" si="26"/>
        <v>-3.0783811696970302E-2</v>
      </c>
      <c r="G436">
        <f t="shared" si="27"/>
        <v>-3.1651784680255542E-2</v>
      </c>
    </row>
    <row r="437" spans="1:7" x14ac:dyDescent="0.25">
      <c r="A437" s="3">
        <v>43230</v>
      </c>
      <c r="B437" s="10">
        <v>435</v>
      </c>
      <c r="C437" s="4">
        <v>41.356589999999997</v>
      </c>
      <c r="D437" s="4">
        <f t="shared" si="24"/>
        <v>2.7090223333802968E-2</v>
      </c>
      <c r="E437" s="4">
        <f t="shared" si="25"/>
        <v>2.6729778435140204E-2</v>
      </c>
      <c r="F437">
        <f t="shared" si="26"/>
        <v>-3.0783811696970302E-2</v>
      </c>
      <c r="G437">
        <f t="shared" si="27"/>
        <v>-3.1651784680255542E-2</v>
      </c>
    </row>
    <row r="438" spans="1:7" x14ac:dyDescent="0.25">
      <c r="A438" s="3">
        <v>43231</v>
      </c>
      <c r="B438" s="10">
        <v>436</v>
      </c>
      <c r="C438" s="4">
        <v>41.151718000000002</v>
      </c>
      <c r="D438" s="4">
        <f t="shared" si="24"/>
        <v>-4.9537933374099417E-3</v>
      </c>
      <c r="E438" s="4">
        <f t="shared" si="25"/>
        <v>-4.9661040449202149E-3</v>
      </c>
      <c r="F438">
        <f t="shared" si="26"/>
        <v>-3.0783811696970302E-2</v>
      </c>
      <c r="G438">
        <f t="shared" si="27"/>
        <v>-3.1651784680255542E-2</v>
      </c>
    </row>
    <row r="439" spans="1:7" x14ac:dyDescent="0.25">
      <c r="A439" s="3">
        <v>43234</v>
      </c>
      <c r="B439" s="10">
        <v>437</v>
      </c>
      <c r="C439" s="4">
        <v>40.786265999999998</v>
      </c>
      <c r="D439" s="4">
        <f t="shared" si="24"/>
        <v>-8.8806012910567847E-3</v>
      </c>
      <c r="E439" s="4">
        <f t="shared" si="25"/>
        <v>-8.9202688531983491E-3</v>
      </c>
      <c r="F439">
        <f t="shared" si="26"/>
        <v>-3.0783811696970302E-2</v>
      </c>
      <c r="G439">
        <f t="shared" si="27"/>
        <v>-3.1651784680255542E-2</v>
      </c>
    </row>
    <row r="440" spans="1:7" x14ac:dyDescent="0.25">
      <c r="A440" s="3">
        <v>43235</v>
      </c>
      <c r="B440" s="10">
        <v>438</v>
      </c>
      <c r="C440" s="4">
        <v>40.930233000000001</v>
      </c>
      <c r="D440" s="4">
        <f t="shared" si="24"/>
        <v>3.5297911311617377E-3</v>
      </c>
      <c r="E440" s="4">
        <f t="shared" si="25"/>
        <v>3.5235760394700696E-3</v>
      </c>
      <c r="F440">
        <f t="shared" si="26"/>
        <v>-3.0783811696970302E-2</v>
      </c>
      <c r="G440">
        <f t="shared" si="27"/>
        <v>-3.1651784680255542E-2</v>
      </c>
    </row>
    <row r="441" spans="1:7" x14ac:dyDescent="0.25">
      <c r="A441" s="3">
        <v>43236</v>
      </c>
      <c r="B441" s="10">
        <v>439</v>
      </c>
      <c r="C441" s="4">
        <v>41.096344000000002</v>
      </c>
      <c r="D441" s="4">
        <f t="shared" si="24"/>
        <v>4.0583937061878144E-3</v>
      </c>
      <c r="E441" s="4">
        <f t="shared" si="25"/>
        <v>4.0501806401884765E-3</v>
      </c>
      <c r="F441">
        <f t="shared" si="26"/>
        <v>-3.0783811696970302E-2</v>
      </c>
      <c r="G441">
        <f t="shared" si="27"/>
        <v>-3.1651784680255542E-2</v>
      </c>
    </row>
    <row r="442" spans="1:7" x14ac:dyDescent="0.25">
      <c r="A442" s="3">
        <v>43237</v>
      </c>
      <c r="B442" s="10">
        <v>440</v>
      </c>
      <c r="C442" s="4">
        <v>41.151718000000002</v>
      </c>
      <c r="D442" s="4">
        <f t="shared" si="24"/>
        <v>1.3474191280859551E-3</v>
      </c>
      <c r="E442" s="4">
        <f t="shared" si="25"/>
        <v>1.3465121735398264E-3</v>
      </c>
      <c r="F442">
        <f t="shared" si="26"/>
        <v>-3.0783811696970302E-2</v>
      </c>
      <c r="G442">
        <f t="shared" si="27"/>
        <v>-3.1651784680255542E-2</v>
      </c>
    </row>
    <row r="443" spans="1:7" x14ac:dyDescent="0.25">
      <c r="A443" s="3">
        <v>43238</v>
      </c>
      <c r="B443" s="10">
        <v>441</v>
      </c>
      <c r="C443" s="4">
        <v>43.637875000000001</v>
      </c>
      <c r="D443" s="4">
        <f t="shared" si="24"/>
        <v>6.0414415748086106E-2</v>
      </c>
      <c r="E443" s="4">
        <f t="shared" si="25"/>
        <v>5.8659789972622743E-2</v>
      </c>
      <c r="F443">
        <f t="shared" si="26"/>
        <v>-3.0783811696970302E-2</v>
      </c>
      <c r="G443">
        <f t="shared" si="27"/>
        <v>-3.1651784680255542E-2</v>
      </c>
    </row>
    <row r="444" spans="1:7" x14ac:dyDescent="0.25">
      <c r="A444" s="3">
        <v>43241</v>
      </c>
      <c r="B444" s="10">
        <v>442</v>
      </c>
      <c r="C444" s="4">
        <v>44.557034000000002</v>
      </c>
      <c r="D444" s="4">
        <f t="shared" si="24"/>
        <v>2.1063330879425281E-2</v>
      </c>
      <c r="E444" s="4">
        <f t="shared" si="25"/>
        <v>2.0844565544285147E-2</v>
      </c>
      <c r="F444">
        <f t="shared" si="26"/>
        <v>-3.0783811696970302E-2</v>
      </c>
      <c r="G444">
        <f t="shared" si="27"/>
        <v>-3.1651784680255542E-2</v>
      </c>
    </row>
    <row r="445" spans="1:7" x14ac:dyDescent="0.25">
      <c r="A445" s="3">
        <v>43242</v>
      </c>
      <c r="B445" s="10">
        <v>443</v>
      </c>
      <c r="C445" s="4">
        <v>44.723145000000002</v>
      </c>
      <c r="D445" s="4">
        <f t="shared" si="24"/>
        <v>3.7280533529229251E-3</v>
      </c>
      <c r="E445" s="4">
        <f t="shared" si="25"/>
        <v>3.7211213851770873E-3</v>
      </c>
      <c r="F445">
        <f t="shared" si="26"/>
        <v>-3.0783811696970302E-2</v>
      </c>
      <c r="G445">
        <f t="shared" si="27"/>
        <v>-3.1651784680255542E-2</v>
      </c>
    </row>
    <row r="446" spans="1:7" x14ac:dyDescent="0.25">
      <c r="A446" s="3">
        <v>43243</v>
      </c>
      <c r="B446" s="10">
        <v>444</v>
      </c>
      <c r="C446" s="4">
        <v>45.343299999999999</v>
      </c>
      <c r="D446" s="4">
        <f t="shared" si="24"/>
        <v>1.386653376009216E-2</v>
      </c>
      <c r="E446" s="4">
        <f t="shared" si="25"/>
        <v>1.3771272995099601E-2</v>
      </c>
      <c r="F446">
        <f t="shared" si="26"/>
        <v>-3.0783811696970302E-2</v>
      </c>
      <c r="G446">
        <f t="shared" si="27"/>
        <v>-3.1651784680255542E-2</v>
      </c>
    </row>
    <row r="447" spans="1:7" x14ac:dyDescent="0.25">
      <c r="A447" s="3">
        <v>43244</v>
      </c>
      <c r="B447" s="10">
        <v>445</v>
      </c>
      <c r="C447" s="4">
        <v>45.775191999999997</v>
      </c>
      <c r="D447" s="4">
        <f t="shared" si="24"/>
        <v>9.5249353267185602E-3</v>
      </c>
      <c r="E447" s="4">
        <f t="shared" si="25"/>
        <v>9.4798591360488807E-3</v>
      </c>
      <c r="F447">
        <f t="shared" si="26"/>
        <v>-3.0783811696970302E-2</v>
      </c>
      <c r="G447">
        <f t="shared" si="27"/>
        <v>-3.1651784680255542E-2</v>
      </c>
    </row>
    <row r="448" spans="1:7" x14ac:dyDescent="0.25">
      <c r="A448" s="3">
        <v>43245</v>
      </c>
      <c r="B448" s="10">
        <v>446</v>
      </c>
      <c r="C448" s="4">
        <v>45.415283000000002</v>
      </c>
      <c r="D448" s="4">
        <f t="shared" si="24"/>
        <v>-7.8625339244889399E-3</v>
      </c>
      <c r="E448" s="4">
        <f t="shared" si="25"/>
        <v>-7.8936066249531579E-3</v>
      </c>
      <c r="F448">
        <f t="shared" si="26"/>
        <v>-3.0783811696970302E-2</v>
      </c>
      <c r="G448">
        <f t="shared" si="27"/>
        <v>-3.1651784680255542E-2</v>
      </c>
    </row>
    <row r="449" spans="1:7" x14ac:dyDescent="0.25">
      <c r="A449" s="3">
        <v>43249</v>
      </c>
      <c r="B449" s="10">
        <v>447</v>
      </c>
      <c r="C449" s="4">
        <v>44.601329999999997</v>
      </c>
      <c r="D449" s="4">
        <f t="shared" si="24"/>
        <v>-1.7922446943686447E-2</v>
      </c>
      <c r="E449" s="4">
        <f t="shared" si="25"/>
        <v>-1.8084999146903386E-2</v>
      </c>
      <c r="F449">
        <f t="shared" si="26"/>
        <v>-3.0783811696970302E-2</v>
      </c>
      <c r="G449">
        <f t="shared" si="27"/>
        <v>-3.1651784680255542E-2</v>
      </c>
    </row>
    <row r="450" spans="1:7" x14ac:dyDescent="0.25">
      <c r="A450" s="3">
        <v>43250</v>
      </c>
      <c r="B450" s="10">
        <v>448</v>
      </c>
      <c r="C450" s="4">
        <v>44.872646000000003</v>
      </c>
      <c r="D450" s="4">
        <f t="shared" si="24"/>
        <v>6.0831369826865227E-3</v>
      </c>
      <c r="E450" s="4">
        <f t="shared" si="25"/>
        <v>6.0647093988282766E-3</v>
      </c>
      <c r="F450">
        <f t="shared" si="26"/>
        <v>-3.0783811696970302E-2</v>
      </c>
      <c r="G450">
        <f t="shared" si="27"/>
        <v>-3.1651784680255542E-2</v>
      </c>
    </row>
    <row r="451" spans="1:7" x14ac:dyDescent="0.25">
      <c r="A451" s="3">
        <v>43251</v>
      </c>
      <c r="B451" s="10">
        <v>449</v>
      </c>
      <c r="C451" s="4">
        <v>44.662235000000003</v>
      </c>
      <c r="D451" s="4">
        <f t="shared" si="24"/>
        <v>-4.6890704862824571E-3</v>
      </c>
      <c r="E451" s="4">
        <f t="shared" si="25"/>
        <v>-4.7000986654061943E-3</v>
      </c>
      <c r="F451">
        <f t="shared" si="26"/>
        <v>-3.0783811696970302E-2</v>
      </c>
      <c r="G451">
        <f t="shared" si="27"/>
        <v>-3.1651784680255542E-2</v>
      </c>
    </row>
    <row r="452" spans="1:7" x14ac:dyDescent="0.25">
      <c r="A452" s="3">
        <v>43252</v>
      </c>
      <c r="B452" s="10">
        <v>450</v>
      </c>
      <c r="C452" s="4">
        <v>46.982281</v>
      </c>
      <c r="D452" s="4">
        <f t="shared" ref="D452:D515" si="28">(C452-C451)/C451</f>
        <v>5.1946482302105967E-2</v>
      </c>
      <c r="E452" s="4">
        <f t="shared" ref="E452:E515" si="29">LN(C452/C451)</f>
        <v>5.0642240685075647E-2</v>
      </c>
      <c r="F452">
        <f t="shared" ref="F452:F515" si="30">$J$2+$J$3*NORMSINV(0.05)</f>
        <v>-3.0783811696970302E-2</v>
      </c>
      <c r="G452">
        <f t="shared" ref="G452:G515" si="31">$K$2+$K$3*NORMSINV(0.05)</f>
        <v>-3.1651784680255542E-2</v>
      </c>
    </row>
    <row r="453" spans="1:7" x14ac:dyDescent="0.25">
      <c r="A453" s="3">
        <v>43255</v>
      </c>
      <c r="B453" s="10">
        <v>451</v>
      </c>
      <c r="C453" s="4">
        <v>47.081947</v>
      </c>
      <c r="D453" s="4">
        <f t="shared" si="28"/>
        <v>2.1213529415483072E-3</v>
      </c>
      <c r="E453" s="4">
        <f t="shared" si="29"/>
        <v>2.1191060494699155E-3</v>
      </c>
      <c r="F453">
        <f t="shared" si="30"/>
        <v>-3.0783811696970302E-2</v>
      </c>
      <c r="G453">
        <f t="shared" si="31"/>
        <v>-3.1651784680255542E-2</v>
      </c>
    </row>
    <row r="454" spans="1:7" x14ac:dyDescent="0.25">
      <c r="A454" s="3">
        <v>43256</v>
      </c>
      <c r="B454" s="10">
        <v>452</v>
      </c>
      <c r="C454" s="4">
        <v>47.978957999999999</v>
      </c>
      <c r="D454" s="4">
        <f t="shared" si="28"/>
        <v>1.9052122037349031E-2</v>
      </c>
      <c r="E454" s="4">
        <f t="shared" si="29"/>
        <v>1.8872903116317417E-2</v>
      </c>
      <c r="F454">
        <f t="shared" si="30"/>
        <v>-3.0783811696970302E-2</v>
      </c>
      <c r="G454">
        <f t="shared" si="31"/>
        <v>-3.1651784680255542E-2</v>
      </c>
    </row>
    <row r="455" spans="1:7" x14ac:dyDescent="0.25">
      <c r="A455" s="3">
        <v>43257</v>
      </c>
      <c r="B455" s="10">
        <v>453</v>
      </c>
      <c r="C455" s="4">
        <v>48.366554000000001</v>
      </c>
      <c r="D455" s="4">
        <f t="shared" si="28"/>
        <v>8.0784580607190775E-3</v>
      </c>
      <c r="E455" s="4">
        <f t="shared" si="29"/>
        <v>8.0460019978586209E-3</v>
      </c>
      <c r="F455">
        <f t="shared" si="30"/>
        <v>-3.0783811696970302E-2</v>
      </c>
      <c r="G455">
        <f t="shared" si="31"/>
        <v>-3.1651784680255542E-2</v>
      </c>
    </row>
    <row r="456" spans="1:7" x14ac:dyDescent="0.25">
      <c r="A456" s="3">
        <v>43258</v>
      </c>
      <c r="B456" s="10">
        <v>454</v>
      </c>
      <c r="C456" s="4">
        <v>48.759689000000002</v>
      </c>
      <c r="D456" s="4">
        <f t="shared" si="28"/>
        <v>8.128240850071744E-3</v>
      </c>
      <c r="E456" s="4">
        <f t="shared" si="29"/>
        <v>8.0953846225564237E-3</v>
      </c>
      <c r="F456">
        <f t="shared" si="30"/>
        <v>-3.0783811696970302E-2</v>
      </c>
      <c r="G456">
        <f t="shared" si="31"/>
        <v>-3.1651784680255542E-2</v>
      </c>
    </row>
    <row r="457" spans="1:7" x14ac:dyDescent="0.25">
      <c r="A457" s="3">
        <v>43259</v>
      </c>
      <c r="B457" s="10">
        <v>455</v>
      </c>
      <c r="C457" s="4">
        <v>48.909191</v>
      </c>
      <c r="D457" s="4">
        <f t="shared" si="28"/>
        <v>3.066098309199598E-3</v>
      </c>
      <c r="E457" s="4">
        <f t="shared" si="29"/>
        <v>3.0614074158263976E-3</v>
      </c>
      <c r="F457">
        <f t="shared" si="30"/>
        <v>-3.0783811696970302E-2</v>
      </c>
      <c r="G457">
        <f t="shared" si="31"/>
        <v>-3.1651784680255542E-2</v>
      </c>
    </row>
    <row r="458" spans="1:7" x14ac:dyDescent="0.25">
      <c r="A458" s="3">
        <v>43262</v>
      </c>
      <c r="B458" s="10">
        <v>456</v>
      </c>
      <c r="C458" s="4">
        <v>48.52713</v>
      </c>
      <c r="D458" s="4">
        <f t="shared" si="28"/>
        <v>-7.8116401475542751E-3</v>
      </c>
      <c r="E458" s="4">
        <f t="shared" si="29"/>
        <v>-7.8423108384640221E-3</v>
      </c>
      <c r="F458">
        <f t="shared" si="30"/>
        <v>-3.0783811696970302E-2</v>
      </c>
      <c r="G458">
        <f t="shared" si="31"/>
        <v>-3.1651784680255542E-2</v>
      </c>
    </row>
    <row r="459" spans="1:7" x14ac:dyDescent="0.25">
      <c r="A459" s="3">
        <v>43263</v>
      </c>
      <c r="B459" s="10">
        <v>457</v>
      </c>
      <c r="C459" s="4">
        <v>48.012180000000001</v>
      </c>
      <c r="D459" s="4">
        <f t="shared" si="28"/>
        <v>-1.0611589846751682E-2</v>
      </c>
      <c r="E459" s="4">
        <f t="shared" si="29"/>
        <v>-1.0668294272452476E-2</v>
      </c>
      <c r="F459">
        <f t="shared" si="30"/>
        <v>-3.0783811696970302E-2</v>
      </c>
      <c r="G459">
        <f t="shared" si="31"/>
        <v>-3.1651784680255542E-2</v>
      </c>
    </row>
    <row r="460" spans="1:7" x14ac:dyDescent="0.25">
      <c r="A460" s="3">
        <v>43264</v>
      </c>
      <c r="B460" s="10">
        <v>458</v>
      </c>
      <c r="C460" s="4">
        <v>48.676631999999998</v>
      </c>
      <c r="D460" s="4">
        <f t="shared" si="28"/>
        <v>1.383923829328302E-2</v>
      </c>
      <c r="E460" s="4">
        <f t="shared" si="29"/>
        <v>1.3744350482783598E-2</v>
      </c>
      <c r="F460">
        <f t="shared" si="30"/>
        <v>-3.0783811696970302E-2</v>
      </c>
      <c r="G460">
        <f t="shared" si="31"/>
        <v>-3.1651784680255542E-2</v>
      </c>
    </row>
    <row r="461" spans="1:7" x14ac:dyDescent="0.25">
      <c r="A461" s="3">
        <v>43265</v>
      </c>
      <c r="B461" s="10">
        <v>459</v>
      </c>
      <c r="C461" s="4">
        <v>48.676631999999998</v>
      </c>
      <c r="D461" s="4">
        <f t="shared" si="28"/>
        <v>0</v>
      </c>
      <c r="E461" s="4">
        <f t="shared" si="29"/>
        <v>0</v>
      </c>
      <c r="F461">
        <f t="shared" si="30"/>
        <v>-3.0783811696970302E-2</v>
      </c>
      <c r="G461">
        <f t="shared" si="31"/>
        <v>-3.1651784680255542E-2</v>
      </c>
    </row>
    <row r="462" spans="1:7" x14ac:dyDescent="0.25">
      <c r="A462" s="3">
        <v>43266</v>
      </c>
      <c r="B462" s="10">
        <v>460</v>
      </c>
      <c r="C462" s="4">
        <v>48.942413000000002</v>
      </c>
      <c r="D462" s="4">
        <f t="shared" si="28"/>
        <v>5.4601353684454595E-3</v>
      </c>
      <c r="E462" s="4">
        <f t="shared" si="29"/>
        <v>5.4452828692334492E-3</v>
      </c>
      <c r="F462">
        <f t="shared" si="30"/>
        <v>-3.0783811696970302E-2</v>
      </c>
      <c r="G462">
        <f t="shared" si="31"/>
        <v>-3.1651784680255542E-2</v>
      </c>
    </row>
    <row r="463" spans="1:7" x14ac:dyDescent="0.25">
      <c r="A463" s="3">
        <v>43269</v>
      </c>
      <c r="B463" s="10">
        <v>461</v>
      </c>
      <c r="C463" s="4">
        <v>49.595790999999998</v>
      </c>
      <c r="D463" s="4">
        <f t="shared" si="28"/>
        <v>1.3349934340180497E-2</v>
      </c>
      <c r="E463" s="4">
        <f t="shared" si="29"/>
        <v>1.3261609188374201E-2</v>
      </c>
      <c r="F463">
        <f t="shared" si="30"/>
        <v>-3.0783811696970302E-2</v>
      </c>
      <c r="G463">
        <f t="shared" si="31"/>
        <v>-3.1651784680255542E-2</v>
      </c>
    </row>
    <row r="464" spans="1:7" x14ac:dyDescent="0.25">
      <c r="A464" s="3">
        <v>43270</v>
      </c>
      <c r="B464" s="10">
        <v>462</v>
      </c>
      <c r="C464" s="4">
        <v>49.280177999999999</v>
      </c>
      <c r="D464" s="4">
        <f t="shared" si="28"/>
        <v>-6.3637053394309017E-3</v>
      </c>
      <c r="E464" s="4">
        <f t="shared" si="29"/>
        <v>-6.3840400274682643E-3</v>
      </c>
      <c r="F464">
        <f t="shared" si="30"/>
        <v>-3.0783811696970302E-2</v>
      </c>
      <c r="G464">
        <f t="shared" si="31"/>
        <v>-3.1651784680255542E-2</v>
      </c>
    </row>
    <row r="465" spans="1:7" x14ac:dyDescent="0.25">
      <c r="A465" s="3">
        <v>43271</v>
      </c>
      <c r="B465" s="10">
        <v>463</v>
      </c>
      <c r="C465" s="4">
        <v>49.390918999999997</v>
      </c>
      <c r="D465" s="4">
        <f t="shared" si="28"/>
        <v>2.2471712663050306E-3</v>
      </c>
      <c r="E465" s="4">
        <f t="shared" si="29"/>
        <v>2.2446501531638774E-3</v>
      </c>
      <c r="F465">
        <f t="shared" si="30"/>
        <v>-3.0783811696970302E-2</v>
      </c>
      <c r="G465">
        <f t="shared" si="31"/>
        <v>-3.1651784680255542E-2</v>
      </c>
    </row>
    <row r="466" spans="1:7" x14ac:dyDescent="0.25">
      <c r="A466" s="3">
        <v>43272</v>
      </c>
      <c r="B466" s="10">
        <v>464</v>
      </c>
      <c r="C466" s="4">
        <v>49.330008999999997</v>
      </c>
      <c r="D466" s="4">
        <f t="shared" si="28"/>
        <v>-1.2332226496939609E-3</v>
      </c>
      <c r="E466" s="4">
        <f t="shared" si="29"/>
        <v>-1.2339836945019428E-3</v>
      </c>
      <c r="F466">
        <f t="shared" si="30"/>
        <v>-3.0783811696970302E-2</v>
      </c>
      <c r="G466">
        <f t="shared" si="31"/>
        <v>-3.1651784680255542E-2</v>
      </c>
    </row>
    <row r="467" spans="1:7" x14ac:dyDescent="0.25">
      <c r="A467" s="3">
        <v>43273</v>
      </c>
      <c r="B467" s="10">
        <v>465</v>
      </c>
      <c r="C467" s="4">
        <v>49.158360000000002</v>
      </c>
      <c r="D467" s="4">
        <f t="shared" si="28"/>
        <v>-3.4796060953484736E-3</v>
      </c>
      <c r="E467" s="4">
        <f t="shared" si="29"/>
        <v>-3.4856740046832302E-3</v>
      </c>
      <c r="F467">
        <f t="shared" si="30"/>
        <v>-3.0783811696970302E-2</v>
      </c>
      <c r="G467">
        <f t="shared" si="31"/>
        <v>-3.1651784680255542E-2</v>
      </c>
    </row>
    <row r="468" spans="1:7" x14ac:dyDescent="0.25">
      <c r="A468" s="3">
        <v>43276</v>
      </c>
      <c r="B468" s="10">
        <v>466</v>
      </c>
      <c r="C468" s="4">
        <v>47.596901000000003</v>
      </c>
      <c r="D468" s="4">
        <f t="shared" si="28"/>
        <v>-3.1763854611911363E-2</v>
      </c>
      <c r="E468" s="4">
        <f t="shared" si="29"/>
        <v>-3.2279269609774369E-2</v>
      </c>
      <c r="F468">
        <f t="shared" si="30"/>
        <v>-3.0783811696970302E-2</v>
      </c>
      <c r="G468">
        <f t="shared" si="31"/>
        <v>-3.1651784680255542E-2</v>
      </c>
    </row>
    <row r="469" spans="1:7" x14ac:dyDescent="0.25">
      <c r="A469" s="3">
        <v>43277</v>
      </c>
      <c r="B469" s="10">
        <v>467</v>
      </c>
      <c r="C469" s="4">
        <v>47.873753000000001</v>
      </c>
      <c r="D469" s="4">
        <f t="shared" si="28"/>
        <v>5.8165971771985342E-3</v>
      </c>
      <c r="E469" s="4">
        <f t="shared" si="29"/>
        <v>5.7997460882598748E-3</v>
      </c>
      <c r="F469">
        <f t="shared" si="30"/>
        <v>-3.0783811696970302E-2</v>
      </c>
      <c r="G469">
        <f t="shared" si="31"/>
        <v>-3.1651784680255542E-2</v>
      </c>
    </row>
    <row r="470" spans="1:7" x14ac:dyDescent="0.25">
      <c r="A470" s="3">
        <v>43278</v>
      </c>
      <c r="B470" s="10">
        <v>468</v>
      </c>
      <c r="C470" s="4">
        <v>46.511626999999997</v>
      </c>
      <c r="D470" s="4">
        <f t="shared" si="28"/>
        <v>-2.8452459116794195E-2</v>
      </c>
      <c r="E470" s="4">
        <f t="shared" si="29"/>
        <v>-2.8865075815672402E-2</v>
      </c>
      <c r="F470">
        <f t="shared" si="30"/>
        <v>-3.0783811696970302E-2</v>
      </c>
      <c r="G470">
        <f t="shared" si="31"/>
        <v>-3.1651784680255542E-2</v>
      </c>
    </row>
    <row r="471" spans="1:7" x14ac:dyDescent="0.25">
      <c r="A471" s="3">
        <v>43279</v>
      </c>
      <c r="B471" s="10">
        <v>469</v>
      </c>
      <c r="C471" s="4">
        <v>47.214840000000002</v>
      </c>
      <c r="D471" s="4">
        <f t="shared" si="28"/>
        <v>1.5119079794822169E-2</v>
      </c>
      <c r="E471" s="4">
        <f t="shared" si="29"/>
        <v>1.5005925607196977E-2</v>
      </c>
      <c r="F471">
        <f t="shared" si="30"/>
        <v>-3.0783811696970302E-2</v>
      </c>
      <c r="G471">
        <f t="shared" si="31"/>
        <v>-3.1651784680255542E-2</v>
      </c>
    </row>
    <row r="472" spans="1:7" x14ac:dyDescent="0.25">
      <c r="A472" s="3">
        <v>43280</v>
      </c>
      <c r="B472" s="10">
        <v>470</v>
      </c>
      <c r="C472" s="4">
        <v>46.832779000000002</v>
      </c>
      <c r="D472" s="4">
        <f t="shared" si="28"/>
        <v>-8.0919685420939719E-3</v>
      </c>
      <c r="E472" s="4">
        <f t="shared" si="29"/>
        <v>-8.1248862190077143E-3</v>
      </c>
      <c r="F472">
        <f t="shared" si="30"/>
        <v>-3.0783811696970302E-2</v>
      </c>
      <c r="G472">
        <f t="shared" si="31"/>
        <v>-3.1651784680255542E-2</v>
      </c>
    </row>
    <row r="473" spans="1:7" x14ac:dyDescent="0.25">
      <c r="A473" s="3">
        <v>43283</v>
      </c>
      <c r="B473" s="10">
        <v>471</v>
      </c>
      <c r="C473" s="4">
        <v>51.052047999999999</v>
      </c>
      <c r="D473" s="4">
        <f t="shared" si="28"/>
        <v>9.0092219383351074E-2</v>
      </c>
      <c r="E473" s="4">
        <f t="shared" si="29"/>
        <v>8.6262297601110566E-2</v>
      </c>
      <c r="F473">
        <f t="shared" si="30"/>
        <v>-3.0783811696970302E-2</v>
      </c>
      <c r="G473">
        <f t="shared" si="31"/>
        <v>-3.1651784680255542E-2</v>
      </c>
    </row>
    <row r="474" spans="1:7" x14ac:dyDescent="0.25">
      <c r="A474" s="3">
        <v>43284</v>
      </c>
      <c r="B474" s="10">
        <v>472</v>
      </c>
      <c r="C474" s="4">
        <v>52.508305</v>
      </c>
      <c r="D474" s="4">
        <f t="shared" si="28"/>
        <v>2.8524947716103394E-2</v>
      </c>
      <c r="E474" s="4">
        <f t="shared" si="29"/>
        <v>2.8125686225155083E-2</v>
      </c>
      <c r="F474">
        <f t="shared" si="30"/>
        <v>-3.0783811696970302E-2</v>
      </c>
      <c r="G474">
        <f t="shared" si="31"/>
        <v>-3.1651784680255542E-2</v>
      </c>
    </row>
    <row r="475" spans="1:7" x14ac:dyDescent="0.25">
      <c r="A475" s="3">
        <v>43286</v>
      </c>
      <c r="B475" s="10">
        <v>473</v>
      </c>
      <c r="C475" s="4">
        <v>51.965671999999998</v>
      </c>
      <c r="D475" s="4">
        <f t="shared" si="28"/>
        <v>-1.0334231889603028E-2</v>
      </c>
      <c r="E475" s="4">
        <f t="shared" si="29"/>
        <v>-1.0388000825197901E-2</v>
      </c>
      <c r="F475">
        <f t="shared" si="30"/>
        <v>-3.0783811696970302E-2</v>
      </c>
      <c r="G475">
        <f t="shared" si="31"/>
        <v>-3.1651784680255542E-2</v>
      </c>
    </row>
    <row r="476" spans="1:7" x14ac:dyDescent="0.25">
      <c r="A476" s="3">
        <v>43287</v>
      </c>
      <c r="B476" s="10">
        <v>474</v>
      </c>
      <c r="C476" s="4">
        <v>51.683276999999997</v>
      </c>
      <c r="D476" s="4">
        <f t="shared" si="28"/>
        <v>-5.434260524909619E-3</v>
      </c>
      <c r="E476" s="4">
        <f t="shared" si="29"/>
        <v>-5.4490798309995269E-3</v>
      </c>
      <c r="F476">
        <f t="shared" si="30"/>
        <v>-3.0783811696970302E-2</v>
      </c>
      <c r="G476">
        <f t="shared" si="31"/>
        <v>-3.1651784680255542E-2</v>
      </c>
    </row>
    <row r="477" spans="1:7" x14ac:dyDescent="0.25">
      <c r="A477" s="3">
        <v>43290</v>
      </c>
      <c r="B477" s="10">
        <v>475</v>
      </c>
      <c r="C477" s="4">
        <v>51.843853000000003</v>
      </c>
      <c r="D477" s="4">
        <f t="shared" si="28"/>
        <v>3.1069237347315661E-3</v>
      </c>
      <c r="E477" s="4">
        <f t="shared" si="29"/>
        <v>3.1021072209668405E-3</v>
      </c>
      <c r="F477">
        <f t="shared" si="30"/>
        <v>-3.0783811696970302E-2</v>
      </c>
      <c r="G477">
        <f t="shared" si="31"/>
        <v>-3.1651784680255542E-2</v>
      </c>
    </row>
    <row r="478" spans="1:7" x14ac:dyDescent="0.25">
      <c r="A478" s="3">
        <v>43291</v>
      </c>
      <c r="B478" s="10">
        <v>476</v>
      </c>
      <c r="C478" s="4">
        <v>52.253596999999999</v>
      </c>
      <c r="D478" s="4">
        <f t="shared" si="28"/>
        <v>7.9034249248410675E-3</v>
      </c>
      <c r="E478" s="4">
        <f t="shared" si="29"/>
        <v>7.8723564529307316E-3</v>
      </c>
      <c r="F478">
        <f t="shared" si="30"/>
        <v>-3.0783811696970302E-2</v>
      </c>
      <c r="G478">
        <f t="shared" si="31"/>
        <v>-3.1651784680255542E-2</v>
      </c>
    </row>
    <row r="479" spans="1:7" x14ac:dyDescent="0.25">
      <c r="A479" s="3">
        <v>43292</v>
      </c>
      <c r="B479" s="10">
        <v>477</v>
      </c>
      <c r="C479" s="4">
        <v>52.098559999999999</v>
      </c>
      <c r="D479" s="4">
        <f t="shared" si="28"/>
        <v>-2.967011055717372E-3</v>
      </c>
      <c r="E479" s="4">
        <f t="shared" si="29"/>
        <v>-2.9714213587920977E-3</v>
      </c>
      <c r="F479">
        <f t="shared" si="30"/>
        <v>-3.0783811696970302E-2</v>
      </c>
      <c r="G479">
        <f t="shared" si="31"/>
        <v>-3.1651784680255542E-2</v>
      </c>
    </row>
    <row r="480" spans="1:7" x14ac:dyDescent="0.25">
      <c r="A480" s="3">
        <v>43293</v>
      </c>
      <c r="B480" s="10">
        <v>478</v>
      </c>
      <c r="C480" s="4">
        <v>52.668880000000001</v>
      </c>
      <c r="D480" s="4">
        <f t="shared" si="28"/>
        <v>1.0946943639133257E-2</v>
      </c>
      <c r="E480" s="4">
        <f t="shared" si="29"/>
        <v>1.0887459570391413E-2</v>
      </c>
      <c r="F480">
        <f t="shared" si="30"/>
        <v>-3.0783811696970302E-2</v>
      </c>
      <c r="G480">
        <f t="shared" si="31"/>
        <v>-3.1651784680255542E-2</v>
      </c>
    </row>
    <row r="481" spans="1:7" x14ac:dyDescent="0.25">
      <c r="A481" s="3">
        <v>43294</v>
      </c>
      <c r="B481" s="10">
        <v>479</v>
      </c>
      <c r="C481" s="4">
        <v>52.547066000000001</v>
      </c>
      <c r="D481" s="4">
        <f t="shared" si="28"/>
        <v>-2.312826853352502E-3</v>
      </c>
      <c r="E481" s="4">
        <f t="shared" si="29"/>
        <v>-2.3155055684458397E-3</v>
      </c>
      <c r="F481">
        <f t="shared" si="30"/>
        <v>-3.0783811696970302E-2</v>
      </c>
      <c r="G481">
        <f t="shared" si="31"/>
        <v>-3.1651784680255542E-2</v>
      </c>
    </row>
    <row r="482" spans="1:7" x14ac:dyDescent="0.25">
      <c r="A482" s="3">
        <v>43297</v>
      </c>
      <c r="B482" s="10">
        <v>480</v>
      </c>
      <c r="C482" s="4">
        <v>52.480620999999999</v>
      </c>
      <c r="D482" s="4">
        <f t="shared" si="28"/>
        <v>-1.2644854424412894E-3</v>
      </c>
      <c r="E482" s="4">
        <f t="shared" si="29"/>
        <v>-1.2652855787366156E-3</v>
      </c>
      <c r="F482">
        <f t="shared" si="30"/>
        <v>-3.0783811696970302E-2</v>
      </c>
      <c r="G482">
        <f t="shared" si="31"/>
        <v>-3.1651784680255542E-2</v>
      </c>
    </row>
    <row r="483" spans="1:7" x14ac:dyDescent="0.25">
      <c r="A483" s="3">
        <v>43298</v>
      </c>
      <c r="B483" s="10">
        <v>481</v>
      </c>
      <c r="C483" s="4">
        <v>52.524918</v>
      </c>
      <c r="D483" s="4">
        <f t="shared" si="28"/>
        <v>8.4406394505126482E-4</v>
      </c>
      <c r="E483" s="4">
        <f t="shared" si="29"/>
        <v>8.4370792340225989E-4</v>
      </c>
      <c r="F483">
        <f t="shared" si="30"/>
        <v>-3.0783811696970302E-2</v>
      </c>
      <c r="G483">
        <f t="shared" si="31"/>
        <v>-3.1651784680255542E-2</v>
      </c>
    </row>
    <row r="484" spans="1:7" x14ac:dyDescent="0.25">
      <c r="A484" s="3">
        <v>43299</v>
      </c>
      <c r="B484" s="10">
        <v>482</v>
      </c>
      <c r="C484" s="4">
        <v>52.641196999999998</v>
      </c>
      <c r="D484" s="4">
        <f t="shared" si="28"/>
        <v>2.2137873685019118E-3</v>
      </c>
      <c r="E484" s="4">
        <f t="shared" si="29"/>
        <v>2.2113405517347972E-3</v>
      </c>
      <c r="F484">
        <f t="shared" si="30"/>
        <v>-3.0783811696970302E-2</v>
      </c>
      <c r="G484">
        <f t="shared" si="31"/>
        <v>-3.1651784680255542E-2</v>
      </c>
    </row>
    <row r="485" spans="1:7" x14ac:dyDescent="0.25">
      <c r="A485" s="3">
        <v>43300</v>
      </c>
      <c r="B485" s="10">
        <v>483</v>
      </c>
      <c r="C485" s="4">
        <v>52.458472999999998</v>
      </c>
      <c r="D485" s="4">
        <f t="shared" si="28"/>
        <v>-3.4711216768114209E-3</v>
      </c>
      <c r="E485" s="4">
        <f t="shared" si="29"/>
        <v>-3.4771599968708325E-3</v>
      </c>
      <c r="F485">
        <f t="shared" si="30"/>
        <v>-3.0783811696970302E-2</v>
      </c>
      <c r="G485">
        <f t="shared" si="31"/>
        <v>-3.1651784680255542E-2</v>
      </c>
    </row>
    <row r="486" spans="1:7" x14ac:dyDescent="0.25">
      <c r="A486" s="3">
        <v>43301</v>
      </c>
      <c r="B486" s="10">
        <v>484</v>
      </c>
      <c r="C486" s="4">
        <v>52.225914000000003</v>
      </c>
      <c r="D486" s="4">
        <f t="shared" si="28"/>
        <v>-4.4332018585442785E-3</v>
      </c>
      <c r="E486" s="4">
        <f t="shared" si="29"/>
        <v>-4.4430576371273581E-3</v>
      </c>
      <c r="F486">
        <f t="shared" si="30"/>
        <v>-3.0783811696970302E-2</v>
      </c>
      <c r="G486">
        <f t="shared" si="31"/>
        <v>-3.1651784680255542E-2</v>
      </c>
    </row>
    <row r="487" spans="1:7" x14ac:dyDescent="0.25">
      <c r="A487" s="3">
        <v>43304</v>
      </c>
      <c r="B487" s="10">
        <v>485</v>
      </c>
      <c r="C487" s="4">
        <v>51.838318000000001</v>
      </c>
      <c r="D487" s="4">
        <f t="shared" si="28"/>
        <v>-7.4215264092841347E-3</v>
      </c>
      <c r="E487" s="4">
        <f t="shared" si="29"/>
        <v>-7.4492029562477696E-3</v>
      </c>
      <c r="F487">
        <f t="shared" si="30"/>
        <v>-3.0783811696970302E-2</v>
      </c>
      <c r="G487">
        <f t="shared" si="31"/>
        <v>-3.1651784680255542E-2</v>
      </c>
    </row>
    <row r="488" spans="1:7" x14ac:dyDescent="0.25">
      <c r="A488" s="3">
        <v>43305</v>
      </c>
      <c r="B488" s="10">
        <v>486</v>
      </c>
      <c r="C488" s="4">
        <v>51.550387999999998</v>
      </c>
      <c r="D488" s="4">
        <f t="shared" si="28"/>
        <v>-5.5543854644358424E-3</v>
      </c>
      <c r="E488" s="4">
        <f t="shared" si="29"/>
        <v>-5.5698684222060266E-3</v>
      </c>
      <c r="F488">
        <f t="shared" si="30"/>
        <v>-3.0783811696970302E-2</v>
      </c>
      <c r="G488">
        <f t="shared" si="31"/>
        <v>-3.1651784680255542E-2</v>
      </c>
    </row>
    <row r="489" spans="1:7" x14ac:dyDescent="0.25">
      <c r="A489" s="3">
        <v>43306</v>
      </c>
      <c r="B489" s="10">
        <v>487</v>
      </c>
      <c r="C489" s="4">
        <v>51.937984</v>
      </c>
      <c r="D489" s="4">
        <f t="shared" si="28"/>
        <v>7.5187794900787568E-3</v>
      </c>
      <c r="E489" s="4">
        <f t="shared" si="29"/>
        <v>7.4906543573700348E-3</v>
      </c>
      <c r="F489">
        <f t="shared" si="30"/>
        <v>-3.0783811696970302E-2</v>
      </c>
      <c r="G489">
        <f t="shared" si="31"/>
        <v>-3.1651784680255542E-2</v>
      </c>
    </row>
    <row r="490" spans="1:7" x14ac:dyDescent="0.25">
      <c r="A490" s="3">
        <v>43307</v>
      </c>
      <c r="B490" s="10">
        <v>488</v>
      </c>
      <c r="C490" s="4">
        <v>52.270209999999999</v>
      </c>
      <c r="D490" s="4">
        <f t="shared" si="28"/>
        <v>6.3965902103554611E-3</v>
      </c>
      <c r="E490" s="4">
        <f t="shared" si="29"/>
        <v>6.3762188525318415E-3</v>
      </c>
      <c r="F490">
        <f t="shared" si="30"/>
        <v>-3.0783811696970302E-2</v>
      </c>
      <c r="G490">
        <f t="shared" si="31"/>
        <v>-3.1651784680255542E-2</v>
      </c>
    </row>
    <row r="491" spans="1:7" x14ac:dyDescent="0.25">
      <c r="A491" s="3">
        <v>43308</v>
      </c>
      <c r="B491" s="10">
        <v>489</v>
      </c>
      <c r="C491" s="4">
        <v>51.866000999999997</v>
      </c>
      <c r="D491" s="4">
        <f t="shared" si="28"/>
        <v>-7.7330663106194063E-3</v>
      </c>
      <c r="E491" s="4">
        <f t="shared" si="29"/>
        <v>-7.7631215140870503E-3</v>
      </c>
      <c r="F491">
        <f t="shared" si="30"/>
        <v>-3.0783811696970302E-2</v>
      </c>
      <c r="G491">
        <f t="shared" si="31"/>
        <v>-3.1651784680255542E-2</v>
      </c>
    </row>
    <row r="492" spans="1:7" x14ac:dyDescent="0.25">
      <c r="A492" s="3">
        <v>43311</v>
      </c>
      <c r="B492" s="10">
        <v>490</v>
      </c>
      <c r="C492" s="4">
        <v>51.334442000000003</v>
      </c>
      <c r="D492" s="4">
        <f t="shared" si="28"/>
        <v>-1.0248698371790691E-2</v>
      </c>
      <c r="E492" s="4">
        <f t="shared" si="29"/>
        <v>-1.0301577888694775E-2</v>
      </c>
      <c r="F492">
        <f t="shared" si="30"/>
        <v>-3.0783811696970302E-2</v>
      </c>
      <c r="G492">
        <f t="shared" si="31"/>
        <v>-3.1651784680255542E-2</v>
      </c>
    </row>
    <row r="493" spans="1:7" x14ac:dyDescent="0.25">
      <c r="A493" s="3">
        <v>43312</v>
      </c>
      <c r="B493" s="10">
        <v>491</v>
      </c>
      <c r="C493" s="4">
        <v>51.229236999999998</v>
      </c>
      <c r="D493" s="4">
        <f t="shared" si="28"/>
        <v>-2.0494037901494107E-3</v>
      </c>
      <c r="E493" s="4">
        <f t="shared" si="29"/>
        <v>-2.0515066917177853E-3</v>
      </c>
      <c r="F493">
        <f t="shared" si="30"/>
        <v>-3.0783811696970302E-2</v>
      </c>
      <c r="G493">
        <f t="shared" si="31"/>
        <v>-3.1651784680255542E-2</v>
      </c>
    </row>
    <row r="494" spans="1:7" x14ac:dyDescent="0.25">
      <c r="A494" s="3">
        <v>43313</v>
      </c>
      <c r="B494" s="10">
        <v>492</v>
      </c>
      <c r="C494" s="4">
        <v>51.339976999999998</v>
      </c>
      <c r="D494" s="4">
        <f t="shared" si="28"/>
        <v>2.1616562432893514E-3</v>
      </c>
      <c r="E494" s="4">
        <f t="shared" si="29"/>
        <v>2.1593232259483211E-3</v>
      </c>
      <c r="F494">
        <f t="shared" si="30"/>
        <v>-3.0783811696970302E-2</v>
      </c>
      <c r="G494">
        <f t="shared" si="31"/>
        <v>-3.1651784680255542E-2</v>
      </c>
    </row>
    <row r="495" spans="1:7" x14ac:dyDescent="0.25">
      <c r="A495" s="3">
        <v>43314</v>
      </c>
      <c r="B495" s="10">
        <v>493</v>
      </c>
      <c r="C495" s="4">
        <v>51.517166000000003</v>
      </c>
      <c r="D495" s="4">
        <f t="shared" si="28"/>
        <v>3.4512870934867304E-3</v>
      </c>
      <c r="E495" s="4">
        <f t="shared" si="29"/>
        <v>3.4453450700135395E-3</v>
      </c>
      <c r="F495">
        <f t="shared" si="30"/>
        <v>-3.0783811696970302E-2</v>
      </c>
      <c r="G495">
        <f t="shared" si="31"/>
        <v>-3.1651784680255542E-2</v>
      </c>
    </row>
    <row r="496" spans="1:7" x14ac:dyDescent="0.25">
      <c r="A496" s="3">
        <v>43315</v>
      </c>
      <c r="B496" s="10">
        <v>494</v>
      </c>
      <c r="C496" s="4">
        <v>51.544848999999999</v>
      </c>
      <c r="D496" s="4">
        <f t="shared" si="28"/>
        <v>5.3735486924874956E-4</v>
      </c>
      <c r="E496" s="4">
        <f t="shared" si="29"/>
        <v>5.37210545820527E-4</v>
      </c>
      <c r="F496">
        <f t="shared" si="30"/>
        <v>-3.0783811696970302E-2</v>
      </c>
      <c r="G496">
        <f t="shared" si="31"/>
        <v>-3.1651784680255542E-2</v>
      </c>
    </row>
    <row r="497" spans="1:7" x14ac:dyDescent="0.25">
      <c r="A497" s="3">
        <v>43318</v>
      </c>
      <c r="B497" s="10">
        <v>495</v>
      </c>
      <c r="C497" s="4">
        <v>51.738647</v>
      </c>
      <c r="D497" s="4">
        <f t="shared" si="28"/>
        <v>3.7597937283704338E-3</v>
      </c>
      <c r="E497" s="4">
        <f t="shared" si="29"/>
        <v>3.7527433703326151E-3</v>
      </c>
      <c r="F497">
        <f t="shared" si="30"/>
        <v>-3.0783811696970302E-2</v>
      </c>
      <c r="G497">
        <f t="shared" si="31"/>
        <v>-3.1651784680255542E-2</v>
      </c>
    </row>
    <row r="498" spans="1:7" x14ac:dyDescent="0.25">
      <c r="A498" s="3">
        <v>43319</v>
      </c>
      <c r="B498" s="10">
        <v>496</v>
      </c>
      <c r="C498" s="4">
        <v>51.882613999999997</v>
      </c>
      <c r="D498" s="4">
        <f t="shared" si="28"/>
        <v>2.7825814617841939E-3</v>
      </c>
      <c r="E498" s="4">
        <f t="shared" si="29"/>
        <v>2.778717248653857E-3</v>
      </c>
      <c r="F498">
        <f t="shared" si="30"/>
        <v>-3.0783811696970302E-2</v>
      </c>
      <c r="G498">
        <f t="shared" si="31"/>
        <v>-3.1651784680255542E-2</v>
      </c>
    </row>
    <row r="499" spans="1:7" x14ac:dyDescent="0.25">
      <c r="A499" s="3">
        <v>43320</v>
      </c>
      <c r="B499" s="10">
        <v>497</v>
      </c>
      <c r="C499" s="4">
        <v>52.131782999999999</v>
      </c>
      <c r="D499" s="4">
        <f t="shared" si="28"/>
        <v>4.8025529322790481E-3</v>
      </c>
      <c r="E499" s="4">
        <f t="shared" si="29"/>
        <v>4.7910574653121938E-3</v>
      </c>
      <c r="F499">
        <f t="shared" si="30"/>
        <v>-3.0783811696970302E-2</v>
      </c>
      <c r="G499">
        <f t="shared" si="31"/>
        <v>-3.1651784680255542E-2</v>
      </c>
    </row>
    <row r="500" spans="1:7" x14ac:dyDescent="0.25">
      <c r="A500" s="3">
        <v>43321</v>
      </c>
      <c r="B500" s="10">
        <v>498</v>
      </c>
      <c r="C500" s="4">
        <v>52.452933999999999</v>
      </c>
      <c r="D500" s="4">
        <f t="shared" si="28"/>
        <v>6.1603686181230443E-3</v>
      </c>
      <c r="E500" s="4">
        <f t="shared" si="29"/>
        <v>6.1414711180331856E-3</v>
      </c>
      <c r="F500">
        <f t="shared" si="30"/>
        <v>-3.0783811696970302E-2</v>
      </c>
      <c r="G500">
        <f t="shared" si="31"/>
        <v>-3.1651784680255542E-2</v>
      </c>
    </row>
    <row r="501" spans="1:7" x14ac:dyDescent="0.25">
      <c r="A501" s="3">
        <v>43322</v>
      </c>
      <c r="B501" s="10">
        <v>499</v>
      </c>
      <c r="C501" s="4">
        <v>52.342193999999999</v>
      </c>
      <c r="D501" s="4">
        <f t="shared" si="28"/>
        <v>-2.1112260374224223E-3</v>
      </c>
      <c r="E501" s="4">
        <f t="shared" si="29"/>
        <v>-2.1134578168601416E-3</v>
      </c>
      <c r="F501">
        <f t="shared" si="30"/>
        <v>-3.0783811696970302E-2</v>
      </c>
      <c r="G501">
        <f t="shared" si="31"/>
        <v>-3.1651784680255542E-2</v>
      </c>
    </row>
    <row r="502" spans="1:7" x14ac:dyDescent="0.25">
      <c r="A502" s="3">
        <v>43325</v>
      </c>
      <c r="B502" s="10">
        <v>500</v>
      </c>
      <c r="C502" s="4">
        <v>52.048724999999997</v>
      </c>
      <c r="D502" s="4">
        <f t="shared" si="28"/>
        <v>-5.6067386093903854E-3</v>
      </c>
      <c r="E502" s="4">
        <f t="shared" si="29"/>
        <v>-5.6225153667125447E-3</v>
      </c>
      <c r="F502">
        <f t="shared" si="30"/>
        <v>-3.0783811696970302E-2</v>
      </c>
      <c r="G502">
        <f t="shared" si="31"/>
        <v>-3.1651784680255542E-2</v>
      </c>
    </row>
    <row r="503" spans="1:7" x14ac:dyDescent="0.25">
      <c r="A503" s="3">
        <v>43326</v>
      </c>
      <c r="B503" s="10">
        <v>501</v>
      </c>
      <c r="C503" s="4">
        <v>52.524918</v>
      </c>
      <c r="D503" s="4">
        <f t="shared" si="28"/>
        <v>9.1489849174980192E-3</v>
      </c>
      <c r="E503" s="4">
        <f t="shared" si="29"/>
        <v>9.1073864847732618E-3</v>
      </c>
      <c r="F503">
        <f t="shared" si="30"/>
        <v>-3.0783811696970302E-2</v>
      </c>
      <c r="G503">
        <f t="shared" si="31"/>
        <v>-3.1651784680255542E-2</v>
      </c>
    </row>
    <row r="504" spans="1:7" x14ac:dyDescent="0.25">
      <c r="A504" s="3">
        <v>43327</v>
      </c>
      <c r="B504" s="10">
        <v>502</v>
      </c>
      <c r="C504" s="4">
        <v>52.425251000000003</v>
      </c>
      <c r="D504" s="4">
        <f t="shared" si="28"/>
        <v>-1.8975184311567439E-3</v>
      </c>
      <c r="E504" s="4">
        <f t="shared" si="29"/>
        <v>-1.8993209998875284E-3</v>
      </c>
      <c r="F504">
        <f t="shared" si="30"/>
        <v>-3.0783811696970302E-2</v>
      </c>
      <c r="G504">
        <f t="shared" si="31"/>
        <v>-3.1651784680255542E-2</v>
      </c>
    </row>
    <row r="505" spans="1:7" x14ac:dyDescent="0.25">
      <c r="A505" s="3">
        <v>43328</v>
      </c>
      <c r="B505" s="10">
        <v>503</v>
      </c>
      <c r="C505" s="4">
        <v>52.923588000000002</v>
      </c>
      <c r="D505" s="4">
        <f t="shared" si="28"/>
        <v>9.5056674120644526E-3</v>
      </c>
      <c r="E505" s="4">
        <f t="shared" si="29"/>
        <v>9.4607728333165903E-3</v>
      </c>
      <c r="F505">
        <f t="shared" si="30"/>
        <v>-3.0783811696970302E-2</v>
      </c>
      <c r="G505">
        <f t="shared" si="31"/>
        <v>-3.1651784680255542E-2</v>
      </c>
    </row>
    <row r="506" spans="1:7" x14ac:dyDescent="0.25">
      <c r="A506" s="3">
        <v>43329</v>
      </c>
      <c r="B506" s="10">
        <v>504</v>
      </c>
      <c r="C506" s="4">
        <v>52.607975000000003</v>
      </c>
      <c r="D506" s="4">
        <f t="shared" si="28"/>
        <v>-5.9635601425965115E-3</v>
      </c>
      <c r="E506" s="4">
        <f t="shared" si="29"/>
        <v>-5.9814131812163203E-3</v>
      </c>
      <c r="F506">
        <f t="shared" si="30"/>
        <v>-3.0783811696970302E-2</v>
      </c>
      <c r="G506">
        <f t="shared" si="31"/>
        <v>-3.1651784680255542E-2</v>
      </c>
    </row>
    <row r="507" spans="1:7" x14ac:dyDescent="0.25">
      <c r="A507" s="3">
        <v>43332</v>
      </c>
      <c r="B507" s="10">
        <v>505</v>
      </c>
      <c r="C507" s="4">
        <v>52.619048999999997</v>
      </c>
      <c r="D507" s="4">
        <f t="shared" si="28"/>
        <v>2.1050040416863771E-4</v>
      </c>
      <c r="E507" s="4">
        <f t="shared" si="29"/>
        <v>2.1047825206714195E-4</v>
      </c>
      <c r="F507">
        <f t="shared" si="30"/>
        <v>-3.0783811696970302E-2</v>
      </c>
      <c r="G507">
        <f t="shared" si="31"/>
        <v>-3.1651784680255542E-2</v>
      </c>
    </row>
    <row r="508" spans="1:7" x14ac:dyDescent="0.25">
      <c r="A508" s="3">
        <v>43333</v>
      </c>
      <c r="B508" s="10">
        <v>506</v>
      </c>
      <c r="C508" s="4">
        <v>52.657806000000001</v>
      </c>
      <c r="D508" s="4">
        <f t="shared" si="28"/>
        <v>7.3655835171030802E-4</v>
      </c>
      <c r="E508" s="4">
        <f t="shared" si="29"/>
        <v>7.3628722573276675E-4</v>
      </c>
      <c r="F508">
        <f t="shared" si="30"/>
        <v>-3.0783811696970302E-2</v>
      </c>
      <c r="G508">
        <f t="shared" si="31"/>
        <v>-3.1651784680255542E-2</v>
      </c>
    </row>
    <row r="509" spans="1:7" x14ac:dyDescent="0.25">
      <c r="A509" s="3">
        <v>43334</v>
      </c>
      <c r="B509" s="10">
        <v>507</v>
      </c>
      <c r="C509" s="4">
        <v>53.006644999999999</v>
      </c>
      <c r="D509" s="4">
        <f t="shared" si="28"/>
        <v>6.624639849218141E-3</v>
      </c>
      <c r="E509" s="4">
        <f t="shared" si="29"/>
        <v>6.6027933530218739E-3</v>
      </c>
      <c r="F509">
        <f t="shared" si="30"/>
        <v>-3.0783811696970302E-2</v>
      </c>
      <c r="G509">
        <f t="shared" si="31"/>
        <v>-3.1651784680255542E-2</v>
      </c>
    </row>
    <row r="510" spans="1:7" x14ac:dyDescent="0.25">
      <c r="A510" s="3">
        <v>43335</v>
      </c>
      <c r="B510" s="10">
        <v>508</v>
      </c>
      <c r="C510" s="4">
        <v>52.774085999999997</v>
      </c>
      <c r="D510" s="4">
        <f t="shared" si="28"/>
        <v>-4.3873555853233487E-3</v>
      </c>
      <c r="E510" s="4">
        <f t="shared" si="29"/>
        <v>-4.3970082733692083E-3</v>
      </c>
      <c r="F510">
        <f t="shared" si="30"/>
        <v>-3.0783811696970302E-2</v>
      </c>
      <c r="G510">
        <f t="shared" si="31"/>
        <v>-3.1651784680255542E-2</v>
      </c>
    </row>
    <row r="511" spans="1:7" x14ac:dyDescent="0.25">
      <c r="A511" s="3">
        <v>43336</v>
      </c>
      <c r="B511" s="10">
        <v>509</v>
      </c>
      <c r="C511" s="4">
        <v>52.790698999999996</v>
      </c>
      <c r="D511" s="4">
        <f t="shared" si="28"/>
        <v>3.1479465129911574E-4</v>
      </c>
      <c r="E511" s="4">
        <f t="shared" si="29"/>
        <v>3.1474511385869776E-4</v>
      </c>
      <c r="F511">
        <f t="shared" si="30"/>
        <v>-3.0783811696970302E-2</v>
      </c>
      <c r="G511">
        <f t="shared" si="31"/>
        <v>-3.1651784680255542E-2</v>
      </c>
    </row>
    <row r="512" spans="1:7" x14ac:dyDescent="0.25">
      <c r="A512" s="3">
        <v>43339</v>
      </c>
      <c r="B512" s="10">
        <v>510</v>
      </c>
      <c r="C512" s="4">
        <v>52.829456</v>
      </c>
      <c r="D512" s="4">
        <f t="shared" si="28"/>
        <v>7.3416341768848203E-4</v>
      </c>
      <c r="E512" s="4">
        <f t="shared" si="29"/>
        <v>7.3389405155767872E-4</v>
      </c>
      <c r="F512">
        <f t="shared" si="30"/>
        <v>-3.0783811696970302E-2</v>
      </c>
      <c r="G512">
        <f t="shared" si="31"/>
        <v>-3.1651784680255542E-2</v>
      </c>
    </row>
    <row r="513" spans="1:7" x14ac:dyDescent="0.25">
      <c r="A513" s="3">
        <v>43340</v>
      </c>
      <c r="B513" s="10">
        <v>511</v>
      </c>
      <c r="C513" s="4">
        <v>52.746403000000001</v>
      </c>
      <c r="D513" s="4">
        <f t="shared" si="28"/>
        <v>-1.5720964455889835E-3</v>
      </c>
      <c r="E513" s="4">
        <f t="shared" si="29"/>
        <v>-1.573333485873845E-3</v>
      </c>
      <c r="F513">
        <f t="shared" si="30"/>
        <v>-3.0783811696970302E-2</v>
      </c>
      <c r="G513">
        <f t="shared" si="31"/>
        <v>-3.1651784680255542E-2</v>
      </c>
    </row>
    <row r="514" spans="1:7" x14ac:dyDescent="0.25">
      <c r="A514" s="3">
        <v>43341</v>
      </c>
      <c r="B514" s="10">
        <v>512</v>
      </c>
      <c r="C514" s="4">
        <v>53.194904000000001</v>
      </c>
      <c r="D514" s="4">
        <f t="shared" si="28"/>
        <v>8.5029684393834442E-3</v>
      </c>
      <c r="E514" s="4">
        <f t="shared" si="29"/>
        <v>8.4670218281082798E-3</v>
      </c>
      <c r="F514">
        <f t="shared" si="30"/>
        <v>-3.0783811696970302E-2</v>
      </c>
      <c r="G514">
        <f t="shared" si="31"/>
        <v>-3.1651784680255542E-2</v>
      </c>
    </row>
    <row r="515" spans="1:7" x14ac:dyDescent="0.25">
      <c r="A515" s="3">
        <v>43342</v>
      </c>
      <c r="B515" s="10">
        <v>513</v>
      </c>
      <c r="C515" s="4">
        <v>53.504981999999998</v>
      </c>
      <c r="D515" s="4">
        <f t="shared" si="28"/>
        <v>5.8290922002603327E-3</v>
      </c>
      <c r="E515" s="4">
        <f t="shared" si="29"/>
        <v>5.8121687759408285E-3</v>
      </c>
      <c r="F515">
        <f t="shared" si="30"/>
        <v>-3.0783811696970302E-2</v>
      </c>
      <c r="G515">
        <f t="shared" si="31"/>
        <v>-3.1651784680255542E-2</v>
      </c>
    </row>
    <row r="516" spans="1:7" x14ac:dyDescent="0.25">
      <c r="A516" s="3">
        <v>43343</v>
      </c>
      <c r="B516" s="10">
        <v>514</v>
      </c>
      <c r="C516" s="4">
        <v>53.250278000000002</v>
      </c>
      <c r="D516" s="4">
        <f t="shared" ref="D516:D579" si="32">(C516-C515)/C515</f>
        <v>-4.7603791362829861E-3</v>
      </c>
      <c r="E516" s="4">
        <f t="shared" ref="E516:E579" si="33">LN(C516/C515)</f>
        <v>-4.7717458285667421E-3</v>
      </c>
      <c r="F516">
        <f t="shared" ref="F516:F579" si="34">$J$2+$J$3*NORMSINV(0.05)</f>
        <v>-3.0783811696970302E-2</v>
      </c>
      <c r="G516">
        <f t="shared" ref="G516:G579" si="35">$K$2+$K$3*NORMSINV(0.05)</f>
        <v>-3.1651784680255542E-2</v>
      </c>
    </row>
    <row r="517" spans="1:7" x14ac:dyDescent="0.25">
      <c r="A517" s="3">
        <v>43347</v>
      </c>
      <c r="B517" s="10">
        <v>515</v>
      </c>
      <c r="C517" s="4">
        <v>53.239204000000001</v>
      </c>
      <c r="D517" s="4">
        <f t="shared" si="32"/>
        <v>-2.0796135561960247E-4</v>
      </c>
      <c r="E517" s="4">
        <f t="shared" si="33"/>
        <v>-2.0798298258077258E-4</v>
      </c>
      <c r="F517">
        <f t="shared" si="34"/>
        <v>-3.0783811696970302E-2</v>
      </c>
      <c r="G517">
        <f t="shared" si="35"/>
        <v>-3.1651784680255542E-2</v>
      </c>
    </row>
    <row r="518" spans="1:7" x14ac:dyDescent="0.25">
      <c r="A518" s="3">
        <v>43348</v>
      </c>
      <c r="B518" s="10">
        <v>516</v>
      </c>
      <c r="C518" s="4">
        <v>52.984496999999998</v>
      </c>
      <c r="D518" s="4">
        <f t="shared" si="32"/>
        <v>-4.7842000041924621E-3</v>
      </c>
      <c r="E518" s="4">
        <f t="shared" si="33"/>
        <v>-4.7956809216724893E-3</v>
      </c>
      <c r="F518">
        <f t="shared" si="34"/>
        <v>-3.0783811696970302E-2</v>
      </c>
      <c r="G518">
        <f t="shared" si="35"/>
        <v>-3.1651784680255542E-2</v>
      </c>
    </row>
    <row r="519" spans="1:7" x14ac:dyDescent="0.25">
      <c r="A519" s="3">
        <v>43349</v>
      </c>
      <c r="B519" s="10">
        <v>517</v>
      </c>
      <c r="C519" s="4">
        <v>53.089703</v>
      </c>
      <c r="D519" s="4">
        <f t="shared" si="32"/>
        <v>1.9855996745614586E-3</v>
      </c>
      <c r="E519" s="4">
        <f t="shared" si="33"/>
        <v>1.983630977126893E-3</v>
      </c>
      <c r="F519">
        <f t="shared" si="34"/>
        <v>-3.0783811696970302E-2</v>
      </c>
      <c r="G519">
        <f t="shared" si="35"/>
        <v>-3.1651784680255542E-2</v>
      </c>
    </row>
    <row r="520" spans="1:7" x14ac:dyDescent="0.25">
      <c r="A520" s="3">
        <v>43350</v>
      </c>
      <c r="B520" s="10">
        <v>518</v>
      </c>
      <c r="C520" s="4">
        <v>53.300109999999997</v>
      </c>
      <c r="D520" s="4">
        <f t="shared" si="32"/>
        <v>3.9632355826137592E-3</v>
      </c>
      <c r="E520" s="4">
        <f t="shared" si="33"/>
        <v>3.9554026534803308E-3</v>
      </c>
      <c r="F520">
        <f t="shared" si="34"/>
        <v>-3.0783811696970302E-2</v>
      </c>
      <c r="G520">
        <f t="shared" si="35"/>
        <v>-3.1651784680255542E-2</v>
      </c>
    </row>
    <row r="521" spans="1:7" x14ac:dyDescent="0.25">
      <c r="A521" s="3">
        <v>43353</v>
      </c>
      <c r="B521" s="10">
        <v>519</v>
      </c>
      <c r="C521" s="4">
        <v>53.626801</v>
      </c>
      <c r="D521" s="4">
        <f t="shared" si="32"/>
        <v>6.1292744048746586E-3</v>
      </c>
      <c r="E521" s="4">
        <f t="shared" si="33"/>
        <v>6.1105668062620515E-3</v>
      </c>
      <c r="F521">
        <f t="shared" si="34"/>
        <v>-3.0783811696970302E-2</v>
      </c>
      <c r="G521">
        <f t="shared" si="35"/>
        <v>-3.1651784680255542E-2</v>
      </c>
    </row>
    <row r="522" spans="1:7" x14ac:dyDescent="0.25">
      <c r="A522" s="3">
        <v>43354</v>
      </c>
      <c r="B522" s="10">
        <v>520</v>
      </c>
      <c r="C522" s="4">
        <v>53.543742999999999</v>
      </c>
      <c r="D522" s="4">
        <f t="shared" si="32"/>
        <v>-1.5488151157851311E-3</v>
      </c>
      <c r="E522" s="4">
        <f t="shared" si="33"/>
        <v>-1.5500157698040641E-3</v>
      </c>
      <c r="F522">
        <f t="shared" si="34"/>
        <v>-3.0783811696970302E-2</v>
      </c>
      <c r="G522">
        <f t="shared" si="35"/>
        <v>-3.1651784680255542E-2</v>
      </c>
    </row>
    <row r="523" spans="1:7" x14ac:dyDescent="0.25">
      <c r="A523" s="3">
        <v>43355</v>
      </c>
      <c r="B523" s="10">
        <v>521</v>
      </c>
      <c r="C523" s="4">
        <v>53.837207999999997</v>
      </c>
      <c r="D523" s="4">
        <f t="shared" si="32"/>
        <v>5.4808458198373922E-3</v>
      </c>
      <c r="E523" s="4">
        <f t="shared" si="33"/>
        <v>5.4658806407111224E-3</v>
      </c>
      <c r="F523">
        <f t="shared" si="34"/>
        <v>-3.0783811696970302E-2</v>
      </c>
      <c r="G523">
        <f t="shared" si="35"/>
        <v>-3.1651784680255542E-2</v>
      </c>
    </row>
    <row r="524" spans="1:7" x14ac:dyDescent="0.25">
      <c r="A524" s="3">
        <v>43356</v>
      </c>
      <c r="B524" s="10">
        <v>522</v>
      </c>
      <c r="C524" s="4">
        <v>53.903655999999998</v>
      </c>
      <c r="D524" s="4">
        <f t="shared" si="32"/>
        <v>1.234239338711643E-3</v>
      </c>
      <c r="E524" s="4">
        <f t="shared" si="33"/>
        <v>1.2334782914843363E-3</v>
      </c>
      <c r="F524">
        <f t="shared" si="34"/>
        <v>-3.0783811696970302E-2</v>
      </c>
      <c r="G524">
        <f t="shared" si="35"/>
        <v>-3.1651784680255542E-2</v>
      </c>
    </row>
    <row r="525" spans="1:7" x14ac:dyDescent="0.25">
      <c r="A525" s="3">
        <v>43357</v>
      </c>
      <c r="B525" s="10">
        <v>523</v>
      </c>
      <c r="C525" s="4">
        <v>54.623477999999999</v>
      </c>
      <c r="D525" s="4">
        <f t="shared" si="32"/>
        <v>1.3353862305740462E-2</v>
      </c>
      <c r="E525" s="4">
        <f t="shared" si="33"/>
        <v>1.3265485399162035E-2</v>
      </c>
      <c r="F525">
        <f t="shared" si="34"/>
        <v>-3.0783811696970302E-2</v>
      </c>
      <c r="G525">
        <f t="shared" si="35"/>
        <v>-3.1651784680255542E-2</v>
      </c>
    </row>
    <row r="526" spans="1:7" x14ac:dyDescent="0.25">
      <c r="A526" s="3">
        <v>43360</v>
      </c>
      <c r="B526" s="10">
        <v>524</v>
      </c>
      <c r="C526" s="4">
        <v>53.887042999999998</v>
      </c>
      <c r="D526" s="4">
        <f t="shared" si="32"/>
        <v>-1.34820232428261E-2</v>
      </c>
      <c r="E526" s="4">
        <f t="shared" si="33"/>
        <v>-1.3573730921004997E-2</v>
      </c>
      <c r="F526">
        <f t="shared" si="34"/>
        <v>-3.0783811696970302E-2</v>
      </c>
      <c r="G526">
        <f t="shared" si="35"/>
        <v>-3.1651784680255542E-2</v>
      </c>
    </row>
    <row r="527" spans="1:7" x14ac:dyDescent="0.25">
      <c r="A527" s="3">
        <v>43361</v>
      </c>
      <c r="B527" s="10">
        <v>525</v>
      </c>
      <c r="C527" s="4">
        <v>53.366554000000001</v>
      </c>
      <c r="D527" s="4">
        <f t="shared" si="32"/>
        <v>-9.6588896147075231E-3</v>
      </c>
      <c r="E527" s="4">
        <f t="shared" si="33"/>
        <v>-9.7058392545295146E-3</v>
      </c>
      <c r="F527">
        <f t="shared" si="34"/>
        <v>-3.0783811696970302E-2</v>
      </c>
      <c r="G527">
        <f t="shared" si="35"/>
        <v>-3.1651784680255542E-2</v>
      </c>
    </row>
    <row r="528" spans="1:7" x14ac:dyDescent="0.25">
      <c r="A528" s="3">
        <v>43362</v>
      </c>
      <c r="B528" s="10">
        <v>526</v>
      </c>
      <c r="C528" s="4">
        <v>52.857143000000001</v>
      </c>
      <c r="D528" s="4">
        <f t="shared" si="32"/>
        <v>-9.545510470846591E-3</v>
      </c>
      <c r="E528" s="4">
        <f t="shared" si="33"/>
        <v>-9.5913608661590925E-3</v>
      </c>
      <c r="F528">
        <f t="shared" si="34"/>
        <v>-3.0783811696970302E-2</v>
      </c>
      <c r="G528">
        <f t="shared" si="35"/>
        <v>-3.1651784680255542E-2</v>
      </c>
    </row>
    <row r="529" spans="1:7" x14ac:dyDescent="0.25">
      <c r="A529" s="3">
        <v>43363</v>
      </c>
      <c r="B529" s="10">
        <v>527</v>
      </c>
      <c r="C529" s="4">
        <v>53.133999000000003</v>
      </c>
      <c r="D529" s="4">
        <f t="shared" si="32"/>
        <v>5.2378162020599982E-3</v>
      </c>
      <c r="E529" s="4">
        <f t="shared" si="33"/>
        <v>5.2241465547337084E-3</v>
      </c>
      <c r="F529">
        <f t="shared" si="34"/>
        <v>-3.0783811696970302E-2</v>
      </c>
      <c r="G529">
        <f t="shared" si="35"/>
        <v>-3.1651784680255542E-2</v>
      </c>
    </row>
    <row r="530" spans="1:7" x14ac:dyDescent="0.25">
      <c r="A530" s="3">
        <v>43364</v>
      </c>
      <c r="B530" s="10">
        <v>528</v>
      </c>
      <c r="C530" s="4">
        <v>53.266888000000002</v>
      </c>
      <c r="D530" s="4">
        <f t="shared" si="32"/>
        <v>2.5010163454852832E-3</v>
      </c>
      <c r="E530" s="4">
        <f t="shared" si="33"/>
        <v>2.4978940090311726E-3</v>
      </c>
      <c r="F530">
        <f t="shared" si="34"/>
        <v>-3.0783811696970302E-2</v>
      </c>
      <c r="G530">
        <f t="shared" si="35"/>
        <v>-3.1651784680255542E-2</v>
      </c>
    </row>
    <row r="531" spans="1:7" x14ac:dyDescent="0.25">
      <c r="A531" s="3">
        <v>43367</v>
      </c>
      <c r="B531" s="10">
        <v>529</v>
      </c>
      <c r="C531" s="4">
        <v>53.266888000000002</v>
      </c>
      <c r="D531" s="4">
        <f t="shared" si="32"/>
        <v>0</v>
      </c>
      <c r="E531" s="4">
        <f t="shared" si="33"/>
        <v>0</v>
      </c>
      <c r="F531">
        <f t="shared" si="34"/>
        <v>-3.0783811696970302E-2</v>
      </c>
      <c r="G531">
        <f t="shared" si="35"/>
        <v>-3.1651784680255542E-2</v>
      </c>
    </row>
    <row r="532" spans="1:7" x14ac:dyDescent="0.25">
      <c r="A532" s="3">
        <v>43368</v>
      </c>
      <c r="B532" s="10">
        <v>530</v>
      </c>
      <c r="C532" s="4">
        <v>53.682170999999997</v>
      </c>
      <c r="D532" s="4">
        <f t="shared" si="32"/>
        <v>7.7962692320226248E-3</v>
      </c>
      <c r="E532" s="4">
        <f t="shared" si="33"/>
        <v>7.7660353642982722E-3</v>
      </c>
      <c r="F532">
        <f t="shared" si="34"/>
        <v>-3.0783811696970302E-2</v>
      </c>
      <c r="G532">
        <f t="shared" si="35"/>
        <v>-3.1651784680255542E-2</v>
      </c>
    </row>
    <row r="533" spans="1:7" x14ac:dyDescent="0.25">
      <c r="A533" s="3">
        <v>43369</v>
      </c>
      <c r="B533" s="10">
        <v>531</v>
      </c>
      <c r="C533" s="4">
        <v>53.493907999999998</v>
      </c>
      <c r="D533" s="4">
        <f t="shared" si="32"/>
        <v>-3.5069930387129685E-3</v>
      </c>
      <c r="E533" s="4">
        <f t="shared" si="33"/>
        <v>-3.5131569542251498E-3</v>
      </c>
      <c r="F533">
        <f t="shared" si="34"/>
        <v>-3.0783811696970302E-2</v>
      </c>
      <c r="G533">
        <f t="shared" si="35"/>
        <v>-3.1651784680255542E-2</v>
      </c>
    </row>
    <row r="534" spans="1:7" x14ac:dyDescent="0.25">
      <c r="A534" s="3">
        <v>43370</v>
      </c>
      <c r="B534" s="10">
        <v>532</v>
      </c>
      <c r="C534" s="4">
        <v>53.848281999999998</v>
      </c>
      <c r="D534" s="4">
        <f t="shared" si="32"/>
        <v>6.6245674180319741E-3</v>
      </c>
      <c r="E534" s="4">
        <f t="shared" si="33"/>
        <v>6.6027213985058618E-3</v>
      </c>
      <c r="F534">
        <f t="shared" si="34"/>
        <v>-3.0783811696970302E-2</v>
      </c>
      <c r="G534">
        <f t="shared" si="35"/>
        <v>-3.1651784680255542E-2</v>
      </c>
    </row>
    <row r="535" spans="1:7" x14ac:dyDescent="0.25">
      <c r="A535" s="3">
        <v>43371</v>
      </c>
      <c r="B535" s="10">
        <v>533</v>
      </c>
      <c r="C535" s="4">
        <v>53.776302000000001</v>
      </c>
      <c r="D535" s="4">
        <f t="shared" si="32"/>
        <v>-1.3367185976331871E-3</v>
      </c>
      <c r="E535" s="4">
        <f t="shared" si="33"/>
        <v>-1.3376128028938393E-3</v>
      </c>
      <c r="F535">
        <f t="shared" si="34"/>
        <v>-3.0783811696970302E-2</v>
      </c>
      <c r="G535">
        <f t="shared" si="35"/>
        <v>-3.1651784680255542E-2</v>
      </c>
    </row>
    <row r="536" spans="1:7" x14ac:dyDescent="0.25">
      <c r="A536" s="3">
        <v>43374</v>
      </c>
      <c r="B536" s="10">
        <v>534</v>
      </c>
      <c r="C536" s="4">
        <v>53.549281999999998</v>
      </c>
      <c r="D536" s="4">
        <f t="shared" si="32"/>
        <v>-4.2215621297277579E-3</v>
      </c>
      <c r="E536" s="4">
        <f t="shared" si="33"/>
        <v>-4.230498081118716E-3</v>
      </c>
      <c r="F536">
        <f t="shared" si="34"/>
        <v>-3.0783811696970302E-2</v>
      </c>
      <c r="G536">
        <f t="shared" si="35"/>
        <v>-3.1651784680255542E-2</v>
      </c>
    </row>
    <row r="537" spans="1:7" x14ac:dyDescent="0.25">
      <c r="A537" s="3">
        <v>43375</v>
      </c>
      <c r="B537" s="10">
        <v>535</v>
      </c>
      <c r="C537" s="4">
        <v>53.576965000000001</v>
      </c>
      <c r="D537" s="4">
        <f t="shared" si="32"/>
        <v>5.1696304723568905E-4</v>
      </c>
      <c r="E537" s="4">
        <f t="shared" si="33"/>
        <v>5.1682946787467272E-4</v>
      </c>
      <c r="F537">
        <f t="shared" si="34"/>
        <v>-3.0783811696970302E-2</v>
      </c>
      <c r="G537">
        <f t="shared" si="35"/>
        <v>-3.1651784680255542E-2</v>
      </c>
    </row>
    <row r="538" spans="1:7" x14ac:dyDescent="0.25">
      <c r="A538" s="3">
        <v>43376</v>
      </c>
      <c r="B538" s="10">
        <v>536</v>
      </c>
      <c r="C538" s="4">
        <v>53.493907999999998</v>
      </c>
      <c r="D538" s="4">
        <f t="shared" si="32"/>
        <v>-1.5502371214943533E-3</v>
      </c>
      <c r="E538" s="4">
        <f t="shared" si="33"/>
        <v>-1.5514399823679257E-3</v>
      </c>
      <c r="F538">
        <f t="shared" si="34"/>
        <v>-3.0783811696970302E-2</v>
      </c>
      <c r="G538">
        <f t="shared" si="35"/>
        <v>-3.1651784680255542E-2</v>
      </c>
    </row>
    <row r="539" spans="1:7" x14ac:dyDescent="0.25">
      <c r="A539" s="3">
        <v>43377</v>
      </c>
      <c r="B539" s="10">
        <v>537</v>
      </c>
      <c r="C539" s="4">
        <v>53.538204</v>
      </c>
      <c r="D539" s="4">
        <f t="shared" si="32"/>
        <v>8.2805690696598157E-4</v>
      </c>
      <c r="E539" s="4">
        <f t="shared" si="33"/>
        <v>8.2771425698823246E-4</v>
      </c>
      <c r="F539">
        <f t="shared" si="34"/>
        <v>-3.0783811696970302E-2</v>
      </c>
      <c r="G539">
        <f t="shared" si="35"/>
        <v>-3.1651784680255542E-2</v>
      </c>
    </row>
    <row r="540" spans="1:7" x14ac:dyDescent="0.25">
      <c r="A540" s="3">
        <v>43378</v>
      </c>
      <c r="B540" s="10">
        <v>538</v>
      </c>
      <c r="C540" s="4">
        <v>53.687705999999999</v>
      </c>
      <c r="D540" s="4">
        <f t="shared" si="32"/>
        <v>2.7924358463724008E-3</v>
      </c>
      <c r="E540" s="4">
        <f t="shared" si="33"/>
        <v>2.7885442404176879E-3</v>
      </c>
      <c r="F540">
        <f t="shared" si="34"/>
        <v>-3.0783811696970302E-2</v>
      </c>
      <c r="G540">
        <f t="shared" si="35"/>
        <v>-3.1651784680255542E-2</v>
      </c>
    </row>
    <row r="541" spans="1:7" x14ac:dyDescent="0.25">
      <c r="A541" s="3">
        <v>43381</v>
      </c>
      <c r="B541" s="10">
        <v>539</v>
      </c>
      <c r="C541" s="4">
        <v>52.906979</v>
      </c>
      <c r="D541" s="4">
        <f t="shared" si="32"/>
        <v>-1.4542007065826186E-2</v>
      </c>
      <c r="E541" s="4">
        <f t="shared" si="33"/>
        <v>-1.4648778428053146E-2</v>
      </c>
      <c r="F541">
        <f t="shared" si="34"/>
        <v>-3.0783811696970302E-2</v>
      </c>
      <c r="G541">
        <f t="shared" si="35"/>
        <v>-3.1651784680255542E-2</v>
      </c>
    </row>
    <row r="542" spans="1:7" x14ac:dyDescent="0.25">
      <c r="A542" s="3">
        <v>43382</v>
      </c>
      <c r="B542" s="10">
        <v>540</v>
      </c>
      <c r="C542" s="4">
        <v>52.369877000000002</v>
      </c>
      <c r="D542" s="4">
        <f t="shared" si="32"/>
        <v>-1.0151817589131243E-2</v>
      </c>
      <c r="E542" s="4">
        <f t="shared" si="33"/>
        <v>-1.0203698713116154E-2</v>
      </c>
      <c r="F542">
        <f t="shared" si="34"/>
        <v>-3.0783811696970302E-2</v>
      </c>
      <c r="G542">
        <f t="shared" si="35"/>
        <v>-3.1651784680255542E-2</v>
      </c>
    </row>
    <row r="543" spans="1:7" x14ac:dyDescent="0.25">
      <c r="A543" s="3">
        <v>43383</v>
      </c>
      <c r="B543" s="10">
        <v>541</v>
      </c>
      <c r="C543" s="4">
        <v>51.201549999999997</v>
      </c>
      <c r="D543" s="4">
        <f t="shared" si="32"/>
        <v>-2.2309141570067179E-2</v>
      </c>
      <c r="E543" s="4">
        <f t="shared" si="33"/>
        <v>-2.2561754591003059E-2</v>
      </c>
      <c r="F543">
        <f t="shared" si="34"/>
        <v>-3.0783811696970302E-2</v>
      </c>
      <c r="G543">
        <f t="shared" si="35"/>
        <v>-3.1651784680255542E-2</v>
      </c>
    </row>
    <row r="544" spans="1:7" x14ac:dyDescent="0.25">
      <c r="A544" s="3">
        <v>43384</v>
      </c>
      <c r="B544" s="10">
        <v>542</v>
      </c>
      <c r="C544" s="4">
        <v>50.797339999999998</v>
      </c>
      <c r="D544" s="4">
        <f t="shared" si="32"/>
        <v>-7.89448756922396E-3</v>
      </c>
      <c r="E544" s="4">
        <f t="shared" si="33"/>
        <v>-7.9258140159671128E-3</v>
      </c>
      <c r="F544">
        <f t="shared" si="34"/>
        <v>-3.0783811696970302E-2</v>
      </c>
      <c r="G544">
        <f t="shared" si="35"/>
        <v>-3.1651784680255542E-2</v>
      </c>
    </row>
    <row r="545" spans="1:7" x14ac:dyDescent="0.25">
      <c r="A545" s="3">
        <v>43385</v>
      </c>
      <c r="B545" s="10">
        <v>543</v>
      </c>
      <c r="C545" s="4">
        <v>52.325581</v>
      </c>
      <c r="D545" s="4">
        <f t="shared" si="32"/>
        <v>3.0085059572016987E-2</v>
      </c>
      <c r="E545" s="4">
        <f t="shared" si="33"/>
        <v>2.9641380940584161E-2</v>
      </c>
      <c r="F545">
        <f t="shared" si="34"/>
        <v>-3.0783811696970302E-2</v>
      </c>
      <c r="G545">
        <f t="shared" si="35"/>
        <v>-3.1651784680255542E-2</v>
      </c>
    </row>
    <row r="546" spans="1:7" x14ac:dyDescent="0.25">
      <c r="A546" s="3">
        <v>43388</v>
      </c>
      <c r="B546" s="10">
        <v>544</v>
      </c>
      <c r="C546" s="4">
        <v>52.602435999999997</v>
      </c>
      <c r="D546" s="4">
        <f t="shared" si="32"/>
        <v>5.2910067066431164E-3</v>
      </c>
      <c r="E546" s="4">
        <f t="shared" si="33"/>
        <v>5.2770585090309227E-3</v>
      </c>
      <c r="F546">
        <f t="shared" si="34"/>
        <v>-3.0783811696970302E-2</v>
      </c>
      <c r="G546">
        <f t="shared" si="35"/>
        <v>-3.1651784680255542E-2</v>
      </c>
    </row>
    <row r="547" spans="1:7" x14ac:dyDescent="0.25">
      <c r="A547" s="3">
        <v>43389</v>
      </c>
      <c r="B547" s="10">
        <v>545</v>
      </c>
      <c r="C547" s="4">
        <v>52.967883999999998</v>
      </c>
      <c r="D547" s="4">
        <f t="shared" si="32"/>
        <v>6.9473588637606193E-3</v>
      </c>
      <c r="E547" s="4">
        <f t="shared" si="33"/>
        <v>6.9233371602577644E-3</v>
      </c>
      <c r="F547">
        <f t="shared" si="34"/>
        <v>-3.0783811696970302E-2</v>
      </c>
      <c r="G547">
        <f t="shared" si="35"/>
        <v>-3.1651784680255542E-2</v>
      </c>
    </row>
    <row r="548" spans="1:7" x14ac:dyDescent="0.25">
      <c r="A548" s="3">
        <v>43390</v>
      </c>
      <c r="B548" s="10">
        <v>546</v>
      </c>
      <c r="C548" s="4">
        <v>52.657806000000001</v>
      </c>
      <c r="D548" s="4">
        <f t="shared" si="32"/>
        <v>-5.8540756508226226E-3</v>
      </c>
      <c r="E548" s="4">
        <f t="shared" si="33"/>
        <v>-5.8712779201300497E-3</v>
      </c>
      <c r="F548">
        <f t="shared" si="34"/>
        <v>-3.0783811696970302E-2</v>
      </c>
      <c r="G548">
        <f t="shared" si="35"/>
        <v>-3.1651784680255542E-2</v>
      </c>
    </row>
    <row r="549" spans="1:7" x14ac:dyDescent="0.25">
      <c r="A549" s="3">
        <v>43391</v>
      </c>
      <c r="B549" s="10">
        <v>547</v>
      </c>
      <c r="C549" s="4">
        <v>52.320045</v>
      </c>
      <c r="D549" s="4">
        <f t="shared" si="32"/>
        <v>-6.4142626831053392E-3</v>
      </c>
      <c r="E549" s="4">
        <f t="shared" si="33"/>
        <v>-6.4349224581899366E-3</v>
      </c>
      <c r="F549">
        <f t="shared" si="34"/>
        <v>-3.0783811696970302E-2</v>
      </c>
      <c r="G549">
        <f t="shared" si="35"/>
        <v>-3.1651784680255542E-2</v>
      </c>
    </row>
    <row r="550" spans="1:7" x14ac:dyDescent="0.25">
      <c r="A550" s="3">
        <v>43392</v>
      </c>
      <c r="B550" s="10">
        <v>548</v>
      </c>
      <c r="C550" s="4">
        <v>51.926909999999999</v>
      </c>
      <c r="D550" s="4">
        <f t="shared" si="32"/>
        <v>-7.5140417023724058E-3</v>
      </c>
      <c r="E550" s="4">
        <f t="shared" si="33"/>
        <v>-7.5424143318273077E-3</v>
      </c>
      <c r="F550">
        <f t="shared" si="34"/>
        <v>-3.0783811696970302E-2</v>
      </c>
      <c r="G550">
        <f t="shared" si="35"/>
        <v>-3.1651784680255542E-2</v>
      </c>
    </row>
    <row r="551" spans="1:7" x14ac:dyDescent="0.25">
      <c r="A551" s="3">
        <v>43395</v>
      </c>
      <c r="B551" s="10">
        <v>549</v>
      </c>
      <c r="C551" s="4">
        <v>52.441859999999998</v>
      </c>
      <c r="D551" s="4">
        <f t="shared" si="32"/>
        <v>9.9168234736093271E-3</v>
      </c>
      <c r="E551" s="4">
        <f t="shared" si="33"/>
        <v>9.8679744655474893E-3</v>
      </c>
      <c r="F551">
        <f t="shared" si="34"/>
        <v>-3.0783811696970302E-2</v>
      </c>
      <c r="G551">
        <f t="shared" si="35"/>
        <v>-3.1651784680255542E-2</v>
      </c>
    </row>
    <row r="552" spans="1:7" x14ac:dyDescent="0.25">
      <c r="A552" s="3">
        <v>43396</v>
      </c>
      <c r="B552" s="10">
        <v>550</v>
      </c>
      <c r="C552" s="4">
        <v>51.423034999999999</v>
      </c>
      <c r="D552" s="4">
        <f t="shared" si="32"/>
        <v>-1.9427705272086072E-2</v>
      </c>
      <c r="E552" s="4">
        <f t="shared" si="33"/>
        <v>-1.9618903551948199E-2</v>
      </c>
      <c r="F552">
        <f t="shared" si="34"/>
        <v>-3.0783811696970302E-2</v>
      </c>
      <c r="G552">
        <f t="shared" si="35"/>
        <v>-3.1651784680255542E-2</v>
      </c>
    </row>
    <row r="553" spans="1:7" x14ac:dyDescent="0.25">
      <c r="A553" s="3">
        <v>43397</v>
      </c>
      <c r="B553" s="10">
        <v>551</v>
      </c>
      <c r="C553" s="4">
        <v>49.750832000000003</v>
      </c>
      <c r="D553" s="4">
        <f t="shared" si="32"/>
        <v>-3.2518559046543952E-2</v>
      </c>
      <c r="E553" s="4">
        <f t="shared" si="33"/>
        <v>-3.3059036739234299E-2</v>
      </c>
      <c r="F553">
        <f t="shared" si="34"/>
        <v>-3.0783811696970302E-2</v>
      </c>
      <c r="G553">
        <f t="shared" si="35"/>
        <v>-3.1651784680255542E-2</v>
      </c>
    </row>
    <row r="554" spans="1:7" x14ac:dyDescent="0.25">
      <c r="A554" s="3">
        <v>43398</v>
      </c>
      <c r="B554" s="10">
        <v>552</v>
      </c>
      <c r="C554" s="4">
        <v>50.304538999999998</v>
      </c>
      <c r="D554" s="4">
        <f t="shared" si="32"/>
        <v>1.1129602817496514E-2</v>
      </c>
      <c r="E554" s="4">
        <f t="shared" si="33"/>
        <v>1.1068124520173127E-2</v>
      </c>
      <c r="F554">
        <f t="shared" si="34"/>
        <v>-3.0783811696970302E-2</v>
      </c>
      <c r="G554">
        <f t="shared" si="35"/>
        <v>-3.1651784680255542E-2</v>
      </c>
    </row>
    <row r="555" spans="1:7" x14ac:dyDescent="0.25">
      <c r="A555" s="3">
        <v>43399</v>
      </c>
      <c r="B555" s="10">
        <v>553</v>
      </c>
      <c r="C555" s="4">
        <v>48.986710000000002</v>
      </c>
      <c r="D555" s="4">
        <f t="shared" si="32"/>
        <v>-2.6197019716252566E-2</v>
      </c>
      <c r="E555" s="4">
        <f t="shared" si="33"/>
        <v>-2.6546274770210446E-2</v>
      </c>
      <c r="F555">
        <f t="shared" si="34"/>
        <v>-3.0783811696970302E-2</v>
      </c>
      <c r="G555">
        <f t="shared" si="35"/>
        <v>-3.1651784680255542E-2</v>
      </c>
    </row>
    <row r="556" spans="1:7" x14ac:dyDescent="0.25">
      <c r="A556" s="3">
        <v>43402</v>
      </c>
      <c r="B556" s="10">
        <v>554</v>
      </c>
      <c r="C556" s="4">
        <v>48.039867000000001</v>
      </c>
      <c r="D556" s="4">
        <f t="shared" si="32"/>
        <v>-1.9328568911853871E-2</v>
      </c>
      <c r="E556" s="4">
        <f t="shared" si="33"/>
        <v>-1.9517808151094475E-2</v>
      </c>
      <c r="F556">
        <f t="shared" si="34"/>
        <v>-3.0783811696970302E-2</v>
      </c>
      <c r="G556">
        <f t="shared" si="35"/>
        <v>-3.1651784680255542E-2</v>
      </c>
    </row>
    <row r="557" spans="1:7" x14ac:dyDescent="0.25">
      <c r="A557" s="3">
        <v>43403</v>
      </c>
      <c r="B557" s="10">
        <v>555</v>
      </c>
      <c r="C557" s="4">
        <v>49.102989000000001</v>
      </c>
      <c r="D557" s="4">
        <f t="shared" si="32"/>
        <v>2.2129994656313264E-2</v>
      </c>
      <c r="E557" s="4">
        <f t="shared" si="33"/>
        <v>2.1888680029645859E-2</v>
      </c>
      <c r="F557">
        <f t="shared" si="34"/>
        <v>-3.0783811696970302E-2</v>
      </c>
      <c r="G557">
        <f t="shared" si="35"/>
        <v>-3.1651784680255542E-2</v>
      </c>
    </row>
    <row r="558" spans="1:7" x14ac:dyDescent="0.25">
      <c r="A558" s="3">
        <v>43404</v>
      </c>
      <c r="B558" s="10">
        <v>556</v>
      </c>
      <c r="C558" s="4">
        <v>50.049835000000002</v>
      </c>
      <c r="D558" s="4">
        <f t="shared" si="32"/>
        <v>1.928285872780577E-2</v>
      </c>
      <c r="E558" s="4">
        <f t="shared" si="33"/>
        <v>1.909930034113053E-2</v>
      </c>
      <c r="F558">
        <f t="shared" si="34"/>
        <v>-3.0783811696970302E-2</v>
      </c>
      <c r="G558">
        <f t="shared" si="35"/>
        <v>-3.1651784680255542E-2</v>
      </c>
    </row>
    <row r="559" spans="1:7" x14ac:dyDescent="0.25">
      <c r="A559" s="3">
        <v>43405</v>
      </c>
      <c r="B559" s="10">
        <v>557</v>
      </c>
      <c r="C559" s="4">
        <v>50.476188999999998</v>
      </c>
      <c r="D559" s="4">
        <f t="shared" si="32"/>
        <v>8.5185895218235254E-3</v>
      </c>
      <c r="E559" s="4">
        <f t="shared" si="33"/>
        <v>8.4825110849076416E-3</v>
      </c>
      <c r="F559">
        <f t="shared" si="34"/>
        <v>-3.0783811696970302E-2</v>
      </c>
      <c r="G559">
        <f t="shared" si="35"/>
        <v>-3.1651784680255542E-2</v>
      </c>
    </row>
    <row r="560" spans="1:7" x14ac:dyDescent="0.25">
      <c r="A560" s="3">
        <v>43406</v>
      </c>
      <c r="B560" s="10">
        <v>558</v>
      </c>
      <c r="C560" s="4">
        <v>50.487267000000003</v>
      </c>
      <c r="D560" s="4">
        <f t="shared" si="32"/>
        <v>2.1946981773930687E-4</v>
      </c>
      <c r="E560" s="4">
        <f t="shared" si="33"/>
        <v>2.1944573776205349E-4</v>
      </c>
      <c r="F560">
        <f t="shared" si="34"/>
        <v>-3.0783811696970302E-2</v>
      </c>
      <c r="G560">
        <f t="shared" si="35"/>
        <v>-3.1651784680255542E-2</v>
      </c>
    </row>
    <row r="561" spans="1:7" x14ac:dyDescent="0.25">
      <c r="A561" s="3">
        <v>43409</v>
      </c>
      <c r="B561" s="10">
        <v>559</v>
      </c>
      <c r="C561" s="4">
        <v>50.780731000000003</v>
      </c>
      <c r="D561" s="4">
        <f t="shared" si="32"/>
        <v>5.8126339062877013E-3</v>
      </c>
      <c r="E561" s="4">
        <f t="shared" si="33"/>
        <v>5.7958057290229178E-3</v>
      </c>
      <c r="F561">
        <f t="shared" si="34"/>
        <v>-3.0783811696970302E-2</v>
      </c>
      <c r="G561">
        <f t="shared" si="35"/>
        <v>-3.1651784680255542E-2</v>
      </c>
    </row>
    <row r="562" spans="1:7" x14ac:dyDescent="0.25">
      <c r="A562" s="3">
        <v>43410</v>
      </c>
      <c r="B562" s="10">
        <v>560</v>
      </c>
      <c r="C562" s="4">
        <v>50.996676999999998</v>
      </c>
      <c r="D562" s="4">
        <f t="shared" si="32"/>
        <v>4.2525185389709194E-3</v>
      </c>
      <c r="E562" s="4">
        <f t="shared" si="33"/>
        <v>4.2435021345887817E-3</v>
      </c>
      <c r="F562">
        <f t="shared" si="34"/>
        <v>-3.0783811696970302E-2</v>
      </c>
      <c r="G562">
        <f t="shared" si="35"/>
        <v>-3.1651784680255542E-2</v>
      </c>
    </row>
    <row r="563" spans="1:7" x14ac:dyDescent="0.25">
      <c r="A563" s="3">
        <v>43411</v>
      </c>
      <c r="B563" s="10">
        <v>561</v>
      </c>
      <c r="C563" s="4">
        <v>54.186047000000002</v>
      </c>
      <c r="D563" s="4">
        <f t="shared" si="32"/>
        <v>6.254074162518479E-2</v>
      </c>
      <c r="E563" s="4">
        <f t="shared" si="33"/>
        <v>6.0662966140279377E-2</v>
      </c>
      <c r="F563">
        <f t="shared" si="34"/>
        <v>-3.0783811696970302E-2</v>
      </c>
      <c r="G563">
        <f t="shared" si="35"/>
        <v>-3.1651784680255542E-2</v>
      </c>
    </row>
    <row r="564" spans="1:7" x14ac:dyDescent="0.25">
      <c r="A564" s="3">
        <v>43412</v>
      </c>
      <c r="B564" s="10">
        <v>562</v>
      </c>
      <c r="C564" s="4">
        <v>54.772979999999997</v>
      </c>
      <c r="D564" s="4">
        <f t="shared" si="32"/>
        <v>1.0831810631987876E-2</v>
      </c>
      <c r="E564" s="4">
        <f t="shared" si="33"/>
        <v>1.0773566784618872E-2</v>
      </c>
      <c r="F564">
        <f t="shared" si="34"/>
        <v>-3.0783811696970302E-2</v>
      </c>
      <c r="G564">
        <f t="shared" si="35"/>
        <v>-3.1651784680255542E-2</v>
      </c>
    </row>
    <row r="565" spans="1:7" x14ac:dyDescent="0.25">
      <c r="A565" s="3">
        <v>43413</v>
      </c>
      <c r="B565" s="10">
        <v>563</v>
      </c>
      <c r="C565" s="4">
        <v>54.291252</v>
      </c>
      <c r="D565" s="4">
        <f t="shared" si="32"/>
        <v>-8.7949934438476211E-3</v>
      </c>
      <c r="E565" s="4">
        <f t="shared" si="33"/>
        <v>-8.833897674964274E-3</v>
      </c>
      <c r="F565">
        <f t="shared" si="34"/>
        <v>-3.0783811696970302E-2</v>
      </c>
      <c r="G565">
        <f t="shared" si="35"/>
        <v>-3.1651784680255542E-2</v>
      </c>
    </row>
    <row r="566" spans="1:7" x14ac:dyDescent="0.25">
      <c r="A566" s="3">
        <v>43416</v>
      </c>
      <c r="B566" s="10">
        <v>564</v>
      </c>
      <c r="C566" s="4">
        <v>54.540421000000002</v>
      </c>
      <c r="D566" s="4">
        <f t="shared" si="32"/>
        <v>4.5894870871646502E-3</v>
      </c>
      <c r="E566" s="4">
        <f t="shared" si="33"/>
        <v>4.5789875041801114E-3</v>
      </c>
      <c r="F566">
        <f t="shared" si="34"/>
        <v>-3.0783811696970302E-2</v>
      </c>
      <c r="G566">
        <f t="shared" si="35"/>
        <v>-3.1651784680255542E-2</v>
      </c>
    </row>
    <row r="567" spans="1:7" x14ac:dyDescent="0.25">
      <c r="A567" s="3">
        <v>43417</v>
      </c>
      <c r="B567" s="10">
        <v>565</v>
      </c>
      <c r="C567" s="4">
        <v>56.240310999999998</v>
      </c>
      <c r="D567" s="4">
        <f t="shared" si="32"/>
        <v>3.1167526191262739E-2</v>
      </c>
      <c r="E567" s="4">
        <f t="shared" si="33"/>
        <v>3.0691680866202758E-2</v>
      </c>
      <c r="F567">
        <f t="shared" si="34"/>
        <v>-3.0783811696970302E-2</v>
      </c>
      <c r="G567">
        <f t="shared" si="35"/>
        <v>-3.1651784680255542E-2</v>
      </c>
    </row>
    <row r="568" spans="1:7" x14ac:dyDescent="0.25">
      <c r="A568" s="3">
        <v>43418</v>
      </c>
      <c r="B568" s="10">
        <v>566</v>
      </c>
      <c r="C568" s="4">
        <v>58.521594999999998</v>
      </c>
      <c r="D568" s="4">
        <f t="shared" si="32"/>
        <v>4.0563146956993167E-2</v>
      </c>
      <c r="E568" s="4">
        <f t="shared" si="33"/>
        <v>3.9762054060496071E-2</v>
      </c>
      <c r="F568">
        <f t="shared" si="34"/>
        <v>-3.0783811696970302E-2</v>
      </c>
      <c r="G568">
        <f t="shared" si="35"/>
        <v>-3.1651784680255542E-2</v>
      </c>
    </row>
    <row r="569" spans="1:7" x14ac:dyDescent="0.25">
      <c r="A569" s="3">
        <v>43419</v>
      </c>
      <c r="B569" s="10">
        <v>567</v>
      </c>
      <c r="C569" s="4">
        <v>58.172756</v>
      </c>
      <c r="D569" s="4">
        <f t="shared" si="32"/>
        <v>-5.9608594058312685E-3</v>
      </c>
      <c r="E569" s="4">
        <f t="shared" si="33"/>
        <v>-5.9786962455104708E-3</v>
      </c>
      <c r="F569">
        <f t="shared" si="34"/>
        <v>-3.0783811696970302E-2</v>
      </c>
      <c r="G569">
        <f t="shared" si="35"/>
        <v>-3.1651784680255542E-2</v>
      </c>
    </row>
    <row r="570" spans="1:7" x14ac:dyDescent="0.25">
      <c r="A570" s="3">
        <v>43420</v>
      </c>
      <c r="B570" s="10">
        <v>568</v>
      </c>
      <c r="C570" s="4">
        <v>57.846069</v>
      </c>
      <c r="D570" s="4">
        <f t="shared" si="32"/>
        <v>-5.6158075096184156E-3</v>
      </c>
      <c r="E570" s="4">
        <f t="shared" si="33"/>
        <v>-5.6316354421743512E-3</v>
      </c>
      <c r="F570">
        <f t="shared" si="34"/>
        <v>-3.0783811696970302E-2</v>
      </c>
      <c r="G570">
        <f t="shared" si="35"/>
        <v>-3.1651784680255542E-2</v>
      </c>
    </row>
    <row r="571" spans="1:7" x14ac:dyDescent="0.25">
      <c r="A571" s="3">
        <v>43423</v>
      </c>
      <c r="B571" s="10">
        <v>569</v>
      </c>
      <c r="C571" s="4">
        <v>57.198227000000003</v>
      </c>
      <c r="D571" s="4">
        <f t="shared" si="32"/>
        <v>-1.1199412703393849E-2</v>
      </c>
      <c r="E571" s="4">
        <f t="shared" si="33"/>
        <v>-1.1262598330054047E-2</v>
      </c>
      <c r="F571">
        <f t="shared" si="34"/>
        <v>-3.0783811696970302E-2</v>
      </c>
      <c r="G571">
        <f t="shared" si="35"/>
        <v>-3.1651784680255542E-2</v>
      </c>
    </row>
    <row r="572" spans="1:7" x14ac:dyDescent="0.25">
      <c r="A572" s="3">
        <v>43424</v>
      </c>
      <c r="B572" s="10">
        <v>570</v>
      </c>
      <c r="C572" s="4">
        <v>56.832779000000002</v>
      </c>
      <c r="D572" s="4">
        <f t="shared" si="32"/>
        <v>-6.3891490902331753E-3</v>
      </c>
      <c r="E572" s="4">
        <f t="shared" si="33"/>
        <v>-6.4096470596488094E-3</v>
      </c>
      <c r="F572">
        <f t="shared" si="34"/>
        <v>-3.0783811696970302E-2</v>
      </c>
      <c r="G572">
        <f t="shared" si="35"/>
        <v>-3.1651784680255542E-2</v>
      </c>
    </row>
    <row r="573" spans="1:7" x14ac:dyDescent="0.25">
      <c r="A573" s="3">
        <v>43425</v>
      </c>
      <c r="B573" s="10">
        <v>571</v>
      </c>
      <c r="C573" s="4">
        <v>57.026577000000003</v>
      </c>
      <c r="D573" s="4">
        <f t="shared" si="32"/>
        <v>3.4099687435661208E-3</v>
      </c>
      <c r="E573" s="4">
        <f t="shared" si="33"/>
        <v>3.4041679833502073E-3</v>
      </c>
      <c r="F573">
        <f t="shared" si="34"/>
        <v>-3.0783811696970302E-2</v>
      </c>
      <c r="G573">
        <f t="shared" si="35"/>
        <v>-3.1651784680255542E-2</v>
      </c>
    </row>
    <row r="574" spans="1:7" x14ac:dyDescent="0.25">
      <c r="A574" s="3">
        <v>43427</v>
      </c>
      <c r="B574" s="10">
        <v>572</v>
      </c>
      <c r="C574" s="4">
        <v>57.541527000000002</v>
      </c>
      <c r="D574" s="4">
        <f t="shared" si="32"/>
        <v>9.0300001699207526E-3</v>
      </c>
      <c r="E574" s="4">
        <f t="shared" si="33"/>
        <v>8.9894735061978714E-3</v>
      </c>
      <c r="F574">
        <f t="shared" si="34"/>
        <v>-3.0783811696970302E-2</v>
      </c>
      <c r="G574">
        <f t="shared" si="35"/>
        <v>-3.1651784680255542E-2</v>
      </c>
    </row>
    <row r="575" spans="1:7" x14ac:dyDescent="0.25">
      <c r="A575" s="3">
        <v>43430</v>
      </c>
      <c r="B575" s="10">
        <v>573</v>
      </c>
      <c r="C575" s="4">
        <v>58.488373000000003</v>
      </c>
      <c r="D575" s="4">
        <f t="shared" si="32"/>
        <v>1.6455003010260757E-2</v>
      </c>
      <c r="E575" s="4">
        <f t="shared" si="33"/>
        <v>1.6321086515481933E-2</v>
      </c>
      <c r="F575">
        <f t="shared" si="34"/>
        <v>-3.0783811696970302E-2</v>
      </c>
      <c r="G575">
        <f t="shared" si="35"/>
        <v>-3.1651784680255542E-2</v>
      </c>
    </row>
    <row r="576" spans="1:7" x14ac:dyDescent="0.25">
      <c r="A576" s="3">
        <v>43431</v>
      </c>
      <c r="B576" s="10">
        <v>574</v>
      </c>
      <c r="C576" s="4">
        <v>57.951275000000003</v>
      </c>
      <c r="D576" s="4">
        <f t="shared" si="32"/>
        <v>-9.1829875315560631E-3</v>
      </c>
      <c r="E576" s="4">
        <f t="shared" si="33"/>
        <v>-9.2254110778834993E-3</v>
      </c>
      <c r="F576">
        <f t="shared" si="34"/>
        <v>-3.0783811696970302E-2</v>
      </c>
      <c r="G576">
        <f t="shared" si="35"/>
        <v>-3.1651784680255542E-2</v>
      </c>
    </row>
    <row r="577" spans="1:7" x14ac:dyDescent="0.25">
      <c r="A577" s="3">
        <v>43432</v>
      </c>
      <c r="B577" s="10">
        <v>575</v>
      </c>
      <c r="C577" s="4">
        <v>59.025471000000003</v>
      </c>
      <c r="D577" s="4">
        <f t="shared" si="32"/>
        <v>1.8536192689461977E-2</v>
      </c>
      <c r="E577" s="4">
        <f t="shared" si="33"/>
        <v>1.8366491340018977E-2</v>
      </c>
      <c r="F577">
        <f t="shared" si="34"/>
        <v>-3.0783811696970302E-2</v>
      </c>
      <c r="G577">
        <f t="shared" si="35"/>
        <v>-3.1651784680255542E-2</v>
      </c>
    </row>
    <row r="578" spans="1:7" x14ac:dyDescent="0.25">
      <c r="A578" s="3">
        <v>43433</v>
      </c>
      <c r="B578" s="10">
        <v>576</v>
      </c>
      <c r="C578" s="4">
        <v>58.693244999999997</v>
      </c>
      <c r="D578" s="4">
        <f t="shared" si="32"/>
        <v>-5.6285192540014746E-3</v>
      </c>
      <c r="E578" s="4">
        <f t="shared" si="33"/>
        <v>-5.6444190581350639E-3</v>
      </c>
      <c r="F578">
        <f t="shared" si="34"/>
        <v>-3.0783811696970302E-2</v>
      </c>
      <c r="G578">
        <f t="shared" si="35"/>
        <v>-3.1651784680255542E-2</v>
      </c>
    </row>
    <row r="579" spans="1:7" x14ac:dyDescent="0.25">
      <c r="A579" s="3">
        <v>43434</v>
      </c>
      <c r="B579" s="10">
        <v>577</v>
      </c>
      <c r="C579" s="4">
        <v>58.405315000000002</v>
      </c>
      <c r="D579" s="4">
        <f t="shared" si="32"/>
        <v>-4.9056752612672179E-3</v>
      </c>
      <c r="E579" s="4">
        <f t="shared" si="33"/>
        <v>-4.9177475842653541E-3</v>
      </c>
      <c r="F579">
        <f t="shared" si="34"/>
        <v>-3.0783811696970302E-2</v>
      </c>
      <c r="G579">
        <f t="shared" si="35"/>
        <v>-3.1651784680255542E-2</v>
      </c>
    </row>
    <row r="580" spans="1:7" x14ac:dyDescent="0.25">
      <c r="A580" s="3">
        <v>43437</v>
      </c>
      <c r="B580" s="10">
        <v>578</v>
      </c>
      <c r="C580" s="4">
        <v>58.433002000000002</v>
      </c>
      <c r="D580" s="4">
        <f t="shared" ref="D580:D643" si="36">(C580-C579)/C579</f>
        <v>4.740493223947211E-4</v>
      </c>
      <c r="E580" s="4">
        <f t="shared" ref="E580:E643" si="37">LN(C580/C579)</f>
        <v>4.7393699651193742E-4</v>
      </c>
      <c r="F580">
        <f t="shared" ref="F580:F643" si="38">$J$2+$J$3*NORMSINV(0.05)</f>
        <v>-3.0783811696970302E-2</v>
      </c>
      <c r="G580">
        <f t="shared" ref="G580:G643" si="39">$K$2+$K$3*NORMSINV(0.05)</f>
        <v>-3.1651784680255542E-2</v>
      </c>
    </row>
    <row r="581" spans="1:7" x14ac:dyDescent="0.25">
      <c r="A581" s="3">
        <v>43438</v>
      </c>
      <c r="B581" s="10">
        <v>579</v>
      </c>
      <c r="C581" s="4">
        <v>57.840530000000001</v>
      </c>
      <c r="D581" s="4">
        <f t="shared" si="36"/>
        <v>-1.0139338725058157E-2</v>
      </c>
      <c r="E581" s="4">
        <f t="shared" si="37"/>
        <v>-1.0191091946102872E-2</v>
      </c>
      <c r="F581">
        <f t="shared" si="38"/>
        <v>-3.0783811696970302E-2</v>
      </c>
      <c r="G581">
        <f t="shared" si="39"/>
        <v>-3.1651784680255542E-2</v>
      </c>
    </row>
    <row r="582" spans="1:7" x14ac:dyDescent="0.25">
      <c r="A582" s="3">
        <v>43440</v>
      </c>
      <c r="B582" s="10">
        <v>580</v>
      </c>
      <c r="C582" s="4">
        <v>58.477299000000002</v>
      </c>
      <c r="D582" s="4">
        <f t="shared" si="36"/>
        <v>1.100904504159974E-2</v>
      </c>
      <c r="E582" s="4">
        <f t="shared" si="37"/>
        <v>1.0948886626997823E-2</v>
      </c>
      <c r="F582">
        <f t="shared" si="38"/>
        <v>-3.0783811696970302E-2</v>
      </c>
      <c r="G582">
        <f t="shared" si="39"/>
        <v>-3.1651784680255542E-2</v>
      </c>
    </row>
    <row r="583" spans="1:7" x14ac:dyDescent="0.25">
      <c r="A583" s="3">
        <v>43441</v>
      </c>
      <c r="B583" s="10">
        <v>581</v>
      </c>
      <c r="C583" s="4">
        <v>57.585827000000002</v>
      </c>
      <c r="D583" s="4">
        <f t="shared" si="36"/>
        <v>-1.5244753352920767E-2</v>
      </c>
      <c r="E583" s="4">
        <f t="shared" si="37"/>
        <v>-1.5362149247798612E-2</v>
      </c>
      <c r="F583">
        <f t="shared" si="38"/>
        <v>-3.0783811696970302E-2</v>
      </c>
      <c r="G583">
        <f t="shared" si="39"/>
        <v>-3.1651784680255542E-2</v>
      </c>
    </row>
    <row r="584" spans="1:7" x14ac:dyDescent="0.25">
      <c r="A584" s="3">
        <v>43444</v>
      </c>
      <c r="B584" s="10">
        <v>582</v>
      </c>
      <c r="C584" s="4">
        <v>57.646732</v>
      </c>
      <c r="D584" s="4">
        <f t="shared" si="36"/>
        <v>1.057638713775843E-3</v>
      </c>
      <c r="E584" s="4">
        <f t="shared" si="37"/>
        <v>1.0570798079968401E-3</v>
      </c>
      <c r="F584">
        <f t="shared" si="38"/>
        <v>-3.0783811696970302E-2</v>
      </c>
      <c r="G584">
        <f t="shared" si="39"/>
        <v>-3.1651784680255542E-2</v>
      </c>
    </row>
    <row r="585" spans="1:7" x14ac:dyDescent="0.25">
      <c r="A585" s="3">
        <v>43445</v>
      </c>
      <c r="B585" s="10">
        <v>583</v>
      </c>
      <c r="C585" s="4">
        <v>57.990031999999999</v>
      </c>
      <c r="D585" s="4">
        <f t="shared" si="36"/>
        <v>5.9552378441851527E-3</v>
      </c>
      <c r="E585" s="4">
        <f t="shared" si="37"/>
        <v>5.9375755029007753E-3</v>
      </c>
      <c r="F585">
        <f t="shared" si="38"/>
        <v>-3.0783811696970302E-2</v>
      </c>
      <c r="G585">
        <f t="shared" si="39"/>
        <v>-3.1651784680255542E-2</v>
      </c>
    </row>
    <row r="586" spans="1:7" x14ac:dyDescent="0.25">
      <c r="A586" s="3">
        <v>43446</v>
      </c>
      <c r="B586" s="10">
        <v>584</v>
      </c>
      <c r="C586" s="4">
        <v>58.145072999999996</v>
      </c>
      <c r="D586" s="4">
        <f t="shared" si="36"/>
        <v>2.6735801766758311E-3</v>
      </c>
      <c r="E586" s="4">
        <f t="shared" si="37"/>
        <v>2.6700125187268152E-3</v>
      </c>
      <c r="F586">
        <f t="shared" si="38"/>
        <v>-3.0783811696970302E-2</v>
      </c>
      <c r="G586">
        <f t="shared" si="39"/>
        <v>-3.1651784680255542E-2</v>
      </c>
    </row>
    <row r="587" spans="1:7" x14ac:dyDescent="0.25">
      <c r="A587" s="3">
        <v>43447</v>
      </c>
      <c r="B587" s="10">
        <v>585</v>
      </c>
      <c r="C587" s="4">
        <v>58.416389000000002</v>
      </c>
      <c r="D587" s="4">
        <f t="shared" si="36"/>
        <v>4.6661907192034292E-3</v>
      </c>
      <c r="E587" s="4">
        <f t="shared" si="37"/>
        <v>4.655337799389753E-3</v>
      </c>
      <c r="F587">
        <f t="shared" si="38"/>
        <v>-3.0783811696970302E-2</v>
      </c>
      <c r="G587">
        <f t="shared" si="39"/>
        <v>-3.1651784680255542E-2</v>
      </c>
    </row>
    <row r="588" spans="1:7" x14ac:dyDescent="0.25">
      <c r="A588" s="3">
        <v>43448</v>
      </c>
      <c r="B588" s="10">
        <v>586</v>
      </c>
      <c r="C588" s="4">
        <v>58.576965000000001</v>
      </c>
      <c r="D588" s="4">
        <f t="shared" si="36"/>
        <v>2.7488176306138838E-3</v>
      </c>
      <c r="E588" s="4">
        <f t="shared" si="37"/>
        <v>2.745046540542547E-3</v>
      </c>
      <c r="F588">
        <f t="shared" si="38"/>
        <v>-3.0783811696970302E-2</v>
      </c>
      <c r="G588">
        <f t="shared" si="39"/>
        <v>-3.1651784680255542E-2</v>
      </c>
    </row>
    <row r="589" spans="1:7" x14ac:dyDescent="0.25">
      <c r="A589" s="3">
        <v>43451</v>
      </c>
      <c r="B589" s="10">
        <v>587</v>
      </c>
      <c r="C589" s="4">
        <v>58.18383</v>
      </c>
      <c r="D589" s="4">
        <f t="shared" si="36"/>
        <v>-6.711426582104431E-3</v>
      </c>
      <c r="E589" s="4">
        <f t="shared" si="37"/>
        <v>-6.7340494835980225E-3</v>
      </c>
      <c r="F589">
        <f t="shared" si="38"/>
        <v>-3.0783811696970302E-2</v>
      </c>
      <c r="G589">
        <f t="shared" si="39"/>
        <v>-3.1651784680255542E-2</v>
      </c>
    </row>
    <row r="590" spans="1:7" x14ac:dyDescent="0.25">
      <c r="A590" s="3">
        <v>43452</v>
      </c>
      <c r="B590" s="10">
        <v>588</v>
      </c>
      <c r="C590" s="4">
        <v>58.615726000000002</v>
      </c>
      <c r="D590" s="4">
        <f t="shared" si="36"/>
        <v>7.4229558281055374E-3</v>
      </c>
      <c r="E590" s="4">
        <f t="shared" si="37"/>
        <v>7.39554127259356E-3</v>
      </c>
      <c r="F590">
        <f t="shared" si="38"/>
        <v>-3.0783811696970302E-2</v>
      </c>
      <c r="G590">
        <f t="shared" si="39"/>
        <v>-3.1651784680255542E-2</v>
      </c>
    </row>
    <row r="591" spans="1:7" x14ac:dyDescent="0.25">
      <c r="A591" s="3">
        <v>43453</v>
      </c>
      <c r="B591" s="10">
        <v>589</v>
      </c>
      <c r="C591" s="4">
        <v>58.056477000000001</v>
      </c>
      <c r="D591" s="4">
        <f t="shared" si="36"/>
        <v>-9.5409378704957304E-3</v>
      </c>
      <c r="E591" s="4">
        <f t="shared" si="37"/>
        <v>-9.5867442080044794E-3</v>
      </c>
      <c r="F591">
        <f t="shared" si="38"/>
        <v>-3.0783811696970302E-2</v>
      </c>
      <c r="G591">
        <f t="shared" si="39"/>
        <v>-3.1651784680255542E-2</v>
      </c>
    </row>
    <row r="592" spans="1:7" x14ac:dyDescent="0.25">
      <c r="A592" s="3">
        <v>43454</v>
      </c>
      <c r="B592" s="10">
        <v>590</v>
      </c>
      <c r="C592" s="4">
        <v>57.259135999999998</v>
      </c>
      <c r="D592" s="4">
        <f t="shared" si="36"/>
        <v>-1.3733885368207977E-2</v>
      </c>
      <c r="E592" s="4">
        <f t="shared" si="37"/>
        <v>-1.3829067658410377E-2</v>
      </c>
      <c r="F592">
        <f t="shared" si="38"/>
        <v>-3.0783811696970302E-2</v>
      </c>
      <c r="G592">
        <f t="shared" si="39"/>
        <v>-3.1651784680255542E-2</v>
      </c>
    </row>
    <row r="593" spans="1:7" x14ac:dyDescent="0.25">
      <c r="A593" s="3">
        <v>43455</v>
      </c>
      <c r="B593" s="10">
        <v>591</v>
      </c>
      <c r="C593" s="4">
        <v>56.882613999999997</v>
      </c>
      <c r="D593" s="4">
        <f t="shared" si="36"/>
        <v>-6.5757541294371152E-3</v>
      </c>
      <c r="E593" s="4">
        <f t="shared" si="37"/>
        <v>-6.5974696502562125E-3</v>
      </c>
      <c r="F593">
        <f t="shared" si="38"/>
        <v>-3.0783811696970302E-2</v>
      </c>
      <c r="G593">
        <f t="shared" si="39"/>
        <v>-3.1651784680255542E-2</v>
      </c>
    </row>
    <row r="594" spans="1:7" x14ac:dyDescent="0.25">
      <c r="A594" s="3">
        <v>43458</v>
      </c>
      <c r="B594" s="10">
        <v>592</v>
      </c>
      <c r="C594" s="4">
        <v>44.573642999999997</v>
      </c>
      <c r="D594" s="4">
        <f t="shared" si="36"/>
        <v>-0.21639249912108471</v>
      </c>
      <c r="E594" s="4">
        <f t="shared" si="37"/>
        <v>-0.24384702062612723</v>
      </c>
      <c r="F594">
        <f t="shared" si="38"/>
        <v>-3.0783811696970302E-2</v>
      </c>
      <c r="G594">
        <f t="shared" si="39"/>
        <v>-3.1651784680255542E-2</v>
      </c>
    </row>
    <row r="595" spans="1:7" x14ac:dyDescent="0.25">
      <c r="A595" s="3">
        <v>43460</v>
      </c>
      <c r="B595" s="10">
        <v>593</v>
      </c>
      <c r="C595" s="4">
        <v>44.922482000000002</v>
      </c>
      <c r="D595" s="4">
        <f t="shared" si="36"/>
        <v>7.8261272025713768E-3</v>
      </c>
      <c r="E595" s="4">
        <f t="shared" si="37"/>
        <v>7.7956619159816479E-3</v>
      </c>
      <c r="F595">
        <f t="shared" si="38"/>
        <v>-3.0783811696970302E-2</v>
      </c>
      <c r="G595">
        <f t="shared" si="39"/>
        <v>-3.1651784680255542E-2</v>
      </c>
    </row>
    <row r="596" spans="1:7" x14ac:dyDescent="0.25">
      <c r="A596" s="3">
        <v>43461</v>
      </c>
      <c r="B596" s="10">
        <v>594</v>
      </c>
      <c r="C596" s="4">
        <v>44.296787000000002</v>
      </c>
      <c r="D596" s="4">
        <f t="shared" si="36"/>
        <v>-1.3928326578215341E-2</v>
      </c>
      <c r="E596" s="4">
        <f t="shared" si="37"/>
        <v>-1.4026235924226685E-2</v>
      </c>
      <c r="F596">
        <f t="shared" si="38"/>
        <v>-3.0783811696970302E-2</v>
      </c>
      <c r="G596">
        <f t="shared" si="39"/>
        <v>-3.1651784680255542E-2</v>
      </c>
    </row>
    <row r="597" spans="1:7" x14ac:dyDescent="0.25">
      <c r="A597" s="3">
        <v>43462</v>
      </c>
      <c r="B597" s="10">
        <v>595</v>
      </c>
      <c r="C597" s="4">
        <v>45.43</v>
      </c>
      <c r="D597" s="4">
        <f t="shared" si="36"/>
        <v>2.5582284331366917E-2</v>
      </c>
      <c r="E597" s="4">
        <f t="shared" si="37"/>
        <v>2.5260533567224481E-2</v>
      </c>
      <c r="F597">
        <f t="shared" si="38"/>
        <v>-3.0783811696970302E-2</v>
      </c>
      <c r="G597">
        <f t="shared" si="39"/>
        <v>-3.1651784680255542E-2</v>
      </c>
    </row>
    <row r="598" spans="1:7" x14ac:dyDescent="0.25">
      <c r="A598" s="3">
        <v>43465</v>
      </c>
      <c r="B598" s="10">
        <v>596</v>
      </c>
      <c r="C598" s="4">
        <v>48.869999</v>
      </c>
      <c r="D598" s="4">
        <f t="shared" si="36"/>
        <v>7.5720867268324901E-2</v>
      </c>
      <c r="E598" s="4">
        <f t="shared" si="37"/>
        <v>7.2991011048299956E-2</v>
      </c>
      <c r="F598">
        <f t="shared" si="38"/>
        <v>-3.0783811696970302E-2</v>
      </c>
      <c r="G598">
        <f t="shared" si="39"/>
        <v>-3.1651784680255542E-2</v>
      </c>
    </row>
    <row r="599" spans="1:7" x14ac:dyDescent="0.25">
      <c r="A599" s="3">
        <v>43467</v>
      </c>
      <c r="B599" s="10">
        <v>597</v>
      </c>
      <c r="C599" s="4">
        <v>47.119999</v>
      </c>
      <c r="D599" s="4">
        <f t="shared" si="36"/>
        <v>-3.5809290685682234E-2</v>
      </c>
      <c r="E599" s="4">
        <f t="shared" si="37"/>
        <v>-3.6466172698691721E-2</v>
      </c>
      <c r="F599">
        <f t="shared" si="38"/>
        <v>-3.0783811696970302E-2</v>
      </c>
      <c r="G599">
        <f t="shared" si="39"/>
        <v>-3.1651784680255542E-2</v>
      </c>
    </row>
    <row r="600" spans="1:7" x14ac:dyDescent="0.25">
      <c r="A600" s="3">
        <v>43468</v>
      </c>
      <c r="B600" s="10">
        <v>598</v>
      </c>
      <c r="C600" s="4">
        <v>45.130001</v>
      </c>
      <c r="D600" s="4">
        <f t="shared" si="36"/>
        <v>-4.2232556074544909E-2</v>
      </c>
      <c r="E600" s="4">
        <f t="shared" si="37"/>
        <v>-4.3150282123800981E-2</v>
      </c>
      <c r="F600">
        <f t="shared" si="38"/>
        <v>-3.0783811696970302E-2</v>
      </c>
      <c r="G600">
        <f t="shared" si="39"/>
        <v>-3.1651784680255542E-2</v>
      </c>
    </row>
    <row r="601" spans="1:7" x14ac:dyDescent="0.25">
      <c r="A601" s="3">
        <v>43469</v>
      </c>
      <c r="B601" s="10">
        <v>599</v>
      </c>
      <c r="C601" s="4">
        <v>46.02</v>
      </c>
      <c r="D601" s="4">
        <f t="shared" si="36"/>
        <v>1.9720783963643233E-2</v>
      </c>
      <c r="E601" s="4">
        <f t="shared" si="37"/>
        <v>1.9528848610100756E-2</v>
      </c>
      <c r="F601">
        <f t="shared" si="38"/>
        <v>-3.0783811696970302E-2</v>
      </c>
      <c r="G601">
        <f t="shared" si="39"/>
        <v>-3.1651784680255542E-2</v>
      </c>
    </row>
    <row r="602" spans="1:7" x14ac:dyDescent="0.25">
      <c r="A602" s="3">
        <v>43472</v>
      </c>
      <c r="B602" s="10">
        <v>600</v>
      </c>
      <c r="C602" s="4">
        <v>46.32</v>
      </c>
      <c r="D602" s="4">
        <f t="shared" si="36"/>
        <v>6.5189048239895075E-3</v>
      </c>
      <c r="E602" s="4">
        <f t="shared" si="37"/>
        <v>6.4977486575199502E-3</v>
      </c>
      <c r="F602">
        <f t="shared" si="38"/>
        <v>-3.0783811696970302E-2</v>
      </c>
      <c r="G602">
        <f t="shared" si="39"/>
        <v>-3.1651784680255542E-2</v>
      </c>
    </row>
    <row r="603" spans="1:7" x14ac:dyDescent="0.25">
      <c r="A603" s="3">
        <v>43473</v>
      </c>
      <c r="B603" s="10">
        <v>601</v>
      </c>
      <c r="C603" s="4">
        <v>46.869999</v>
      </c>
      <c r="D603" s="4">
        <f t="shared" si="36"/>
        <v>1.1873898963730563E-2</v>
      </c>
      <c r="E603" s="4">
        <f t="shared" si="37"/>
        <v>1.1803957334265612E-2</v>
      </c>
      <c r="F603">
        <f t="shared" si="38"/>
        <v>-3.0783811696970302E-2</v>
      </c>
      <c r="G603">
        <f t="shared" si="39"/>
        <v>-3.1651784680255542E-2</v>
      </c>
    </row>
    <row r="604" spans="1:7" x14ac:dyDescent="0.25">
      <c r="A604" s="3">
        <v>43474</v>
      </c>
      <c r="B604" s="10">
        <v>602</v>
      </c>
      <c r="C604" s="4">
        <v>46.939999</v>
      </c>
      <c r="D604" s="4">
        <f t="shared" si="36"/>
        <v>1.4934926710794315E-3</v>
      </c>
      <c r="E604" s="4">
        <f t="shared" si="37"/>
        <v>1.492378520079786E-3</v>
      </c>
      <c r="F604">
        <f t="shared" si="38"/>
        <v>-3.0783811696970302E-2</v>
      </c>
      <c r="G604">
        <f t="shared" si="39"/>
        <v>-3.1651784680255542E-2</v>
      </c>
    </row>
    <row r="605" spans="1:7" x14ac:dyDescent="0.25">
      <c r="A605" s="3">
        <v>43475</v>
      </c>
      <c r="B605" s="10">
        <v>603</v>
      </c>
      <c r="C605" s="4">
        <v>45.189999</v>
      </c>
      <c r="D605" s="4">
        <f t="shared" si="36"/>
        <v>-3.7281636925471602E-2</v>
      </c>
      <c r="E605" s="4">
        <f t="shared" si="37"/>
        <v>-3.7994367824686633E-2</v>
      </c>
      <c r="F605">
        <f t="shared" si="38"/>
        <v>-3.0783811696970302E-2</v>
      </c>
      <c r="G605">
        <f t="shared" si="39"/>
        <v>-3.1651784680255542E-2</v>
      </c>
    </row>
    <row r="606" spans="1:7" x14ac:dyDescent="0.25">
      <c r="A606" s="3">
        <v>43476</v>
      </c>
      <c r="B606" s="10">
        <v>604</v>
      </c>
      <c r="C606" s="4">
        <v>44.470001000000003</v>
      </c>
      <c r="D606" s="4">
        <f t="shared" si="36"/>
        <v>-1.5932684574744001E-2</v>
      </c>
      <c r="E606" s="4">
        <f t="shared" si="37"/>
        <v>-1.6060974284723629E-2</v>
      </c>
      <c r="F606">
        <f t="shared" si="38"/>
        <v>-3.0783811696970302E-2</v>
      </c>
      <c r="G606">
        <f t="shared" si="39"/>
        <v>-3.1651784680255542E-2</v>
      </c>
    </row>
    <row r="607" spans="1:7" x14ac:dyDescent="0.25">
      <c r="A607" s="3">
        <v>43479</v>
      </c>
      <c r="B607" s="10">
        <v>605</v>
      </c>
      <c r="C607" s="4">
        <v>42.799999</v>
      </c>
      <c r="D607" s="4">
        <f t="shared" si="36"/>
        <v>-3.7553450920767992E-2</v>
      </c>
      <c r="E607" s="4">
        <f t="shared" si="37"/>
        <v>-3.8276747786410006E-2</v>
      </c>
      <c r="F607">
        <f t="shared" si="38"/>
        <v>-3.0783811696970302E-2</v>
      </c>
      <c r="G607">
        <f t="shared" si="39"/>
        <v>-3.1651784680255542E-2</v>
      </c>
    </row>
    <row r="608" spans="1:7" x14ac:dyDescent="0.25">
      <c r="A608" s="3">
        <v>43480</v>
      </c>
      <c r="B608" s="10">
        <v>606</v>
      </c>
      <c r="C608" s="4">
        <v>43.009998000000003</v>
      </c>
      <c r="D608" s="4">
        <f t="shared" si="36"/>
        <v>4.906518806227154E-3</v>
      </c>
      <c r="E608" s="4">
        <f t="shared" si="37"/>
        <v>4.8945210715653394E-3</v>
      </c>
      <c r="F608">
        <f t="shared" si="38"/>
        <v>-3.0783811696970302E-2</v>
      </c>
      <c r="G608">
        <f t="shared" si="39"/>
        <v>-3.1651784680255542E-2</v>
      </c>
    </row>
    <row r="609" spans="1:7" x14ac:dyDescent="0.25">
      <c r="A609" s="3">
        <v>43481</v>
      </c>
      <c r="B609" s="10">
        <v>607</v>
      </c>
      <c r="C609" s="4">
        <v>42.619999</v>
      </c>
      <c r="D609" s="4">
        <f t="shared" si="36"/>
        <v>-9.0676358552726054E-3</v>
      </c>
      <c r="E609" s="4">
        <f t="shared" si="37"/>
        <v>-9.1089970875221898E-3</v>
      </c>
      <c r="F609">
        <f t="shared" si="38"/>
        <v>-3.0783811696970302E-2</v>
      </c>
      <c r="G609">
        <f t="shared" si="39"/>
        <v>-3.1651784680255542E-2</v>
      </c>
    </row>
    <row r="610" spans="1:7" x14ac:dyDescent="0.25">
      <c r="A610" s="3">
        <v>43482</v>
      </c>
      <c r="B610" s="10">
        <v>608</v>
      </c>
      <c r="C610" s="4">
        <v>43.709999000000003</v>
      </c>
      <c r="D610" s="4">
        <f t="shared" si="36"/>
        <v>2.5574848089508481E-2</v>
      </c>
      <c r="E610" s="4">
        <f t="shared" si="37"/>
        <v>2.5253282789854965E-2</v>
      </c>
      <c r="F610">
        <f t="shared" si="38"/>
        <v>-3.0783811696970302E-2</v>
      </c>
      <c r="G610">
        <f t="shared" si="39"/>
        <v>-3.1651784680255542E-2</v>
      </c>
    </row>
    <row r="611" spans="1:7" x14ac:dyDescent="0.25">
      <c r="A611" s="3">
        <v>43483</v>
      </c>
      <c r="B611" s="10">
        <v>609</v>
      </c>
      <c r="C611" s="4">
        <v>43.349997999999999</v>
      </c>
      <c r="D611" s="4">
        <f t="shared" si="36"/>
        <v>-8.2361246450727201E-3</v>
      </c>
      <c r="E611" s="4">
        <f t="shared" si="37"/>
        <v>-8.2702289067147598E-3</v>
      </c>
      <c r="F611">
        <f t="shared" si="38"/>
        <v>-3.0783811696970302E-2</v>
      </c>
      <c r="G611">
        <f t="shared" si="39"/>
        <v>-3.1651784680255542E-2</v>
      </c>
    </row>
    <row r="612" spans="1:7" x14ac:dyDescent="0.25">
      <c r="A612" s="3">
        <v>43487</v>
      </c>
      <c r="B612" s="10">
        <v>610</v>
      </c>
      <c r="C612" s="4">
        <v>44.060001</v>
      </c>
      <c r="D612" s="4">
        <f t="shared" si="36"/>
        <v>1.6378385992082408E-2</v>
      </c>
      <c r="E612" s="4">
        <f t="shared" si="37"/>
        <v>1.6245706980071613E-2</v>
      </c>
      <c r="F612">
        <f t="shared" si="38"/>
        <v>-3.0783811696970302E-2</v>
      </c>
      <c r="G612">
        <f t="shared" si="39"/>
        <v>-3.1651784680255542E-2</v>
      </c>
    </row>
    <row r="613" spans="1:7" x14ac:dyDescent="0.25">
      <c r="A613" s="3">
        <v>43488</v>
      </c>
      <c r="B613" s="10">
        <v>611</v>
      </c>
      <c r="C613" s="4">
        <v>44.619999</v>
      </c>
      <c r="D613" s="4">
        <f t="shared" si="36"/>
        <v>1.2709895308445414E-2</v>
      </c>
      <c r="E613" s="4">
        <f t="shared" si="37"/>
        <v>1.2629802522391579E-2</v>
      </c>
      <c r="F613">
        <f t="shared" si="38"/>
        <v>-3.0783811696970302E-2</v>
      </c>
      <c r="G613">
        <f t="shared" si="39"/>
        <v>-3.1651784680255542E-2</v>
      </c>
    </row>
    <row r="614" spans="1:7" x14ac:dyDescent="0.25">
      <c r="A614" s="3">
        <v>43489</v>
      </c>
      <c r="B614" s="10">
        <v>612</v>
      </c>
      <c r="C614" s="4">
        <v>44.959999000000003</v>
      </c>
      <c r="D614" s="4">
        <f t="shared" si="36"/>
        <v>7.6199015602847371E-3</v>
      </c>
      <c r="E614" s="4">
        <f t="shared" si="37"/>
        <v>7.5910167505310079E-3</v>
      </c>
      <c r="F614">
        <f t="shared" si="38"/>
        <v>-3.0783811696970302E-2</v>
      </c>
      <c r="G614">
        <f t="shared" si="39"/>
        <v>-3.1651784680255542E-2</v>
      </c>
    </row>
    <row r="615" spans="1:7" x14ac:dyDescent="0.25">
      <c r="A615" s="3">
        <v>43490</v>
      </c>
      <c r="B615" s="10">
        <v>613</v>
      </c>
      <c r="C615" s="4">
        <v>45.91</v>
      </c>
      <c r="D615" s="4">
        <f t="shared" si="36"/>
        <v>2.1129915950398336E-2</v>
      </c>
      <c r="E615" s="4">
        <f t="shared" si="37"/>
        <v>2.090977491768806E-2</v>
      </c>
      <c r="F615">
        <f t="shared" si="38"/>
        <v>-3.0783811696970302E-2</v>
      </c>
      <c r="G615">
        <f t="shared" si="39"/>
        <v>-3.1651784680255542E-2</v>
      </c>
    </row>
    <row r="616" spans="1:7" x14ac:dyDescent="0.25">
      <c r="A616" s="3">
        <v>43493</v>
      </c>
      <c r="B616" s="10">
        <v>614</v>
      </c>
      <c r="C616" s="4">
        <v>46.900002000000001</v>
      </c>
      <c r="D616" s="4">
        <f t="shared" si="36"/>
        <v>2.156397299063394E-2</v>
      </c>
      <c r="E616" s="4">
        <f t="shared" si="37"/>
        <v>2.1334759835025325E-2</v>
      </c>
      <c r="F616">
        <f t="shared" si="38"/>
        <v>-3.0783811696970302E-2</v>
      </c>
      <c r="G616">
        <f t="shared" si="39"/>
        <v>-3.1651784680255542E-2</v>
      </c>
    </row>
    <row r="617" spans="1:7" x14ac:dyDescent="0.25">
      <c r="A617" s="3">
        <v>43494</v>
      </c>
      <c r="B617" s="10">
        <v>615</v>
      </c>
      <c r="C617" s="4">
        <v>46.849997999999999</v>
      </c>
      <c r="D617" s="4">
        <f t="shared" si="36"/>
        <v>-1.0661833234037234E-3</v>
      </c>
      <c r="E617" s="4">
        <f t="shared" si="37"/>
        <v>-1.066752101160089E-3</v>
      </c>
      <c r="F617">
        <f t="shared" si="38"/>
        <v>-3.0783811696970302E-2</v>
      </c>
      <c r="G617">
        <f t="shared" si="39"/>
        <v>-3.1651784680255542E-2</v>
      </c>
    </row>
    <row r="618" spans="1:7" x14ac:dyDescent="0.25">
      <c r="A618" s="3">
        <v>43495</v>
      </c>
      <c r="B618" s="10">
        <v>616</v>
      </c>
      <c r="C618" s="4">
        <v>48</v>
      </c>
      <c r="D618" s="4">
        <f t="shared" si="36"/>
        <v>2.4546468497181166E-2</v>
      </c>
      <c r="E618" s="4">
        <f t="shared" si="37"/>
        <v>2.4250044912895084E-2</v>
      </c>
      <c r="F618">
        <f t="shared" si="38"/>
        <v>-3.0783811696970302E-2</v>
      </c>
      <c r="G618">
        <f t="shared" si="39"/>
        <v>-3.1651784680255542E-2</v>
      </c>
    </row>
    <row r="619" spans="1:7" x14ac:dyDescent="0.25">
      <c r="A619" s="3">
        <v>43496</v>
      </c>
      <c r="B619" s="10">
        <v>617</v>
      </c>
      <c r="C619" s="4">
        <v>48.59</v>
      </c>
      <c r="D619" s="4">
        <f t="shared" si="36"/>
        <v>1.2291666666666737E-2</v>
      </c>
      <c r="E619" s="4">
        <f t="shared" si="37"/>
        <v>1.2216737509920838E-2</v>
      </c>
      <c r="F619">
        <f t="shared" si="38"/>
        <v>-3.0783811696970302E-2</v>
      </c>
      <c r="G619">
        <f t="shared" si="39"/>
        <v>-3.1651784680255542E-2</v>
      </c>
    </row>
    <row r="620" spans="1:7" x14ac:dyDescent="0.25">
      <c r="A620" s="3">
        <v>43497</v>
      </c>
      <c r="B620" s="10">
        <v>618</v>
      </c>
      <c r="C620" s="4">
        <v>49.650002000000001</v>
      </c>
      <c r="D620" s="4">
        <f t="shared" si="36"/>
        <v>2.1815229471084528E-2</v>
      </c>
      <c r="E620" s="4">
        <f t="shared" si="37"/>
        <v>2.1580682355342894E-2</v>
      </c>
      <c r="F620">
        <f t="shared" si="38"/>
        <v>-3.0783811696970302E-2</v>
      </c>
      <c r="G620">
        <f t="shared" si="39"/>
        <v>-3.1651784680255542E-2</v>
      </c>
    </row>
    <row r="621" spans="1:7" x14ac:dyDescent="0.25">
      <c r="A621" s="3">
        <v>43500</v>
      </c>
      <c r="B621" s="10">
        <v>619</v>
      </c>
      <c r="C621" s="4">
        <v>50.830002</v>
      </c>
      <c r="D621" s="4">
        <f t="shared" si="36"/>
        <v>2.3766363594506998E-2</v>
      </c>
      <c r="E621" s="4">
        <f t="shared" si="37"/>
        <v>2.3488340032498074E-2</v>
      </c>
      <c r="F621">
        <f t="shared" si="38"/>
        <v>-3.0783811696970302E-2</v>
      </c>
      <c r="G621">
        <f t="shared" si="39"/>
        <v>-3.1651784680255542E-2</v>
      </c>
    </row>
    <row r="622" spans="1:7" x14ac:dyDescent="0.25">
      <c r="A622" s="3">
        <v>43501</v>
      </c>
      <c r="B622" s="10">
        <v>620</v>
      </c>
      <c r="C622" s="4">
        <v>51.07</v>
      </c>
      <c r="D622" s="4">
        <f t="shared" si="36"/>
        <v>4.721581557285792E-3</v>
      </c>
      <c r="E622" s="4">
        <f t="shared" si="37"/>
        <v>4.710469853899826E-3</v>
      </c>
      <c r="F622">
        <f t="shared" si="38"/>
        <v>-3.0783811696970302E-2</v>
      </c>
      <c r="G622">
        <f t="shared" si="39"/>
        <v>-3.1651784680255542E-2</v>
      </c>
    </row>
    <row r="623" spans="1:7" x14ac:dyDescent="0.25">
      <c r="A623" s="3">
        <v>43502</v>
      </c>
      <c r="B623" s="10">
        <v>621</v>
      </c>
      <c r="C623" s="4">
        <v>50.939999</v>
      </c>
      <c r="D623" s="4">
        <f t="shared" si="36"/>
        <v>-2.5455453299392996E-3</v>
      </c>
      <c r="E623" s="4">
        <f t="shared" si="37"/>
        <v>-2.5487907391801819E-3</v>
      </c>
      <c r="F623">
        <f t="shared" si="38"/>
        <v>-3.0783811696970302E-2</v>
      </c>
      <c r="G623">
        <f t="shared" si="39"/>
        <v>-3.1651784680255542E-2</v>
      </c>
    </row>
    <row r="624" spans="1:7" x14ac:dyDescent="0.25">
      <c r="A624" s="3">
        <v>43503</v>
      </c>
      <c r="B624" s="10">
        <v>622</v>
      </c>
      <c r="C624" s="4">
        <v>50.439999</v>
      </c>
      <c r="D624" s="4">
        <f t="shared" si="36"/>
        <v>-9.8154693721136509E-3</v>
      </c>
      <c r="E624" s="4">
        <f t="shared" si="37"/>
        <v>-9.8639586491890627E-3</v>
      </c>
      <c r="F624">
        <f t="shared" si="38"/>
        <v>-3.0783811696970302E-2</v>
      </c>
      <c r="G624">
        <f t="shared" si="39"/>
        <v>-3.1651784680255542E-2</v>
      </c>
    </row>
    <row r="625" spans="1:7" x14ac:dyDescent="0.25">
      <c r="A625" s="3">
        <v>43504</v>
      </c>
      <c r="B625" s="10">
        <v>623</v>
      </c>
      <c r="C625" s="4">
        <v>51.490001999999997</v>
      </c>
      <c r="D625" s="4">
        <f t="shared" si="36"/>
        <v>2.0816871943236889E-2</v>
      </c>
      <c r="E625" s="4">
        <f t="shared" si="37"/>
        <v>2.0603161629359542E-2</v>
      </c>
      <c r="F625">
        <f t="shared" si="38"/>
        <v>-3.0783811696970302E-2</v>
      </c>
      <c r="G625">
        <f t="shared" si="39"/>
        <v>-3.1651784680255542E-2</v>
      </c>
    </row>
    <row r="626" spans="1:7" x14ac:dyDescent="0.25">
      <c r="A626" s="3">
        <v>43507</v>
      </c>
      <c r="B626" s="10">
        <v>624</v>
      </c>
      <c r="C626" s="4">
        <v>52.02</v>
      </c>
      <c r="D626" s="4">
        <f t="shared" si="36"/>
        <v>1.0293221585037154E-2</v>
      </c>
      <c r="E626" s="4">
        <f t="shared" si="37"/>
        <v>1.0240607119962618E-2</v>
      </c>
      <c r="F626">
        <f t="shared" si="38"/>
        <v>-3.0783811696970302E-2</v>
      </c>
      <c r="G626">
        <f t="shared" si="39"/>
        <v>-3.1651784680255542E-2</v>
      </c>
    </row>
    <row r="627" spans="1:7" x14ac:dyDescent="0.25">
      <c r="A627" s="3">
        <v>43508</v>
      </c>
      <c r="B627" s="10">
        <v>625</v>
      </c>
      <c r="C627" s="4">
        <v>53.599997999999999</v>
      </c>
      <c r="D627" s="4">
        <f t="shared" si="36"/>
        <v>3.0372895040369014E-2</v>
      </c>
      <c r="E627" s="4">
        <f t="shared" si="37"/>
        <v>2.9920770742817199E-2</v>
      </c>
      <c r="F627">
        <f t="shared" si="38"/>
        <v>-3.0783811696970302E-2</v>
      </c>
      <c r="G627">
        <f t="shared" si="39"/>
        <v>-3.1651784680255542E-2</v>
      </c>
    </row>
    <row r="628" spans="1:7" x14ac:dyDescent="0.25">
      <c r="A628" s="3">
        <v>43509</v>
      </c>
      <c r="B628" s="10">
        <v>626</v>
      </c>
      <c r="C628" s="4">
        <v>53.950001</v>
      </c>
      <c r="D628" s="4">
        <f t="shared" si="36"/>
        <v>6.529906960071173E-3</v>
      </c>
      <c r="E628" s="4">
        <f t="shared" si="37"/>
        <v>6.5086794765020269E-3</v>
      </c>
      <c r="F628">
        <f t="shared" si="38"/>
        <v>-3.0783811696970302E-2</v>
      </c>
      <c r="G628">
        <f t="shared" si="39"/>
        <v>-3.1651784680255542E-2</v>
      </c>
    </row>
    <row r="629" spans="1:7" x14ac:dyDescent="0.25">
      <c r="A629" s="3">
        <v>43510</v>
      </c>
      <c r="B629" s="10">
        <v>627</v>
      </c>
      <c r="C629" s="4">
        <v>54.380001</v>
      </c>
      <c r="D629" s="4">
        <f t="shared" si="36"/>
        <v>7.9703427623662084E-3</v>
      </c>
      <c r="E629" s="4">
        <f t="shared" si="37"/>
        <v>7.9387473536135355E-3</v>
      </c>
      <c r="F629">
        <f t="shared" si="38"/>
        <v>-3.0783811696970302E-2</v>
      </c>
      <c r="G629">
        <f t="shared" si="39"/>
        <v>-3.1651784680255542E-2</v>
      </c>
    </row>
    <row r="630" spans="1:7" x14ac:dyDescent="0.25">
      <c r="A630" s="3">
        <v>43511</v>
      </c>
      <c r="B630" s="10">
        <v>628</v>
      </c>
      <c r="C630" s="4">
        <v>55</v>
      </c>
      <c r="D630" s="4">
        <f t="shared" si="36"/>
        <v>1.1401231860955647E-2</v>
      </c>
      <c r="E630" s="4">
        <f t="shared" si="37"/>
        <v>1.1336727639032682E-2</v>
      </c>
      <c r="F630">
        <f t="shared" si="38"/>
        <v>-3.0783811696970302E-2</v>
      </c>
      <c r="G630">
        <f t="shared" si="39"/>
        <v>-3.1651784680255542E-2</v>
      </c>
    </row>
    <row r="631" spans="1:7" x14ac:dyDescent="0.25">
      <c r="A631" s="3">
        <v>43515</v>
      </c>
      <c r="B631" s="10">
        <v>629</v>
      </c>
      <c r="C631" s="4">
        <v>55.040000999999997</v>
      </c>
      <c r="D631" s="4">
        <f t="shared" si="36"/>
        <v>7.2729090909084764E-4</v>
      </c>
      <c r="E631" s="4">
        <f t="shared" si="37"/>
        <v>7.2702656122161852E-4</v>
      </c>
      <c r="F631">
        <f t="shared" si="38"/>
        <v>-3.0783811696970302E-2</v>
      </c>
      <c r="G631">
        <f t="shared" si="39"/>
        <v>-3.1651784680255542E-2</v>
      </c>
    </row>
    <row r="632" spans="1:7" x14ac:dyDescent="0.25">
      <c r="A632" s="3">
        <v>43516</v>
      </c>
      <c r="B632" s="10">
        <v>630</v>
      </c>
      <c r="C632" s="4">
        <v>55.540000999999997</v>
      </c>
      <c r="D632" s="4">
        <f t="shared" si="36"/>
        <v>9.0843021605323017E-3</v>
      </c>
      <c r="E632" s="4">
        <f t="shared" si="37"/>
        <v>9.0432880900019746E-3</v>
      </c>
      <c r="F632">
        <f t="shared" si="38"/>
        <v>-3.0783811696970302E-2</v>
      </c>
      <c r="G632">
        <f t="shared" si="39"/>
        <v>-3.1651784680255542E-2</v>
      </c>
    </row>
    <row r="633" spans="1:7" x14ac:dyDescent="0.25">
      <c r="A633" s="3">
        <v>43517</v>
      </c>
      <c r="B633" s="10">
        <v>631</v>
      </c>
      <c r="C633" s="4">
        <v>55.540000999999997</v>
      </c>
      <c r="D633" s="4">
        <f t="shared" si="36"/>
        <v>0</v>
      </c>
      <c r="E633" s="4">
        <f t="shared" si="37"/>
        <v>0</v>
      </c>
      <c r="F633">
        <f t="shared" si="38"/>
        <v>-3.0783811696970302E-2</v>
      </c>
      <c r="G633">
        <f t="shared" si="39"/>
        <v>-3.1651784680255542E-2</v>
      </c>
    </row>
    <row r="634" spans="1:7" x14ac:dyDescent="0.25">
      <c r="A634" s="3">
        <v>43518</v>
      </c>
      <c r="B634" s="10">
        <v>632</v>
      </c>
      <c r="C634" s="4">
        <v>56.18</v>
      </c>
      <c r="D634" s="4">
        <f t="shared" si="36"/>
        <v>1.1523208290903759E-2</v>
      </c>
      <c r="E634" s="4">
        <f t="shared" si="37"/>
        <v>1.1457321792402974E-2</v>
      </c>
      <c r="F634">
        <f t="shared" si="38"/>
        <v>-3.0783811696970302E-2</v>
      </c>
      <c r="G634">
        <f t="shared" si="39"/>
        <v>-3.1651784680255542E-2</v>
      </c>
    </row>
    <row r="635" spans="1:7" x14ac:dyDescent="0.25">
      <c r="A635" s="3">
        <v>43521</v>
      </c>
      <c r="B635" s="10">
        <v>633</v>
      </c>
      <c r="C635" s="4">
        <v>56.639999000000003</v>
      </c>
      <c r="D635" s="4">
        <f t="shared" si="36"/>
        <v>8.1879494482022669E-3</v>
      </c>
      <c r="E635" s="4">
        <f t="shared" si="37"/>
        <v>8.1546100539993411E-3</v>
      </c>
      <c r="F635">
        <f t="shared" si="38"/>
        <v>-3.0783811696970302E-2</v>
      </c>
      <c r="G635">
        <f t="shared" si="39"/>
        <v>-3.1651784680255542E-2</v>
      </c>
    </row>
    <row r="636" spans="1:7" x14ac:dyDescent="0.25">
      <c r="A636" s="3">
        <v>43522</v>
      </c>
      <c r="B636" s="10">
        <v>634</v>
      </c>
      <c r="C636" s="4">
        <v>56.73</v>
      </c>
      <c r="D636" s="4">
        <f t="shared" si="36"/>
        <v>1.5890007342689708E-3</v>
      </c>
      <c r="E636" s="4">
        <f t="shared" si="37"/>
        <v>1.5877396083787344E-3</v>
      </c>
      <c r="F636">
        <f t="shared" si="38"/>
        <v>-3.0783811696970302E-2</v>
      </c>
      <c r="G636">
        <f t="shared" si="39"/>
        <v>-3.1651784680255542E-2</v>
      </c>
    </row>
    <row r="637" spans="1:7" x14ac:dyDescent="0.25">
      <c r="A637" s="3">
        <v>43523</v>
      </c>
      <c r="B637" s="10">
        <v>635</v>
      </c>
      <c r="C637" s="4">
        <v>56.25</v>
      </c>
      <c r="D637" s="4">
        <f t="shared" si="36"/>
        <v>-8.4611316763616596E-3</v>
      </c>
      <c r="E637" s="4">
        <f t="shared" si="37"/>
        <v>-8.4971302539462341E-3</v>
      </c>
      <c r="F637">
        <f t="shared" si="38"/>
        <v>-3.0783811696970302E-2</v>
      </c>
      <c r="G637">
        <f t="shared" si="39"/>
        <v>-3.1651784680255542E-2</v>
      </c>
    </row>
    <row r="638" spans="1:7" x14ac:dyDescent="0.25">
      <c r="A638" s="3">
        <v>43524</v>
      </c>
      <c r="B638" s="10">
        <v>636</v>
      </c>
      <c r="C638" s="4">
        <v>55.82</v>
      </c>
      <c r="D638" s="4">
        <f t="shared" si="36"/>
        <v>-7.6444444444444398E-3</v>
      </c>
      <c r="E638" s="4">
        <f t="shared" si="37"/>
        <v>-7.6738129763534108E-3</v>
      </c>
      <c r="F638">
        <f t="shared" si="38"/>
        <v>-3.0783811696970302E-2</v>
      </c>
      <c r="G638">
        <f t="shared" si="39"/>
        <v>-3.1651784680255542E-2</v>
      </c>
    </row>
    <row r="639" spans="1:7" x14ac:dyDescent="0.25">
      <c r="A639" s="3">
        <v>43525</v>
      </c>
      <c r="B639" s="10">
        <v>637</v>
      </c>
      <c r="C639" s="4">
        <v>56.650002000000001</v>
      </c>
      <c r="D639" s="4">
        <f t="shared" si="36"/>
        <v>1.4869258330347551E-2</v>
      </c>
      <c r="E639" s="4">
        <f t="shared" si="37"/>
        <v>1.4759794670339943E-2</v>
      </c>
      <c r="F639">
        <f t="shared" si="38"/>
        <v>-3.0783811696970302E-2</v>
      </c>
      <c r="G639">
        <f t="shared" si="39"/>
        <v>-3.1651784680255542E-2</v>
      </c>
    </row>
    <row r="640" spans="1:7" x14ac:dyDescent="0.25">
      <c r="A640" s="3">
        <v>43528</v>
      </c>
      <c r="B640" s="10">
        <v>638</v>
      </c>
      <c r="C640" s="4">
        <v>55.34</v>
      </c>
      <c r="D640" s="4">
        <f t="shared" si="36"/>
        <v>-2.3124482855269753E-2</v>
      </c>
      <c r="E640" s="4">
        <f t="shared" si="37"/>
        <v>-2.3396048419736172E-2</v>
      </c>
      <c r="F640">
        <f t="shared" si="38"/>
        <v>-3.0783811696970302E-2</v>
      </c>
      <c r="G640">
        <f t="shared" si="39"/>
        <v>-3.1651784680255542E-2</v>
      </c>
    </row>
    <row r="641" spans="1:7" x14ac:dyDescent="0.25">
      <c r="A641" s="3">
        <v>43529</v>
      </c>
      <c r="B641" s="10">
        <v>639</v>
      </c>
      <c r="C641" s="4">
        <v>55.119999</v>
      </c>
      <c r="D641" s="4">
        <f t="shared" si="36"/>
        <v>-3.9754427177449122E-3</v>
      </c>
      <c r="E641" s="4">
        <f t="shared" si="37"/>
        <v>-3.9833657956120138E-3</v>
      </c>
      <c r="F641">
        <f t="shared" si="38"/>
        <v>-3.0783811696970302E-2</v>
      </c>
      <c r="G641">
        <f t="shared" si="39"/>
        <v>-3.1651784680255542E-2</v>
      </c>
    </row>
    <row r="642" spans="1:7" x14ac:dyDescent="0.25">
      <c r="A642" s="3">
        <v>43530</v>
      </c>
      <c r="B642" s="10">
        <v>640</v>
      </c>
      <c r="C642" s="4">
        <v>53.73</v>
      </c>
      <c r="D642" s="4">
        <f t="shared" si="36"/>
        <v>-2.5217689136750585E-2</v>
      </c>
      <c r="E642" s="4">
        <f t="shared" si="37"/>
        <v>-2.5541103822437811E-2</v>
      </c>
      <c r="F642">
        <f t="shared" si="38"/>
        <v>-3.0783811696970302E-2</v>
      </c>
      <c r="G642">
        <f t="shared" si="39"/>
        <v>-3.1651784680255542E-2</v>
      </c>
    </row>
    <row r="643" spans="1:7" x14ac:dyDescent="0.25">
      <c r="A643" s="3">
        <v>43531</v>
      </c>
      <c r="B643" s="10">
        <v>641</v>
      </c>
      <c r="C643" s="4">
        <v>53.130001</v>
      </c>
      <c r="D643" s="4">
        <f t="shared" si="36"/>
        <v>-1.1166927228736216E-2</v>
      </c>
      <c r="E643" s="4">
        <f t="shared" si="37"/>
        <v>-1.1229745456120434E-2</v>
      </c>
      <c r="F643">
        <f t="shared" si="38"/>
        <v>-3.0783811696970302E-2</v>
      </c>
      <c r="G643">
        <f t="shared" si="39"/>
        <v>-3.1651784680255542E-2</v>
      </c>
    </row>
    <row r="644" spans="1:7" x14ac:dyDescent="0.25">
      <c r="A644" s="3">
        <v>43532</v>
      </c>
      <c r="B644" s="10">
        <v>642</v>
      </c>
      <c r="C644" s="4">
        <v>52.349997999999999</v>
      </c>
      <c r="D644" s="4">
        <f t="shared" ref="D644:D707" si="40">(C644-C643)/C643</f>
        <v>-1.4681027391661458E-2</v>
      </c>
      <c r="E644" s="4">
        <f t="shared" ref="E644:E707" si="41">LN(C644/C643)</f>
        <v>-1.4789860172458005E-2</v>
      </c>
      <c r="F644">
        <f t="shared" ref="F644:F707" si="42">$J$2+$J$3*NORMSINV(0.05)</f>
        <v>-3.0783811696970302E-2</v>
      </c>
      <c r="G644">
        <f t="shared" ref="G644:G707" si="43">$K$2+$K$3*NORMSINV(0.05)</f>
        <v>-3.1651784680255542E-2</v>
      </c>
    </row>
    <row r="645" spans="1:7" x14ac:dyDescent="0.25">
      <c r="A645" s="3">
        <v>43535</v>
      </c>
      <c r="B645" s="10">
        <v>643</v>
      </c>
      <c r="C645" s="4">
        <v>54.150002000000001</v>
      </c>
      <c r="D645" s="4">
        <f t="shared" si="40"/>
        <v>3.4384031877135915E-2</v>
      </c>
      <c r="E645" s="4">
        <f t="shared" si="41"/>
        <v>3.3806111269288799E-2</v>
      </c>
      <c r="F645">
        <f t="shared" si="42"/>
        <v>-3.0783811696970302E-2</v>
      </c>
      <c r="G645">
        <f t="shared" si="43"/>
        <v>-3.1651784680255542E-2</v>
      </c>
    </row>
    <row r="646" spans="1:7" x14ac:dyDescent="0.25">
      <c r="A646" s="3">
        <v>43536</v>
      </c>
      <c r="B646" s="10">
        <v>644</v>
      </c>
      <c r="C646" s="4">
        <v>54.700001</v>
      </c>
      <c r="D646" s="4">
        <f t="shared" si="40"/>
        <v>1.0156952533445883E-2</v>
      </c>
      <c r="E646" s="4">
        <f t="shared" si="41"/>
        <v>1.0105717328030761E-2</v>
      </c>
      <c r="F646">
        <f t="shared" si="42"/>
        <v>-3.0783811696970302E-2</v>
      </c>
      <c r="G646">
        <f t="shared" si="43"/>
        <v>-3.1651784680255542E-2</v>
      </c>
    </row>
    <row r="647" spans="1:7" x14ac:dyDescent="0.25">
      <c r="A647" s="3">
        <v>43537</v>
      </c>
      <c r="B647" s="10">
        <v>645</v>
      </c>
      <c r="C647" s="4">
        <v>54.950001</v>
      </c>
      <c r="D647" s="4">
        <f t="shared" si="40"/>
        <v>4.5703838286949936E-3</v>
      </c>
      <c r="E647" s="4">
        <f t="shared" si="41"/>
        <v>4.5599713385213658E-3</v>
      </c>
      <c r="F647">
        <f t="shared" si="42"/>
        <v>-3.0783811696970302E-2</v>
      </c>
      <c r="G647">
        <f t="shared" si="43"/>
        <v>-3.1651784680255542E-2</v>
      </c>
    </row>
    <row r="648" spans="1:7" x14ac:dyDescent="0.25">
      <c r="A648" s="3">
        <v>43538</v>
      </c>
      <c r="B648" s="10">
        <v>646</v>
      </c>
      <c r="C648" s="4">
        <v>57.18</v>
      </c>
      <c r="D648" s="4">
        <f t="shared" si="40"/>
        <v>4.0582328651822944E-2</v>
      </c>
      <c r="E648" s="4">
        <f t="shared" si="41"/>
        <v>3.9780487846173426E-2</v>
      </c>
      <c r="F648">
        <f t="shared" si="42"/>
        <v>-3.0783811696970302E-2</v>
      </c>
      <c r="G648">
        <f t="shared" si="43"/>
        <v>-3.1651784680255542E-2</v>
      </c>
    </row>
    <row r="649" spans="1:7" x14ac:dyDescent="0.25">
      <c r="A649" s="3">
        <v>43539</v>
      </c>
      <c r="B649" s="10">
        <v>647</v>
      </c>
      <c r="C649" s="4">
        <v>60.23</v>
      </c>
      <c r="D649" s="4">
        <f t="shared" si="40"/>
        <v>5.334032878628886E-2</v>
      </c>
      <c r="E649" s="4">
        <f t="shared" si="41"/>
        <v>5.1966380161463856E-2</v>
      </c>
      <c r="F649">
        <f t="shared" si="42"/>
        <v>-3.0783811696970302E-2</v>
      </c>
      <c r="G649">
        <f t="shared" si="43"/>
        <v>-3.1651784680255542E-2</v>
      </c>
    </row>
    <row r="650" spans="1:7" x14ac:dyDescent="0.25">
      <c r="A650" s="3">
        <v>43542</v>
      </c>
      <c r="B650" s="10">
        <v>648</v>
      </c>
      <c r="C650" s="4">
        <v>60.490001999999997</v>
      </c>
      <c r="D650" s="4">
        <f t="shared" si="40"/>
        <v>4.3168188610327096E-3</v>
      </c>
      <c r="E650" s="4">
        <f t="shared" si="41"/>
        <v>4.307528126508909E-3</v>
      </c>
      <c r="F650">
        <f t="shared" si="42"/>
        <v>-3.0783811696970302E-2</v>
      </c>
      <c r="G650">
        <f t="shared" si="43"/>
        <v>-3.1651784680255542E-2</v>
      </c>
    </row>
    <row r="651" spans="1:7" x14ac:dyDescent="0.25">
      <c r="A651" s="3">
        <v>43543</v>
      </c>
      <c r="B651" s="10">
        <v>649</v>
      </c>
      <c r="C651" s="4">
        <v>60.439999</v>
      </c>
      <c r="D651" s="4">
        <f t="shared" si="40"/>
        <v>-8.2663247390860875E-4</v>
      </c>
      <c r="E651" s="4">
        <f t="shared" si="41"/>
        <v>-8.2697432293401976E-4</v>
      </c>
      <c r="F651">
        <f t="shared" si="42"/>
        <v>-3.0783811696970302E-2</v>
      </c>
      <c r="G651">
        <f t="shared" si="43"/>
        <v>-3.1651784680255542E-2</v>
      </c>
    </row>
    <row r="652" spans="1:7" x14ac:dyDescent="0.25">
      <c r="A652" s="3">
        <v>43544</v>
      </c>
      <c r="B652" s="10">
        <v>650</v>
      </c>
      <c r="C652" s="4">
        <v>59.630001</v>
      </c>
      <c r="D652" s="4">
        <f t="shared" si="40"/>
        <v>-1.3401687845825414E-2</v>
      </c>
      <c r="E652" s="4">
        <f t="shared" si="41"/>
        <v>-1.3492300954107899E-2</v>
      </c>
      <c r="F652">
        <f t="shared" si="42"/>
        <v>-3.0783811696970302E-2</v>
      </c>
      <c r="G652">
        <f t="shared" si="43"/>
        <v>-3.1651784680255542E-2</v>
      </c>
    </row>
    <row r="653" spans="1:7" x14ac:dyDescent="0.25">
      <c r="A653" s="3">
        <v>43545</v>
      </c>
      <c r="B653" s="10">
        <v>651</v>
      </c>
      <c r="C653" s="4">
        <v>60.709999000000003</v>
      </c>
      <c r="D653" s="4">
        <f t="shared" si="40"/>
        <v>1.8111654903376628E-2</v>
      </c>
      <c r="E653" s="4">
        <f t="shared" si="41"/>
        <v>1.7949592765495088E-2</v>
      </c>
      <c r="F653">
        <f t="shared" si="42"/>
        <v>-3.0783811696970302E-2</v>
      </c>
      <c r="G653">
        <f t="shared" si="43"/>
        <v>-3.1651784680255542E-2</v>
      </c>
    </row>
    <row r="654" spans="1:7" x14ac:dyDescent="0.25">
      <c r="A654" s="3">
        <v>43546</v>
      </c>
      <c r="B654" s="10">
        <v>652</v>
      </c>
      <c r="C654" s="4">
        <v>59.549999</v>
      </c>
      <c r="D654" s="4">
        <f t="shared" si="40"/>
        <v>-1.9107231413395404E-2</v>
      </c>
      <c r="E654" s="4">
        <f t="shared" si="41"/>
        <v>-1.9292133661893966E-2</v>
      </c>
      <c r="F654">
        <f t="shared" si="42"/>
        <v>-3.0783811696970302E-2</v>
      </c>
      <c r="G654">
        <f t="shared" si="43"/>
        <v>-3.1651784680255542E-2</v>
      </c>
    </row>
    <row r="655" spans="1:7" x14ac:dyDescent="0.25">
      <c r="A655" s="3">
        <v>43549</v>
      </c>
      <c r="B655" s="10">
        <v>653</v>
      </c>
      <c r="C655" s="4">
        <v>57.290000999999997</v>
      </c>
      <c r="D655" s="4">
        <f t="shared" si="40"/>
        <v>-3.7951268479450406E-2</v>
      </c>
      <c r="E655" s="4">
        <f t="shared" si="41"/>
        <v>-3.869017313315825E-2</v>
      </c>
      <c r="F655">
        <f t="shared" si="42"/>
        <v>-3.0783811696970302E-2</v>
      </c>
      <c r="G655">
        <f t="shared" si="43"/>
        <v>-3.1651784680255542E-2</v>
      </c>
    </row>
    <row r="656" spans="1:7" x14ac:dyDescent="0.25">
      <c r="A656" s="3">
        <v>43550</v>
      </c>
      <c r="B656" s="10">
        <v>654</v>
      </c>
      <c r="C656" s="4">
        <v>58.889999000000003</v>
      </c>
      <c r="D656" s="4">
        <f t="shared" si="40"/>
        <v>2.7928049783067843E-2</v>
      </c>
      <c r="E656" s="4">
        <f t="shared" si="41"/>
        <v>2.7545174100128151E-2</v>
      </c>
      <c r="F656">
        <f t="shared" si="42"/>
        <v>-3.0783811696970302E-2</v>
      </c>
      <c r="G656">
        <f t="shared" si="43"/>
        <v>-3.1651784680255542E-2</v>
      </c>
    </row>
    <row r="657" spans="1:7" x14ac:dyDescent="0.25">
      <c r="A657" s="3">
        <v>43551</v>
      </c>
      <c r="B657" s="10">
        <v>655</v>
      </c>
      <c r="C657" s="4">
        <v>57.540000999999997</v>
      </c>
      <c r="D657" s="4">
        <f t="shared" si="40"/>
        <v>-2.2924062199423816E-2</v>
      </c>
      <c r="E657" s="4">
        <f t="shared" si="41"/>
        <v>-2.3190904473051471E-2</v>
      </c>
      <c r="F657">
        <f t="shared" si="42"/>
        <v>-3.0783811696970302E-2</v>
      </c>
      <c r="G657">
        <f t="shared" si="43"/>
        <v>-3.1651784680255542E-2</v>
      </c>
    </row>
    <row r="658" spans="1:7" x14ac:dyDescent="0.25">
      <c r="A658" s="3">
        <v>43552</v>
      </c>
      <c r="B658" s="10">
        <v>656</v>
      </c>
      <c r="C658" s="4">
        <v>56.919998</v>
      </c>
      <c r="D658" s="4">
        <f t="shared" si="40"/>
        <v>-1.0775164915273411E-2</v>
      </c>
      <c r="E658" s="4">
        <f t="shared" si="41"/>
        <v>-1.0833637417999547E-2</v>
      </c>
      <c r="F658">
        <f t="shared" si="42"/>
        <v>-3.0783811696970302E-2</v>
      </c>
      <c r="G658">
        <f t="shared" si="43"/>
        <v>-3.1651784680255542E-2</v>
      </c>
    </row>
    <row r="659" spans="1:7" x14ac:dyDescent="0.25">
      <c r="A659" s="3">
        <v>43553</v>
      </c>
      <c r="B659" s="10">
        <v>657</v>
      </c>
      <c r="C659" s="4">
        <v>58.689999</v>
      </c>
      <c r="D659" s="4">
        <f t="shared" si="40"/>
        <v>3.1096294135498751E-2</v>
      </c>
      <c r="E659" s="4">
        <f t="shared" si="41"/>
        <v>3.0622599446948735E-2</v>
      </c>
      <c r="F659">
        <f t="shared" si="42"/>
        <v>-3.0783811696970302E-2</v>
      </c>
      <c r="G659">
        <f t="shared" si="43"/>
        <v>-3.1651784680255542E-2</v>
      </c>
    </row>
    <row r="660" spans="1:7" x14ac:dyDescent="0.25">
      <c r="A660" s="3">
        <v>43556</v>
      </c>
      <c r="B660" s="10">
        <v>658</v>
      </c>
      <c r="C660" s="4">
        <v>60.43</v>
      </c>
      <c r="D660" s="4">
        <f t="shared" si="40"/>
        <v>2.9647316913397791E-2</v>
      </c>
      <c r="E660" s="4">
        <f t="shared" si="41"/>
        <v>2.9216332841901893E-2</v>
      </c>
      <c r="F660">
        <f t="shared" si="42"/>
        <v>-3.0783811696970302E-2</v>
      </c>
      <c r="G660">
        <f t="shared" si="43"/>
        <v>-3.1651784680255542E-2</v>
      </c>
    </row>
    <row r="661" spans="1:7" x14ac:dyDescent="0.25">
      <c r="A661" s="3">
        <v>43557</v>
      </c>
      <c r="B661" s="10">
        <v>659</v>
      </c>
      <c r="C661" s="4">
        <v>61.27</v>
      </c>
      <c r="D661" s="4">
        <f t="shared" si="40"/>
        <v>1.3900380605659497E-2</v>
      </c>
      <c r="E661" s="4">
        <f t="shared" si="41"/>
        <v>1.3804656364096059E-2</v>
      </c>
      <c r="F661">
        <f t="shared" si="42"/>
        <v>-3.0783811696970302E-2</v>
      </c>
      <c r="G661">
        <f t="shared" si="43"/>
        <v>-3.1651784680255542E-2</v>
      </c>
    </row>
    <row r="662" spans="1:7" x14ac:dyDescent="0.25">
      <c r="A662" s="3">
        <v>43558</v>
      </c>
      <c r="B662" s="10">
        <v>660</v>
      </c>
      <c r="C662" s="4">
        <v>61.59</v>
      </c>
      <c r="D662" s="4">
        <f t="shared" si="40"/>
        <v>5.2227843969316189E-3</v>
      </c>
      <c r="E662" s="4">
        <f t="shared" si="41"/>
        <v>5.2091929613887721E-3</v>
      </c>
      <c r="F662">
        <f t="shared" si="42"/>
        <v>-3.0783811696970302E-2</v>
      </c>
      <c r="G662">
        <f t="shared" si="43"/>
        <v>-3.1651784680255542E-2</v>
      </c>
    </row>
    <row r="663" spans="1:7" x14ac:dyDescent="0.25">
      <c r="A663" s="3">
        <v>43559</v>
      </c>
      <c r="B663" s="10">
        <v>661</v>
      </c>
      <c r="C663" s="4">
        <v>60.34</v>
      </c>
      <c r="D663" s="4">
        <f t="shared" si="40"/>
        <v>-2.0295502516642312E-2</v>
      </c>
      <c r="E663" s="4">
        <f t="shared" si="41"/>
        <v>-2.0504285968036912E-2</v>
      </c>
      <c r="F663">
        <f t="shared" si="42"/>
        <v>-3.0783811696970302E-2</v>
      </c>
      <c r="G663">
        <f t="shared" si="43"/>
        <v>-3.1651784680255542E-2</v>
      </c>
    </row>
    <row r="664" spans="1:7" x14ac:dyDescent="0.25">
      <c r="A664" s="3">
        <v>43560</v>
      </c>
      <c r="B664" s="10">
        <v>662</v>
      </c>
      <c r="C664" s="4">
        <v>62.200001</v>
      </c>
      <c r="D664" s="4">
        <f t="shared" si="40"/>
        <v>3.082533974146498E-2</v>
      </c>
      <c r="E664" s="4">
        <f t="shared" si="41"/>
        <v>3.0359782091389044E-2</v>
      </c>
      <c r="F664">
        <f t="shared" si="42"/>
        <v>-3.0783811696970302E-2</v>
      </c>
      <c r="G664">
        <f t="shared" si="43"/>
        <v>-3.1651784680255542E-2</v>
      </c>
    </row>
    <row r="665" spans="1:7" x14ac:dyDescent="0.25">
      <c r="A665" s="3">
        <v>43563</v>
      </c>
      <c r="B665" s="10">
        <v>663</v>
      </c>
      <c r="C665" s="4">
        <v>62.490001999999997</v>
      </c>
      <c r="D665" s="4">
        <f t="shared" si="40"/>
        <v>4.6623954234341026E-3</v>
      </c>
      <c r="E665" s="4">
        <f t="shared" si="41"/>
        <v>4.6515601238065812E-3</v>
      </c>
      <c r="F665">
        <f t="shared" si="42"/>
        <v>-3.0783811696970302E-2</v>
      </c>
      <c r="G665">
        <f t="shared" si="43"/>
        <v>-3.1651784680255542E-2</v>
      </c>
    </row>
    <row r="666" spans="1:7" x14ac:dyDescent="0.25">
      <c r="A666" s="3">
        <v>43564</v>
      </c>
      <c r="B666" s="10">
        <v>664</v>
      </c>
      <c r="C666" s="4">
        <v>61.73</v>
      </c>
      <c r="D666" s="4">
        <f t="shared" si="40"/>
        <v>-1.2161977527221077E-2</v>
      </c>
      <c r="E666" s="4">
        <f t="shared" si="41"/>
        <v>-1.2236539540306065E-2</v>
      </c>
      <c r="F666">
        <f t="shared" si="42"/>
        <v>-3.0783811696970302E-2</v>
      </c>
      <c r="G666">
        <f t="shared" si="43"/>
        <v>-3.1651784680255542E-2</v>
      </c>
    </row>
    <row r="667" spans="1:7" x14ac:dyDescent="0.25">
      <c r="A667" s="3">
        <v>43565</v>
      </c>
      <c r="B667" s="10">
        <v>665</v>
      </c>
      <c r="C667" s="4">
        <v>63.290000999999997</v>
      </c>
      <c r="D667" s="4">
        <f t="shared" si="40"/>
        <v>2.5271359144662237E-2</v>
      </c>
      <c r="E667" s="4">
        <f t="shared" si="41"/>
        <v>2.4957318181693784E-2</v>
      </c>
      <c r="F667">
        <f t="shared" si="42"/>
        <v>-3.0783811696970302E-2</v>
      </c>
      <c r="G667">
        <f t="shared" si="43"/>
        <v>-3.1651784680255542E-2</v>
      </c>
    </row>
    <row r="668" spans="1:7" x14ac:dyDescent="0.25">
      <c r="A668" s="3">
        <v>43566</v>
      </c>
      <c r="B668" s="10">
        <v>666</v>
      </c>
      <c r="C668" s="4">
        <v>63.860000999999997</v>
      </c>
      <c r="D668" s="4">
        <f t="shared" si="40"/>
        <v>9.0061619686180802E-3</v>
      </c>
      <c r="E668" s="4">
        <f t="shared" si="41"/>
        <v>8.9658483583922519E-3</v>
      </c>
      <c r="F668">
        <f t="shared" si="42"/>
        <v>-3.0783811696970302E-2</v>
      </c>
      <c r="G668">
        <f t="shared" si="43"/>
        <v>-3.1651784680255542E-2</v>
      </c>
    </row>
    <row r="669" spans="1:7" x14ac:dyDescent="0.25">
      <c r="A669" s="3">
        <v>43567</v>
      </c>
      <c r="B669" s="10">
        <v>667</v>
      </c>
      <c r="C669" s="4">
        <v>63.509998000000003</v>
      </c>
      <c r="D669" s="4">
        <f t="shared" si="40"/>
        <v>-5.4807860087567779E-3</v>
      </c>
      <c r="E669" s="4">
        <f t="shared" si="41"/>
        <v>-5.4958606221111482E-3</v>
      </c>
      <c r="F669">
        <f t="shared" si="42"/>
        <v>-3.0783811696970302E-2</v>
      </c>
      <c r="G669">
        <f t="shared" si="43"/>
        <v>-3.1651784680255542E-2</v>
      </c>
    </row>
    <row r="670" spans="1:7" x14ac:dyDescent="0.25">
      <c r="A670" s="3">
        <v>43570</v>
      </c>
      <c r="B670" s="10">
        <v>668</v>
      </c>
      <c r="C670" s="4">
        <v>63.880001</v>
      </c>
      <c r="D670" s="4">
        <f t="shared" si="40"/>
        <v>5.8259016163092455E-3</v>
      </c>
      <c r="E670" s="4">
        <f t="shared" si="41"/>
        <v>5.8089966773840953E-3</v>
      </c>
      <c r="F670">
        <f t="shared" si="42"/>
        <v>-3.0783811696970302E-2</v>
      </c>
      <c r="G670">
        <f t="shared" si="43"/>
        <v>-3.1651784680255542E-2</v>
      </c>
    </row>
    <row r="671" spans="1:7" x14ac:dyDescent="0.25">
      <c r="A671" s="3">
        <v>43571</v>
      </c>
      <c r="B671" s="10">
        <v>669</v>
      </c>
      <c r="C671" s="4">
        <v>62.790000999999997</v>
      </c>
      <c r="D671" s="4">
        <f t="shared" si="40"/>
        <v>-1.7063243314601753E-2</v>
      </c>
      <c r="E671" s="4">
        <f t="shared" si="41"/>
        <v>-1.72104979490427E-2</v>
      </c>
      <c r="F671">
        <f t="shared" si="42"/>
        <v>-3.0783811696970302E-2</v>
      </c>
      <c r="G671">
        <f t="shared" si="43"/>
        <v>-3.1651784680255542E-2</v>
      </c>
    </row>
    <row r="672" spans="1:7" x14ac:dyDescent="0.25">
      <c r="A672" s="3">
        <v>43572</v>
      </c>
      <c r="B672" s="10">
        <v>670</v>
      </c>
      <c r="C672" s="4">
        <v>62.75</v>
      </c>
      <c r="D672" s="4">
        <f t="shared" si="40"/>
        <v>-6.3706003126193017E-4</v>
      </c>
      <c r="E672" s="4">
        <f t="shared" si="41"/>
        <v>-6.3726304022751988E-4</v>
      </c>
      <c r="F672">
        <f t="shared" si="42"/>
        <v>-3.0783811696970302E-2</v>
      </c>
      <c r="G672">
        <f t="shared" si="43"/>
        <v>-3.1651784680255542E-2</v>
      </c>
    </row>
    <row r="673" spans="1:7" x14ac:dyDescent="0.25">
      <c r="A673" s="3">
        <v>43573</v>
      </c>
      <c r="B673" s="10">
        <v>671</v>
      </c>
      <c r="C673" s="4">
        <v>62.849997999999999</v>
      </c>
      <c r="D673" s="4">
        <f t="shared" si="40"/>
        <v>1.5935936254979979E-3</v>
      </c>
      <c r="E673" s="4">
        <f t="shared" si="41"/>
        <v>1.5923252025647622E-3</v>
      </c>
      <c r="F673">
        <f t="shared" si="42"/>
        <v>-3.0783811696970302E-2</v>
      </c>
      <c r="G673">
        <f t="shared" si="43"/>
        <v>-3.1651784680255542E-2</v>
      </c>
    </row>
    <row r="674" spans="1:7" x14ac:dyDescent="0.25">
      <c r="A674" s="3">
        <v>43577</v>
      </c>
      <c r="B674" s="10">
        <v>672</v>
      </c>
      <c r="C674" s="4">
        <v>63.25</v>
      </c>
      <c r="D674" s="4">
        <f t="shared" si="40"/>
        <v>6.3643916106409524E-3</v>
      </c>
      <c r="E674" s="4">
        <f t="shared" si="41"/>
        <v>6.3442243931717442E-3</v>
      </c>
      <c r="F674">
        <f t="shared" si="42"/>
        <v>-3.0783811696970302E-2</v>
      </c>
      <c r="G674">
        <f t="shared" si="43"/>
        <v>-3.1651784680255542E-2</v>
      </c>
    </row>
    <row r="675" spans="1:7" x14ac:dyDescent="0.25">
      <c r="A675" s="3">
        <v>43578</v>
      </c>
      <c r="B675" s="10">
        <v>673</v>
      </c>
      <c r="C675" s="4">
        <v>65</v>
      </c>
      <c r="D675" s="4">
        <f t="shared" si="40"/>
        <v>2.766798418972332E-2</v>
      </c>
      <c r="E675" s="4">
        <f t="shared" si="41"/>
        <v>2.7292142288007554E-2</v>
      </c>
      <c r="F675">
        <f t="shared" si="42"/>
        <v>-3.0783811696970302E-2</v>
      </c>
      <c r="G675">
        <f t="shared" si="43"/>
        <v>-3.1651784680255542E-2</v>
      </c>
    </row>
    <row r="676" spans="1:7" x14ac:dyDescent="0.25">
      <c r="A676" s="3">
        <v>43579</v>
      </c>
      <c r="B676" s="10">
        <v>674</v>
      </c>
      <c r="C676" s="4">
        <v>66.25</v>
      </c>
      <c r="D676" s="4">
        <f t="shared" si="40"/>
        <v>1.9230769230769232E-2</v>
      </c>
      <c r="E676" s="4">
        <f t="shared" si="41"/>
        <v>1.9048194970694411E-2</v>
      </c>
      <c r="F676">
        <f t="shared" si="42"/>
        <v>-3.0783811696970302E-2</v>
      </c>
      <c r="G676">
        <f t="shared" si="43"/>
        <v>-3.1651784680255542E-2</v>
      </c>
    </row>
    <row r="677" spans="1:7" x14ac:dyDescent="0.25">
      <c r="A677" s="3">
        <v>43580</v>
      </c>
      <c r="B677" s="10">
        <v>675</v>
      </c>
      <c r="C677" s="4">
        <v>67</v>
      </c>
      <c r="D677" s="4">
        <f t="shared" si="40"/>
        <v>1.1320754716981131E-2</v>
      </c>
      <c r="E677" s="4">
        <f t="shared" si="41"/>
        <v>1.1257154524634468E-2</v>
      </c>
      <c r="F677">
        <f t="shared" si="42"/>
        <v>-3.0783811696970302E-2</v>
      </c>
      <c r="G677">
        <f t="shared" si="43"/>
        <v>-3.1651784680255542E-2</v>
      </c>
    </row>
    <row r="678" spans="1:7" x14ac:dyDescent="0.25">
      <c r="A678" s="3">
        <v>43581</v>
      </c>
      <c r="B678" s="10">
        <v>676</v>
      </c>
      <c r="C678" s="4">
        <v>65.360000999999997</v>
      </c>
      <c r="D678" s="4">
        <f t="shared" si="40"/>
        <v>-2.4477597014925419E-2</v>
      </c>
      <c r="E678" s="4">
        <f t="shared" si="41"/>
        <v>-2.4782153539341229E-2</v>
      </c>
      <c r="F678">
        <f t="shared" si="42"/>
        <v>-3.0783811696970302E-2</v>
      </c>
      <c r="G678">
        <f t="shared" si="43"/>
        <v>-3.1651784680255542E-2</v>
      </c>
    </row>
    <row r="679" spans="1:7" x14ac:dyDescent="0.25">
      <c r="A679" s="3">
        <v>43584</v>
      </c>
      <c r="B679" s="10">
        <v>677</v>
      </c>
      <c r="C679" s="4">
        <v>65.550003000000004</v>
      </c>
      <c r="D679" s="4">
        <f t="shared" si="40"/>
        <v>2.907007299464498E-3</v>
      </c>
      <c r="E679" s="4">
        <f t="shared" si="41"/>
        <v>2.902790124673451E-3</v>
      </c>
      <c r="F679">
        <f t="shared" si="42"/>
        <v>-3.0783811696970302E-2</v>
      </c>
      <c r="G679">
        <f t="shared" si="43"/>
        <v>-3.1651784680255542E-2</v>
      </c>
    </row>
    <row r="680" spans="1:7" x14ac:dyDescent="0.25">
      <c r="A680" s="3">
        <v>43585</v>
      </c>
      <c r="B680" s="10">
        <v>678</v>
      </c>
      <c r="C680" s="4">
        <v>67.410004000000001</v>
      </c>
      <c r="D680" s="4">
        <f t="shared" si="40"/>
        <v>2.8375299998079279E-2</v>
      </c>
      <c r="E680" s="4">
        <f t="shared" si="41"/>
        <v>2.7980178227424615E-2</v>
      </c>
      <c r="F680">
        <f t="shared" si="42"/>
        <v>-3.0783811696970302E-2</v>
      </c>
      <c r="G680">
        <f t="shared" si="43"/>
        <v>-3.1651784680255542E-2</v>
      </c>
    </row>
    <row r="681" spans="1:7" x14ac:dyDescent="0.25">
      <c r="A681" s="3">
        <v>43586</v>
      </c>
      <c r="B681" s="10">
        <v>679</v>
      </c>
      <c r="C681" s="4">
        <v>68.580001999999993</v>
      </c>
      <c r="D681" s="4">
        <f t="shared" si="40"/>
        <v>1.735644460130862E-2</v>
      </c>
      <c r="E681" s="4">
        <f t="shared" si="41"/>
        <v>1.7207541994072179E-2</v>
      </c>
      <c r="F681">
        <f t="shared" si="42"/>
        <v>-3.0783811696970302E-2</v>
      </c>
      <c r="G681">
        <f t="shared" si="43"/>
        <v>-3.1651784680255542E-2</v>
      </c>
    </row>
    <row r="682" spans="1:7" x14ac:dyDescent="0.25">
      <c r="A682" s="3">
        <v>43587</v>
      </c>
      <c r="B682" s="10">
        <v>680</v>
      </c>
      <c r="C682" s="4">
        <v>68.139999000000003</v>
      </c>
      <c r="D682" s="4">
        <f t="shared" si="40"/>
        <v>-6.4159082410057411E-3</v>
      </c>
      <c r="E682" s="4">
        <f t="shared" si="41"/>
        <v>-6.4365786406422962E-3</v>
      </c>
      <c r="F682">
        <f t="shared" si="42"/>
        <v>-3.0783811696970302E-2</v>
      </c>
      <c r="G682">
        <f t="shared" si="43"/>
        <v>-3.1651784680255542E-2</v>
      </c>
    </row>
    <row r="683" spans="1:7" x14ac:dyDescent="0.25">
      <c r="A683" s="3">
        <v>43588</v>
      </c>
      <c r="B683" s="10">
        <v>681</v>
      </c>
      <c r="C683" s="4">
        <v>68.699996999999996</v>
      </c>
      <c r="D683" s="4">
        <f t="shared" si="40"/>
        <v>8.2183447052881983E-3</v>
      </c>
      <c r="E683" s="4">
        <f t="shared" si="41"/>
        <v>8.1847580030276271E-3</v>
      </c>
      <c r="F683">
        <f t="shared" si="42"/>
        <v>-3.0783811696970302E-2</v>
      </c>
      <c r="G683">
        <f t="shared" si="43"/>
        <v>-3.1651784680255542E-2</v>
      </c>
    </row>
    <row r="684" spans="1:7" x14ac:dyDescent="0.25">
      <c r="A684" s="3">
        <v>43591</v>
      </c>
      <c r="B684" s="10">
        <v>682</v>
      </c>
      <c r="C684" s="4">
        <v>68.190002000000007</v>
      </c>
      <c r="D684" s="4">
        <f t="shared" si="40"/>
        <v>-7.4235083299929311E-3</v>
      </c>
      <c r="E684" s="4">
        <f t="shared" si="41"/>
        <v>-7.4511996978054353E-3</v>
      </c>
      <c r="F684">
        <f t="shared" si="42"/>
        <v>-3.0783811696970302E-2</v>
      </c>
      <c r="G684">
        <f t="shared" si="43"/>
        <v>-3.1651784680255542E-2</v>
      </c>
    </row>
    <row r="685" spans="1:7" x14ac:dyDescent="0.25">
      <c r="A685" s="3">
        <v>43592</v>
      </c>
      <c r="B685" s="10">
        <v>683</v>
      </c>
      <c r="C685" s="4">
        <v>67.489998</v>
      </c>
      <c r="D685" s="4">
        <f t="shared" si="40"/>
        <v>-1.0265493173031538E-2</v>
      </c>
      <c r="E685" s="4">
        <f t="shared" si="41"/>
        <v>-1.0318546741080079E-2</v>
      </c>
      <c r="F685">
        <f t="shared" si="42"/>
        <v>-3.0783811696970302E-2</v>
      </c>
      <c r="G685">
        <f t="shared" si="43"/>
        <v>-3.1651784680255542E-2</v>
      </c>
    </row>
    <row r="686" spans="1:7" x14ac:dyDescent="0.25">
      <c r="A686" s="3">
        <v>43593</v>
      </c>
      <c r="B686" s="10">
        <v>684</v>
      </c>
      <c r="C686" s="4">
        <v>67.099997999999999</v>
      </c>
      <c r="D686" s="4">
        <f t="shared" si="40"/>
        <v>-5.7786340429288588E-3</v>
      </c>
      <c r="E686" s="4">
        <f t="shared" si="41"/>
        <v>-5.7953949499185186E-3</v>
      </c>
      <c r="F686">
        <f t="shared" si="42"/>
        <v>-3.0783811696970302E-2</v>
      </c>
      <c r="G686">
        <f t="shared" si="43"/>
        <v>-3.1651784680255542E-2</v>
      </c>
    </row>
    <row r="687" spans="1:7" x14ac:dyDescent="0.25">
      <c r="A687" s="3">
        <v>43594</v>
      </c>
      <c r="B687" s="10">
        <v>685</v>
      </c>
      <c r="C687" s="4">
        <v>67.089995999999999</v>
      </c>
      <c r="D687" s="4">
        <f t="shared" si="40"/>
        <v>-1.4906110727454965E-4</v>
      </c>
      <c r="E687" s="4">
        <f t="shared" si="41"/>
        <v>-1.4907221798550973E-4</v>
      </c>
      <c r="F687">
        <f t="shared" si="42"/>
        <v>-3.0783811696970302E-2</v>
      </c>
      <c r="G687">
        <f t="shared" si="43"/>
        <v>-3.1651784680255542E-2</v>
      </c>
    </row>
    <row r="688" spans="1:7" x14ac:dyDescent="0.25">
      <c r="A688" s="3">
        <v>43595</v>
      </c>
      <c r="B688" s="10">
        <v>686</v>
      </c>
      <c r="C688" s="4">
        <v>67.160004000000001</v>
      </c>
      <c r="D688" s="4">
        <f t="shared" si="40"/>
        <v>1.0434938764939173E-3</v>
      </c>
      <c r="E688" s="4">
        <f t="shared" si="41"/>
        <v>1.0429498152088742E-3</v>
      </c>
      <c r="F688">
        <f t="shared" si="42"/>
        <v>-3.0783811696970302E-2</v>
      </c>
      <c r="G688">
        <f t="shared" si="43"/>
        <v>-3.1651784680255542E-2</v>
      </c>
    </row>
    <row r="689" spans="1:7" x14ac:dyDescent="0.25">
      <c r="A689" s="3">
        <v>43598</v>
      </c>
      <c r="B689" s="10">
        <v>687</v>
      </c>
      <c r="C689" s="4">
        <v>64.040001000000004</v>
      </c>
      <c r="D689" s="4">
        <f t="shared" si="40"/>
        <v>-4.6456265845368279E-2</v>
      </c>
      <c r="E689" s="4">
        <f t="shared" si="41"/>
        <v>-4.7569988024845473E-2</v>
      </c>
      <c r="F689">
        <f t="shared" si="42"/>
        <v>-3.0783811696970302E-2</v>
      </c>
      <c r="G689">
        <f t="shared" si="43"/>
        <v>-3.1651784680255542E-2</v>
      </c>
    </row>
    <row r="690" spans="1:7" x14ac:dyDescent="0.25">
      <c r="A690" s="3">
        <v>43599</v>
      </c>
      <c r="B690" s="10">
        <v>688</v>
      </c>
      <c r="C690" s="4">
        <v>66.150002000000001</v>
      </c>
      <c r="D690" s="4">
        <f t="shared" si="40"/>
        <v>3.2948172502370775E-2</v>
      </c>
      <c r="E690" s="4">
        <f t="shared" si="41"/>
        <v>3.241701705152588E-2</v>
      </c>
      <c r="F690">
        <f t="shared" si="42"/>
        <v>-3.0783811696970302E-2</v>
      </c>
      <c r="G690">
        <f t="shared" si="43"/>
        <v>-3.1651784680255542E-2</v>
      </c>
    </row>
    <row r="691" spans="1:7" x14ac:dyDescent="0.25">
      <c r="A691" s="3">
        <v>43600</v>
      </c>
      <c r="B691" s="10">
        <v>689</v>
      </c>
      <c r="C691" s="4">
        <v>67.900002000000001</v>
      </c>
      <c r="D691" s="4">
        <f t="shared" si="40"/>
        <v>2.645502565517685E-2</v>
      </c>
      <c r="E691" s="4">
        <f t="shared" si="41"/>
        <v>2.6111143224450746E-2</v>
      </c>
      <c r="F691">
        <f t="shared" si="42"/>
        <v>-3.0783811696970302E-2</v>
      </c>
      <c r="G691">
        <f t="shared" si="43"/>
        <v>-3.1651784680255542E-2</v>
      </c>
    </row>
    <row r="692" spans="1:7" x14ac:dyDescent="0.25">
      <c r="A692" s="3">
        <v>43601</v>
      </c>
      <c r="B692" s="10">
        <v>690</v>
      </c>
      <c r="C692" s="4">
        <v>69.800003000000004</v>
      </c>
      <c r="D692" s="4">
        <f t="shared" si="40"/>
        <v>2.7982340854717548E-2</v>
      </c>
      <c r="E692" s="4">
        <f t="shared" si="41"/>
        <v>2.7597988728537561E-2</v>
      </c>
      <c r="F692">
        <f t="shared" si="42"/>
        <v>-3.0783811696970302E-2</v>
      </c>
      <c r="G692">
        <f t="shared" si="43"/>
        <v>-3.1651784680255542E-2</v>
      </c>
    </row>
    <row r="693" spans="1:7" x14ac:dyDescent="0.25">
      <c r="A693" s="3">
        <v>43602</v>
      </c>
      <c r="B693" s="10">
        <v>691</v>
      </c>
      <c r="C693" s="4">
        <v>69.430000000000007</v>
      </c>
      <c r="D693" s="4">
        <f t="shared" si="40"/>
        <v>-5.3009023509640388E-3</v>
      </c>
      <c r="E693" s="4">
        <f t="shared" si="41"/>
        <v>-5.3150019830864974E-3</v>
      </c>
      <c r="F693">
        <f t="shared" si="42"/>
        <v>-3.0783811696970302E-2</v>
      </c>
      <c r="G693">
        <f t="shared" si="43"/>
        <v>-3.1651784680255542E-2</v>
      </c>
    </row>
    <row r="694" spans="1:7" x14ac:dyDescent="0.25">
      <c r="A694" s="3">
        <v>43605</v>
      </c>
      <c r="B694" s="10">
        <v>692</v>
      </c>
      <c r="C694" s="4">
        <v>68</v>
      </c>
      <c r="D694" s="4">
        <f t="shared" si="40"/>
        <v>-2.0596284027077728E-2</v>
      </c>
      <c r="E694" s="4">
        <f t="shared" si="41"/>
        <v>-2.0811345589075374E-2</v>
      </c>
      <c r="F694">
        <f t="shared" si="42"/>
        <v>-3.0783811696970302E-2</v>
      </c>
      <c r="G694">
        <f t="shared" si="43"/>
        <v>-3.1651784680255542E-2</v>
      </c>
    </row>
    <row r="695" spans="1:7" x14ac:dyDescent="0.25">
      <c r="A695" s="3">
        <v>43606</v>
      </c>
      <c r="B695" s="10">
        <v>693</v>
      </c>
      <c r="C695" s="4">
        <v>69.650002000000001</v>
      </c>
      <c r="D695" s="4">
        <f t="shared" si="40"/>
        <v>2.4264735294117656E-2</v>
      </c>
      <c r="E695" s="4">
        <f t="shared" si="41"/>
        <v>2.3975023764711195E-2</v>
      </c>
      <c r="F695">
        <f t="shared" si="42"/>
        <v>-3.0783811696970302E-2</v>
      </c>
      <c r="G695">
        <f t="shared" si="43"/>
        <v>-3.1651784680255542E-2</v>
      </c>
    </row>
    <row r="696" spans="1:7" x14ac:dyDescent="0.25">
      <c r="A696" s="3">
        <v>43607</v>
      </c>
      <c r="B696" s="10">
        <v>694</v>
      </c>
      <c r="C696" s="4">
        <v>69</v>
      </c>
      <c r="D696" s="4">
        <f t="shared" si="40"/>
        <v>-9.3324046135705874E-3</v>
      </c>
      <c r="E696" s="4">
        <f t="shared" si="41"/>
        <v>-9.3762243435584671E-3</v>
      </c>
      <c r="F696">
        <f t="shared" si="42"/>
        <v>-3.0783811696970302E-2</v>
      </c>
      <c r="G696">
        <f t="shared" si="43"/>
        <v>-3.1651784680255542E-2</v>
      </c>
    </row>
    <row r="697" spans="1:7" x14ac:dyDescent="0.25">
      <c r="A697" s="3">
        <v>43608</v>
      </c>
      <c r="B697" s="10">
        <v>695</v>
      </c>
      <c r="C697" s="4">
        <v>65.699996999999996</v>
      </c>
      <c r="D697" s="4">
        <f t="shared" si="40"/>
        <v>-4.7826130434782663E-2</v>
      </c>
      <c r="E697" s="4">
        <f t="shared" si="41"/>
        <v>-4.9007624768796124E-2</v>
      </c>
      <c r="F697">
        <f t="shared" si="42"/>
        <v>-3.0783811696970302E-2</v>
      </c>
      <c r="G697">
        <f t="shared" si="43"/>
        <v>-3.1651784680255542E-2</v>
      </c>
    </row>
    <row r="698" spans="1:7" x14ac:dyDescent="0.25">
      <c r="A698" s="3">
        <v>43609</v>
      </c>
      <c r="B698" s="10">
        <v>696</v>
      </c>
      <c r="C698" s="4">
        <v>66.120002999999997</v>
      </c>
      <c r="D698" s="4">
        <f t="shared" si="40"/>
        <v>6.3927856800358876E-3</v>
      </c>
      <c r="E698" s="4">
        <f t="shared" si="41"/>
        <v>6.3724384964098848E-3</v>
      </c>
      <c r="F698">
        <f t="shared" si="42"/>
        <v>-3.0783811696970302E-2</v>
      </c>
      <c r="G698">
        <f t="shared" si="43"/>
        <v>-3.1651784680255542E-2</v>
      </c>
    </row>
    <row r="699" spans="1:7" x14ac:dyDescent="0.25">
      <c r="A699" s="3">
        <v>43613</v>
      </c>
      <c r="B699" s="10">
        <v>697</v>
      </c>
      <c r="C699" s="4">
        <v>66.410004000000001</v>
      </c>
      <c r="D699" s="4">
        <f t="shared" si="40"/>
        <v>4.3859798372967969E-3</v>
      </c>
      <c r="E699" s="4">
        <f t="shared" si="41"/>
        <v>4.3763894596400401E-3</v>
      </c>
      <c r="F699">
        <f t="shared" si="42"/>
        <v>-3.0783811696970302E-2</v>
      </c>
      <c r="G699">
        <f t="shared" si="43"/>
        <v>-3.1651784680255542E-2</v>
      </c>
    </row>
    <row r="700" spans="1:7" x14ac:dyDescent="0.25">
      <c r="A700" s="3">
        <v>43614</v>
      </c>
      <c r="B700" s="10">
        <v>698</v>
      </c>
      <c r="C700" s="4">
        <v>66.199996999999996</v>
      </c>
      <c r="D700" s="4">
        <f t="shared" si="40"/>
        <v>-3.1622795866719793E-3</v>
      </c>
      <c r="E700" s="4">
        <f t="shared" si="41"/>
        <v>-3.1672901587724484E-3</v>
      </c>
      <c r="F700">
        <f t="shared" si="42"/>
        <v>-3.0783811696970302E-2</v>
      </c>
      <c r="G700">
        <f t="shared" si="43"/>
        <v>-3.1651784680255542E-2</v>
      </c>
    </row>
    <row r="701" spans="1:7" x14ac:dyDescent="0.25">
      <c r="A701" s="3">
        <v>43615</v>
      </c>
      <c r="B701" s="10">
        <v>699</v>
      </c>
      <c r="C701" s="4">
        <v>66.410004000000001</v>
      </c>
      <c r="D701" s="4">
        <f t="shared" si="40"/>
        <v>3.1723113220081338E-3</v>
      </c>
      <c r="E701" s="4">
        <f t="shared" si="41"/>
        <v>3.1672901587723847E-3</v>
      </c>
      <c r="F701">
        <f t="shared" si="42"/>
        <v>-3.0783811696970302E-2</v>
      </c>
      <c r="G701">
        <f t="shared" si="43"/>
        <v>-3.1651784680255542E-2</v>
      </c>
    </row>
    <row r="702" spans="1:7" x14ac:dyDescent="0.25">
      <c r="A702" s="3">
        <v>43616</v>
      </c>
      <c r="B702" s="10">
        <v>700</v>
      </c>
      <c r="C702" s="4">
        <v>59.549999</v>
      </c>
      <c r="D702" s="4">
        <f t="shared" si="40"/>
        <v>-0.10329776519814697</v>
      </c>
      <c r="E702" s="4">
        <f t="shared" si="41"/>
        <v>-0.10903142877581554</v>
      </c>
      <c r="F702">
        <f t="shared" si="42"/>
        <v>-3.0783811696970302E-2</v>
      </c>
      <c r="G702">
        <f t="shared" si="43"/>
        <v>-3.1651784680255542E-2</v>
      </c>
    </row>
    <row r="703" spans="1:7" x14ac:dyDescent="0.25">
      <c r="A703" s="3">
        <v>43619</v>
      </c>
      <c r="B703" s="10">
        <v>701</v>
      </c>
      <c r="C703" s="4">
        <v>55.860000999999997</v>
      </c>
      <c r="D703" s="4">
        <f t="shared" si="40"/>
        <v>-6.1964702971699509E-2</v>
      </c>
      <c r="E703" s="4">
        <f t="shared" si="41"/>
        <v>-6.3967700589769652E-2</v>
      </c>
      <c r="F703">
        <f t="shared" si="42"/>
        <v>-3.0783811696970302E-2</v>
      </c>
      <c r="G703">
        <f t="shared" si="43"/>
        <v>-3.1651784680255542E-2</v>
      </c>
    </row>
    <row r="704" spans="1:7" x14ac:dyDescent="0.25">
      <c r="A704" s="3">
        <v>43620</v>
      </c>
      <c r="B704" s="10">
        <v>702</v>
      </c>
      <c r="C704" s="4">
        <v>57.68</v>
      </c>
      <c r="D704" s="4">
        <f t="shared" si="40"/>
        <v>3.2581435148918148E-2</v>
      </c>
      <c r="E704" s="4">
        <f t="shared" si="41"/>
        <v>3.2061914557765595E-2</v>
      </c>
      <c r="F704">
        <f t="shared" si="42"/>
        <v>-3.0783811696970302E-2</v>
      </c>
      <c r="G704">
        <f t="shared" si="43"/>
        <v>-3.1651784680255542E-2</v>
      </c>
    </row>
    <row r="705" spans="1:7" x14ac:dyDescent="0.25">
      <c r="A705" s="3">
        <v>43621</v>
      </c>
      <c r="B705" s="10">
        <v>703</v>
      </c>
      <c r="C705" s="4">
        <v>54.5</v>
      </c>
      <c r="D705" s="4">
        <f t="shared" si="40"/>
        <v>-5.513176144244105E-2</v>
      </c>
      <c r="E705" s="4">
        <f t="shared" si="41"/>
        <v>-5.6709791307495219E-2</v>
      </c>
      <c r="F705">
        <f t="shared" si="42"/>
        <v>-3.0783811696970302E-2</v>
      </c>
      <c r="G705">
        <f t="shared" si="43"/>
        <v>-3.1651784680255542E-2</v>
      </c>
    </row>
    <row r="706" spans="1:7" x14ac:dyDescent="0.25">
      <c r="A706" s="3">
        <v>43622</v>
      </c>
      <c r="B706" s="10">
        <v>704</v>
      </c>
      <c r="C706" s="4">
        <v>53.23</v>
      </c>
      <c r="D706" s="4">
        <f t="shared" si="40"/>
        <v>-2.330275229357804E-2</v>
      </c>
      <c r="E706" s="4">
        <f t="shared" si="41"/>
        <v>-2.3578554484532423E-2</v>
      </c>
      <c r="F706">
        <f t="shared" si="42"/>
        <v>-3.0783811696970302E-2</v>
      </c>
      <c r="G706">
        <f t="shared" si="43"/>
        <v>-3.1651784680255542E-2</v>
      </c>
    </row>
    <row r="707" spans="1:7" x14ac:dyDescent="0.25">
      <c r="A707" s="3">
        <v>43623</v>
      </c>
      <c r="B707" s="10">
        <v>705</v>
      </c>
      <c r="C707" s="4">
        <v>54.299999</v>
      </c>
      <c r="D707" s="4">
        <f t="shared" si="40"/>
        <v>2.0101427766297256E-2</v>
      </c>
      <c r="E707" s="4">
        <f t="shared" si="41"/>
        <v>1.9902061339017299E-2</v>
      </c>
      <c r="F707">
        <f t="shared" si="42"/>
        <v>-3.0783811696970302E-2</v>
      </c>
      <c r="G707">
        <f t="shared" si="43"/>
        <v>-3.1651784680255542E-2</v>
      </c>
    </row>
    <row r="708" spans="1:7" x14ac:dyDescent="0.25">
      <c r="A708" s="3">
        <v>43626</v>
      </c>
      <c r="B708" s="10">
        <v>706</v>
      </c>
      <c r="C708" s="4">
        <v>54.200001</v>
      </c>
      <c r="D708" s="4">
        <f t="shared" ref="D708:D771" si="44">(C708-C707)/C707</f>
        <v>-1.8415838276534659E-3</v>
      </c>
      <c r="E708" s="4">
        <f t="shared" ref="E708:E771" si="45">LN(C708/C707)</f>
        <v>-1.8432816278984143E-3</v>
      </c>
      <c r="F708">
        <f t="shared" ref="F708:F771" si="46">$J$2+$J$3*NORMSINV(0.05)</f>
        <v>-3.0783811696970302E-2</v>
      </c>
      <c r="G708">
        <f t="shared" ref="G708:G771" si="47">$K$2+$K$3*NORMSINV(0.05)</f>
        <v>-3.1651784680255542E-2</v>
      </c>
    </row>
    <row r="709" spans="1:7" x14ac:dyDescent="0.25">
      <c r="A709" s="3">
        <v>43627</v>
      </c>
      <c r="B709" s="10">
        <v>707</v>
      </c>
      <c r="C709" s="4">
        <v>54.34</v>
      </c>
      <c r="D709" s="4">
        <f t="shared" si="44"/>
        <v>2.5830073324168961E-3</v>
      </c>
      <c r="E709" s="4">
        <f t="shared" si="45"/>
        <v>2.579677102416883E-3</v>
      </c>
      <c r="F709">
        <f t="shared" si="46"/>
        <v>-3.0783811696970302E-2</v>
      </c>
      <c r="G709">
        <f t="shared" si="47"/>
        <v>-3.1651784680255542E-2</v>
      </c>
    </row>
    <row r="710" spans="1:7" x14ac:dyDescent="0.25">
      <c r="A710" s="3">
        <v>43628</v>
      </c>
      <c r="B710" s="10">
        <v>708</v>
      </c>
      <c r="C710" s="4">
        <v>53.029998999999997</v>
      </c>
      <c r="D710" s="4">
        <f t="shared" si="44"/>
        <v>-2.4107489878542634E-2</v>
      </c>
      <c r="E710" s="4">
        <f t="shared" si="45"/>
        <v>-2.4402831706413948E-2</v>
      </c>
      <c r="F710">
        <f t="shared" si="46"/>
        <v>-3.0783811696970302E-2</v>
      </c>
      <c r="G710">
        <f t="shared" si="47"/>
        <v>-3.1651784680255542E-2</v>
      </c>
    </row>
    <row r="711" spans="1:7" x14ac:dyDescent="0.25">
      <c r="A711" s="3">
        <v>43629</v>
      </c>
      <c r="B711" s="10">
        <v>709</v>
      </c>
      <c r="C711" s="4">
        <v>53.830002</v>
      </c>
      <c r="D711" s="4">
        <f t="shared" si="44"/>
        <v>1.508585734651822E-2</v>
      </c>
      <c r="E711" s="4">
        <f t="shared" si="45"/>
        <v>1.4973197435080823E-2</v>
      </c>
      <c r="F711">
        <f t="shared" si="46"/>
        <v>-3.0783811696970302E-2</v>
      </c>
      <c r="G711">
        <f t="shared" si="47"/>
        <v>-3.1651784680255542E-2</v>
      </c>
    </row>
    <row r="712" spans="1:7" x14ac:dyDescent="0.25">
      <c r="A712" s="3">
        <v>43630</v>
      </c>
      <c r="B712" s="10">
        <v>710</v>
      </c>
      <c r="C712" s="4">
        <v>51.32</v>
      </c>
      <c r="D712" s="4">
        <f t="shared" si="44"/>
        <v>-4.6628309618119652E-2</v>
      </c>
      <c r="E712" s="4">
        <f t="shared" si="45"/>
        <v>-4.7750429979432941E-2</v>
      </c>
      <c r="F712">
        <f t="shared" si="46"/>
        <v>-3.0783811696970302E-2</v>
      </c>
      <c r="G712">
        <f t="shared" si="47"/>
        <v>-3.1651784680255542E-2</v>
      </c>
    </row>
    <row r="713" spans="1:7" x14ac:dyDescent="0.25">
      <c r="A713" s="3">
        <v>43633</v>
      </c>
      <c r="B713" s="10">
        <v>711</v>
      </c>
      <c r="C713" s="4">
        <v>50.630001</v>
      </c>
      <c r="D713" s="4">
        <f t="shared" si="44"/>
        <v>-1.3445031176929077E-2</v>
      </c>
      <c r="E713" s="4">
        <f t="shared" si="45"/>
        <v>-1.3536234014482385E-2</v>
      </c>
      <c r="F713">
        <f t="shared" si="46"/>
        <v>-3.0783811696970302E-2</v>
      </c>
      <c r="G713">
        <f t="shared" si="47"/>
        <v>-3.1651784680255542E-2</v>
      </c>
    </row>
    <row r="714" spans="1:7" x14ac:dyDescent="0.25">
      <c r="A714" s="3">
        <v>43634</v>
      </c>
      <c r="B714" s="10">
        <v>712</v>
      </c>
      <c r="C714" s="4">
        <v>51.509998000000003</v>
      </c>
      <c r="D714" s="4">
        <f t="shared" si="44"/>
        <v>1.7380939810765616E-2</v>
      </c>
      <c r="E714" s="4">
        <f t="shared" si="45"/>
        <v>1.7231619017127695E-2</v>
      </c>
      <c r="F714">
        <f t="shared" si="46"/>
        <v>-3.0783811696970302E-2</v>
      </c>
      <c r="G714">
        <f t="shared" si="47"/>
        <v>-3.1651784680255542E-2</v>
      </c>
    </row>
    <row r="715" spans="1:7" x14ac:dyDescent="0.25">
      <c r="A715" s="3">
        <v>43635</v>
      </c>
      <c r="B715" s="10">
        <v>713</v>
      </c>
      <c r="C715" s="4">
        <v>53.419998</v>
      </c>
      <c r="D715" s="4">
        <f t="shared" si="44"/>
        <v>3.7080180045823266E-2</v>
      </c>
      <c r="E715" s="4">
        <f t="shared" si="45"/>
        <v>3.6409245492571823E-2</v>
      </c>
      <c r="F715">
        <f t="shared" si="46"/>
        <v>-3.0783811696970302E-2</v>
      </c>
      <c r="G715">
        <f t="shared" si="47"/>
        <v>-3.1651784680255542E-2</v>
      </c>
    </row>
    <row r="716" spans="1:7" x14ac:dyDescent="0.25">
      <c r="A716" s="3">
        <v>43636</v>
      </c>
      <c r="B716" s="10">
        <v>714</v>
      </c>
      <c r="C716" s="4">
        <v>54.41</v>
      </c>
      <c r="D716" s="4">
        <f t="shared" si="44"/>
        <v>1.8532423007578489E-2</v>
      </c>
      <c r="E716" s="4">
        <f t="shared" si="45"/>
        <v>1.8362790255181193E-2</v>
      </c>
      <c r="F716">
        <f t="shared" si="46"/>
        <v>-3.0783811696970302E-2</v>
      </c>
      <c r="G716">
        <f t="shared" si="47"/>
        <v>-3.1651784680255542E-2</v>
      </c>
    </row>
    <row r="717" spans="1:7" x14ac:dyDescent="0.25">
      <c r="A717" s="3">
        <v>43637</v>
      </c>
      <c r="B717" s="10">
        <v>715</v>
      </c>
      <c r="C717" s="4">
        <v>53.990001999999997</v>
      </c>
      <c r="D717" s="4">
        <f t="shared" si="44"/>
        <v>-7.7191325124058019E-3</v>
      </c>
      <c r="E717" s="4">
        <f t="shared" si="45"/>
        <v>-7.7490792237419667E-3</v>
      </c>
      <c r="F717">
        <f t="shared" si="46"/>
        <v>-3.0783811696970302E-2</v>
      </c>
      <c r="G717">
        <f t="shared" si="47"/>
        <v>-3.1651784680255542E-2</v>
      </c>
    </row>
    <row r="718" spans="1:7" x14ac:dyDescent="0.25">
      <c r="A718" s="3">
        <v>43640</v>
      </c>
      <c r="B718" s="10">
        <v>716</v>
      </c>
      <c r="C718" s="4">
        <v>53.299999</v>
      </c>
      <c r="D718" s="4">
        <f t="shared" si="44"/>
        <v>-1.278019956361545E-2</v>
      </c>
      <c r="E718" s="4">
        <f t="shared" si="45"/>
        <v>-1.2862568864019265E-2</v>
      </c>
      <c r="F718">
        <f t="shared" si="46"/>
        <v>-3.0783811696970302E-2</v>
      </c>
      <c r="G718">
        <f t="shared" si="47"/>
        <v>-3.1651784680255542E-2</v>
      </c>
    </row>
    <row r="719" spans="1:7" x14ac:dyDescent="0.25">
      <c r="A719" s="3">
        <v>43641</v>
      </c>
      <c r="B719" s="10">
        <v>717</v>
      </c>
      <c r="C719" s="4">
        <v>52.310001</v>
      </c>
      <c r="D719" s="4">
        <f t="shared" si="44"/>
        <v>-1.8574071643040743E-2</v>
      </c>
      <c r="E719" s="4">
        <f t="shared" si="45"/>
        <v>-1.8748735910749367E-2</v>
      </c>
      <c r="F719">
        <f t="shared" si="46"/>
        <v>-3.0783811696970302E-2</v>
      </c>
      <c r="G719">
        <f t="shared" si="47"/>
        <v>-3.1651784680255542E-2</v>
      </c>
    </row>
    <row r="720" spans="1:7" x14ac:dyDescent="0.25">
      <c r="A720" s="3">
        <v>43642</v>
      </c>
      <c r="B720" s="10">
        <v>718</v>
      </c>
      <c r="C720" s="4">
        <v>53.23</v>
      </c>
      <c r="D720" s="4">
        <f t="shared" si="44"/>
        <v>1.7587439923772839E-2</v>
      </c>
      <c r="E720" s="4">
        <f t="shared" si="45"/>
        <v>1.7434570685342703E-2</v>
      </c>
      <c r="F720">
        <f t="shared" si="46"/>
        <v>-3.0783811696970302E-2</v>
      </c>
      <c r="G720">
        <f t="shared" si="47"/>
        <v>-3.1651784680255542E-2</v>
      </c>
    </row>
    <row r="721" spans="1:7" x14ac:dyDescent="0.25">
      <c r="A721" s="3">
        <v>43643</v>
      </c>
      <c r="B721" s="10">
        <v>719</v>
      </c>
      <c r="C721" s="4">
        <v>52.209999000000003</v>
      </c>
      <c r="D721" s="4">
        <f t="shared" si="44"/>
        <v>-1.9162145406725409E-2</v>
      </c>
      <c r="E721" s="4">
        <f t="shared" si="45"/>
        <v>-1.9348118915624012E-2</v>
      </c>
      <c r="F721">
        <f t="shared" si="46"/>
        <v>-3.0783811696970302E-2</v>
      </c>
      <c r="G721">
        <f t="shared" si="47"/>
        <v>-3.1651784680255542E-2</v>
      </c>
    </row>
    <row r="722" spans="1:7" x14ac:dyDescent="0.25">
      <c r="A722" s="3">
        <v>43644</v>
      </c>
      <c r="B722" s="10">
        <v>720</v>
      </c>
      <c r="C722" s="4">
        <v>50.799999</v>
      </c>
      <c r="D722" s="4">
        <f t="shared" si="44"/>
        <v>-2.7006321145495591E-2</v>
      </c>
      <c r="E722" s="4">
        <f t="shared" si="45"/>
        <v>-2.7377693369645382E-2</v>
      </c>
      <c r="F722">
        <f t="shared" si="46"/>
        <v>-3.0783811696970302E-2</v>
      </c>
      <c r="G722">
        <f t="shared" si="47"/>
        <v>-3.1651784680255542E-2</v>
      </c>
    </row>
    <row r="723" spans="1:7" x14ac:dyDescent="0.25">
      <c r="A723" s="3">
        <v>43647</v>
      </c>
      <c r="B723" s="10">
        <v>721</v>
      </c>
      <c r="C723" s="4">
        <v>51.560001</v>
      </c>
      <c r="D723" s="4">
        <f t="shared" si="44"/>
        <v>1.4960669585839954E-2</v>
      </c>
      <c r="E723" s="4">
        <f t="shared" si="45"/>
        <v>1.4849862566469575E-2</v>
      </c>
      <c r="F723">
        <f t="shared" si="46"/>
        <v>-3.0783811696970302E-2</v>
      </c>
      <c r="G723">
        <f t="shared" si="47"/>
        <v>-3.1651784680255542E-2</v>
      </c>
    </row>
    <row r="724" spans="1:7" x14ac:dyDescent="0.25">
      <c r="A724" s="3">
        <v>43648</v>
      </c>
      <c r="B724" s="10">
        <v>722</v>
      </c>
      <c r="C724" s="4">
        <v>52.18</v>
      </c>
      <c r="D724" s="4">
        <f t="shared" si="44"/>
        <v>1.202480581798282E-2</v>
      </c>
      <c r="E724" s="4">
        <f t="shared" si="45"/>
        <v>1.1953082242716172E-2</v>
      </c>
      <c r="F724">
        <f t="shared" si="46"/>
        <v>-3.0783811696970302E-2</v>
      </c>
      <c r="G724">
        <f t="shared" si="47"/>
        <v>-3.1651784680255542E-2</v>
      </c>
    </row>
    <row r="725" spans="1:7" x14ac:dyDescent="0.25">
      <c r="A725" s="3">
        <v>43649</v>
      </c>
      <c r="B725" s="10">
        <v>723</v>
      </c>
      <c r="C725" s="4">
        <v>52.919998</v>
      </c>
      <c r="D725" s="4">
        <f t="shared" si="44"/>
        <v>1.4181640475277884E-2</v>
      </c>
      <c r="E725" s="4">
        <f t="shared" si="45"/>
        <v>1.4082021745276951E-2</v>
      </c>
      <c r="F725">
        <f t="shared" si="46"/>
        <v>-3.0783811696970302E-2</v>
      </c>
      <c r="G725">
        <f t="shared" si="47"/>
        <v>-3.1651784680255542E-2</v>
      </c>
    </row>
    <row r="726" spans="1:7" x14ac:dyDescent="0.25">
      <c r="A726" s="3">
        <v>43651</v>
      </c>
      <c r="B726" s="10">
        <v>724</v>
      </c>
      <c r="C726" s="4">
        <v>52.369999</v>
      </c>
      <c r="D726" s="4">
        <f t="shared" si="44"/>
        <v>-1.0393027603666949E-2</v>
      </c>
      <c r="E726" s="4">
        <f t="shared" si="45"/>
        <v>-1.0447412257364754E-2</v>
      </c>
      <c r="F726">
        <f t="shared" si="46"/>
        <v>-3.0783811696970302E-2</v>
      </c>
      <c r="G726">
        <f t="shared" si="47"/>
        <v>-3.1651784680255542E-2</v>
      </c>
    </row>
    <row r="727" spans="1:7" x14ac:dyDescent="0.25">
      <c r="A727" s="3">
        <v>43654</v>
      </c>
      <c r="B727" s="10">
        <v>725</v>
      </c>
      <c r="C727" s="4">
        <v>51.290000999999997</v>
      </c>
      <c r="D727" s="4">
        <f t="shared" si="44"/>
        <v>-2.062245599813747E-2</v>
      </c>
      <c r="E727" s="4">
        <f t="shared" si="45"/>
        <v>-2.0838068298339708E-2</v>
      </c>
      <c r="F727">
        <f t="shared" si="46"/>
        <v>-3.0783811696970302E-2</v>
      </c>
      <c r="G727">
        <f t="shared" si="47"/>
        <v>-3.1651784680255542E-2</v>
      </c>
    </row>
    <row r="728" spans="1:7" x14ac:dyDescent="0.25">
      <c r="A728" s="3">
        <v>43655</v>
      </c>
      <c r="B728" s="10">
        <v>726</v>
      </c>
      <c r="C728" s="4">
        <v>51.099997999999999</v>
      </c>
      <c r="D728" s="4">
        <f t="shared" si="44"/>
        <v>-3.7044842327064349E-3</v>
      </c>
      <c r="E728" s="4">
        <f t="shared" si="45"/>
        <v>-3.7113628274400533E-3</v>
      </c>
      <c r="F728">
        <f t="shared" si="46"/>
        <v>-3.0783811696970302E-2</v>
      </c>
      <c r="G728">
        <f t="shared" si="47"/>
        <v>-3.1651784680255542E-2</v>
      </c>
    </row>
    <row r="729" spans="1:7" x14ac:dyDescent="0.25">
      <c r="A729" s="3">
        <v>43656</v>
      </c>
      <c r="B729" s="10">
        <v>727</v>
      </c>
      <c r="C729" s="4">
        <v>52.290000999999997</v>
      </c>
      <c r="D729" s="4">
        <f t="shared" si="44"/>
        <v>2.3287730852748708E-2</v>
      </c>
      <c r="E729" s="4">
        <f t="shared" si="45"/>
        <v>2.3020709253439676E-2</v>
      </c>
      <c r="F729">
        <f t="shared" si="46"/>
        <v>-3.0783811696970302E-2</v>
      </c>
      <c r="G729">
        <f t="shared" si="47"/>
        <v>-3.1651784680255542E-2</v>
      </c>
    </row>
    <row r="730" spans="1:7" x14ac:dyDescent="0.25">
      <c r="A730" s="3">
        <v>43657</v>
      </c>
      <c r="B730" s="10">
        <v>728</v>
      </c>
      <c r="C730" s="4">
        <v>53.48</v>
      </c>
      <c r="D730" s="4">
        <f t="shared" si="44"/>
        <v>2.2757677897156672E-2</v>
      </c>
      <c r="E730" s="4">
        <f t="shared" si="45"/>
        <v>2.250258490958796E-2</v>
      </c>
      <c r="F730">
        <f t="shared" si="46"/>
        <v>-3.0783811696970302E-2</v>
      </c>
      <c r="G730">
        <f t="shared" si="47"/>
        <v>-3.1651784680255542E-2</v>
      </c>
    </row>
    <row r="731" spans="1:7" x14ac:dyDescent="0.25">
      <c r="A731" s="3">
        <v>43658</v>
      </c>
      <c r="B731" s="10">
        <v>729</v>
      </c>
      <c r="C731" s="4">
        <v>53.779998999999997</v>
      </c>
      <c r="D731" s="4">
        <f t="shared" si="44"/>
        <v>5.6095549738219841E-3</v>
      </c>
      <c r="E731" s="4">
        <f t="shared" si="45"/>
        <v>5.5938800127030399E-3</v>
      </c>
      <c r="F731">
        <f t="shared" si="46"/>
        <v>-3.0783811696970302E-2</v>
      </c>
      <c r="G731">
        <f t="shared" si="47"/>
        <v>-3.1651784680255542E-2</v>
      </c>
    </row>
    <row r="732" spans="1:7" x14ac:dyDescent="0.25">
      <c r="A732" s="3">
        <v>43661</v>
      </c>
      <c r="B732" s="10">
        <v>730</v>
      </c>
      <c r="C732" s="4">
        <v>55.220001000000003</v>
      </c>
      <c r="D732" s="4">
        <f t="shared" si="44"/>
        <v>2.677579075447746E-2</v>
      </c>
      <c r="E732" s="4">
        <f t="shared" si="45"/>
        <v>2.6423592364943509E-2</v>
      </c>
      <c r="F732">
        <f t="shared" si="46"/>
        <v>-3.0783811696970302E-2</v>
      </c>
      <c r="G732">
        <f t="shared" si="47"/>
        <v>-3.1651784680255542E-2</v>
      </c>
    </row>
    <row r="733" spans="1:7" x14ac:dyDescent="0.25">
      <c r="A733" s="3">
        <v>43662</v>
      </c>
      <c r="B733" s="10">
        <v>731</v>
      </c>
      <c r="C733" s="4">
        <v>56.009998000000003</v>
      </c>
      <c r="D733" s="4">
        <f t="shared" si="44"/>
        <v>1.4306356133532115E-2</v>
      </c>
      <c r="E733" s="4">
        <f t="shared" si="45"/>
        <v>1.4204985902442157E-2</v>
      </c>
      <c r="F733">
        <f t="shared" si="46"/>
        <v>-3.0783811696970302E-2</v>
      </c>
      <c r="G733">
        <f t="shared" si="47"/>
        <v>-3.1651784680255542E-2</v>
      </c>
    </row>
    <row r="734" spans="1:7" x14ac:dyDescent="0.25">
      <c r="A734" s="3">
        <v>43663</v>
      </c>
      <c r="B734" s="10">
        <v>732</v>
      </c>
      <c r="C734" s="4">
        <v>56.5</v>
      </c>
      <c r="D734" s="4">
        <f t="shared" si="44"/>
        <v>8.7484737992669977E-3</v>
      </c>
      <c r="E734" s="4">
        <f t="shared" si="45"/>
        <v>8.7104276385641197E-3</v>
      </c>
      <c r="F734">
        <f t="shared" si="46"/>
        <v>-3.0783811696970302E-2</v>
      </c>
      <c r="G734">
        <f t="shared" si="47"/>
        <v>-3.1651784680255542E-2</v>
      </c>
    </row>
    <row r="735" spans="1:7" x14ac:dyDescent="0.25">
      <c r="A735" s="3">
        <v>43664</v>
      </c>
      <c r="B735" s="10">
        <v>733</v>
      </c>
      <c r="C735" s="4">
        <v>57.389999000000003</v>
      </c>
      <c r="D735" s="4">
        <f t="shared" si="44"/>
        <v>1.575219469026554E-2</v>
      </c>
      <c r="E735" s="4">
        <f t="shared" si="45"/>
        <v>1.5629416543237316E-2</v>
      </c>
      <c r="F735">
        <f t="shared" si="46"/>
        <v>-3.0783811696970302E-2</v>
      </c>
      <c r="G735">
        <f t="shared" si="47"/>
        <v>-3.1651784680255542E-2</v>
      </c>
    </row>
    <row r="736" spans="1:7" x14ac:dyDescent="0.25">
      <c r="A736" s="3">
        <v>43665</v>
      </c>
      <c r="B736" s="10">
        <v>734</v>
      </c>
      <c r="C736" s="4">
        <v>56.799999</v>
      </c>
      <c r="D736" s="4">
        <f t="shared" si="44"/>
        <v>-1.028053685799861E-2</v>
      </c>
      <c r="E736" s="4">
        <f t="shared" si="45"/>
        <v>-1.0333746574160918E-2</v>
      </c>
      <c r="F736">
        <f t="shared" si="46"/>
        <v>-3.0783811696970302E-2</v>
      </c>
      <c r="G736">
        <f t="shared" si="47"/>
        <v>-3.1651784680255542E-2</v>
      </c>
    </row>
    <row r="737" spans="1:7" x14ac:dyDescent="0.25">
      <c r="A737" s="3">
        <v>43668</v>
      </c>
      <c r="B737" s="10">
        <v>735</v>
      </c>
      <c r="C737" s="4">
        <v>56.419998</v>
      </c>
      <c r="D737" s="4">
        <f t="shared" si="44"/>
        <v>-6.6901585684887082E-3</v>
      </c>
      <c r="E737" s="4">
        <f t="shared" si="45"/>
        <v>-6.7126379960447038E-3</v>
      </c>
      <c r="F737">
        <f t="shared" si="46"/>
        <v>-3.0783811696970302E-2</v>
      </c>
      <c r="G737">
        <f t="shared" si="47"/>
        <v>-3.1651784680255542E-2</v>
      </c>
    </row>
    <row r="738" spans="1:7" x14ac:dyDescent="0.25">
      <c r="A738" s="3">
        <v>43669</v>
      </c>
      <c r="B738" s="10">
        <v>736</v>
      </c>
      <c r="C738" s="4">
        <v>55.459999000000003</v>
      </c>
      <c r="D738" s="4">
        <f t="shared" si="44"/>
        <v>-1.7015225700646005E-2</v>
      </c>
      <c r="E738" s="4">
        <f t="shared" si="45"/>
        <v>-1.7161647968808459E-2</v>
      </c>
      <c r="F738">
        <f t="shared" si="46"/>
        <v>-3.0783811696970302E-2</v>
      </c>
      <c r="G738">
        <f t="shared" si="47"/>
        <v>-3.1651784680255542E-2</v>
      </c>
    </row>
    <row r="739" spans="1:7" x14ac:dyDescent="0.25">
      <c r="A739" s="3">
        <v>43670</v>
      </c>
      <c r="B739" s="10">
        <v>737</v>
      </c>
      <c r="C739" s="4">
        <v>56.220001000000003</v>
      </c>
      <c r="D739" s="4">
        <f t="shared" si="44"/>
        <v>1.3703606449758501E-2</v>
      </c>
      <c r="E739" s="4">
        <f t="shared" si="45"/>
        <v>1.361056110903144E-2</v>
      </c>
      <c r="F739">
        <f t="shared" si="46"/>
        <v>-3.0783811696970302E-2</v>
      </c>
      <c r="G739">
        <f t="shared" si="47"/>
        <v>-3.1651784680255542E-2</v>
      </c>
    </row>
    <row r="740" spans="1:7" x14ac:dyDescent="0.25">
      <c r="A740" s="3">
        <v>43671</v>
      </c>
      <c r="B740" s="10">
        <v>738</v>
      </c>
      <c r="C740" s="4">
        <v>55.07</v>
      </c>
      <c r="D740" s="4">
        <f t="shared" si="44"/>
        <v>-2.0455371389979219E-2</v>
      </c>
      <c r="E740" s="4">
        <f t="shared" si="45"/>
        <v>-2.066747999125991E-2</v>
      </c>
      <c r="F740">
        <f t="shared" si="46"/>
        <v>-3.0783811696970302E-2</v>
      </c>
      <c r="G740">
        <f t="shared" si="47"/>
        <v>-3.1651784680255542E-2</v>
      </c>
    </row>
    <row r="741" spans="1:7" x14ac:dyDescent="0.25">
      <c r="A741" s="3">
        <v>43672</v>
      </c>
      <c r="B741" s="10">
        <v>739</v>
      </c>
      <c r="C741" s="4">
        <v>55.279998999999997</v>
      </c>
      <c r="D741" s="4">
        <f t="shared" si="44"/>
        <v>3.8133103323042721E-3</v>
      </c>
      <c r="E741" s="4">
        <f t="shared" si="45"/>
        <v>3.8060580952991568E-3</v>
      </c>
      <c r="F741">
        <f t="shared" si="46"/>
        <v>-3.0783811696970302E-2</v>
      </c>
      <c r="G741">
        <f t="shared" si="47"/>
        <v>-3.1651784680255542E-2</v>
      </c>
    </row>
    <row r="742" spans="1:7" x14ac:dyDescent="0.25">
      <c r="A742" s="3">
        <v>43675</v>
      </c>
      <c r="B742" s="10">
        <v>740</v>
      </c>
      <c r="C742" s="4">
        <v>55.970001000000003</v>
      </c>
      <c r="D742" s="4">
        <f t="shared" si="44"/>
        <v>1.2481946680209001E-2</v>
      </c>
      <c r="E742" s="4">
        <f t="shared" si="45"/>
        <v>1.2404689400293304E-2</v>
      </c>
      <c r="F742">
        <f t="shared" si="46"/>
        <v>-3.0783811696970302E-2</v>
      </c>
      <c r="G742">
        <f t="shared" si="47"/>
        <v>-3.1651784680255542E-2</v>
      </c>
    </row>
    <row r="743" spans="1:7" x14ac:dyDescent="0.25">
      <c r="A743" s="3">
        <v>43676</v>
      </c>
      <c r="B743" s="10">
        <v>741</v>
      </c>
      <c r="C743" s="4">
        <v>57.23</v>
      </c>
      <c r="D743" s="4">
        <f t="shared" si="44"/>
        <v>2.2512041763229438E-2</v>
      </c>
      <c r="E743" s="4">
        <f t="shared" si="45"/>
        <v>2.2262385651028397E-2</v>
      </c>
      <c r="F743">
        <f t="shared" si="46"/>
        <v>-3.0783811696970302E-2</v>
      </c>
      <c r="G743">
        <f t="shared" si="47"/>
        <v>-3.1651784680255542E-2</v>
      </c>
    </row>
    <row r="744" spans="1:7" x14ac:dyDescent="0.25">
      <c r="A744" s="3">
        <v>43677</v>
      </c>
      <c r="B744" s="10">
        <v>742</v>
      </c>
      <c r="C744" s="4">
        <v>57.740001999999997</v>
      </c>
      <c r="D744" s="4">
        <f t="shared" si="44"/>
        <v>8.9114450463043879E-3</v>
      </c>
      <c r="E744" s="4">
        <f t="shared" si="45"/>
        <v>8.8719724518100725E-3</v>
      </c>
      <c r="F744">
        <f t="shared" si="46"/>
        <v>-3.0783811696970302E-2</v>
      </c>
      <c r="G744">
        <f t="shared" si="47"/>
        <v>-3.1651784680255542E-2</v>
      </c>
    </row>
    <row r="745" spans="1:7" x14ac:dyDescent="0.25">
      <c r="A745" s="3">
        <v>43678</v>
      </c>
      <c r="B745" s="10">
        <v>743</v>
      </c>
      <c r="C745" s="4">
        <v>57.689999</v>
      </c>
      <c r="D745" s="4">
        <f t="shared" si="44"/>
        <v>-8.660027410459163E-4</v>
      </c>
      <c r="E745" s="4">
        <f t="shared" si="45"/>
        <v>-8.663779380496797E-4</v>
      </c>
      <c r="F745">
        <f t="shared" si="46"/>
        <v>-3.0783811696970302E-2</v>
      </c>
      <c r="G745">
        <f t="shared" si="47"/>
        <v>-3.1651784680255542E-2</v>
      </c>
    </row>
    <row r="746" spans="1:7" x14ac:dyDescent="0.25">
      <c r="A746" s="3">
        <v>43679</v>
      </c>
      <c r="B746" s="10">
        <v>744</v>
      </c>
      <c r="C746" s="4">
        <v>52.41</v>
      </c>
      <c r="D746" s="4">
        <f t="shared" si="44"/>
        <v>-9.1523645198884535E-2</v>
      </c>
      <c r="E746" s="4">
        <f t="shared" si="45"/>
        <v>-9.5986418120696415E-2</v>
      </c>
      <c r="F746">
        <f t="shared" si="46"/>
        <v>-3.0783811696970302E-2</v>
      </c>
      <c r="G746">
        <f t="shared" si="47"/>
        <v>-3.1651784680255542E-2</v>
      </c>
    </row>
    <row r="747" spans="1:7" x14ac:dyDescent="0.25">
      <c r="A747" s="3">
        <v>43682</v>
      </c>
      <c r="B747" s="10">
        <v>745</v>
      </c>
      <c r="C747" s="4">
        <v>50.419998</v>
      </c>
      <c r="D747" s="4">
        <f t="shared" si="44"/>
        <v>-3.7969891242129308E-2</v>
      </c>
      <c r="E747" s="4">
        <f t="shared" si="45"/>
        <v>-3.8709530721100782E-2</v>
      </c>
      <c r="F747">
        <f t="shared" si="46"/>
        <v>-3.0783811696970302E-2</v>
      </c>
      <c r="G747">
        <f t="shared" si="47"/>
        <v>-3.1651784680255542E-2</v>
      </c>
    </row>
    <row r="748" spans="1:7" x14ac:dyDescent="0.25">
      <c r="A748" s="3">
        <v>43683</v>
      </c>
      <c r="B748" s="10">
        <v>746</v>
      </c>
      <c r="C748" s="4">
        <v>50.77</v>
      </c>
      <c r="D748" s="4">
        <f t="shared" si="44"/>
        <v>6.9417297477878418E-3</v>
      </c>
      <c r="E748" s="4">
        <f t="shared" si="45"/>
        <v>6.9177468663289381E-3</v>
      </c>
      <c r="F748">
        <f t="shared" si="46"/>
        <v>-3.0783811696970302E-2</v>
      </c>
      <c r="G748">
        <f t="shared" si="47"/>
        <v>-3.1651784680255542E-2</v>
      </c>
    </row>
    <row r="749" spans="1:7" x14ac:dyDescent="0.25">
      <c r="A749" s="3">
        <v>43684</v>
      </c>
      <c r="B749" s="10">
        <v>747</v>
      </c>
      <c r="C749" s="4">
        <v>50.380001</v>
      </c>
      <c r="D749" s="4">
        <f t="shared" si="44"/>
        <v>-7.6816820957258825E-3</v>
      </c>
      <c r="E749" s="4">
        <f t="shared" si="45"/>
        <v>-7.711338185692555E-3</v>
      </c>
      <c r="F749">
        <f t="shared" si="46"/>
        <v>-3.0783811696970302E-2</v>
      </c>
      <c r="G749">
        <f t="shared" si="47"/>
        <v>-3.1651784680255542E-2</v>
      </c>
    </row>
    <row r="750" spans="1:7" x14ac:dyDescent="0.25">
      <c r="A750" s="3">
        <v>43685</v>
      </c>
      <c r="B750" s="10">
        <v>748</v>
      </c>
      <c r="C750" s="4">
        <v>51.330002</v>
      </c>
      <c r="D750" s="4">
        <f t="shared" si="44"/>
        <v>1.8856708637222941E-2</v>
      </c>
      <c r="E750" s="4">
        <f t="shared" si="45"/>
        <v>1.8681124762169633E-2</v>
      </c>
      <c r="F750">
        <f t="shared" si="46"/>
        <v>-3.0783811696970302E-2</v>
      </c>
      <c r="G750">
        <f t="shared" si="47"/>
        <v>-3.1651784680255542E-2</v>
      </c>
    </row>
    <row r="751" spans="1:7" x14ac:dyDescent="0.25">
      <c r="A751" s="3">
        <v>43686</v>
      </c>
      <c r="B751" s="10">
        <v>749</v>
      </c>
      <c r="C751" s="4">
        <v>50.43</v>
      </c>
      <c r="D751" s="4">
        <f t="shared" si="44"/>
        <v>-1.7533644358712488E-2</v>
      </c>
      <c r="E751" s="4">
        <f t="shared" si="45"/>
        <v>-1.7689179447146219E-2</v>
      </c>
      <c r="F751">
        <f t="shared" si="46"/>
        <v>-3.0783811696970302E-2</v>
      </c>
      <c r="G751">
        <f t="shared" si="47"/>
        <v>-3.1651784680255542E-2</v>
      </c>
    </row>
    <row r="752" spans="1:7" x14ac:dyDescent="0.25">
      <c r="A752" s="3">
        <v>43689</v>
      </c>
      <c r="B752" s="10">
        <v>750</v>
      </c>
      <c r="C752" s="4">
        <v>49.509998000000003</v>
      </c>
      <c r="D752" s="4">
        <f t="shared" si="44"/>
        <v>-1.8243148919294006E-2</v>
      </c>
      <c r="E752" s="4">
        <f t="shared" si="45"/>
        <v>-1.8411607111182626E-2</v>
      </c>
      <c r="F752">
        <f t="shared" si="46"/>
        <v>-3.0783811696970302E-2</v>
      </c>
      <c r="G752">
        <f t="shared" si="47"/>
        <v>-3.1651784680255542E-2</v>
      </c>
    </row>
    <row r="753" spans="1:7" x14ac:dyDescent="0.25">
      <c r="A753" s="3">
        <v>43690</v>
      </c>
      <c r="B753" s="10">
        <v>751</v>
      </c>
      <c r="C753" s="4">
        <v>49.52</v>
      </c>
      <c r="D753" s="4">
        <f t="shared" si="44"/>
        <v>2.0201980214178288E-4</v>
      </c>
      <c r="E753" s="4">
        <f t="shared" si="45"/>
        <v>2.0199939888937204E-4</v>
      </c>
      <c r="F753">
        <f t="shared" si="46"/>
        <v>-3.0783811696970302E-2</v>
      </c>
      <c r="G753">
        <f t="shared" si="47"/>
        <v>-3.1651784680255542E-2</v>
      </c>
    </row>
    <row r="754" spans="1:7" x14ac:dyDescent="0.25">
      <c r="A754" s="3">
        <v>43691</v>
      </c>
      <c r="B754" s="10">
        <v>752</v>
      </c>
      <c r="C754" s="4">
        <v>48.599997999999999</v>
      </c>
      <c r="D754" s="4">
        <f t="shared" si="44"/>
        <v>-1.8578392568659202E-2</v>
      </c>
      <c r="E754" s="4">
        <f t="shared" si="45"/>
        <v>-1.8753138622156905E-2</v>
      </c>
      <c r="F754">
        <f t="shared" si="46"/>
        <v>-3.0783811696970302E-2</v>
      </c>
      <c r="G754">
        <f t="shared" si="47"/>
        <v>-3.1651784680255542E-2</v>
      </c>
    </row>
    <row r="755" spans="1:7" x14ac:dyDescent="0.25">
      <c r="A755" s="3">
        <v>43692</v>
      </c>
      <c r="B755" s="10">
        <v>753</v>
      </c>
      <c r="C755" s="4">
        <v>46.900002000000001</v>
      </c>
      <c r="D755" s="4">
        <f t="shared" si="44"/>
        <v>-3.497934300326512E-2</v>
      </c>
      <c r="E755" s="4">
        <f t="shared" si="45"/>
        <v>-3.5605771658027807E-2</v>
      </c>
      <c r="F755">
        <f t="shared" si="46"/>
        <v>-3.0783811696970302E-2</v>
      </c>
      <c r="G755">
        <f t="shared" si="47"/>
        <v>-3.1651784680255542E-2</v>
      </c>
    </row>
    <row r="756" spans="1:7" x14ac:dyDescent="0.25">
      <c r="A756" s="3">
        <v>43693</v>
      </c>
      <c r="B756" s="10">
        <v>754</v>
      </c>
      <c r="C756" s="4">
        <v>48.43</v>
      </c>
      <c r="D756" s="4">
        <f t="shared" si="44"/>
        <v>3.262255724424061E-2</v>
      </c>
      <c r="E756" s="4">
        <f t="shared" si="45"/>
        <v>3.2101738318981804E-2</v>
      </c>
      <c r="F756">
        <f t="shared" si="46"/>
        <v>-3.0783811696970302E-2</v>
      </c>
      <c r="G756">
        <f t="shared" si="47"/>
        <v>-3.1651784680255542E-2</v>
      </c>
    </row>
    <row r="757" spans="1:7" x14ac:dyDescent="0.25">
      <c r="A757" s="3">
        <v>43696</v>
      </c>
      <c r="B757" s="10">
        <v>755</v>
      </c>
      <c r="C757" s="4">
        <v>49.049999</v>
      </c>
      <c r="D757" s="4">
        <f t="shared" si="44"/>
        <v>1.2801961594053272E-2</v>
      </c>
      <c r="E757" s="4">
        <f t="shared" si="45"/>
        <v>1.272070920887434E-2</v>
      </c>
      <c r="F757">
        <f t="shared" si="46"/>
        <v>-3.0783811696970302E-2</v>
      </c>
      <c r="G757">
        <f t="shared" si="47"/>
        <v>-3.1651784680255542E-2</v>
      </c>
    </row>
    <row r="758" spans="1:7" x14ac:dyDescent="0.25">
      <c r="A758" s="3">
        <v>43697</v>
      </c>
      <c r="B758" s="10">
        <v>756</v>
      </c>
      <c r="C758" s="4">
        <v>48.470001000000003</v>
      </c>
      <c r="D758" s="4">
        <f t="shared" si="44"/>
        <v>-1.1824628171755849E-2</v>
      </c>
      <c r="E758" s="4">
        <f t="shared" si="45"/>
        <v>-1.189509513540926E-2</v>
      </c>
      <c r="F758">
        <f t="shared" si="46"/>
        <v>-3.0783811696970302E-2</v>
      </c>
      <c r="G758">
        <f t="shared" si="47"/>
        <v>-3.1651784680255542E-2</v>
      </c>
    </row>
    <row r="759" spans="1:7" x14ac:dyDescent="0.25">
      <c r="A759" s="3">
        <v>43698</v>
      </c>
      <c r="B759" s="10">
        <v>757</v>
      </c>
      <c r="C759" s="4">
        <v>48.98</v>
      </c>
      <c r="D759" s="4">
        <f t="shared" si="44"/>
        <v>1.0521951505633214E-2</v>
      </c>
      <c r="E759" s="4">
        <f t="shared" si="45"/>
        <v>1.046698103541876E-2</v>
      </c>
      <c r="F759">
        <f t="shared" si="46"/>
        <v>-3.0783811696970302E-2</v>
      </c>
      <c r="G759">
        <f t="shared" si="47"/>
        <v>-3.1651784680255542E-2</v>
      </c>
    </row>
    <row r="760" spans="1:7" x14ac:dyDescent="0.25">
      <c r="A760" s="3">
        <v>43699</v>
      </c>
      <c r="B760" s="10">
        <v>758</v>
      </c>
      <c r="C760" s="4">
        <v>49.040000999999997</v>
      </c>
      <c r="D760" s="4">
        <f t="shared" si="44"/>
        <v>1.2250102082482595E-3</v>
      </c>
      <c r="E760" s="4">
        <f t="shared" si="45"/>
        <v>1.2242604954512128E-3</v>
      </c>
      <c r="F760">
        <f t="shared" si="46"/>
        <v>-3.0783811696970302E-2</v>
      </c>
      <c r="G760">
        <f t="shared" si="47"/>
        <v>-3.1651784680255542E-2</v>
      </c>
    </row>
    <row r="761" spans="1:7" x14ac:dyDescent="0.25">
      <c r="A761" s="3">
        <v>43700</v>
      </c>
      <c r="B761" s="10">
        <v>759</v>
      </c>
      <c r="C761" s="4">
        <v>45.810001</v>
      </c>
      <c r="D761" s="4">
        <f t="shared" si="44"/>
        <v>-6.5864598983185113E-2</v>
      </c>
      <c r="E761" s="4">
        <f t="shared" si="45"/>
        <v>-6.8133882291527351E-2</v>
      </c>
      <c r="F761">
        <f t="shared" si="46"/>
        <v>-3.0783811696970302E-2</v>
      </c>
      <c r="G761">
        <f t="shared" si="47"/>
        <v>-3.1651784680255542E-2</v>
      </c>
    </row>
    <row r="762" spans="1:7" x14ac:dyDescent="0.25">
      <c r="A762" s="3">
        <v>43703</v>
      </c>
      <c r="B762" s="10">
        <v>760</v>
      </c>
      <c r="C762" s="4">
        <v>46.41</v>
      </c>
      <c r="D762" s="4">
        <f t="shared" si="44"/>
        <v>1.3097554833059201E-2</v>
      </c>
      <c r="E762" s="4">
        <f t="shared" si="45"/>
        <v>1.301252352513893E-2</v>
      </c>
      <c r="F762">
        <f t="shared" si="46"/>
        <v>-3.0783811696970302E-2</v>
      </c>
      <c r="G762">
        <f t="shared" si="47"/>
        <v>-3.1651784680255542E-2</v>
      </c>
    </row>
    <row r="763" spans="1:7" x14ac:dyDescent="0.25">
      <c r="A763" s="3">
        <v>43704</v>
      </c>
      <c r="B763" s="10">
        <v>761</v>
      </c>
      <c r="C763" s="4">
        <v>45.599997999999999</v>
      </c>
      <c r="D763" s="4">
        <f t="shared" si="44"/>
        <v>-1.7453178194354605E-2</v>
      </c>
      <c r="E763" s="4">
        <f t="shared" si="45"/>
        <v>-1.7607280592394126E-2</v>
      </c>
      <c r="F763">
        <f t="shared" si="46"/>
        <v>-3.0783811696970302E-2</v>
      </c>
      <c r="G763">
        <f t="shared" si="47"/>
        <v>-3.1651784680255542E-2</v>
      </c>
    </row>
    <row r="764" spans="1:7" x14ac:dyDescent="0.25">
      <c r="A764" s="3">
        <v>43705</v>
      </c>
      <c r="B764" s="10">
        <v>762</v>
      </c>
      <c r="C764" s="4">
        <v>45.299999</v>
      </c>
      <c r="D764" s="4">
        <f t="shared" si="44"/>
        <v>-6.5789257271458585E-3</v>
      </c>
      <c r="E764" s="4">
        <f t="shared" si="45"/>
        <v>-6.6006622467574532E-3</v>
      </c>
      <c r="F764">
        <f t="shared" si="46"/>
        <v>-3.0783811696970302E-2</v>
      </c>
      <c r="G764">
        <f t="shared" si="47"/>
        <v>-3.1651784680255542E-2</v>
      </c>
    </row>
    <row r="765" spans="1:7" x14ac:dyDescent="0.25">
      <c r="A765" s="3">
        <v>43706</v>
      </c>
      <c r="B765" s="10">
        <v>763</v>
      </c>
      <c r="C765" s="4">
        <v>46.77</v>
      </c>
      <c r="D765" s="4">
        <f t="shared" si="44"/>
        <v>3.2450353917226435E-2</v>
      </c>
      <c r="E765" s="4">
        <f t="shared" si="45"/>
        <v>3.1934961323862081E-2</v>
      </c>
      <c r="F765">
        <f t="shared" si="46"/>
        <v>-3.0783811696970302E-2</v>
      </c>
      <c r="G765">
        <f t="shared" si="47"/>
        <v>-3.1651784680255542E-2</v>
      </c>
    </row>
    <row r="766" spans="1:7" x14ac:dyDescent="0.25">
      <c r="A766" s="3">
        <v>43707</v>
      </c>
      <c r="B766" s="10">
        <v>764</v>
      </c>
      <c r="C766" s="4">
        <v>51.529998999999997</v>
      </c>
      <c r="D766" s="4">
        <f t="shared" si="44"/>
        <v>0.10177462048321559</v>
      </c>
      <c r="E766" s="4">
        <f t="shared" si="45"/>
        <v>9.6922171196166501E-2</v>
      </c>
      <c r="F766">
        <f t="shared" si="46"/>
        <v>-3.0783811696970302E-2</v>
      </c>
      <c r="G766">
        <f t="shared" si="47"/>
        <v>-3.1651784680255542E-2</v>
      </c>
    </row>
    <row r="767" spans="1:7" x14ac:dyDescent="0.25">
      <c r="A767" s="3">
        <v>43711</v>
      </c>
      <c r="B767" s="10">
        <v>765</v>
      </c>
      <c r="C767" s="4">
        <v>51.07</v>
      </c>
      <c r="D767" s="4">
        <f t="shared" si="44"/>
        <v>-8.926819501781794E-3</v>
      </c>
      <c r="E767" s="4">
        <f t="shared" si="45"/>
        <v>-8.9669022744089024E-3</v>
      </c>
      <c r="F767">
        <f t="shared" si="46"/>
        <v>-3.0783811696970302E-2</v>
      </c>
      <c r="G767">
        <f t="shared" si="47"/>
        <v>-3.1651784680255542E-2</v>
      </c>
    </row>
    <row r="768" spans="1:7" x14ac:dyDescent="0.25">
      <c r="A768" s="3">
        <v>43712</v>
      </c>
      <c r="B768" s="10">
        <v>766</v>
      </c>
      <c r="C768" s="4">
        <v>51.200001</v>
      </c>
      <c r="D768" s="4">
        <f t="shared" si="44"/>
        <v>2.5455453299392996E-3</v>
      </c>
      <c r="E768" s="4">
        <f t="shared" si="45"/>
        <v>2.5423109171592941E-3</v>
      </c>
      <c r="F768">
        <f t="shared" si="46"/>
        <v>-3.0783811696970302E-2</v>
      </c>
      <c r="G768">
        <f t="shared" si="47"/>
        <v>-3.1651784680255542E-2</v>
      </c>
    </row>
    <row r="769" spans="1:7" x14ac:dyDescent="0.25">
      <c r="A769" s="3">
        <v>43713</v>
      </c>
      <c r="B769" s="10">
        <v>767</v>
      </c>
      <c r="C769" s="4">
        <v>52.919998</v>
      </c>
      <c r="D769" s="4">
        <f t="shared" si="44"/>
        <v>3.3593690750123216E-2</v>
      </c>
      <c r="E769" s="4">
        <f t="shared" si="45"/>
        <v>3.3041749877147454E-2</v>
      </c>
      <c r="F769">
        <f t="shared" si="46"/>
        <v>-3.0783811696970302E-2</v>
      </c>
      <c r="G769">
        <f t="shared" si="47"/>
        <v>-3.1651784680255542E-2</v>
      </c>
    </row>
    <row r="770" spans="1:7" x14ac:dyDescent="0.25">
      <c r="A770" s="3">
        <v>43714</v>
      </c>
      <c r="B770" s="10">
        <v>768</v>
      </c>
      <c r="C770" s="4">
        <v>53.360000999999997</v>
      </c>
      <c r="D770" s="4">
        <f t="shared" si="44"/>
        <v>8.3144938894366034E-3</v>
      </c>
      <c r="E770" s="4">
        <f t="shared" si="45"/>
        <v>8.2801188941384624E-3</v>
      </c>
      <c r="F770">
        <f t="shared" si="46"/>
        <v>-3.0783811696970302E-2</v>
      </c>
      <c r="G770">
        <f t="shared" si="47"/>
        <v>-3.1651784680255542E-2</v>
      </c>
    </row>
    <row r="771" spans="1:7" x14ac:dyDescent="0.25">
      <c r="A771" s="3">
        <v>43717</v>
      </c>
      <c r="B771" s="10">
        <v>769</v>
      </c>
      <c r="C771" s="4">
        <v>54.290000999999997</v>
      </c>
      <c r="D771" s="4">
        <f t="shared" si="44"/>
        <v>1.7428785280569986E-2</v>
      </c>
      <c r="E771" s="4">
        <f t="shared" si="45"/>
        <v>1.7278645988960128E-2</v>
      </c>
      <c r="F771">
        <f t="shared" si="46"/>
        <v>-3.0783811696970302E-2</v>
      </c>
      <c r="G771">
        <f t="shared" si="47"/>
        <v>-3.1651784680255542E-2</v>
      </c>
    </row>
    <row r="772" spans="1:7" x14ac:dyDescent="0.25">
      <c r="A772" s="3">
        <v>43718</v>
      </c>
      <c r="B772" s="10">
        <v>770</v>
      </c>
      <c r="C772" s="4">
        <v>55.48</v>
      </c>
      <c r="D772" s="4">
        <f t="shared" ref="D772:D835" si="48">(C772-C771)/C771</f>
        <v>2.1919303335433727E-2</v>
      </c>
      <c r="E772" s="4">
        <f t="shared" ref="E772:E835" si="49">LN(C772/C771)</f>
        <v>2.1682529109672801E-2</v>
      </c>
      <c r="F772">
        <f t="shared" ref="F772:F835" si="50">$J$2+$J$3*NORMSINV(0.05)</f>
        <v>-3.0783811696970302E-2</v>
      </c>
      <c r="G772">
        <f t="shared" ref="G772:G835" si="51">$K$2+$K$3*NORMSINV(0.05)</f>
        <v>-3.1651784680255542E-2</v>
      </c>
    </row>
    <row r="773" spans="1:7" x14ac:dyDescent="0.25">
      <c r="A773" s="3">
        <v>43719</v>
      </c>
      <c r="B773" s="10">
        <v>771</v>
      </c>
      <c r="C773" s="4">
        <v>55.299999</v>
      </c>
      <c r="D773" s="4">
        <f t="shared" si="48"/>
        <v>-3.2444304253784642E-3</v>
      </c>
      <c r="E773" s="4">
        <f t="shared" si="49"/>
        <v>-3.2497050015244883E-3</v>
      </c>
      <c r="F773">
        <f t="shared" si="50"/>
        <v>-3.0783811696970302E-2</v>
      </c>
      <c r="G773">
        <f t="shared" si="51"/>
        <v>-3.1651784680255542E-2</v>
      </c>
    </row>
    <row r="774" spans="1:7" x14ac:dyDescent="0.25">
      <c r="A774" s="3">
        <v>43720</v>
      </c>
      <c r="B774" s="10">
        <v>772</v>
      </c>
      <c r="C774" s="4">
        <v>54.150002000000001</v>
      </c>
      <c r="D774" s="4">
        <f t="shared" si="48"/>
        <v>-2.0795606162669171E-2</v>
      </c>
      <c r="E774" s="4">
        <f t="shared" si="49"/>
        <v>-2.1014880063665999E-2</v>
      </c>
      <c r="F774">
        <f t="shared" si="50"/>
        <v>-3.0783811696970302E-2</v>
      </c>
      <c r="G774">
        <f t="shared" si="51"/>
        <v>-3.1651784680255542E-2</v>
      </c>
    </row>
    <row r="775" spans="1:7" x14ac:dyDescent="0.25">
      <c r="A775" s="3">
        <v>43721</v>
      </c>
      <c r="B775" s="10">
        <v>773</v>
      </c>
      <c r="C775" s="4">
        <v>53.509998000000003</v>
      </c>
      <c r="D775" s="4">
        <f t="shared" si="48"/>
        <v>-1.1819094669654815E-2</v>
      </c>
      <c r="E775" s="4">
        <f t="shared" si="49"/>
        <v>-1.1889495434419058E-2</v>
      </c>
      <c r="F775">
        <f t="shared" si="50"/>
        <v>-3.0783811696970302E-2</v>
      </c>
      <c r="G775">
        <f t="shared" si="51"/>
        <v>-3.1651784680255542E-2</v>
      </c>
    </row>
    <row r="776" spans="1:7" x14ac:dyDescent="0.25">
      <c r="A776" s="3">
        <v>43724</v>
      </c>
      <c r="B776" s="10">
        <v>774</v>
      </c>
      <c r="C776" s="4">
        <v>54.099997999999999</v>
      </c>
      <c r="D776" s="4">
        <f t="shared" si="48"/>
        <v>1.1025976865108391E-2</v>
      </c>
      <c r="E776" s="4">
        <f t="shared" si="49"/>
        <v>1.0965633936837216E-2</v>
      </c>
      <c r="F776">
        <f t="shared" si="50"/>
        <v>-3.0783811696970302E-2</v>
      </c>
      <c r="G776">
        <f t="shared" si="51"/>
        <v>-3.1651784680255542E-2</v>
      </c>
    </row>
    <row r="777" spans="1:7" x14ac:dyDescent="0.25">
      <c r="A777" s="3">
        <v>43725</v>
      </c>
      <c r="B777" s="10">
        <v>775</v>
      </c>
      <c r="C777" s="4">
        <v>53.849997999999999</v>
      </c>
      <c r="D777" s="4">
        <f t="shared" si="48"/>
        <v>-4.6210722595590482E-3</v>
      </c>
      <c r="E777" s="4">
        <f t="shared" si="49"/>
        <v>-4.6317824216658863E-3</v>
      </c>
      <c r="F777">
        <f t="shared" si="50"/>
        <v>-3.0783811696970302E-2</v>
      </c>
      <c r="G777">
        <f t="shared" si="51"/>
        <v>-3.1651784680255542E-2</v>
      </c>
    </row>
    <row r="778" spans="1:7" x14ac:dyDescent="0.25">
      <c r="A778" s="3">
        <v>43726</v>
      </c>
      <c r="B778" s="10">
        <v>776</v>
      </c>
      <c r="C778" s="4">
        <v>52.799999</v>
      </c>
      <c r="D778" s="4">
        <f t="shared" si="48"/>
        <v>-1.9498589396419286E-2</v>
      </c>
      <c r="E778" s="4">
        <f t="shared" si="49"/>
        <v>-1.9691194689370889E-2</v>
      </c>
      <c r="F778">
        <f t="shared" si="50"/>
        <v>-3.0783811696970302E-2</v>
      </c>
      <c r="G778">
        <f t="shared" si="51"/>
        <v>-3.1651784680255542E-2</v>
      </c>
    </row>
    <row r="779" spans="1:7" x14ac:dyDescent="0.25">
      <c r="A779" s="3">
        <v>43727</v>
      </c>
      <c r="B779" s="10">
        <v>777</v>
      </c>
      <c r="C779" s="4">
        <v>53.040000999999997</v>
      </c>
      <c r="D779" s="4">
        <f t="shared" si="48"/>
        <v>4.5454925103312399E-3</v>
      </c>
      <c r="E779" s="4">
        <f t="shared" si="49"/>
        <v>4.5351929584804534E-3</v>
      </c>
      <c r="F779">
        <f t="shared" si="50"/>
        <v>-3.0783811696970302E-2</v>
      </c>
      <c r="G779">
        <f t="shared" si="51"/>
        <v>-3.1651784680255542E-2</v>
      </c>
    </row>
    <row r="780" spans="1:7" x14ac:dyDescent="0.25">
      <c r="A780" s="3">
        <v>43728</v>
      </c>
      <c r="B780" s="10">
        <v>778</v>
      </c>
      <c r="C780" s="4">
        <v>51.849997999999999</v>
      </c>
      <c r="D780" s="4">
        <f t="shared" si="48"/>
        <v>-2.2435953573982724E-2</v>
      </c>
      <c r="E780" s="4">
        <f t="shared" si="49"/>
        <v>-2.2691468628572777E-2</v>
      </c>
      <c r="F780">
        <f t="shared" si="50"/>
        <v>-3.0783811696970302E-2</v>
      </c>
      <c r="G780">
        <f t="shared" si="51"/>
        <v>-3.1651784680255542E-2</v>
      </c>
    </row>
    <row r="781" spans="1:7" x14ac:dyDescent="0.25">
      <c r="A781" s="3">
        <v>43731</v>
      </c>
      <c r="B781" s="10">
        <v>779</v>
      </c>
      <c r="C781" s="4">
        <v>52.939999</v>
      </c>
      <c r="D781" s="4">
        <f t="shared" si="48"/>
        <v>2.1022199460837027E-2</v>
      </c>
      <c r="E781" s="4">
        <f t="shared" si="49"/>
        <v>2.0804281806917006E-2</v>
      </c>
      <c r="F781">
        <f t="shared" si="50"/>
        <v>-3.0783811696970302E-2</v>
      </c>
      <c r="G781">
        <f t="shared" si="51"/>
        <v>-3.1651784680255542E-2</v>
      </c>
    </row>
    <row r="782" spans="1:7" x14ac:dyDescent="0.25">
      <c r="A782" s="3">
        <v>43732</v>
      </c>
      <c r="B782" s="10">
        <v>780</v>
      </c>
      <c r="C782" s="4">
        <v>52.200001</v>
      </c>
      <c r="D782" s="4">
        <f t="shared" si="48"/>
        <v>-1.3978050887382902E-2</v>
      </c>
      <c r="E782" s="4">
        <f t="shared" si="49"/>
        <v>-1.4076663863965413E-2</v>
      </c>
      <c r="F782">
        <f t="shared" si="50"/>
        <v>-3.0783811696970302E-2</v>
      </c>
      <c r="G782">
        <f t="shared" si="51"/>
        <v>-3.1651784680255542E-2</v>
      </c>
    </row>
    <row r="783" spans="1:7" x14ac:dyDescent="0.25">
      <c r="A783" s="3">
        <v>43733</v>
      </c>
      <c r="B783" s="10">
        <v>781</v>
      </c>
      <c r="C783" s="4">
        <v>53.740001999999997</v>
      </c>
      <c r="D783" s="4">
        <f t="shared" si="48"/>
        <v>2.9501934300729164E-2</v>
      </c>
      <c r="E783" s="4">
        <f t="shared" si="49"/>
        <v>2.9075126357889773E-2</v>
      </c>
      <c r="F783">
        <f t="shared" si="50"/>
        <v>-3.0783811696970302E-2</v>
      </c>
      <c r="G783">
        <f t="shared" si="51"/>
        <v>-3.1651784680255542E-2</v>
      </c>
    </row>
    <row r="784" spans="1:7" x14ac:dyDescent="0.25">
      <c r="A784" s="3">
        <v>43734</v>
      </c>
      <c r="B784" s="10">
        <v>782</v>
      </c>
      <c r="C784" s="4">
        <v>52.150002000000001</v>
      </c>
      <c r="D784" s="4">
        <f t="shared" si="48"/>
        <v>-2.9586898787238535E-2</v>
      </c>
      <c r="E784" s="4">
        <f t="shared" si="49"/>
        <v>-3.0033420605879119E-2</v>
      </c>
      <c r="F784">
        <f t="shared" si="50"/>
        <v>-3.0783811696970302E-2</v>
      </c>
      <c r="G784">
        <f t="shared" si="51"/>
        <v>-3.1651784680255542E-2</v>
      </c>
    </row>
    <row r="785" spans="1:7" x14ac:dyDescent="0.25">
      <c r="A785" s="3">
        <v>43735</v>
      </c>
      <c r="B785" s="10">
        <v>783</v>
      </c>
      <c r="C785" s="4">
        <v>50.950001</v>
      </c>
      <c r="D785" s="4">
        <f t="shared" si="48"/>
        <v>-2.3010564793458692E-2</v>
      </c>
      <c r="E785" s="4">
        <f t="shared" si="49"/>
        <v>-2.3279440501872504E-2</v>
      </c>
      <c r="F785">
        <f t="shared" si="50"/>
        <v>-3.0783811696970302E-2</v>
      </c>
      <c r="G785">
        <f t="shared" si="51"/>
        <v>-3.1651784680255542E-2</v>
      </c>
    </row>
    <row r="786" spans="1:7" x14ac:dyDescent="0.25">
      <c r="A786" s="3">
        <v>43738</v>
      </c>
      <c r="B786" s="10">
        <v>784</v>
      </c>
      <c r="C786" s="4">
        <v>51.860000999999997</v>
      </c>
      <c r="D786" s="4">
        <f t="shared" si="48"/>
        <v>1.7860647343264952E-2</v>
      </c>
      <c r="E786" s="4">
        <f t="shared" si="49"/>
        <v>1.7703020097383247E-2</v>
      </c>
      <c r="F786">
        <f t="shared" si="50"/>
        <v>-3.0783811696970302E-2</v>
      </c>
      <c r="G786">
        <f t="shared" si="51"/>
        <v>-3.1651784680255542E-2</v>
      </c>
    </row>
    <row r="787" spans="1:7" x14ac:dyDescent="0.25">
      <c r="A787" s="3">
        <v>43739</v>
      </c>
      <c r="B787" s="10">
        <v>785</v>
      </c>
      <c r="C787" s="4">
        <v>51.639999000000003</v>
      </c>
      <c r="D787" s="4">
        <f t="shared" si="48"/>
        <v>-4.2422289964860168E-3</v>
      </c>
      <c r="E787" s="4">
        <f t="shared" si="49"/>
        <v>-4.2512527795940166E-3</v>
      </c>
      <c r="F787">
        <f t="shared" si="50"/>
        <v>-3.0783811696970302E-2</v>
      </c>
      <c r="G787">
        <f t="shared" si="51"/>
        <v>-3.1651784680255542E-2</v>
      </c>
    </row>
    <row r="788" spans="1:7" x14ac:dyDescent="0.25">
      <c r="A788" s="3">
        <v>43740</v>
      </c>
      <c r="B788" s="10">
        <v>786</v>
      </c>
      <c r="C788" s="4">
        <v>50.779998999999997</v>
      </c>
      <c r="D788" s="4">
        <f t="shared" si="48"/>
        <v>-1.6653757100189071E-2</v>
      </c>
      <c r="E788" s="4">
        <f t="shared" si="49"/>
        <v>-1.6793990029868429E-2</v>
      </c>
      <c r="F788">
        <f t="shared" si="50"/>
        <v>-3.0783811696970302E-2</v>
      </c>
      <c r="G788">
        <f t="shared" si="51"/>
        <v>-3.1651784680255542E-2</v>
      </c>
    </row>
    <row r="789" spans="1:7" x14ac:dyDescent="0.25">
      <c r="A789" s="3">
        <v>43741</v>
      </c>
      <c r="B789" s="10">
        <v>787</v>
      </c>
      <c r="C789" s="4">
        <v>51.060001</v>
      </c>
      <c r="D789" s="4">
        <f t="shared" si="48"/>
        <v>5.5140213768023749E-3</v>
      </c>
      <c r="E789" s="4">
        <f t="shared" si="49"/>
        <v>5.4988748144000604E-3</v>
      </c>
      <c r="F789">
        <f t="shared" si="50"/>
        <v>-3.0783811696970302E-2</v>
      </c>
      <c r="G789">
        <f t="shared" si="51"/>
        <v>-3.1651784680255542E-2</v>
      </c>
    </row>
    <row r="790" spans="1:7" x14ac:dyDescent="0.25">
      <c r="A790" s="3">
        <v>43742</v>
      </c>
      <c r="B790" s="10">
        <v>788</v>
      </c>
      <c r="C790" s="4">
        <v>50.27</v>
      </c>
      <c r="D790" s="4">
        <f t="shared" si="48"/>
        <v>-1.5472013014649112E-2</v>
      </c>
      <c r="E790" s="4">
        <f t="shared" si="49"/>
        <v>-1.5592953693655782E-2</v>
      </c>
      <c r="F790">
        <f t="shared" si="50"/>
        <v>-3.0783811696970302E-2</v>
      </c>
      <c r="G790">
        <f t="shared" si="51"/>
        <v>-3.1651784680255542E-2</v>
      </c>
    </row>
    <row r="791" spans="1:7" x14ac:dyDescent="0.25">
      <c r="A791" s="3">
        <v>43745</v>
      </c>
      <c r="B791" s="10">
        <v>789</v>
      </c>
      <c r="C791" s="4">
        <v>50.52</v>
      </c>
      <c r="D791" s="4">
        <f t="shared" si="48"/>
        <v>4.9731450169086923E-3</v>
      </c>
      <c r="E791" s="4">
        <f t="shared" si="49"/>
        <v>4.9608197778063896E-3</v>
      </c>
      <c r="F791">
        <f t="shared" si="50"/>
        <v>-3.0783811696970302E-2</v>
      </c>
      <c r="G791">
        <f t="shared" si="51"/>
        <v>-3.1651784680255542E-2</v>
      </c>
    </row>
    <row r="792" spans="1:7" x14ac:dyDescent="0.25">
      <c r="A792" s="3">
        <v>43746</v>
      </c>
      <c r="B792" s="10">
        <v>790</v>
      </c>
      <c r="C792" s="4">
        <v>48.810001</v>
      </c>
      <c r="D792" s="4">
        <f t="shared" si="48"/>
        <v>-3.3847961203483837E-2</v>
      </c>
      <c r="E792" s="4">
        <f t="shared" si="49"/>
        <v>-3.4434067095629566E-2</v>
      </c>
      <c r="F792">
        <f t="shared" si="50"/>
        <v>-3.0783811696970302E-2</v>
      </c>
      <c r="G792">
        <f t="shared" si="51"/>
        <v>-3.1651784680255542E-2</v>
      </c>
    </row>
    <row r="793" spans="1:7" x14ac:dyDescent="0.25">
      <c r="A793" s="3">
        <v>43747</v>
      </c>
      <c r="B793" s="10">
        <v>791</v>
      </c>
      <c r="C793" s="4">
        <v>49.459999000000003</v>
      </c>
      <c r="D793" s="4">
        <f t="shared" si="48"/>
        <v>1.3316902001292801E-2</v>
      </c>
      <c r="E793" s="4">
        <f t="shared" si="49"/>
        <v>1.3229011488250907E-2</v>
      </c>
      <c r="F793">
        <f t="shared" si="50"/>
        <v>-3.0783811696970302E-2</v>
      </c>
      <c r="G793">
        <f t="shared" si="51"/>
        <v>-3.1651784680255542E-2</v>
      </c>
    </row>
    <row r="794" spans="1:7" x14ac:dyDescent="0.25">
      <c r="A794" s="3">
        <v>43748</v>
      </c>
      <c r="B794" s="10">
        <v>792</v>
      </c>
      <c r="C794" s="4">
        <v>49</v>
      </c>
      <c r="D794" s="4">
        <f t="shared" si="48"/>
        <v>-9.3004247735630433E-3</v>
      </c>
      <c r="E794" s="4">
        <f t="shared" si="49"/>
        <v>-9.3439437642851633E-3</v>
      </c>
      <c r="F794">
        <f t="shared" si="50"/>
        <v>-3.0783811696970302E-2</v>
      </c>
      <c r="G794">
        <f t="shared" si="51"/>
        <v>-3.1651784680255542E-2</v>
      </c>
    </row>
    <row r="795" spans="1:7" x14ac:dyDescent="0.25">
      <c r="A795" s="3">
        <v>43749</v>
      </c>
      <c r="B795" s="10">
        <v>793</v>
      </c>
      <c r="C795" s="4">
        <v>50.299999</v>
      </c>
      <c r="D795" s="4">
        <f t="shared" si="48"/>
        <v>2.6530591836734688E-2</v>
      </c>
      <c r="E795" s="4">
        <f t="shared" si="49"/>
        <v>2.6184759114350989E-2</v>
      </c>
      <c r="F795">
        <f t="shared" si="50"/>
        <v>-3.0783811696970302E-2</v>
      </c>
      <c r="G795">
        <f t="shared" si="51"/>
        <v>-3.1651784680255542E-2</v>
      </c>
    </row>
    <row r="796" spans="1:7" x14ac:dyDescent="0.25">
      <c r="A796" s="3">
        <v>43752</v>
      </c>
      <c r="B796" s="10">
        <v>794</v>
      </c>
      <c r="C796" s="4">
        <v>50.68</v>
      </c>
      <c r="D796" s="4">
        <f t="shared" si="48"/>
        <v>7.5546919990992448E-3</v>
      </c>
      <c r="E796" s="4">
        <f t="shared" si="49"/>
        <v>7.5262982279606337E-3</v>
      </c>
      <c r="F796">
        <f t="shared" si="50"/>
        <v>-3.0783811696970302E-2</v>
      </c>
      <c r="G796">
        <f t="shared" si="51"/>
        <v>-3.1651784680255542E-2</v>
      </c>
    </row>
    <row r="797" spans="1:7" x14ac:dyDescent="0.25">
      <c r="A797" s="3">
        <v>43753</v>
      </c>
      <c r="B797" s="10">
        <v>795</v>
      </c>
      <c r="C797" s="4">
        <v>51.130001</v>
      </c>
      <c r="D797" s="4">
        <f t="shared" si="48"/>
        <v>8.8792620363062416E-3</v>
      </c>
      <c r="E797" s="4">
        <f t="shared" si="49"/>
        <v>8.8400731969588715E-3</v>
      </c>
      <c r="F797">
        <f t="shared" si="50"/>
        <v>-3.0783811696970302E-2</v>
      </c>
      <c r="G797">
        <f t="shared" si="51"/>
        <v>-3.1651784680255542E-2</v>
      </c>
    </row>
    <row r="798" spans="1:7" x14ac:dyDescent="0.25">
      <c r="A798" s="3">
        <v>43754</v>
      </c>
      <c r="B798" s="10">
        <v>796</v>
      </c>
      <c r="C798" s="4">
        <v>50.540000999999997</v>
      </c>
      <c r="D798" s="4">
        <f t="shared" si="48"/>
        <v>-1.1539213543140815E-2</v>
      </c>
      <c r="E798" s="4">
        <f t="shared" si="49"/>
        <v>-1.1606306903541329E-2</v>
      </c>
      <c r="F798">
        <f t="shared" si="50"/>
        <v>-3.0783811696970302E-2</v>
      </c>
      <c r="G798">
        <f t="shared" si="51"/>
        <v>-3.1651784680255542E-2</v>
      </c>
    </row>
    <row r="799" spans="1:7" x14ac:dyDescent="0.25">
      <c r="A799" s="3">
        <v>43755</v>
      </c>
      <c r="B799" s="10">
        <v>797</v>
      </c>
      <c r="C799" s="4">
        <v>50.369999</v>
      </c>
      <c r="D799" s="4">
        <f t="shared" si="48"/>
        <v>-3.3637118448018367E-3</v>
      </c>
      <c r="E799" s="4">
        <f t="shared" si="49"/>
        <v>-3.3693818418840385E-3</v>
      </c>
      <c r="F799">
        <f t="shared" si="50"/>
        <v>-3.0783811696970302E-2</v>
      </c>
      <c r="G799">
        <f t="shared" si="51"/>
        <v>-3.1651784680255542E-2</v>
      </c>
    </row>
    <row r="800" spans="1:7" x14ac:dyDescent="0.25">
      <c r="A800" s="3">
        <v>43756</v>
      </c>
      <c r="B800" s="10">
        <v>798</v>
      </c>
      <c r="C800" s="4">
        <v>49.869999</v>
      </c>
      <c r="D800" s="4">
        <f t="shared" si="48"/>
        <v>-9.9265437745988446E-3</v>
      </c>
      <c r="E800" s="4">
        <f t="shared" si="49"/>
        <v>-9.9761403985764181E-3</v>
      </c>
      <c r="F800">
        <f t="shared" si="50"/>
        <v>-3.0783811696970302E-2</v>
      </c>
      <c r="G800">
        <f t="shared" si="51"/>
        <v>-3.1651784680255542E-2</v>
      </c>
    </row>
    <row r="801" spans="1:7" x14ac:dyDescent="0.25">
      <c r="A801" s="3">
        <v>43759</v>
      </c>
      <c r="B801" s="10">
        <v>799</v>
      </c>
      <c r="C801" s="4">
        <v>49.990001999999997</v>
      </c>
      <c r="D801" s="4">
        <f t="shared" si="48"/>
        <v>2.406316470950741E-3</v>
      </c>
      <c r="E801" s="4">
        <f t="shared" si="49"/>
        <v>2.4034259275842532E-3</v>
      </c>
      <c r="F801">
        <f t="shared" si="50"/>
        <v>-3.0783811696970302E-2</v>
      </c>
      <c r="G801">
        <f t="shared" si="51"/>
        <v>-3.1651784680255542E-2</v>
      </c>
    </row>
    <row r="802" spans="1:7" x14ac:dyDescent="0.25">
      <c r="A802" s="3">
        <v>43760</v>
      </c>
      <c r="B802" s="10">
        <v>800</v>
      </c>
      <c r="C802" s="4">
        <v>49.98</v>
      </c>
      <c r="D802" s="4">
        <f t="shared" si="48"/>
        <v>-2.0008000799840071E-4</v>
      </c>
      <c r="E802" s="4">
        <f t="shared" si="49"/>
        <v>-2.0010002667349592E-4</v>
      </c>
      <c r="F802">
        <f t="shared" si="50"/>
        <v>-3.0783811696970302E-2</v>
      </c>
      <c r="G802">
        <f t="shared" si="51"/>
        <v>-3.1651784680255542E-2</v>
      </c>
    </row>
    <row r="803" spans="1:7" x14ac:dyDescent="0.25">
      <c r="A803" s="3">
        <v>43761</v>
      </c>
      <c r="B803" s="10">
        <v>801</v>
      </c>
      <c r="C803" s="4">
        <v>50.299999</v>
      </c>
      <c r="D803" s="4">
        <f t="shared" si="48"/>
        <v>6.4025410164066194E-3</v>
      </c>
      <c r="E803" s="4">
        <f t="shared" si="49"/>
        <v>6.3821318181713155E-3</v>
      </c>
      <c r="F803">
        <f t="shared" si="50"/>
        <v>-3.0783811696970302E-2</v>
      </c>
      <c r="G803">
        <f t="shared" si="51"/>
        <v>-3.1651784680255542E-2</v>
      </c>
    </row>
    <row r="804" spans="1:7" x14ac:dyDescent="0.25">
      <c r="A804" s="3">
        <v>43762</v>
      </c>
      <c r="B804" s="10">
        <v>802</v>
      </c>
      <c r="C804" s="4">
        <v>51.009998000000003</v>
      </c>
      <c r="D804" s="4">
        <f t="shared" si="48"/>
        <v>1.411528855099984E-2</v>
      </c>
      <c r="E804" s="4">
        <f t="shared" si="49"/>
        <v>1.4016595501858454E-2</v>
      </c>
      <c r="F804">
        <f t="shared" si="50"/>
        <v>-3.0783811696970302E-2</v>
      </c>
      <c r="G804">
        <f t="shared" si="51"/>
        <v>-3.1651784680255542E-2</v>
      </c>
    </row>
    <row r="805" spans="1:7" x14ac:dyDescent="0.25">
      <c r="A805" s="3">
        <v>43763</v>
      </c>
      <c r="B805" s="10">
        <v>803</v>
      </c>
      <c r="C805" s="4">
        <v>51.68</v>
      </c>
      <c r="D805" s="4">
        <f t="shared" si="48"/>
        <v>1.3134719197597237E-2</v>
      </c>
      <c r="E805" s="4">
        <f t="shared" si="49"/>
        <v>1.3049206747510356E-2</v>
      </c>
      <c r="F805">
        <f t="shared" si="50"/>
        <v>-3.0783811696970302E-2</v>
      </c>
      <c r="G805">
        <f t="shared" si="51"/>
        <v>-3.1651784680255542E-2</v>
      </c>
    </row>
    <row r="806" spans="1:7" x14ac:dyDescent="0.25">
      <c r="A806" s="3">
        <v>43766</v>
      </c>
      <c r="B806" s="10">
        <v>804</v>
      </c>
      <c r="C806" s="4">
        <v>51.59</v>
      </c>
      <c r="D806" s="4">
        <f t="shared" si="48"/>
        <v>-1.7414860681113837E-3</v>
      </c>
      <c r="E806" s="4">
        <f t="shared" si="49"/>
        <v>-1.7430042177878336E-3</v>
      </c>
      <c r="F806">
        <f t="shared" si="50"/>
        <v>-3.0783811696970302E-2</v>
      </c>
      <c r="G806">
        <f t="shared" si="51"/>
        <v>-3.1651784680255542E-2</v>
      </c>
    </row>
    <row r="807" spans="1:7" x14ac:dyDescent="0.25">
      <c r="A807" s="3">
        <v>43767</v>
      </c>
      <c r="B807" s="10">
        <v>805</v>
      </c>
      <c r="C807" s="4">
        <v>53.25</v>
      </c>
      <c r="D807" s="4">
        <f t="shared" si="48"/>
        <v>3.2176778445435095E-2</v>
      </c>
      <c r="E807" s="4">
        <f t="shared" si="49"/>
        <v>3.1669949332975782E-2</v>
      </c>
      <c r="F807">
        <f t="shared" si="50"/>
        <v>-3.0783811696970302E-2</v>
      </c>
      <c r="G807">
        <f t="shared" si="51"/>
        <v>-3.1651784680255542E-2</v>
      </c>
    </row>
    <row r="808" spans="1:7" x14ac:dyDescent="0.25">
      <c r="A808" s="3">
        <v>43768</v>
      </c>
      <c r="B808" s="10">
        <v>806</v>
      </c>
      <c r="C808" s="4">
        <v>53.75</v>
      </c>
      <c r="D808" s="4">
        <f t="shared" si="48"/>
        <v>9.3896713615023476E-3</v>
      </c>
      <c r="E808" s="4">
        <f t="shared" si="49"/>
        <v>9.345862418237599E-3</v>
      </c>
      <c r="F808">
        <f t="shared" si="50"/>
        <v>-3.0783811696970302E-2</v>
      </c>
      <c r="G808">
        <f t="shared" si="51"/>
        <v>-3.1651784680255542E-2</v>
      </c>
    </row>
    <row r="809" spans="1:7" x14ac:dyDescent="0.25">
      <c r="A809" s="3">
        <v>43769</v>
      </c>
      <c r="B809" s="10">
        <v>807</v>
      </c>
      <c r="C809" s="4">
        <v>52.889999000000003</v>
      </c>
      <c r="D809" s="4">
        <f t="shared" si="48"/>
        <v>-1.6000018604651105E-2</v>
      </c>
      <c r="E809" s="4">
        <f t="shared" si="49"/>
        <v>-1.6129400837049515E-2</v>
      </c>
      <c r="F809">
        <f t="shared" si="50"/>
        <v>-3.0783811696970302E-2</v>
      </c>
      <c r="G809">
        <f t="shared" si="51"/>
        <v>-3.1651784680255542E-2</v>
      </c>
    </row>
    <row r="810" spans="1:7" x14ac:dyDescent="0.25">
      <c r="A810" s="3">
        <v>43770</v>
      </c>
      <c r="B810" s="10">
        <v>808</v>
      </c>
      <c r="C810" s="4">
        <v>53.240001999999997</v>
      </c>
      <c r="D810" s="4">
        <f t="shared" si="48"/>
        <v>6.6175648821621995E-3</v>
      </c>
      <c r="E810" s="4">
        <f t="shared" si="49"/>
        <v>6.5957649219276033E-3</v>
      </c>
      <c r="F810">
        <f t="shared" si="50"/>
        <v>-3.0783811696970302E-2</v>
      </c>
      <c r="G810">
        <f t="shared" si="51"/>
        <v>-3.1651784680255542E-2</v>
      </c>
    </row>
    <row r="811" spans="1:7" x14ac:dyDescent="0.25">
      <c r="A811" s="3">
        <v>43773</v>
      </c>
      <c r="B811" s="10">
        <v>809</v>
      </c>
      <c r="C811" s="4">
        <v>53.84</v>
      </c>
      <c r="D811" s="4">
        <f t="shared" si="48"/>
        <v>1.1269684024429722E-2</v>
      </c>
      <c r="E811" s="4">
        <f t="shared" si="49"/>
        <v>1.1206654243822278E-2</v>
      </c>
      <c r="F811">
        <f t="shared" si="50"/>
        <v>-3.0783811696970302E-2</v>
      </c>
      <c r="G811">
        <f t="shared" si="51"/>
        <v>-3.1651784680255542E-2</v>
      </c>
    </row>
    <row r="812" spans="1:7" x14ac:dyDescent="0.25">
      <c r="A812" s="3">
        <v>43774</v>
      </c>
      <c r="B812" s="10">
        <v>810</v>
      </c>
      <c r="C812" s="4">
        <v>54.43</v>
      </c>
      <c r="D812" s="4">
        <f t="shared" si="48"/>
        <v>1.0958395245170807E-2</v>
      </c>
      <c r="E812" s="4">
        <f t="shared" si="49"/>
        <v>1.0898787109636255E-2</v>
      </c>
      <c r="F812">
        <f t="shared" si="50"/>
        <v>-3.0783811696970302E-2</v>
      </c>
      <c r="G812">
        <f t="shared" si="51"/>
        <v>-3.1651784680255542E-2</v>
      </c>
    </row>
    <row r="813" spans="1:7" x14ac:dyDescent="0.25">
      <c r="A813" s="3">
        <v>43775</v>
      </c>
      <c r="B813" s="10">
        <v>811</v>
      </c>
      <c r="C813" s="4">
        <v>54.330002</v>
      </c>
      <c r="D813" s="4">
        <f t="shared" si="48"/>
        <v>-1.837185375711912E-3</v>
      </c>
      <c r="E813" s="4">
        <f t="shared" si="49"/>
        <v>-1.8388750706032156E-3</v>
      </c>
      <c r="F813">
        <f t="shared" si="50"/>
        <v>-3.0783811696970302E-2</v>
      </c>
      <c r="G813">
        <f t="shared" si="51"/>
        <v>-3.1651784680255542E-2</v>
      </c>
    </row>
    <row r="814" spans="1:7" x14ac:dyDescent="0.25">
      <c r="A814" s="3">
        <v>43776</v>
      </c>
      <c r="B814" s="10">
        <v>812</v>
      </c>
      <c r="C814" s="4">
        <v>54.310001</v>
      </c>
      <c r="D814" s="4">
        <f t="shared" si="48"/>
        <v>-3.6813913608912811E-4</v>
      </c>
      <c r="E814" s="4">
        <f t="shared" si="49"/>
        <v>-3.6820691593634309E-4</v>
      </c>
      <c r="F814">
        <f t="shared" si="50"/>
        <v>-3.0783811696970302E-2</v>
      </c>
      <c r="G814">
        <f t="shared" si="51"/>
        <v>-3.1651784680255542E-2</v>
      </c>
    </row>
    <row r="815" spans="1:7" x14ac:dyDescent="0.25">
      <c r="A815" s="3">
        <v>43777</v>
      </c>
      <c r="B815" s="10">
        <v>813</v>
      </c>
      <c r="C815" s="4">
        <v>54.310001</v>
      </c>
      <c r="D815" s="4">
        <f t="shared" si="48"/>
        <v>0</v>
      </c>
      <c r="E815" s="4">
        <f t="shared" si="49"/>
        <v>0</v>
      </c>
      <c r="F815">
        <f t="shared" si="50"/>
        <v>-3.0783811696970302E-2</v>
      </c>
      <c r="G815">
        <f t="shared" si="51"/>
        <v>-3.1651784680255542E-2</v>
      </c>
    </row>
    <row r="816" spans="1:7" x14ac:dyDescent="0.25">
      <c r="A816" s="3">
        <v>43780</v>
      </c>
      <c r="B816" s="10">
        <v>814</v>
      </c>
      <c r="C816" s="4">
        <v>54.52</v>
      </c>
      <c r="D816" s="4">
        <f t="shared" si="48"/>
        <v>3.8666727330755046E-3</v>
      </c>
      <c r="E816" s="4">
        <f t="shared" si="49"/>
        <v>3.859216368762759E-3</v>
      </c>
      <c r="F816">
        <f t="shared" si="50"/>
        <v>-3.0783811696970302E-2</v>
      </c>
      <c r="G816">
        <f t="shared" si="51"/>
        <v>-3.1651784680255542E-2</v>
      </c>
    </row>
    <row r="817" spans="1:7" x14ac:dyDescent="0.25">
      <c r="A817" s="3">
        <v>43781</v>
      </c>
      <c r="B817" s="10">
        <v>815</v>
      </c>
      <c r="C817" s="4">
        <v>55.43</v>
      </c>
      <c r="D817" s="4">
        <f t="shared" si="48"/>
        <v>1.6691122523844398E-2</v>
      </c>
      <c r="E817" s="4">
        <f t="shared" si="49"/>
        <v>1.6553356603381409E-2</v>
      </c>
      <c r="F817">
        <f t="shared" si="50"/>
        <v>-3.0783811696970302E-2</v>
      </c>
      <c r="G817">
        <f t="shared" si="51"/>
        <v>-3.1651784680255542E-2</v>
      </c>
    </row>
    <row r="818" spans="1:7" x14ac:dyDescent="0.25">
      <c r="A818" s="3">
        <v>43782</v>
      </c>
      <c r="B818" s="10">
        <v>816</v>
      </c>
      <c r="C818" s="4">
        <v>54.779998999999997</v>
      </c>
      <c r="D818" s="4">
        <f t="shared" si="48"/>
        <v>-1.1726519935053277E-2</v>
      </c>
      <c r="E818" s="4">
        <f t="shared" si="49"/>
        <v>-1.1795817851618944E-2</v>
      </c>
      <c r="F818">
        <f t="shared" si="50"/>
        <v>-3.0783811696970302E-2</v>
      </c>
      <c r="G818">
        <f t="shared" si="51"/>
        <v>-3.1651784680255542E-2</v>
      </c>
    </row>
    <row r="819" spans="1:7" x14ac:dyDescent="0.25">
      <c r="A819" s="3">
        <v>43783</v>
      </c>
      <c r="B819" s="10">
        <v>817</v>
      </c>
      <c r="C819" s="4">
        <v>55.049999</v>
      </c>
      <c r="D819" s="4">
        <f t="shared" si="48"/>
        <v>4.9288062236000248E-3</v>
      </c>
      <c r="E819" s="4">
        <f t="shared" si="49"/>
        <v>4.9166994232900905E-3</v>
      </c>
      <c r="F819">
        <f t="shared" si="50"/>
        <v>-3.0783811696970302E-2</v>
      </c>
      <c r="G819">
        <f t="shared" si="51"/>
        <v>-3.1651784680255542E-2</v>
      </c>
    </row>
    <row r="820" spans="1:7" x14ac:dyDescent="0.25">
      <c r="A820" s="3">
        <v>43784</v>
      </c>
      <c r="B820" s="10">
        <v>818</v>
      </c>
      <c r="C820" s="4">
        <v>55.639999000000003</v>
      </c>
      <c r="D820" s="4">
        <f t="shared" si="48"/>
        <v>1.0717529713306688E-2</v>
      </c>
      <c r="E820" s="4">
        <f t="shared" si="49"/>
        <v>1.0660504079175953E-2</v>
      </c>
      <c r="F820">
        <f t="shared" si="50"/>
        <v>-3.0783811696970302E-2</v>
      </c>
      <c r="G820">
        <f t="shared" si="51"/>
        <v>-3.1651784680255542E-2</v>
      </c>
    </row>
    <row r="821" spans="1:7" x14ac:dyDescent="0.25">
      <c r="A821" s="3">
        <v>43787</v>
      </c>
      <c r="B821" s="10">
        <v>819</v>
      </c>
      <c r="C821" s="4">
        <v>55.57</v>
      </c>
      <c r="D821" s="4">
        <f t="shared" si="48"/>
        <v>-1.258069756615251E-3</v>
      </c>
      <c r="E821" s="4">
        <f t="shared" si="49"/>
        <v>-1.2588617907306331E-3</v>
      </c>
      <c r="F821">
        <f t="shared" si="50"/>
        <v>-3.0783811696970302E-2</v>
      </c>
      <c r="G821">
        <f t="shared" si="51"/>
        <v>-3.1651784680255542E-2</v>
      </c>
    </row>
    <row r="822" spans="1:7" x14ac:dyDescent="0.25">
      <c r="A822" s="3">
        <v>43788</v>
      </c>
      <c r="B822" s="10">
        <v>820</v>
      </c>
      <c r="C822" s="4">
        <v>56.209999000000003</v>
      </c>
      <c r="D822" s="4">
        <f t="shared" si="48"/>
        <v>1.1516987583228416E-2</v>
      </c>
      <c r="E822" s="4">
        <f t="shared" si="49"/>
        <v>1.1451171931724846E-2</v>
      </c>
      <c r="F822">
        <f t="shared" si="50"/>
        <v>-3.0783811696970302E-2</v>
      </c>
      <c r="G822">
        <f t="shared" si="51"/>
        <v>-3.1651784680255542E-2</v>
      </c>
    </row>
    <row r="823" spans="1:7" x14ac:dyDescent="0.25">
      <c r="A823" s="3">
        <v>43789</v>
      </c>
      <c r="B823" s="10">
        <v>821</v>
      </c>
      <c r="C823" s="4">
        <v>55.27</v>
      </c>
      <c r="D823" s="4">
        <f t="shared" si="48"/>
        <v>-1.6722985531453224E-2</v>
      </c>
      <c r="E823" s="4">
        <f t="shared" si="49"/>
        <v>-1.6864393378383136E-2</v>
      </c>
      <c r="F823">
        <f t="shared" si="50"/>
        <v>-3.0783811696970302E-2</v>
      </c>
      <c r="G823">
        <f t="shared" si="51"/>
        <v>-3.1651784680255542E-2</v>
      </c>
    </row>
    <row r="824" spans="1:7" x14ac:dyDescent="0.25">
      <c r="A824" s="3">
        <v>43790</v>
      </c>
      <c r="B824" s="10">
        <v>822</v>
      </c>
      <c r="C824" s="4">
        <v>53.709999000000003</v>
      </c>
      <c r="D824" s="4">
        <f t="shared" si="48"/>
        <v>-2.8225094988239545E-2</v>
      </c>
      <c r="E824" s="4">
        <f t="shared" si="49"/>
        <v>-2.8631080546310573E-2</v>
      </c>
      <c r="F824">
        <f t="shared" si="50"/>
        <v>-3.0783811696970302E-2</v>
      </c>
      <c r="G824">
        <f t="shared" si="51"/>
        <v>-3.1651784680255542E-2</v>
      </c>
    </row>
    <row r="825" spans="1:7" x14ac:dyDescent="0.25">
      <c r="A825" s="3">
        <v>43791</v>
      </c>
      <c r="B825" s="10">
        <v>823</v>
      </c>
      <c r="C825" s="4">
        <v>53.610000999999997</v>
      </c>
      <c r="D825" s="4">
        <f t="shared" si="48"/>
        <v>-1.8618134772262138E-3</v>
      </c>
      <c r="E825" s="4">
        <f t="shared" si="49"/>
        <v>-1.8635488061786395E-3</v>
      </c>
      <c r="F825">
        <f t="shared" si="50"/>
        <v>-3.0783811696970302E-2</v>
      </c>
      <c r="G825">
        <f t="shared" si="51"/>
        <v>-3.1651784680255542E-2</v>
      </c>
    </row>
    <row r="826" spans="1:7" x14ac:dyDescent="0.25">
      <c r="A826" s="3">
        <v>43794</v>
      </c>
      <c r="B826" s="10">
        <v>824</v>
      </c>
      <c r="C826" s="4">
        <v>55.060001</v>
      </c>
      <c r="D826" s="4">
        <f t="shared" si="48"/>
        <v>2.7047192183413744E-2</v>
      </c>
      <c r="E826" s="4">
        <f t="shared" si="49"/>
        <v>2.6687881383783633E-2</v>
      </c>
      <c r="F826">
        <f t="shared" si="50"/>
        <v>-3.0783811696970302E-2</v>
      </c>
      <c r="G826">
        <f t="shared" si="51"/>
        <v>-3.1651784680255542E-2</v>
      </c>
    </row>
    <row r="827" spans="1:7" x14ac:dyDescent="0.25">
      <c r="A827" s="3">
        <v>43795</v>
      </c>
      <c r="B827" s="10">
        <v>825</v>
      </c>
      <c r="C827" s="4">
        <v>53.189999</v>
      </c>
      <c r="D827" s="4">
        <f t="shared" si="48"/>
        <v>-3.3962985216800114E-2</v>
      </c>
      <c r="E827" s="4">
        <f t="shared" si="49"/>
        <v>-3.4553127922766512E-2</v>
      </c>
      <c r="F827">
        <f t="shared" si="50"/>
        <v>-3.0783811696970302E-2</v>
      </c>
      <c r="G827">
        <f t="shared" si="51"/>
        <v>-3.1651784680255542E-2</v>
      </c>
    </row>
    <row r="828" spans="1:7" x14ac:dyDescent="0.25">
      <c r="A828" s="3">
        <v>43796</v>
      </c>
      <c r="B828" s="10">
        <v>826</v>
      </c>
      <c r="C828" s="4">
        <v>50.32</v>
      </c>
      <c r="D828" s="4">
        <f t="shared" si="48"/>
        <v>-5.3957493024205543E-2</v>
      </c>
      <c r="E828" s="4">
        <f t="shared" si="49"/>
        <v>-5.5467777561514484E-2</v>
      </c>
      <c r="F828">
        <f t="shared" si="50"/>
        <v>-3.0783811696970302E-2</v>
      </c>
      <c r="G828">
        <f t="shared" si="51"/>
        <v>-3.1651784680255542E-2</v>
      </c>
    </row>
    <row r="829" spans="1:7" x14ac:dyDescent="0.25">
      <c r="A829" s="3">
        <v>43798</v>
      </c>
      <c r="B829" s="10">
        <v>827</v>
      </c>
      <c r="C829" s="4">
        <v>48.490001999999997</v>
      </c>
      <c r="D829" s="4">
        <f t="shared" si="48"/>
        <v>-3.6367209856915807E-2</v>
      </c>
      <c r="E829" s="4">
        <f t="shared" si="49"/>
        <v>-3.7044980029307409E-2</v>
      </c>
      <c r="F829">
        <f t="shared" si="50"/>
        <v>-3.0783811696970302E-2</v>
      </c>
      <c r="G829">
        <f t="shared" si="51"/>
        <v>-3.1651784680255542E-2</v>
      </c>
    </row>
    <row r="830" spans="1:7" x14ac:dyDescent="0.25">
      <c r="A830" s="3">
        <v>43801</v>
      </c>
      <c r="B830" s="10">
        <v>828</v>
      </c>
      <c r="C830" s="4">
        <v>47.720001000000003</v>
      </c>
      <c r="D830" s="4">
        <f t="shared" si="48"/>
        <v>-1.5879582764298371E-2</v>
      </c>
      <c r="E830" s="4">
        <f t="shared" si="49"/>
        <v>-1.6007014177588229E-2</v>
      </c>
      <c r="F830">
        <f t="shared" si="50"/>
        <v>-3.0783811696970302E-2</v>
      </c>
      <c r="G830">
        <f t="shared" si="51"/>
        <v>-3.1651784680255542E-2</v>
      </c>
    </row>
    <row r="831" spans="1:7" x14ac:dyDescent="0.25">
      <c r="A831" s="3">
        <v>43802</v>
      </c>
      <c r="B831" s="10">
        <v>829</v>
      </c>
      <c r="C831" s="4">
        <v>47.400002000000001</v>
      </c>
      <c r="D831" s="4">
        <f t="shared" si="48"/>
        <v>-6.7057626423772032E-3</v>
      </c>
      <c r="E831" s="4">
        <f t="shared" si="49"/>
        <v>-6.7283472901666459E-3</v>
      </c>
      <c r="F831">
        <f t="shared" si="50"/>
        <v>-3.0783811696970302E-2</v>
      </c>
      <c r="G831">
        <f t="shared" si="51"/>
        <v>-3.1651784680255542E-2</v>
      </c>
    </row>
    <row r="832" spans="1:7" x14ac:dyDescent="0.25">
      <c r="A832" s="3">
        <v>43803</v>
      </c>
      <c r="B832" s="10">
        <v>830</v>
      </c>
      <c r="C832" s="4">
        <v>47.68</v>
      </c>
      <c r="D832" s="4">
        <f t="shared" si="48"/>
        <v>5.9071305524417295E-3</v>
      </c>
      <c r="E832" s="4">
        <f t="shared" si="49"/>
        <v>5.8897518619714546E-3</v>
      </c>
      <c r="F832">
        <f t="shared" si="50"/>
        <v>-3.0783811696970302E-2</v>
      </c>
      <c r="G832">
        <f t="shared" si="51"/>
        <v>-3.1651784680255542E-2</v>
      </c>
    </row>
    <row r="833" spans="1:7" x14ac:dyDescent="0.25">
      <c r="A833" s="3">
        <v>43804</v>
      </c>
      <c r="B833" s="10">
        <v>831</v>
      </c>
      <c r="C833" s="4">
        <v>47.34</v>
      </c>
      <c r="D833" s="4">
        <f t="shared" si="48"/>
        <v>-7.1308724832213994E-3</v>
      </c>
      <c r="E833" s="4">
        <f t="shared" si="49"/>
        <v>-7.1564186712563859E-3</v>
      </c>
      <c r="F833">
        <f t="shared" si="50"/>
        <v>-3.0783811696970302E-2</v>
      </c>
      <c r="G833">
        <f t="shared" si="51"/>
        <v>-3.1651784680255542E-2</v>
      </c>
    </row>
    <row r="834" spans="1:7" x14ac:dyDescent="0.25">
      <c r="A834" s="3">
        <v>43805</v>
      </c>
      <c r="B834" s="10">
        <v>832</v>
      </c>
      <c r="C834" s="4">
        <v>47.119999</v>
      </c>
      <c r="D834" s="4">
        <f t="shared" si="48"/>
        <v>-4.6472539079003682E-3</v>
      </c>
      <c r="E834" s="4">
        <f t="shared" si="49"/>
        <v>-4.6580859649177327E-3</v>
      </c>
      <c r="F834">
        <f t="shared" si="50"/>
        <v>-3.0783811696970302E-2</v>
      </c>
      <c r="G834">
        <f t="shared" si="51"/>
        <v>-3.1651784680255542E-2</v>
      </c>
    </row>
    <row r="835" spans="1:7" x14ac:dyDescent="0.25">
      <c r="A835" s="3">
        <v>43808</v>
      </c>
      <c r="B835" s="10">
        <v>833</v>
      </c>
      <c r="C835" s="4">
        <v>47.650002000000001</v>
      </c>
      <c r="D835" s="4">
        <f t="shared" si="48"/>
        <v>1.1247941664854464E-2</v>
      </c>
      <c r="E835" s="4">
        <f t="shared" si="49"/>
        <v>1.1185153952007889E-2</v>
      </c>
      <c r="F835">
        <f t="shared" si="50"/>
        <v>-3.0783811696970302E-2</v>
      </c>
      <c r="G835">
        <f t="shared" si="51"/>
        <v>-3.1651784680255542E-2</v>
      </c>
    </row>
    <row r="836" spans="1:7" x14ac:dyDescent="0.25">
      <c r="A836" s="3">
        <v>43809</v>
      </c>
      <c r="B836" s="10">
        <v>834</v>
      </c>
      <c r="C836" s="4">
        <v>47.360000999999997</v>
      </c>
      <c r="D836" s="4">
        <f t="shared" ref="D836:D880" si="52">(C836-C835)/C835</f>
        <v>-6.0860648022638851E-3</v>
      </c>
      <c r="E836" s="4">
        <f t="shared" ref="E836:E880" si="53">LN(C836/C835)</f>
        <v>-6.104660382313205E-3</v>
      </c>
      <c r="F836">
        <f t="shared" ref="F836:F880" si="54">$J$2+$J$3*NORMSINV(0.05)</f>
        <v>-3.0783811696970302E-2</v>
      </c>
      <c r="G836">
        <f t="shared" ref="G836:G880" si="55">$K$2+$K$3*NORMSINV(0.05)</f>
        <v>-3.1651784680255542E-2</v>
      </c>
    </row>
    <row r="837" spans="1:7" x14ac:dyDescent="0.25">
      <c r="A837" s="3">
        <v>43810</v>
      </c>
      <c r="B837" s="10">
        <v>835</v>
      </c>
      <c r="C837" s="4">
        <v>47.709999000000003</v>
      </c>
      <c r="D837" s="4">
        <f t="shared" si="52"/>
        <v>7.3901603169308737E-3</v>
      </c>
      <c r="E837" s="4">
        <f t="shared" si="53"/>
        <v>7.3629868774341837E-3</v>
      </c>
      <c r="F837">
        <f t="shared" si="54"/>
        <v>-3.0783811696970302E-2</v>
      </c>
      <c r="G837">
        <f t="shared" si="55"/>
        <v>-3.1651784680255542E-2</v>
      </c>
    </row>
    <row r="838" spans="1:7" x14ac:dyDescent="0.25">
      <c r="A838" s="3">
        <v>43811</v>
      </c>
      <c r="B838" s="10">
        <v>836</v>
      </c>
      <c r="C838" s="4">
        <v>49.5</v>
      </c>
      <c r="D838" s="4">
        <f t="shared" si="52"/>
        <v>3.7518361717006038E-2</v>
      </c>
      <c r="E838" s="4">
        <f t="shared" si="53"/>
        <v>3.6831671006595616E-2</v>
      </c>
      <c r="F838">
        <f t="shared" si="54"/>
        <v>-3.0783811696970302E-2</v>
      </c>
      <c r="G838">
        <f t="shared" si="55"/>
        <v>-3.1651784680255542E-2</v>
      </c>
    </row>
    <row r="839" spans="1:7" x14ac:dyDescent="0.25">
      <c r="A839" s="3">
        <v>43812</v>
      </c>
      <c r="B839" s="10">
        <v>837</v>
      </c>
      <c r="C839" s="4">
        <v>49.349997999999999</v>
      </c>
      <c r="D839" s="4">
        <f t="shared" si="52"/>
        <v>-3.0303434343434471E-3</v>
      </c>
      <c r="E839" s="4">
        <f t="shared" si="53"/>
        <v>-3.0349442220039486E-3</v>
      </c>
      <c r="F839">
        <f t="shared" si="54"/>
        <v>-3.0783811696970302E-2</v>
      </c>
      <c r="G839">
        <f t="shared" si="55"/>
        <v>-3.1651784680255542E-2</v>
      </c>
    </row>
    <row r="840" spans="1:7" x14ac:dyDescent="0.25">
      <c r="A840" s="3">
        <v>43815</v>
      </c>
      <c r="B840" s="10">
        <v>838</v>
      </c>
      <c r="C840" s="4">
        <v>49.490001999999997</v>
      </c>
      <c r="D840" s="4">
        <f t="shared" si="52"/>
        <v>2.8369606012952132E-3</v>
      </c>
      <c r="E840" s="4">
        <f t="shared" si="53"/>
        <v>2.832944023357604E-3</v>
      </c>
      <c r="F840">
        <f t="shared" si="54"/>
        <v>-3.0783811696970302E-2</v>
      </c>
      <c r="G840">
        <f t="shared" si="55"/>
        <v>-3.1651784680255542E-2</v>
      </c>
    </row>
    <row r="841" spans="1:7" x14ac:dyDescent="0.25">
      <c r="A841" s="3">
        <v>43816</v>
      </c>
      <c r="B841" s="10">
        <v>839</v>
      </c>
      <c r="C841" s="4">
        <v>49.93</v>
      </c>
      <c r="D841" s="4">
        <f t="shared" si="52"/>
        <v>8.890644215371073E-3</v>
      </c>
      <c r="E841" s="4">
        <f t="shared" si="53"/>
        <v>8.8513551365196497E-3</v>
      </c>
      <c r="F841">
        <f t="shared" si="54"/>
        <v>-3.0783811696970302E-2</v>
      </c>
      <c r="G841">
        <f t="shared" si="55"/>
        <v>-3.1651784680255542E-2</v>
      </c>
    </row>
    <row r="842" spans="1:7" x14ac:dyDescent="0.25">
      <c r="A842" s="3">
        <v>43817</v>
      </c>
      <c r="B842" s="10">
        <v>840</v>
      </c>
      <c r="C842" s="4">
        <v>50</v>
      </c>
      <c r="D842" s="4">
        <f t="shared" si="52"/>
        <v>1.4019627478469915E-3</v>
      </c>
      <c r="E842" s="4">
        <f t="shared" si="53"/>
        <v>1.4009809156281432E-3</v>
      </c>
      <c r="F842">
        <f t="shared" si="54"/>
        <v>-3.0783811696970302E-2</v>
      </c>
      <c r="G842">
        <f t="shared" si="55"/>
        <v>-3.1651784680255542E-2</v>
      </c>
    </row>
    <row r="843" spans="1:7" x14ac:dyDescent="0.25">
      <c r="A843" s="3">
        <v>43818</v>
      </c>
      <c r="B843" s="10">
        <v>841</v>
      </c>
      <c r="C843" s="4">
        <v>49.889999000000003</v>
      </c>
      <c r="D843" s="4">
        <f t="shared" si="52"/>
        <v>-2.200019999999938E-3</v>
      </c>
      <c r="E843" s="4">
        <f t="shared" si="53"/>
        <v>-2.202443599297243E-3</v>
      </c>
      <c r="F843">
        <f t="shared" si="54"/>
        <v>-3.0783811696970302E-2</v>
      </c>
      <c r="G843">
        <f t="shared" si="55"/>
        <v>-3.1651784680255542E-2</v>
      </c>
    </row>
    <row r="844" spans="1:7" x14ac:dyDescent="0.25">
      <c r="A844" s="3">
        <v>43819</v>
      </c>
      <c r="B844" s="10">
        <v>842</v>
      </c>
      <c r="C844" s="4">
        <v>49.619999</v>
      </c>
      <c r="D844" s="4">
        <f t="shared" si="52"/>
        <v>-5.4119063021028143E-3</v>
      </c>
      <c r="E844" s="4">
        <f t="shared" si="53"/>
        <v>-5.4266037183582005E-3</v>
      </c>
      <c r="F844">
        <f t="shared" si="54"/>
        <v>-3.0783811696970302E-2</v>
      </c>
      <c r="G844">
        <f t="shared" si="55"/>
        <v>-3.1651784680255542E-2</v>
      </c>
    </row>
    <row r="845" spans="1:7" x14ac:dyDescent="0.25">
      <c r="A845" s="3">
        <v>43822</v>
      </c>
      <c r="B845" s="10">
        <v>843</v>
      </c>
      <c r="C845" s="4">
        <v>50.459999000000003</v>
      </c>
      <c r="D845" s="4">
        <f t="shared" si="52"/>
        <v>1.6928658140440579E-2</v>
      </c>
      <c r="E845" s="4">
        <f t="shared" si="53"/>
        <v>1.6786965284743556E-2</v>
      </c>
      <c r="F845">
        <f t="shared" si="54"/>
        <v>-3.0783811696970302E-2</v>
      </c>
      <c r="G845">
        <f t="shared" si="55"/>
        <v>-3.1651784680255542E-2</v>
      </c>
    </row>
    <row r="846" spans="1:7" x14ac:dyDescent="0.25">
      <c r="A846" s="3">
        <v>43823</v>
      </c>
      <c r="B846" s="10">
        <v>844</v>
      </c>
      <c r="C846" s="4">
        <v>50.830002</v>
      </c>
      <c r="D846" s="4">
        <f t="shared" si="52"/>
        <v>7.3326002245857544E-3</v>
      </c>
      <c r="E846" s="4">
        <f t="shared" si="53"/>
        <v>7.3058474104185497E-3</v>
      </c>
      <c r="F846">
        <f t="shared" si="54"/>
        <v>-3.0783811696970302E-2</v>
      </c>
      <c r="G846">
        <f t="shared" si="55"/>
        <v>-3.1651784680255542E-2</v>
      </c>
    </row>
    <row r="847" spans="1:7" x14ac:dyDescent="0.25">
      <c r="A847" s="3">
        <v>43825</v>
      </c>
      <c r="B847" s="10">
        <v>845</v>
      </c>
      <c r="C847" s="4">
        <v>52.009998000000003</v>
      </c>
      <c r="D847" s="4">
        <f t="shared" si="52"/>
        <v>2.3214557418274401E-2</v>
      </c>
      <c r="E847" s="4">
        <f t="shared" si="53"/>
        <v>2.2949198525184289E-2</v>
      </c>
      <c r="F847">
        <f t="shared" si="54"/>
        <v>-3.0783811696970302E-2</v>
      </c>
      <c r="G847">
        <f t="shared" si="55"/>
        <v>-3.1651784680255542E-2</v>
      </c>
    </row>
    <row r="848" spans="1:7" x14ac:dyDescent="0.25">
      <c r="A848" s="3">
        <v>43826</v>
      </c>
      <c r="B848" s="10">
        <v>846</v>
      </c>
      <c r="C848" s="4">
        <v>50.98</v>
      </c>
      <c r="D848" s="4">
        <f t="shared" si="52"/>
        <v>-1.9803846175883454E-2</v>
      </c>
      <c r="E848" s="4">
        <f t="shared" si="53"/>
        <v>-2.00025703828677E-2</v>
      </c>
      <c r="F848">
        <f t="shared" si="54"/>
        <v>-3.0783811696970302E-2</v>
      </c>
      <c r="G848">
        <f t="shared" si="55"/>
        <v>-3.1651784680255542E-2</v>
      </c>
    </row>
    <row r="849" spans="1:7" x14ac:dyDescent="0.25">
      <c r="A849" s="3">
        <v>43829</v>
      </c>
      <c r="B849" s="10">
        <v>847</v>
      </c>
      <c r="C849" s="4">
        <v>50.91</v>
      </c>
      <c r="D849" s="4">
        <f t="shared" si="52"/>
        <v>-1.373087485288354E-3</v>
      </c>
      <c r="E849" s="4">
        <f t="shared" si="53"/>
        <v>-1.3740310337247012E-3</v>
      </c>
      <c r="F849">
        <f t="shared" si="54"/>
        <v>-3.0783811696970302E-2</v>
      </c>
      <c r="G849">
        <f t="shared" si="55"/>
        <v>-3.1651784680255542E-2</v>
      </c>
    </row>
    <row r="850" spans="1:7" x14ac:dyDescent="0.25">
      <c r="A850" s="3">
        <v>43830</v>
      </c>
      <c r="B850" s="10">
        <v>848</v>
      </c>
      <c r="C850" s="4">
        <v>51.389999000000003</v>
      </c>
      <c r="D850" s="4">
        <f t="shared" si="52"/>
        <v>9.4283834217247404E-3</v>
      </c>
      <c r="E850" s="4">
        <f t="shared" si="53"/>
        <v>9.3842136308548724E-3</v>
      </c>
      <c r="F850">
        <f t="shared" si="54"/>
        <v>-3.0783811696970302E-2</v>
      </c>
      <c r="G850">
        <f t="shared" si="55"/>
        <v>-3.1651784680255542E-2</v>
      </c>
    </row>
    <row r="851" spans="1:7" x14ac:dyDescent="0.25">
      <c r="A851" s="3">
        <v>43832</v>
      </c>
      <c r="B851" s="10">
        <v>849</v>
      </c>
      <c r="C851" s="4">
        <v>52.290000999999997</v>
      </c>
      <c r="D851" s="4">
        <f t="shared" si="52"/>
        <v>1.7513174110005206E-2</v>
      </c>
      <c r="E851" s="4">
        <f t="shared" si="53"/>
        <v>1.7361585779055111E-2</v>
      </c>
      <c r="F851">
        <f t="shared" si="54"/>
        <v>-3.0783811696970302E-2</v>
      </c>
      <c r="G851">
        <f t="shared" si="55"/>
        <v>-3.1651784680255542E-2</v>
      </c>
    </row>
    <row r="852" spans="1:7" x14ac:dyDescent="0.25">
      <c r="A852" s="3">
        <v>43833</v>
      </c>
      <c r="B852" s="10">
        <v>850</v>
      </c>
      <c r="C852" s="4">
        <v>50.57</v>
      </c>
      <c r="D852" s="4">
        <f t="shared" si="52"/>
        <v>-3.2893497171667611E-2</v>
      </c>
      <c r="E852" s="4">
        <f t="shared" si="53"/>
        <v>-3.3446652232262793E-2</v>
      </c>
      <c r="F852">
        <f t="shared" si="54"/>
        <v>-3.0783811696970302E-2</v>
      </c>
      <c r="G852">
        <f t="shared" si="55"/>
        <v>-3.1651784680255542E-2</v>
      </c>
    </row>
    <row r="853" spans="1:7" x14ac:dyDescent="0.25">
      <c r="A853" s="3">
        <v>43836</v>
      </c>
      <c r="B853" s="10">
        <v>851</v>
      </c>
      <c r="C853" s="4">
        <v>51.080002</v>
      </c>
      <c r="D853" s="4">
        <f t="shared" si="52"/>
        <v>1.0085070199723158E-2</v>
      </c>
      <c r="E853" s="4">
        <f t="shared" si="53"/>
        <v>1.003455522671404E-2</v>
      </c>
      <c r="F853">
        <f t="shared" si="54"/>
        <v>-3.0783811696970302E-2</v>
      </c>
      <c r="G853">
        <f t="shared" si="55"/>
        <v>-3.1651784680255542E-2</v>
      </c>
    </row>
    <row r="854" spans="1:7" x14ac:dyDescent="0.25">
      <c r="A854" s="3">
        <v>43837</v>
      </c>
      <c r="B854" s="10">
        <v>852</v>
      </c>
      <c r="C854" s="4">
        <v>49.799999</v>
      </c>
      <c r="D854" s="4">
        <f t="shared" si="52"/>
        <v>-2.5058789151965983E-2</v>
      </c>
      <c r="E854" s="4">
        <f t="shared" si="53"/>
        <v>-2.5378106368319889E-2</v>
      </c>
      <c r="F854">
        <f t="shared" si="54"/>
        <v>-3.0783811696970302E-2</v>
      </c>
      <c r="G854">
        <f t="shared" si="55"/>
        <v>-3.1651784680255542E-2</v>
      </c>
    </row>
    <row r="855" spans="1:7" x14ac:dyDescent="0.25">
      <c r="A855" s="3">
        <v>43838</v>
      </c>
      <c r="B855" s="10">
        <v>853</v>
      </c>
      <c r="C855" s="4">
        <v>50</v>
      </c>
      <c r="D855" s="4">
        <f t="shared" si="52"/>
        <v>4.0160844179936697E-3</v>
      </c>
      <c r="E855" s="4">
        <f t="shared" si="53"/>
        <v>4.008041477860368E-3</v>
      </c>
      <c r="F855">
        <f t="shared" si="54"/>
        <v>-3.0783811696970302E-2</v>
      </c>
      <c r="G855">
        <f t="shared" si="55"/>
        <v>-3.1651784680255542E-2</v>
      </c>
    </row>
    <row r="856" spans="1:7" x14ac:dyDescent="0.25">
      <c r="A856" s="3">
        <v>43839</v>
      </c>
      <c r="B856" s="10">
        <v>854</v>
      </c>
      <c r="C856" s="4">
        <v>49.619999</v>
      </c>
      <c r="D856" s="4">
        <f t="shared" si="52"/>
        <v>-7.6000200000000007E-3</v>
      </c>
      <c r="E856" s="4">
        <f t="shared" si="53"/>
        <v>-7.6290473176554019E-3</v>
      </c>
      <c r="F856">
        <f t="shared" si="54"/>
        <v>-3.0783811696970302E-2</v>
      </c>
      <c r="G856">
        <f t="shared" si="55"/>
        <v>-3.1651784680255542E-2</v>
      </c>
    </row>
    <row r="857" spans="1:7" x14ac:dyDescent="0.25">
      <c r="A857" s="3">
        <v>43840</v>
      </c>
      <c r="B857" s="10">
        <v>855</v>
      </c>
      <c r="C857" s="4">
        <v>49.509998000000003</v>
      </c>
      <c r="D857" s="4">
        <f t="shared" si="52"/>
        <v>-2.2168682429839813E-3</v>
      </c>
      <c r="E857" s="4">
        <f t="shared" si="53"/>
        <v>-2.2193291330393542E-3</v>
      </c>
      <c r="F857">
        <f t="shared" si="54"/>
        <v>-3.0783811696970302E-2</v>
      </c>
      <c r="G857">
        <f t="shared" si="55"/>
        <v>-3.1651784680255542E-2</v>
      </c>
    </row>
    <row r="858" spans="1:7" x14ac:dyDescent="0.25">
      <c r="A858" s="3">
        <v>43843</v>
      </c>
      <c r="B858" s="10">
        <v>856</v>
      </c>
      <c r="C858" s="4">
        <v>49.830002</v>
      </c>
      <c r="D858" s="4">
        <f t="shared" si="52"/>
        <v>6.4634217920993909E-3</v>
      </c>
      <c r="E858" s="4">
        <f t="shared" si="53"/>
        <v>6.4426234523250296E-3</v>
      </c>
      <c r="F858">
        <f t="shared" si="54"/>
        <v>-3.0783811696970302E-2</v>
      </c>
      <c r="G858">
        <f t="shared" si="55"/>
        <v>-3.1651784680255542E-2</v>
      </c>
    </row>
    <row r="859" spans="1:7" x14ac:dyDescent="0.25">
      <c r="A859" s="3">
        <v>43844</v>
      </c>
      <c r="B859" s="10">
        <v>857</v>
      </c>
      <c r="C859" s="4">
        <v>50.860000999999997</v>
      </c>
      <c r="D859" s="4">
        <f t="shared" si="52"/>
        <v>2.0670258050561517E-2</v>
      </c>
      <c r="E859" s="4">
        <f t="shared" si="53"/>
        <v>2.0459527226013734E-2</v>
      </c>
      <c r="F859">
        <f t="shared" si="54"/>
        <v>-3.0783811696970302E-2</v>
      </c>
      <c r="G859">
        <f t="shared" si="55"/>
        <v>-3.1651784680255542E-2</v>
      </c>
    </row>
    <row r="860" spans="1:7" x14ac:dyDescent="0.25">
      <c r="A860" s="3">
        <v>43845</v>
      </c>
      <c r="B860" s="10">
        <v>858</v>
      </c>
      <c r="C860" s="4">
        <v>50.599997999999999</v>
      </c>
      <c r="D860" s="4">
        <f t="shared" si="52"/>
        <v>-5.1121312404220666E-3</v>
      </c>
      <c r="E860" s="4">
        <f t="shared" si="53"/>
        <v>-5.1252428880627322E-3</v>
      </c>
      <c r="F860">
        <f t="shared" si="54"/>
        <v>-3.0783811696970302E-2</v>
      </c>
      <c r="G860">
        <f t="shared" si="55"/>
        <v>-3.1651784680255542E-2</v>
      </c>
    </row>
    <row r="861" spans="1:7" x14ac:dyDescent="0.25">
      <c r="A861" s="3">
        <v>43846</v>
      </c>
      <c r="B861" s="10">
        <v>859</v>
      </c>
      <c r="C861" s="4">
        <v>51.34</v>
      </c>
      <c r="D861" s="4">
        <f t="shared" si="52"/>
        <v>1.4624546032590833E-2</v>
      </c>
      <c r="E861" s="4">
        <f t="shared" si="53"/>
        <v>1.4518638675267106E-2</v>
      </c>
      <c r="F861">
        <f t="shared" si="54"/>
        <v>-3.0783811696970302E-2</v>
      </c>
      <c r="G861">
        <f t="shared" si="55"/>
        <v>-3.1651784680255542E-2</v>
      </c>
    </row>
    <row r="862" spans="1:7" x14ac:dyDescent="0.25">
      <c r="A862" s="3">
        <v>43847</v>
      </c>
      <c r="B862" s="10">
        <v>860</v>
      </c>
      <c r="C862" s="4">
        <v>50.34</v>
      </c>
      <c r="D862" s="4">
        <f t="shared" si="52"/>
        <v>-1.9477989871445264E-2</v>
      </c>
      <c r="E862" s="4">
        <f t="shared" si="53"/>
        <v>-1.9670185735824495E-2</v>
      </c>
      <c r="F862">
        <f t="shared" si="54"/>
        <v>-3.0783811696970302E-2</v>
      </c>
      <c r="G862">
        <f t="shared" si="55"/>
        <v>-3.1651784680255542E-2</v>
      </c>
    </row>
    <row r="863" spans="1:7" x14ac:dyDescent="0.25">
      <c r="A863" s="3">
        <v>43851</v>
      </c>
      <c r="B863" s="10">
        <v>861</v>
      </c>
      <c r="C863" s="4">
        <v>49.290000999999997</v>
      </c>
      <c r="D863" s="4">
        <f t="shared" si="52"/>
        <v>-2.0858144616607205E-2</v>
      </c>
      <c r="E863" s="4">
        <f t="shared" si="53"/>
        <v>-2.107874870179283E-2</v>
      </c>
      <c r="F863">
        <f t="shared" si="54"/>
        <v>-3.0783811696970302E-2</v>
      </c>
      <c r="G863">
        <f t="shared" si="55"/>
        <v>-3.1651784680255542E-2</v>
      </c>
    </row>
    <row r="864" spans="1:7" x14ac:dyDescent="0.25">
      <c r="A864" s="3">
        <v>43852</v>
      </c>
      <c r="B864" s="10">
        <v>862</v>
      </c>
      <c r="C864" s="4">
        <v>49.939999</v>
      </c>
      <c r="D864" s="4">
        <f t="shared" si="52"/>
        <v>1.3187218235195485E-2</v>
      </c>
      <c r="E864" s="4">
        <f t="shared" si="53"/>
        <v>1.3101023822221156E-2</v>
      </c>
      <c r="F864">
        <f t="shared" si="54"/>
        <v>-3.0783811696970302E-2</v>
      </c>
      <c r="G864">
        <f t="shared" si="55"/>
        <v>-3.1651784680255542E-2</v>
      </c>
    </row>
    <row r="865" spans="1:7" x14ac:dyDescent="0.25">
      <c r="A865" s="3">
        <v>43853</v>
      </c>
      <c r="B865" s="10">
        <v>863</v>
      </c>
      <c r="C865" s="4">
        <v>50.369999</v>
      </c>
      <c r="D865" s="4">
        <f t="shared" si="52"/>
        <v>8.6103325712921959E-3</v>
      </c>
      <c r="E865" s="4">
        <f t="shared" si="53"/>
        <v>8.5734750768737527E-3</v>
      </c>
      <c r="F865">
        <f t="shared" si="54"/>
        <v>-3.0783811696970302E-2</v>
      </c>
      <c r="G865">
        <f t="shared" si="55"/>
        <v>-3.1651784680255542E-2</v>
      </c>
    </row>
    <row r="866" spans="1:7" x14ac:dyDescent="0.25">
      <c r="A866" s="3">
        <v>43854</v>
      </c>
      <c r="B866" s="10">
        <v>864</v>
      </c>
      <c r="C866" s="4">
        <v>49.98</v>
      </c>
      <c r="D866" s="4">
        <f t="shared" si="52"/>
        <v>-7.7426842910996102E-3</v>
      </c>
      <c r="E866" s="4">
        <f t="shared" si="53"/>
        <v>-7.7728144976655072E-3</v>
      </c>
      <c r="F866">
        <f t="shared" si="54"/>
        <v>-3.0783811696970302E-2</v>
      </c>
      <c r="G866">
        <f t="shared" si="55"/>
        <v>-3.1651784680255542E-2</v>
      </c>
    </row>
    <row r="867" spans="1:7" x14ac:dyDescent="0.25">
      <c r="A867" s="3">
        <v>43857</v>
      </c>
      <c r="B867" s="10">
        <v>865</v>
      </c>
      <c r="C867" s="4">
        <v>48.150002000000001</v>
      </c>
      <c r="D867" s="4">
        <f t="shared" si="52"/>
        <v>-3.6614605842336861E-2</v>
      </c>
      <c r="E867" s="4">
        <f t="shared" si="53"/>
        <v>-3.7301745625808611E-2</v>
      </c>
      <c r="F867">
        <f t="shared" si="54"/>
        <v>-3.0783811696970302E-2</v>
      </c>
      <c r="G867">
        <f t="shared" si="55"/>
        <v>-3.1651784680255542E-2</v>
      </c>
    </row>
    <row r="868" spans="1:7" x14ac:dyDescent="0.25">
      <c r="A868" s="3">
        <v>43858</v>
      </c>
      <c r="B868" s="10">
        <v>866</v>
      </c>
      <c r="C868" s="4">
        <v>48.68</v>
      </c>
      <c r="D868" s="4">
        <f t="shared" si="52"/>
        <v>1.100722695712451E-2</v>
      </c>
      <c r="E868" s="4">
        <f t="shared" si="53"/>
        <v>1.0947088338328645E-2</v>
      </c>
      <c r="F868">
        <f t="shared" si="54"/>
        <v>-3.0783811696970302E-2</v>
      </c>
      <c r="G868">
        <f t="shared" si="55"/>
        <v>-3.1651784680255542E-2</v>
      </c>
    </row>
    <row r="869" spans="1:7" x14ac:dyDescent="0.25">
      <c r="A869" s="3">
        <v>43859</v>
      </c>
      <c r="B869" s="10">
        <v>867</v>
      </c>
      <c r="C869" s="4">
        <v>48.950001</v>
      </c>
      <c r="D869" s="4">
        <f t="shared" si="52"/>
        <v>5.5464461791290181E-3</v>
      </c>
      <c r="E869" s="4">
        <f t="shared" si="53"/>
        <v>5.5311212862019718E-3</v>
      </c>
      <c r="F869">
        <f t="shared" si="54"/>
        <v>-3.0783811696970302E-2</v>
      </c>
      <c r="G869">
        <f t="shared" si="55"/>
        <v>-3.1651784680255542E-2</v>
      </c>
    </row>
    <row r="870" spans="1:7" x14ac:dyDescent="0.25">
      <c r="A870" s="3">
        <v>43860</v>
      </c>
      <c r="B870" s="10">
        <v>868</v>
      </c>
      <c r="C870" s="4">
        <v>49.380001</v>
      </c>
      <c r="D870" s="4">
        <f t="shared" si="52"/>
        <v>8.7844737735551775E-3</v>
      </c>
      <c r="E870" s="4">
        <f t="shared" si="53"/>
        <v>8.7461147626186741E-3</v>
      </c>
      <c r="F870">
        <f t="shared" si="54"/>
        <v>-3.0783811696970302E-2</v>
      </c>
      <c r="G870">
        <f t="shared" si="55"/>
        <v>-3.1651784680255542E-2</v>
      </c>
    </row>
    <row r="871" spans="1:7" x14ac:dyDescent="0.25">
      <c r="A871" s="3">
        <v>43861</v>
      </c>
      <c r="B871" s="10">
        <v>869</v>
      </c>
      <c r="C871" s="4">
        <v>48.77</v>
      </c>
      <c r="D871" s="4">
        <f t="shared" si="52"/>
        <v>-1.2353199425816069E-2</v>
      </c>
      <c r="E871" s="4">
        <f t="shared" si="53"/>
        <v>-1.2430134446185718E-2</v>
      </c>
      <c r="F871">
        <f t="shared" si="54"/>
        <v>-3.0783811696970302E-2</v>
      </c>
      <c r="G871">
        <f t="shared" si="55"/>
        <v>-3.1651784680255542E-2</v>
      </c>
    </row>
    <row r="872" spans="1:7" x14ac:dyDescent="0.25">
      <c r="A872" s="3">
        <v>43864</v>
      </c>
      <c r="B872" s="10">
        <v>870</v>
      </c>
      <c r="C872" s="4">
        <v>49.18</v>
      </c>
      <c r="D872" s="4">
        <f t="shared" si="52"/>
        <v>8.4068074636046049E-3</v>
      </c>
      <c r="E872" s="4">
        <f t="shared" si="53"/>
        <v>8.371667066085161E-3</v>
      </c>
      <c r="F872">
        <f t="shared" si="54"/>
        <v>-3.0783811696970302E-2</v>
      </c>
      <c r="G872">
        <f t="shared" si="55"/>
        <v>-3.1651784680255542E-2</v>
      </c>
    </row>
    <row r="873" spans="1:7" x14ac:dyDescent="0.25">
      <c r="A873" s="3">
        <v>43865</v>
      </c>
      <c r="B873" s="10">
        <v>871</v>
      </c>
      <c r="C873" s="4">
        <v>51.029998999999997</v>
      </c>
      <c r="D873" s="4">
        <f t="shared" si="52"/>
        <v>3.7616897112647353E-2</v>
      </c>
      <c r="E873" s="4">
        <f t="shared" si="53"/>
        <v>3.6926638691517452E-2</v>
      </c>
      <c r="F873">
        <f t="shared" si="54"/>
        <v>-3.0783811696970302E-2</v>
      </c>
      <c r="G873">
        <f t="shared" si="55"/>
        <v>-3.1651784680255542E-2</v>
      </c>
    </row>
    <row r="874" spans="1:7" x14ac:dyDescent="0.25">
      <c r="A874" s="3">
        <v>43866</v>
      </c>
      <c r="B874" s="10">
        <v>872</v>
      </c>
      <c r="C874" s="4">
        <v>50.790000999999997</v>
      </c>
      <c r="D874" s="4">
        <f t="shared" si="52"/>
        <v>-4.7030767137581165E-3</v>
      </c>
      <c r="E874" s="4">
        <f t="shared" si="53"/>
        <v>-4.7141709774954346E-3</v>
      </c>
      <c r="F874">
        <f t="shared" si="54"/>
        <v>-3.0783811696970302E-2</v>
      </c>
      <c r="G874">
        <f t="shared" si="55"/>
        <v>-3.1651784680255542E-2</v>
      </c>
    </row>
    <row r="875" spans="1:7" x14ac:dyDescent="0.25">
      <c r="A875" s="3">
        <v>43867</v>
      </c>
      <c r="B875" s="10">
        <v>873</v>
      </c>
      <c r="C875" s="4">
        <v>52.849997999999999</v>
      </c>
      <c r="D875" s="4">
        <f t="shared" si="52"/>
        <v>4.0559105324687886E-2</v>
      </c>
      <c r="E875" s="4">
        <f t="shared" si="53"/>
        <v>3.9758169971225631E-2</v>
      </c>
      <c r="F875">
        <f t="shared" si="54"/>
        <v>-3.0783811696970302E-2</v>
      </c>
      <c r="G875">
        <f t="shared" si="55"/>
        <v>-3.1651784680255542E-2</v>
      </c>
    </row>
    <row r="876" spans="1:7" x14ac:dyDescent="0.25">
      <c r="A876" s="3">
        <v>43868</v>
      </c>
      <c r="B876" s="10">
        <v>874</v>
      </c>
      <c r="C876" s="4">
        <v>51.619999</v>
      </c>
      <c r="D876" s="4">
        <f t="shared" si="52"/>
        <v>-2.3273397285653624E-2</v>
      </c>
      <c r="E876" s="4">
        <f t="shared" si="53"/>
        <v>-2.3548499555162809E-2</v>
      </c>
      <c r="F876">
        <f t="shared" si="54"/>
        <v>-3.0783811696970302E-2</v>
      </c>
      <c r="G876">
        <f t="shared" si="55"/>
        <v>-3.1651784680255542E-2</v>
      </c>
    </row>
    <row r="877" spans="1:7" x14ac:dyDescent="0.25">
      <c r="A877" s="3">
        <v>43871</v>
      </c>
      <c r="B877" s="10">
        <v>875</v>
      </c>
      <c r="C877" s="4">
        <v>52.110000999999997</v>
      </c>
      <c r="D877" s="4">
        <f t="shared" si="52"/>
        <v>9.4924837174056691E-3</v>
      </c>
      <c r="E877" s="4">
        <f t="shared" si="53"/>
        <v>9.4477131931664012E-3</v>
      </c>
      <c r="F877">
        <f t="shared" si="54"/>
        <v>-3.0783811696970302E-2</v>
      </c>
      <c r="G877">
        <f t="shared" si="55"/>
        <v>-3.1651784680255542E-2</v>
      </c>
    </row>
    <row r="878" spans="1:7" x14ac:dyDescent="0.25">
      <c r="A878" s="3">
        <v>43872</v>
      </c>
      <c r="B878" s="10">
        <v>876</v>
      </c>
      <c r="C878" s="4">
        <v>52.259998000000003</v>
      </c>
      <c r="D878" s="4">
        <f t="shared" si="52"/>
        <v>2.8784685688262829E-3</v>
      </c>
      <c r="E878" s="4">
        <f t="shared" si="53"/>
        <v>2.8743337109806452E-3</v>
      </c>
      <c r="F878">
        <f t="shared" si="54"/>
        <v>-3.0783811696970302E-2</v>
      </c>
      <c r="G878">
        <f t="shared" si="55"/>
        <v>-3.1651784680255542E-2</v>
      </c>
    </row>
    <row r="879" spans="1:7" x14ac:dyDescent="0.25">
      <c r="A879" s="3">
        <v>43873</v>
      </c>
      <c r="B879" s="10">
        <v>877</v>
      </c>
      <c r="C879" s="4">
        <v>53.299999</v>
      </c>
      <c r="D879" s="4">
        <f t="shared" si="52"/>
        <v>1.990051740912804E-2</v>
      </c>
      <c r="E879" s="4">
        <f t="shared" si="53"/>
        <v>1.9705090587794339E-2</v>
      </c>
      <c r="F879">
        <f t="shared" si="54"/>
        <v>-3.0783811696970302E-2</v>
      </c>
      <c r="G879">
        <f t="shared" si="55"/>
        <v>-3.1651784680255542E-2</v>
      </c>
    </row>
    <row r="880" spans="1:7" x14ac:dyDescent="0.25">
      <c r="A880" s="3">
        <v>43874</v>
      </c>
      <c r="B880" s="10">
        <v>878</v>
      </c>
      <c r="C880" s="4">
        <v>52.549999</v>
      </c>
      <c r="D880" s="4">
        <f t="shared" si="52"/>
        <v>-1.4071294823101215E-2</v>
      </c>
      <c r="E880" s="4">
        <f t="shared" si="53"/>
        <v>-1.4171234116608363E-2</v>
      </c>
      <c r="F880">
        <f t="shared" si="54"/>
        <v>-3.0783811696970302E-2</v>
      </c>
      <c r="G880">
        <f t="shared" si="55"/>
        <v>-3.1651784680255542E-2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81"/>
  <sheetViews>
    <sheetView zoomScaleNormal="100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T2" sqref="T2:W2"/>
    </sheetView>
  </sheetViews>
  <sheetFormatPr defaultRowHeight="15" x14ac:dyDescent="0.25"/>
  <cols>
    <col min="1" max="1" width="11.5703125" bestFit="1" customWidth="1"/>
    <col min="8" max="8" width="7.5703125" bestFit="1" customWidth="1"/>
    <col min="9" max="9" width="11.140625" bestFit="1" customWidth="1"/>
    <col min="10" max="10" width="13.85546875" bestFit="1" customWidth="1"/>
    <col min="11" max="11" width="12.140625" bestFit="1" customWidth="1"/>
    <col min="12" max="12" width="10.85546875" bestFit="1" customWidth="1"/>
    <col min="13" max="13" width="9.5703125" bestFit="1" customWidth="1"/>
    <col min="17" max="17" width="11.5703125" bestFit="1" customWidth="1"/>
    <col min="18" max="19" width="12.5703125" bestFit="1" customWidth="1"/>
  </cols>
  <sheetData>
    <row r="1" spans="1:19" x14ac:dyDescent="0.25">
      <c r="A1" s="14" t="str">
        <f>VaR!A1</f>
        <v>Date</v>
      </c>
      <c r="B1" s="14" t="str">
        <f>VaR!B1</f>
        <v>t</v>
      </c>
      <c r="C1" s="14" t="str">
        <f>VaR!C1</f>
        <v>P</v>
      </c>
      <c r="D1" s="14" t="str">
        <f>VaR!D1</f>
        <v>ra</v>
      </c>
      <c r="E1" s="14" t="str">
        <f>VaR!E1</f>
        <v>rg</v>
      </c>
      <c r="F1" s="14" t="str">
        <f>VaR!F1</f>
        <v>VaR_ra</v>
      </c>
      <c r="G1" s="14" t="str">
        <f>VaR!G1</f>
        <v>VaR_rg</v>
      </c>
      <c r="H1" s="14" t="s">
        <v>41</v>
      </c>
      <c r="I1" s="14" t="s">
        <v>42</v>
      </c>
      <c r="J1" s="14" t="s">
        <v>43</v>
      </c>
      <c r="K1" s="14" t="s">
        <v>44</v>
      </c>
      <c r="L1" s="14" t="s">
        <v>45</v>
      </c>
      <c r="M1" s="14" t="s">
        <v>46</v>
      </c>
      <c r="N1" s="14" t="s">
        <v>47</v>
      </c>
      <c r="O1" s="14" t="s">
        <v>48</v>
      </c>
      <c r="P1" s="14" t="s">
        <v>49</v>
      </c>
      <c r="Q1" s="14" t="s">
        <v>50</v>
      </c>
      <c r="R1" s="14" t="s">
        <v>51</v>
      </c>
      <c r="S1" s="14" t="s">
        <v>52</v>
      </c>
    </row>
    <row r="2" spans="1:19" x14ac:dyDescent="0.25">
      <c r="A2" s="3">
        <f>VaR!A2</f>
        <v>42599</v>
      </c>
      <c r="B2" s="4">
        <f>VaR!B2</f>
        <v>0</v>
      </c>
      <c r="C2" s="4">
        <f>VaR!C2</f>
        <v>23.809525000000001</v>
      </c>
      <c r="D2" s="4"/>
      <c r="E2" s="4"/>
      <c r="F2" s="4"/>
      <c r="G2" s="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x14ac:dyDescent="0.25">
      <c r="A3" s="3">
        <f>VaR!A3</f>
        <v>42600</v>
      </c>
      <c r="B3" s="4">
        <f>VaR!B3</f>
        <v>1</v>
      </c>
      <c r="C3" s="4">
        <f>VaR!C3</f>
        <v>23.671097</v>
      </c>
      <c r="D3" s="4">
        <f>VaR!D3</f>
        <v>-5.8139757093012608E-3</v>
      </c>
      <c r="E3" s="4">
        <f>VaR!E3</f>
        <v>-5.8309426616696223E-3</v>
      </c>
      <c r="F3" s="4">
        <f>VaR!F3</f>
        <v>-3.0783811696970302E-2</v>
      </c>
      <c r="G3" s="4">
        <f>VaR!G3</f>
        <v>-3.1651784680255542E-2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x14ac:dyDescent="0.25">
      <c r="A4" s="3">
        <f>VaR!A4</f>
        <v>42601</v>
      </c>
      <c r="B4" s="4">
        <f>VaR!B4</f>
        <v>2</v>
      </c>
      <c r="C4" s="4">
        <f>VaR!C4</f>
        <v>24.086378</v>
      </c>
      <c r="D4" s="4">
        <f>VaR!D4</f>
        <v>1.7543800357034584E-2</v>
      </c>
      <c r="E4" s="4">
        <f>VaR!E4</f>
        <v>1.7391684442056576E-2</v>
      </c>
      <c r="F4" s="4">
        <f>VaR!F4</f>
        <v>-3.0783811696970302E-2</v>
      </c>
      <c r="G4" s="4">
        <f>VaR!G4</f>
        <v>-3.1651784680255542E-2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 x14ac:dyDescent="0.25">
      <c r="A5" s="3">
        <f>VaR!A5</f>
        <v>42604</v>
      </c>
      <c r="B5" s="4">
        <f>VaR!B5</f>
        <v>3</v>
      </c>
      <c r="C5" s="4">
        <f>VaR!C5</f>
        <v>24.169436000000001</v>
      </c>
      <c r="D5" s="4">
        <f>VaR!D5</f>
        <v>3.4483391400733305E-3</v>
      </c>
      <c r="E5" s="4">
        <f>VaR!E5</f>
        <v>3.4424072515249152E-3</v>
      </c>
      <c r="F5" s="4">
        <f>VaR!F5</f>
        <v>-3.0783811696970302E-2</v>
      </c>
      <c r="G5" s="4">
        <f>VaR!G5</f>
        <v>-3.1651784680255542E-2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19" x14ac:dyDescent="0.25">
      <c r="A6" s="3">
        <f>VaR!A6</f>
        <v>42605</v>
      </c>
      <c r="B6" s="4">
        <f>VaR!B6</f>
        <v>4</v>
      </c>
      <c r="C6" s="4">
        <f>VaR!C6</f>
        <v>24.916943</v>
      </c>
      <c r="D6" s="4">
        <f>VaR!D6</f>
        <v>3.0927780027634851E-2</v>
      </c>
      <c r="E6" s="4">
        <f>VaR!E6</f>
        <v>3.045915411151293E-2</v>
      </c>
      <c r="F6" s="4">
        <f>VaR!F6</f>
        <v>-3.0783811696970302E-2</v>
      </c>
      <c r="G6" s="4">
        <f>VaR!G6</f>
        <v>-3.1651784680255542E-2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19" x14ac:dyDescent="0.25">
      <c r="A7" s="3">
        <f>VaR!A7</f>
        <v>42606</v>
      </c>
      <c r="B7" s="4">
        <f>VaR!B7</f>
        <v>5</v>
      </c>
      <c r="C7" s="4">
        <f>VaR!C7</f>
        <v>25.249169999999999</v>
      </c>
      <c r="D7" s="4">
        <f>VaR!D7</f>
        <v>1.3333377212445346E-2</v>
      </c>
      <c r="E7" s="4">
        <f>VaR!E7</f>
        <v>1.3245270051774949E-2</v>
      </c>
      <c r="F7" s="4">
        <f>VaR!F7</f>
        <v>-3.0783811696970302E-2</v>
      </c>
      <c r="G7" s="4">
        <f>VaR!G7</f>
        <v>-3.1651784680255542E-2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</row>
    <row r="8" spans="1:19" x14ac:dyDescent="0.25">
      <c r="A8" s="3">
        <f>VaR!A8</f>
        <v>42607</v>
      </c>
      <c r="B8" s="4">
        <f>VaR!B8</f>
        <v>6</v>
      </c>
      <c r="C8" s="4">
        <f>VaR!C8</f>
        <v>25.143965000000001</v>
      </c>
      <c r="D8" s="4">
        <f>VaR!D8</f>
        <v>-4.1666716173243716E-3</v>
      </c>
      <c r="E8" s="4">
        <f>VaR!E8</f>
        <v>-4.1753763818524556E-3</v>
      </c>
      <c r="F8" s="4">
        <f>VaR!F8</f>
        <v>-3.0783811696970302E-2</v>
      </c>
      <c r="G8" s="4">
        <f>VaR!G8</f>
        <v>-3.1651784680255542E-2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A9" s="3">
        <f>VaR!A9</f>
        <v>42608</v>
      </c>
      <c r="B9" s="4">
        <f>VaR!B9</f>
        <v>7</v>
      </c>
      <c r="C9" s="4">
        <f>VaR!C9</f>
        <v>25.332225999999999</v>
      </c>
      <c r="D9" s="4">
        <f>VaR!D9</f>
        <v>7.487323498899124E-3</v>
      </c>
      <c r="E9" s="4">
        <f>VaR!E9</f>
        <v>7.4594326244574512E-3</v>
      </c>
      <c r="F9" s="4">
        <f>VaR!F9</f>
        <v>-3.0783811696970302E-2</v>
      </c>
      <c r="G9" s="4">
        <f>VaR!G9</f>
        <v>-3.1651784680255542E-2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 x14ac:dyDescent="0.25">
      <c r="A10" s="3">
        <f>VaR!A10</f>
        <v>42611</v>
      </c>
      <c r="B10" s="4">
        <f>VaR!B10</f>
        <v>8</v>
      </c>
      <c r="C10" s="4">
        <f>VaR!C10</f>
        <v>25.636766000000001</v>
      </c>
      <c r="D10" s="4">
        <f>VaR!D10</f>
        <v>1.2021841270483018E-2</v>
      </c>
      <c r="E10" s="4">
        <f>VaR!E10</f>
        <v>1.1950152915465761E-2</v>
      </c>
      <c r="F10" s="4">
        <f>VaR!F10</f>
        <v>-3.0783811696970302E-2</v>
      </c>
      <c r="G10" s="4">
        <f>VaR!G10</f>
        <v>-3.1651784680255542E-2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spans="1:19" x14ac:dyDescent="0.25">
      <c r="A11" s="3">
        <f>VaR!A11</f>
        <v>42612</v>
      </c>
      <c r="B11" s="4">
        <f>VaR!B11</f>
        <v>9</v>
      </c>
      <c r="C11" s="4">
        <f>VaR!C11</f>
        <v>25</v>
      </c>
      <c r="D11" s="4">
        <f>VaR!D11</f>
        <v>-2.4838000237627535E-2</v>
      </c>
      <c r="E11" s="4">
        <f>VaR!E11</f>
        <v>-2.5151668183837531E-2</v>
      </c>
      <c r="F11" s="4">
        <f>VaR!F11</f>
        <v>-3.0783811696970302E-2</v>
      </c>
      <c r="G11" s="4">
        <f>VaR!G11</f>
        <v>-3.1651784680255542E-2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1:19" x14ac:dyDescent="0.25">
      <c r="A12" s="3">
        <f>VaR!A12</f>
        <v>42613</v>
      </c>
      <c r="B12" s="4">
        <f>VaR!B12</f>
        <v>10</v>
      </c>
      <c r="C12" s="4">
        <f>VaR!C12</f>
        <v>24.739756</v>
      </c>
      <c r="D12" s="4">
        <f>VaR!D12</f>
        <v>-1.0409760000000006E-2</v>
      </c>
      <c r="E12" s="4">
        <f>VaR!E12</f>
        <v>-1.0464320523230076E-2</v>
      </c>
      <c r="F12" s="4">
        <f>VaR!F12</f>
        <v>-3.0783811696970302E-2</v>
      </c>
      <c r="G12" s="4">
        <f>VaR!G12</f>
        <v>-3.1651784680255542E-2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19" x14ac:dyDescent="0.25">
      <c r="A13" s="3">
        <f>VaR!A13</f>
        <v>42614</v>
      </c>
      <c r="B13" s="4">
        <f>VaR!B13</f>
        <v>11</v>
      </c>
      <c r="C13" s="4">
        <f>VaR!C13</f>
        <v>24.086378</v>
      </c>
      <c r="D13" s="4">
        <f>VaR!D13</f>
        <v>-2.6410042200901256E-2</v>
      </c>
      <c r="E13" s="4">
        <f>VaR!E13</f>
        <v>-2.6765051865816122E-2</v>
      </c>
      <c r="F13" s="4">
        <f>VaR!F13</f>
        <v>-3.0783811696970302E-2</v>
      </c>
      <c r="G13" s="4">
        <f>VaR!G13</f>
        <v>-3.1651784680255542E-2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19" x14ac:dyDescent="0.25">
      <c r="A14" s="3">
        <f>VaR!A14</f>
        <v>42615</v>
      </c>
      <c r="B14" s="4">
        <f>VaR!B14</f>
        <v>12</v>
      </c>
      <c r="C14" s="4">
        <f>VaR!C14</f>
        <v>23.798449999999999</v>
      </c>
      <c r="D14" s="4">
        <f>VaR!D14</f>
        <v>-1.1953976641901114E-2</v>
      </c>
      <c r="E14" s="4">
        <f>VaR!E14</f>
        <v>-1.202599997293911E-2</v>
      </c>
      <c r="F14" s="4">
        <f>VaR!F14</f>
        <v>-3.0783811696970302E-2</v>
      </c>
      <c r="G14" s="4">
        <f>VaR!G14</f>
        <v>-3.1651784680255542E-2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3">
        <f>VaR!A15</f>
        <v>42619</v>
      </c>
      <c r="B15" s="4">
        <f>VaR!B15</f>
        <v>13</v>
      </c>
      <c r="C15" s="4">
        <f>VaR!C15</f>
        <v>25.166112999999999</v>
      </c>
      <c r="D15" s="4">
        <f>VaR!D15</f>
        <v>5.7468574634062318E-2</v>
      </c>
      <c r="E15" s="4">
        <f>VaR!E15</f>
        <v>5.5877914838650337E-2</v>
      </c>
      <c r="F15" s="4">
        <f>VaR!F15</f>
        <v>-3.0783811696970302E-2</v>
      </c>
      <c r="G15" s="4">
        <f>VaR!G15</f>
        <v>-3.1651784680255542E-2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3">
        <f>VaR!A16</f>
        <v>42620</v>
      </c>
      <c r="B16" s="4">
        <f>VaR!B16</f>
        <v>14</v>
      </c>
      <c r="C16" s="4">
        <f>VaR!C16</f>
        <v>26.578074000000001</v>
      </c>
      <c r="D16" s="4">
        <f>VaR!D16</f>
        <v>5.6105644920214796E-2</v>
      </c>
      <c r="E16" s="4">
        <f>VaR!E16</f>
        <v>5.4588222818231003E-2</v>
      </c>
      <c r="F16" s="4">
        <f>VaR!F16</f>
        <v>-3.0783811696970302E-2</v>
      </c>
      <c r="G16" s="4">
        <f>VaR!G16</f>
        <v>-3.1651784680255542E-2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3">
        <f>VaR!A17</f>
        <v>42621</v>
      </c>
      <c r="B17" s="4">
        <f>VaR!B17</f>
        <v>15</v>
      </c>
      <c r="C17" s="4">
        <f>VaR!C17</f>
        <v>27.857143000000001</v>
      </c>
      <c r="D17" s="4">
        <f>VaR!D17</f>
        <v>4.8124969476719785E-2</v>
      </c>
      <c r="E17" s="4">
        <f>VaR!E17</f>
        <v>4.7002824473541996E-2</v>
      </c>
      <c r="F17" s="4">
        <f>VaR!F17</f>
        <v>-3.0783811696970302E-2</v>
      </c>
      <c r="G17" s="4">
        <f>VaR!G17</f>
        <v>-3.1651784680255542E-2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1:19" x14ac:dyDescent="0.25">
      <c r="A18" s="3">
        <f>VaR!A18</f>
        <v>42622</v>
      </c>
      <c r="B18" s="4">
        <f>VaR!B18</f>
        <v>16</v>
      </c>
      <c r="C18" s="4">
        <f>VaR!C18</f>
        <v>27.176079000000001</v>
      </c>
      <c r="D18" s="4">
        <f>VaR!D18</f>
        <v>-2.4448451156674583E-2</v>
      </c>
      <c r="E18" s="4">
        <f>VaR!E18</f>
        <v>-2.475227680583687E-2</v>
      </c>
      <c r="F18" s="4">
        <f>VaR!F18</f>
        <v>-3.0783811696970302E-2</v>
      </c>
      <c r="G18" s="4">
        <f>VaR!G18</f>
        <v>-3.1651784680255542E-2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1:19" x14ac:dyDescent="0.25">
      <c r="A19" s="3">
        <f>VaR!A19</f>
        <v>42625</v>
      </c>
      <c r="B19" s="4">
        <f>VaR!B19</f>
        <v>17</v>
      </c>
      <c r="C19" s="4">
        <f>VaR!C19</f>
        <v>27.353268</v>
      </c>
      <c r="D19" s="4">
        <f>VaR!D19</f>
        <v>6.520035506225842E-3</v>
      </c>
      <c r="E19" s="4">
        <f>VaR!E19</f>
        <v>6.4988720160537869E-3</v>
      </c>
      <c r="F19" s="4">
        <f>VaR!F19</f>
        <v>-3.0783811696970302E-2</v>
      </c>
      <c r="G19" s="4">
        <f>VaR!G19</f>
        <v>-3.1651784680255542E-2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19" x14ac:dyDescent="0.25">
      <c r="A20" s="3">
        <f>VaR!A20</f>
        <v>42626</v>
      </c>
      <c r="B20" s="4">
        <f>VaR!B20</f>
        <v>18</v>
      </c>
      <c r="C20" s="4">
        <f>VaR!C20</f>
        <v>26.854928999999998</v>
      </c>
      <c r="D20" s="4">
        <f>VaR!D20</f>
        <v>-1.8218627478076895E-2</v>
      </c>
      <c r="E20" s="4">
        <f>VaR!E20</f>
        <v>-1.83866303208929E-2</v>
      </c>
      <c r="F20" s="4">
        <f>VaR!F20</f>
        <v>-3.0783811696970302E-2</v>
      </c>
      <c r="G20" s="4">
        <f>VaR!G20</f>
        <v>-3.1651784680255542E-2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spans="1:19" x14ac:dyDescent="0.25">
      <c r="A21" s="3">
        <f>VaR!A21</f>
        <v>42627</v>
      </c>
      <c r="B21" s="4">
        <f>VaR!B21</f>
        <v>19</v>
      </c>
      <c r="C21" s="4">
        <f>VaR!C21</f>
        <v>26.771871999999998</v>
      </c>
      <c r="D21" s="4">
        <f>VaR!D21</f>
        <v>-3.0928028147086208E-3</v>
      </c>
      <c r="E21" s="4">
        <f>VaR!E21</f>
        <v>-3.0975954135938574E-3</v>
      </c>
      <c r="F21" s="4">
        <f>VaR!F21</f>
        <v>-3.0783811696970302E-2</v>
      </c>
      <c r="G21" s="4">
        <f>VaR!G21</f>
        <v>-3.1651784680255542E-2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spans="1:19" x14ac:dyDescent="0.25">
      <c r="A22" s="3">
        <f>VaR!A22</f>
        <v>42628</v>
      </c>
      <c r="B22" s="4">
        <f>VaR!B22</f>
        <v>20</v>
      </c>
      <c r="C22" s="4">
        <f>VaR!C22</f>
        <v>27.070875000000001</v>
      </c>
      <c r="D22" s="4">
        <f>VaR!D22</f>
        <v>1.1168550335217596E-2</v>
      </c>
      <c r="E22" s="4">
        <f>VaR!E22</f>
        <v>1.1106642596911962E-2</v>
      </c>
      <c r="F22" s="4">
        <f>VaR!F22</f>
        <v>-3.0783811696970302E-2</v>
      </c>
      <c r="G22" s="4">
        <f>VaR!G22</f>
        <v>-3.1651784680255542E-2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spans="1:19" x14ac:dyDescent="0.25">
      <c r="A23" s="3">
        <f>VaR!A23</f>
        <v>42629</v>
      </c>
      <c r="B23" s="4">
        <f>VaR!B23</f>
        <v>21</v>
      </c>
      <c r="C23" s="4">
        <f>VaR!C23</f>
        <v>26.838315999999999</v>
      </c>
      <c r="D23" s="4">
        <f>VaR!D23</f>
        <v>-8.5907455891249158E-3</v>
      </c>
      <c r="E23" s="4">
        <f>VaR!E23</f>
        <v>-8.6278587500292075E-3</v>
      </c>
      <c r="F23" s="4">
        <f>VaR!F23</f>
        <v>-3.0783811696970302E-2</v>
      </c>
      <c r="G23" s="4">
        <f>VaR!G23</f>
        <v>-3.1651784680255542E-2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spans="1:19" x14ac:dyDescent="0.25">
      <c r="A24" s="3">
        <f>VaR!A24</f>
        <v>42632</v>
      </c>
      <c r="B24" s="4">
        <f>VaR!B24</f>
        <v>22</v>
      </c>
      <c r="C24" s="4">
        <f>VaR!C24</f>
        <v>26.998892000000001</v>
      </c>
      <c r="D24" s="4">
        <f>VaR!D24</f>
        <v>5.983087761542211E-3</v>
      </c>
      <c r="E24" s="4">
        <f>VaR!E24</f>
        <v>5.9652601659983193E-3</v>
      </c>
      <c r="F24" s="4">
        <f>VaR!F24</f>
        <v>-3.0783811696970302E-2</v>
      </c>
      <c r="G24" s="4">
        <f>VaR!G24</f>
        <v>-3.1651784680255542E-2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</row>
    <row r="25" spans="1:19" x14ac:dyDescent="0.25">
      <c r="A25" s="3">
        <f>VaR!A25</f>
        <v>42633</v>
      </c>
      <c r="B25" s="4">
        <f>VaR!B25</f>
        <v>23</v>
      </c>
      <c r="C25" s="4">
        <f>VaR!C25</f>
        <v>26.982281</v>
      </c>
      <c r="D25" s="4">
        <f>VaR!D25</f>
        <v>-6.1524747015548049E-4</v>
      </c>
      <c r="E25" s="4">
        <f>VaR!E25</f>
        <v>-6.1543681254587826E-4</v>
      </c>
      <c r="F25" s="4">
        <f>VaR!F25</f>
        <v>-3.0783811696970302E-2</v>
      </c>
      <c r="G25" s="4">
        <f>VaR!G25</f>
        <v>-3.1651784680255542E-2</v>
      </c>
      <c r="H25" s="4">
        <v>1</v>
      </c>
      <c r="I25" s="16">
        <f t="shared" ref="I25:I88" si="0">AVERAGE(D3:D24)</f>
        <v>6.0086486679505561E-3</v>
      </c>
      <c r="J25" s="16">
        <f t="shared" ref="J25:J88" si="1">VAR(D3:D25)</f>
        <v>5.6825639562761493E-4</v>
      </c>
      <c r="K25" s="16">
        <f t="shared" ref="K25:K88" si="2">STDEV(D3:D25)</f>
        <v>2.3838129029510997E-2</v>
      </c>
      <c r="L25" s="16">
        <f t="shared" ref="L25:L88" si="3">I25+NORMSINV(0.05)*K25</f>
        <v>-3.32015843259778E-2</v>
      </c>
      <c r="M25" s="10">
        <f t="shared" ref="M25:M88" si="4">IF(D25&lt;L25,1,0)</f>
        <v>0</v>
      </c>
      <c r="N25" s="15"/>
      <c r="O25" s="15"/>
      <c r="P25" s="15"/>
      <c r="Q25" s="15"/>
      <c r="R25" s="15"/>
      <c r="S25" s="15"/>
    </row>
    <row r="26" spans="1:19" x14ac:dyDescent="0.25">
      <c r="A26" s="3">
        <f>VaR!A26</f>
        <v>42634</v>
      </c>
      <c r="B26" s="4">
        <f>VaR!B26</f>
        <v>24</v>
      </c>
      <c r="C26" s="4">
        <f>VaR!C26</f>
        <v>26.810631000000001</v>
      </c>
      <c r="D26" s="4">
        <f>VaR!D26</f>
        <v>-6.3615822546655579E-3</v>
      </c>
      <c r="E26" s="4">
        <f>VaR!E26</f>
        <v>-6.3819033477711161E-3</v>
      </c>
      <c r="F26" s="4">
        <f>VaR!F26</f>
        <v>-3.0783811696970302E-2</v>
      </c>
      <c r="G26" s="4">
        <f>VaR!G26</f>
        <v>-3.1651784680255542E-2</v>
      </c>
      <c r="H26" s="4">
        <v>2</v>
      </c>
      <c r="I26" s="16">
        <f t="shared" si="0"/>
        <v>6.2449544970026383E-3</v>
      </c>
      <c r="J26" s="16">
        <f t="shared" si="1"/>
        <v>5.688436552428607E-4</v>
      </c>
      <c r="K26" s="16">
        <f t="shared" si="2"/>
        <v>2.3850443502016073E-2</v>
      </c>
      <c r="L26" s="16">
        <f t="shared" si="3"/>
        <v>-3.2985534001689687E-2</v>
      </c>
      <c r="M26" s="10">
        <f t="shared" si="4"/>
        <v>0</v>
      </c>
      <c r="N26" s="15"/>
      <c r="O26" s="15"/>
      <c r="P26" s="15"/>
      <c r="Q26" s="15"/>
      <c r="R26" s="15"/>
      <c r="S26" s="15"/>
    </row>
    <row r="27" spans="1:19" x14ac:dyDescent="0.25">
      <c r="A27" s="3">
        <f>VaR!A27</f>
        <v>42635</v>
      </c>
      <c r="B27" s="4">
        <f>VaR!B27</f>
        <v>25</v>
      </c>
      <c r="C27" s="4">
        <f>VaR!C27</f>
        <v>26.594684999999998</v>
      </c>
      <c r="D27" s="4">
        <f>VaR!D27</f>
        <v>-8.0544915186816154E-3</v>
      </c>
      <c r="E27" s="4">
        <f>VaR!E27</f>
        <v>-8.0871041724380009E-3</v>
      </c>
      <c r="F27" s="4">
        <f>VaR!F27</f>
        <v>-3.0783811696970302E-2</v>
      </c>
      <c r="G27" s="4">
        <f>VaR!G27</f>
        <v>-3.1651784680255542E-2</v>
      </c>
      <c r="H27" s="4">
        <v>3</v>
      </c>
      <c r="I27" s="16">
        <f t="shared" si="0"/>
        <v>5.1583461964708139E-3</v>
      </c>
      <c r="J27" s="16">
        <f t="shared" si="1"/>
        <v>5.697645076656227E-4</v>
      </c>
      <c r="K27" s="16">
        <f t="shared" si="2"/>
        <v>2.3869740418899044E-2</v>
      </c>
      <c r="L27" s="16">
        <f t="shared" si="3"/>
        <v>-3.4103882905945446E-2</v>
      </c>
      <c r="M27" s="10">
        <f t="shared" si="4"/>
        <v>0</v>
      </c>
      <c r="N27" s="15"/>
      <c r="O27" s="15"/>
      <c r="P27" s="15"/>
      <c r="Q27" s="15"/>
      <c r="R27" s="15"/>
      <c r="S27" s="15"/>
    </row>
    <row r="28" spans="1:19" x14ac:dyDescent="0.25">
      <c r="A28" s="3">
        <f>VaR!A28</f>
        <v>42636</v>
      </c>
      <c r="B28" s="4">
        <f>VaR!B28</f>
        <v>26</v>
      </c>
      <c r="C28" s="4">
        <f>VaR!C28</f>
        <v>26.583611000000001</v>
      </c>
      <c r="D28" s="4">
        <f>VaR!D28</f>
        <v>-4.1639899100128999E-4</v>
      </c>
      <c r="E28" s="4">
        <f>VaR!E28</f>
        <v>-4.1648570913490555E-4</v>
      </c>
      <c r="F28" s="4">
        <f>VaR!F28</f>
        <v>-3.0783811696970302E-2</v>
      </c>
      <c r="G28" s="4">
        <f>VaR!G28</f>
        <v>-3.1651784680255542E-2</v>
      </c>
      <c r="H28" s="4">
        <v>4</v>
      </c>
      <c r="I28" s="16">
        <f t="shared" si="0"/>
        <v>4.6354902574364957E-3</v>
      </c>
      <c r="J28" s="16">
        <f t="shared" si="1"/>
        <v>5.7081286667444995E-4</v>
      </c>
      <c r="K28" s="16">
        <f t="shared" si="2"/>
        <v>2.3891690326857368E-2</v>
      </c>
      <c r="L28" s="16">
        <f t="shared" si="3"/>
        <v>-3.4662843230696259E-2</v>
      </c>
      <c r="M28" s="10">
        <f t="shared" si="4"/>
        <v>0</v>
      </c>
      <c r="N28" s="15"/>
      <c r="O28" s="15"/>
      <c r="P28" s="15"/>
      <c r="Q28" s="15"/>
      <c r="R28" s="15"/>
      <c r="S28" s="15"/>
    </row>
    <row r="29" spans="1:19" x14ac:dyDescent="0.25">
      <c r="A29" s="3">
        <f>VaR!A29</f>
        <v>42639</v>
      </c>
      <c r="B29" s="4">
        <f>VaR!B29</f>
        <v>27</v>
      </c>
      <c r="C29" s="4">
        <f>VaR!C29</f>
        <v>26.517164000000001</v>
      </c>
      <c r="D29" s="4">
        <f>VaR!D29</f>
        <v>-2.4995475595847435E-3</v>
      </c>
      <c r="E29" s="4">
        <f>VaR!E29</f>
        <v>-2.5026766438702198E-3</v>
      </c>
      <c r="F29" s="4">
        <f>VaR!F29</f>
        <v>-3.0783811696970302E-2</v>
      </c>
      <c r="G29" s="4">
        <f>VaR!G29</f>
        <v>-3.1651784680255542E-2</v>
      </c>
      <c r="H29" s="4">
        <v>5</v>
      </c>
      <c r="I29" s="16">
        <f t="shared" si="0"/>
        <v>3.2107548474984908E-3</v>
      </c>
      <c r="J29" s="16">
        <f t="shared" si="1"/>
        <v>5.3882913053288604E-4</v>
      </c>
      <c r="K29" s="16">
        <f t="shared" si="2"/>
        <v>2.3212693306311656E-2</v>
      </c>
      <c r="L29" s="16">
        <f t="shared" si="3"/>
        <v>-3.4970727928700408E-2</v>
      </c>
      <c r="M29" s="10">
        <f t="shared" si="4"/>
        <v>0</v>
      </c>
      <c r="N29" s="15"/>
      <c r="O29" s="15"/>
      <c r="P29" s="15"/>
      <c r="Q29" s="15"/>
      <c r="R29" s="15"/>
      <c r="S29" s="15"/>
    </row>
    <row r="30" spans="1:19" x14ac:dyDescent="0.25">
      <c r="A30" s="3">
        <f>VaR!A30</f>
        <v>42640</v>
      </c>
      <c r="B30" s="4">
        <f>VaR!B30</f>
        <v>28</v>
      </c>
      <c r="C30" s="4">
        <f>VaR!C30</f>
        <v>26.461794000000001</v>
      </c>
      <c r="D30" s="4">
        <f>VaR!D30</f>
        <v>-2.0880815158061368E-3</v>
      </c>
      <c r="E30" s="4">
        <f>VaR!E30</f>
        <v>-2.0902645975121722E-3</v>
      </c>
      <c r="F30" s="4">
        <f>VaR!F30</f>
        <v>-3.0783811696970302E-2</v>
      </c>
      <c r="G30" s="4">
        <f>VaR!G30</f>
        <v>-3.1651784680255542E-2</v>
      </c>
      <c r="H30" s="4">
        <v>6</v>
      </c>
      <c r="I30" s="16">
        <f t="shared" si="0"/>
        <v>2.4910764487698503E-3</v>
      </c>
      <c r="J30" s="16">
        <f t="shared" si="1"/>
        <v>5.346297045248226E-4</v>
      </c>
      <c r="K30" s="16">
        <f t="shared" si="2"/>
        <v>2.3122060992152551E-2</v>
      </c>
      <c r="L30" s="16">
        <f t="shared" si="3"/>
        <v>-3.554132943676544E-2</v>
      </c>
      <c r="M30" s="10">
        <f t="shared" si="4"/>
        <v>0</v>
      </c>
      <c r="N30" s="15"/>
      <c r="O30" s="15"/>
      <c r="P30" s="15"/>
      <c r="Q30" s="15"/>
      <c r="R30" s="15"/>
      <c r="S30" s="15"/>
    </row>
    <row r="31" spans="1:19" x14ac:dyDescent="0.25">
      <c r="A31" s="3">
        <f>VaR!A31</f>
        <v>42641</v>
      </c>
      <c r="B31" s="4">
        <f>VaR!B31</f>
        <v>29</v>
      </c>
      <c r="C31" s="4">
        <f>VaR!C31</f>
        <v>26.500553</v>
      </c>
      <c r="D31" s="4">
        <f>VaR!D31</f>
        <v>1.4647155064391657E-3</v>
      </c>
      <c r="E31" s="4">
        <f>VaR!E31</f>
        <v>1.4636438569951267E-3</v>
      </c>
      <c r="F31" s="4">
        <f>VaR!F31</f>
        <v>-3.0783811696970302E-2</v>
      </c>
      <c r="G31" s="4">
        <f>VaR!G31</f>
        <v>-3.1651784680255542E-2</v>
      </c>
      <c r="H31" s="4">
        <v>7</v>
      </c>
      <c r="I31" s="16">
        <f t="shared" si="0"/>
        <v>2.585557817020679E-3</v>
      </c>
      <c r="J31" s="16">
        <f t="shared" si="1"/>
        <v>5.327020386618293E-4</v>
      </c>
      <c r="K31" s="16">
        <f t="shared" si="2"/>
        <v>2.3080338790014095E-2</v>
      </c>
      <c r="L31" s="16">
        <f t="shared" si="3"/>
        <v>-3.5378221153002765E-2</v>
      </c>
      <c r="M31" s="10">
        <f t="shared" si="4"/>
        <v>0</v>
      </c>
      <c r="N31" s="15"/>
      <c r="O31" s="15"/>
      <c r="P31" s="15"/>
      <c r="Q31" s="15"/>
      <c r="R31" s="15"/>
      <c r="S31" s="15"/>
    </row>
    <row r="32" spans="1:19" x14ac:dyDescent="0.25">
      <c r="A32" s="3">
        <f>VaR!A32</f>
        <v>42642</v>
      </c>
      <c r="B32" s="4">
        <f>VaR!B32</f>
        <v>30</v>
      </c>
      <c r="C32" s="4">
        <f>VaR!C32</f>
        <v>26.339977000000001</v>
      </c>
      <c r="D32" s="4">
        <f>VaR!D32</f>
        <v>-6.0593452521537543E-3</v>
      </c>
      <c r="E32" s="4">
        <f>VaR!E32</f>
        <v>-6.0777775808780431E-3</v>
      </c>
      <c r="F32" s="4">
        <f>VaR!F32</f>
        <v>-3.0783811696970302E-2</v>
      </c>
      <c r="G32" s="4">
        <f>VaR!G32</f>
        <v>-3.1651784680255542E-2</v>
      </c>
      <c r="H32" s="4">
        <v>8</v>
      </c>
      <c r="I32" s="16">
        <f t="shared" si="0"/>
        <v>2.3118029082724993E-3</v>
      </c>
      <c r="J32" s="16">
        <f t="shared" si="1"/>
        <v>5.3458421727660345E-4</v>
      </c>
      <c r="K32" s="16">
        <f t="shared" si="2"/>
        <v>2.3121077338147621E-2</v>
      </c>
      <c r="L32" s="16">
        <f t="shared" si="3"/>
        <v>-3.5718985010405116E-2</v>
      </c>
      <c r="M32" s="10">
        <f t="shared" si="4"/>
        <v>0</v>
      </c>
      <c r="N32" s="15"/>
      <c r="O32" s="15"/>
      <c r="P32" s="15"/>
      <c r="Q32" s="15"/>
      <c r="R32" s="15"/>
      <c r="S32" s="15"/>
    </row>
    <row r="33" spans="1:19" x14ac:dyDescent="0.25">
      <c r="A33" s="3">
        <f>VaR!A33</f>
        <v>42643</v>
      </c>
      <c r="B33" s="4">
        <f>VaR!B33</f>
        <v>31</v>
      </c>
      <c r="C33" s="4">
        <f>VaR!C33</f>
        <v>26.467331000000001</v>
      </c>
      <c r="D33" s="4">
        <f>VaR!D33</f>
        <v>4.8350080184200771E-3</v>
      </c>
      <c r="E33" s="4">
        <f>VaR!E33</f>
        <v>4.8233569075344955E-3</v>
      </c>
      <c r="F33" s="4">
        <f>VaR!F33</f>
        <v>-3.0783811696970302E-2</v>
      </c>
      <c r="G33" s="4">
        <f>VaR!G33</f>
        <v>-3.1651784680255542E-2</v>
      </c>
      <c r="H33" s="4">
        <v>9</v>
      </c>
      <c r="I33" s="16">
        <f t="shared" si="0"/>
        <v>1.489930793607191E-3</v>
      </c>
      <c r="J33" s="16">
        <f t="shared" si="1"/>
        <v>5.3024806090038758E-4</v>
      </c>
      <c r="K33" s="16">
        <f t="shared" si="2"/>
        <v>2.3027115774677202E-2</v>
      </c>
      <c r="L33" s="16">
        <f t="shared" si="3"/>
        <v>-3.6386304106602069E-2</v>
      </c>
      <c r="M33" s="10">
        <f t="shared" si="4"/>
        <v>0</v>
      </c>
      <c r="N33" s="15"/>
      <c r="O33" s="15"/>
      <c r="P33" s="15"/>
      <c r="Q33" s="15"/>
      <c r="R33" s="15"/>
      <c r="S33" s="15"/>
    </row>
    <row r="34" spans="1:19" x14ac:dyDescent="0.25">
      <c r="A34" s="3">
        <f>VaR!A34</f>
        <v>42646</v>
      </c>
      <c r="B34" s="4">
        <f>VaR!B34</f>
        <v>32</v>
      </c>
      <c r="C34" s="4">
        <f>VaR!C34</f>
        <v>26.539314000000001</v>
      </c>
      <c r="D34" s="4">
        <f>VaR!D34</f>
        <v>2.7196924389542511E-3</v>
      </c>
      <c r="E34" s="4">
        <f>VaR!E34</f>
        <v>2.7160007674323248E-3</v>
      </c>
      <c r="F34" s="4">
        <f>VaR!F34</f>
        <v>-3.0783811696970302E-2</v>
      </c>
      <c r="G34" s="4">
        <f>VaR!G34</f>
        <v>-3.1651784680255542E-2</v>
      </c>
      <c r="H34" s="4">
        <v>10</v>
      </c>
      <c r="I34" s="16">
        <f t="shared" si="0"/>
        <v>2.8387038961548094E-3</v>
      </c>
      <c r="J34" s="16">
        <f t="shared" si="1"/>
        <v>4.9694433098812767E-4</v>
      </c>
      <c r="K34" s="16">
        <f t="shared" si="2"/>
        <v>2.2292248226415561E-2</v>
      </c>
      <c r="L34" s="16">
        <f t="shared" si="3"/>
        <v>-3.3828781451967362E-2</v>
      </c>
      <c r="M34" s="10">
        <f t="shared" si="4"/>
        <v>0</v>
      </c>
      <c r="N34" s="15"/>
      <c r="O34" s="15"/>
      <c r="P34" s="15"/>
      <c r="Q34" s="15"/>
      <c r="R34" s="15"/>
      <c r="S34" s="15"/>
    </row>
    <row r="35" spans="1:19" x14ac:dyDescent="0.25">
      <c r="A35" s="3">
        <f>VaR!A35</f>
        <v>42647</v>
      </c>
      <c r="B35" s="4">
        <f>VaR!B35</f>
        <v>33</v>
      </c>
      <c r="C35" s="4">
        <f>VaR!C35</f>
        <v>26.500553</v>
      </c>
      <c r="D35" s="4">
        <f>VaR!D35</f>
        <v>-1.4605125060881729E-3</v>
      </c>
      <c r="E35" s="4">
        <f>VaR!E35</f>
        <v>-1.461580094088725E-3</v>
      </c>
      <c r="F35" s="4">
        <f>VaR!F35</f>
        <v>-3.0783811696970302E-2</v>
      </c>
      <c r="G35" s="4">
        <f>VaR!G35</f>
        <v>-3.1651784680255542E-2</v>
      </c>
      <c r="H35" s="4">
        <v>11</v>
      </c>
      <c r="I35" s="16">
        <f t="shared" si="0"/>
        <v>3.4354971888345492E-3</v>
      </c>
      <c r="J35" s="16">
        <f t="shared" si="1"/>
        <v>4.8965214682759732E-4</v>
      </c>
      <c r="K35" s="16">
        <f t="shared" si="2"/>
        <v>2.2128085023959874E-2</v>
      </c>
      <c r="L35" s="16">
        <f t="shared" si="3"/>
        <v>-3.2961963720316415E-2</v>
      </c>
      <c r="M35" s="10">
        <f t="shared" si="4"/>
        <v>0</v>
      </c>
      <c r="N35" s="15"/>
      <c r="O35" s="15"/>
      <c r="P35" s="15"/>
      <c r="Q35" s="15"/>
      <c r="R35" s="15"/>
      <c r="S35" s="15"/>
    </row>
    <row r="36" spans="1:19" x14ac:dyDescent="0.25">
      <c r="A36" s="3">
        <f>VaR!A36</f>
        <v>42648</v>
      </c>
      <c r="B36" s="4">
        <f>VaR!B36</f>
        <v>34</v>
      </c>
      <c r="C36" s="4">
        <f>VaR!C36</f>
        <v>26.838315999999999</v>
      </c>
      <c r="D36" s="4">
        <f>VaR!D36</f>
        <v>1.2745507612614684E-2</v>
      </c>
      <c r="E36" s="4">
        <f>VaR!E36</f>
        <v>1.2664967260278636E-2</v>
      </c>
      <c r="F36" s="4">
        <f>VaR!F36</f>
        <v>-3.0783811696970302E-2</v>
      </c>
      <c r="G36" s="4">
        <f>VaR!G36</f>
        <v>-3.1651784680255542E-2</v>
      </c>
      <c r="H36" s="4">
        <v>12</v>
      </c>
      <c r="I36" s="16">
        <f t="shared" si="0"/>
        <v>4.5695667204169628E-3</v>
      </c>
      <c r="J36" s="16">
        <f t="shared" si="1"/>
        <v>4.5083083554737504E-4</v>
      </c>
      <c r="K36" s="16">
        <f t="shared" si="2"/>
        <v>2.12327773865638E-2</v>
      </c>
      <c r="L36" s="16">
        <f t="shared" si="3"/>
        <v>-3.0355244174125714E-2</v>
      </c>
      <c r="M36" s="10">
        <f t="shared" si="4"/>
        <v>0</v>
      </c>
      <c r="N36" s="15"/>
      <c r="O36" s="15"/>
      <c r="P36" s="15"/>
      <c r="Q36" s="15"/>
      <c r="R36" s="15"/>
      <c r="S36" s="15"/>
    </row>
    <row r="37" spans="1:19" x14ac:dyDescent="0.25">
      <c r="A37" s="3">
        <f>VaR!A37</f>
        <v>42649</v>
      </c>
      <c r="B37" s="4">
        <f>VaR!B37</f>
        <v>35</v>
      </c>
      <c r="C37" s="4">
        <f>VaR!C37</f>
        <v>26.79402</v>
      </c>
      <c r="D37" s="4">
        <f>VaR!D37</f>
        <v>-1.6504761327051677E-3</v>
      </c>
      <c r="E37" s="4">
        <f>VaR!E37</f>
        <v>-1.6518396689667464E-3</v>
      </c>
      <c r="F37" s="4">
        <f>VaR!F37</f>
        <v>-3.0783811696970302E-2</v>
      </c>
      <c r="G37" s="4">
        <f>VaR!G37</f>
        <v>-3.1651784680255542E-2</v>
      </c>
      <c r="H37" s="4">
        <v>13</v>
      </c>
      <c r="I37" s="16">
        <f t="shared" si="0"/>
        <v>5.6922705501676798E-3</v>
      </c>
      <c r="J37" s="16">
        <f t="shared" si="1"/>
        <v>4.3963630897716837E-4</v>
      </c>
      <c r="K37" s="16">
        <f t="shared" si="2"/>
        <v>2.0967506026639611E-2</v>
      </c>
      <c r="L37" s="16">
        <f t="shared" si="3"/>
        <v>-2.8796207785877347E-2</v>
      </c>
      <c r="M37" s="10">
        <f t="shared" si="4"/>
        <v>0</v>
      </c>
      <c r="N37" s="15"/>
      <c r="O37" s="15"/>
      <c r="P37" s="15"/>
      <c r="Q37" s="15"/>
      <c r="R37" s="15"/>
      <c r="S37" s="15"/>
    </row>
    <row r="38" spans="1:19" x14ac:dyDescent="0.25">
      <c r="A38" s="3">
        <f>VaR!A38</f>
        <v>42650</v>
      </c>
      <c r="B38" s="4">
        <f>VaR!B38</f>
        <v>36</v>
      </c>
      <c r="C38" s="4">
        <f>VaR!C38</f>
        <v>26.616833</v>
      </c>
      <c r="D38" s="4">
        <f>VaR!D38</f>
        <v>-6.6129307957521859E-3</v>
      </c>
      <c r="E38" s="4">
        <f>VaR!E38</f>
        <v>-6.634893099616854E-3</v>
      </c>
      <c r="F38" s="4">
        <f>VaR!F38</f>
        <v>-3.0783811696970302E-2</v>
      </c>
      <c r="G38" s="4">
        <f>VaR!G38</f>
        <v>-3.1651784680255542E-2</v>
      </c>
      <c r="H38" s="4">
        <v>14</v>
      </c>
      <c r="I38" s="16">
        <f t="shared" si="0"/>
        <v>3.0050409698600664E-3</v>
      </c>
      <c r="J38" s="16">
        <f t="shared" si="1"/>
        <v>3.1468973861596922E-4</v>
      </c>
      <c r="K38" s="16">
        <f t="shared" si="2"/>
        <v>1.773949657166091E-2</v>
      </c>
      <c r="L38" s="16">
        <f t="shared" si="3"/>
        <v>-2.6173834306329594E-2</v>
      </c>
      <c r="M38" s="10">
        <f t="shared" si="4"/>
        <v>0</v>
      </c>
      <c r="N38" s="15"/>
      <c r="O38" s="15"/>
      <c r="P38" s="15"/>
      <c r="Q38" s="15"/>
      <c r="R38" s="15"/>
      <c r="S38" s="15"/>
    </row>
    <row r="39" spans="1:19" x14ac:dyDescent="0.25">
      <c r="A39" s="3">
        <f>VaR!A39</f>
        <v>42653</v>
      </c>
      <c r="B39" s="4">
        <f>VaR!B39</f>
        <v>37</v>
      </c>
      <c r="C39" s="4">
        <f>VaR!C39</f>
        <v>26.312291999999999</v>
      </c>
      <c r="D39" s="4">
        <f>VaR!D39</f>
        <v>-1.1441669262455094E-2</v>
      </c>
      <c r="E39" s="4">
        <f>VaR!E39</f>
        <v>-1.1507628767435761E-2</v>
      </c>
      <c r="F39" s="4">
        <f>VaR!F39</f>
        <v>-3.0783811696970302E-2</v>
      </c>
      <c r="G39" s="4">
        <f>VaR!G39</f>
        <v>-3.1651784680255542E-2</v>
      </c>
      <c r="H39" s="4">
        <v>15</v>
      </c>
      <c r="I39" s="16">
        <f t="shared" si="0"/>
        <v>1.5419661913429526E-4</v>
      </c>
      <c r="J39" s="16">
        <f t="shared" si="1"/>
        <v>1.8442450116185297E-4</v>
      </c>
      <c r="K39" s="16">
        <f t="shared" si="2"/>
        <v>1.3580298272197594E-2</v>
      </c>
      <c r="L39" s="16">
        <f t="shared" si="3"/>
        <v>-2.2183406248972734E-2</v>
      </c>
      <c r="M39" s="10">
        <f t="shared" si="4"/>
        <v>0</v>
      </c>
      <c r="N39" s="15"/>
      <c r="O39" s="15"/>
      <c r="P39" s="15"/>
      <c r="Q39" s="15"/>
      <c r="R39" s="15"/>
      <c r="S39" s="15"/>
    </row>
    <row r="40" spans="1:19" x14ac:dyDescent="0.25">
      <c r="A40" s="3">
        <f>VaR!A40</f>
        <v>42654</v>
      </c>
      <c r="B40" s="4">
        <f>VaR!B40</f>
        <v>38</v>
      </c>
      <c r="C40" s="4">
        <f>VaR!C40</f>
        <v>26.101883000000001</v>
      </c>
      <c r="D40" s="4">
        <f>VaR!D40</f>
        <v>-7.9966047807617253E-3</v>
      </c>
      <c r="E40" s="4">
        <f>VaR!E40</f>
        <v>-8.0287491030827281E-3</v>
      </c>
      <c r="F40" s="4">
        <f>VaR!F40</f>
        <v>-3.0783811696970302E-2</v>
      </c>
      <c r="G40" s="4">
        <f>VaR!G40</f>
        <v>-3.1651784680255542E-2</v>
      </c>
      <c r="H40" s="4">
        <v>16</v>
      </c>
      <c r="I40" s="16">
        <f t="shared" si="0"/>
        <v>-2.5533778690100184E-3</v>
      </c>
      <c r="J40" s="16">
        <f t="shared" si="1"/>
        <v>7.4047711140912939E-5</v>
      </c>
      <c r="K40" s="16">
        <f t="shared" si="2"/>
        <v>8.6050979739287648E-3</v>
      </c>
      <c r="L40" s="16">
        <f t="shared" si="3"/>
        <v>-1.6707504481699515E-2</v>
      </c>
      <c r="M40" s="10">
        <f t="shared" si="4"/>
        <v>0</v>
      </c>
      <c r="N40" s="15"/>
      <c r="O40" s="15"/>
      <c r="P40" s="15"/>
      <c r="Q40" s="15"/>
      <c r="R40" s="15"/>
      <c r="S40" s="15"/>
    </row>
    <row r="41" spans="1:19" x14ac:dyDescent="0.25">
      <c r="A41" s="3">
        <f>VaR!A41</f>
        <v>42655</v>
      </c>
      <c r="B41" s="4">
        <f>VaR!B41</f>
        <v>39</v>
      </c>
      <c r="C41" s="4">
        <f>VaR!C41</f>
        <v>26.085272</v>
      </c>
      <c r="D41" s="4">
        <f>VaR!D41</f>
        <v>-6.3639086881207157E-4</v>
      </c>
      <c r="E41" s="4">
        <f>VaR!E41</f>
        <v>-6.3659345143339801E-4</v>
      </c>
      <c r="F41" s="4">
        <f>VaR!F41</f>
        <v>-3.0783811696970302E-2</v>
      </c>
      <c r="G41" s="4">
        <f>VaR!G41</f>
        <v>-3.1651784680255542E-2</v>
      </c>
      <c r="H41" s="4">
        <v>17</v>
      </c>
      <c r="I41" s="16">
        <f t="shared" si="0"/>
        <v>-1.8055666701048871E-3</v>
      </c>
      <c r="J41" s="16">
        <f t="shared" si="1"/>
        <v>5.1815830887964705E-5</v>
      </c>
      <c r="K41" s="16">
        <f t="shared" si="2"/>
        <v>7.1983213937670707E-3</v>
      </c>
      <c r="L41" s="16">
        <f t="shared" si="3"/>
        <v>-1.3645751722605032E-2</v>
      </c>
      <c r="M41" s="10">
        <f t="shared" si="4"/>
        <v>0</v>
      </c>
      <c r="N41" s="15"/>
      <c r="O41" s="15"/>
      <c r="P41" s="15"/>
      <c r="Q41" s="15"/>
      <c r="R41" s="15"/>
      <c r="S41" s="15"/>
    </row>
    <row r="42" spans="1:19" x14ac:dyDescent="0.25">
      <c r="A42" s="3">
        <f>VaR!A42</f>
        <v>42656</v>
      </c>
      <c r="B42" s="4">
        <f>VaR!B42</f>
        <v>40</v>
      </c>
      <c r="C42" s="4">
        <f>VaR!C42</f>
        <v>26.096346</v>
      </c>
      <c r="D42" s="4">
        <f>VaR!D42</f>
        <v>4.2453074669877676E-4</v>
      </c>
      <c r="E42" s="4">
        <f>VaR!E42</f>
        <v>4.2444065901710483E-4</v>
      </c>
      <c r="F42" s="4">
        <f>VaR!F42</f>
        <v>-3.0783811696970302E-2</v>
      </c>
      <c r="G42" s="4">
        <f>VaR!G42</f>
        <v>-3.1651784680255542E-2</v>
      </c>
      <c r="H42" s="4">
        <v>18</v>
      </c>
      <c r="I42" s="16">
        <f t="shared" si="0"/>
        <v>-2.1308587780611565E-3</v>
      </c>
      <c r="J42" s="16">
        <f t="shared" si="1"/>
        <v>4.8845919744718758E-5</v>
      </c>
      <c r="K42" s="16">
        <f t="shared" si="2"/>
        <v>6.9889856019825052E-3</v>
      </c>
      <c r="L42" s="16">
        <f t="shared" si="3"/>
        <v>-1.3626717094193701E-2</v>
      </c>
      <c r="M42" s="10">
        <f t="shared" si="4"/>
        <v>0</v>
      </c>
      <c r="N42" s="15"/>
      <c r="O42" s="15"/>
      <c r="P42" s="15"/>
      <c r="Q42" s="15"/>
      <c r="R42" s="15"/>
      <c r="S42" s="15"/>
    </row>
    <row r="43" spans="1:19" x14ac:dyDescent="0.25">
      <c r="A43" s="3">
        <f>VaR!A43</f>
        <v>42657</v>
      </c>
      <c r="B43" s="4">
        <f>VaR!B43</f>
        <v>41</v>
      </c>
      <c r="C43" s="4">
        <f>VaR!C43</f>
        <v>26.157253000000001</v>
      </c>
      <c r="D43" s="4">
        <f>VaR!D43</f>
        <v>2.3339282825266135E-3</v>
      </c>
      <c r="E43" s="4">
        <f>VaR!E43</f>
        <v>2.3312089023162182E-3</v>
      </c>
      <c r="F43" s="4">
        <f>VaR!F43</f>
        <v>-3.0783811696970302E-2</v>
      </c>
      <c r="G43" s="4">
        <f>VaR!G43</f>
        <v>-3.1651784680255542E-2</v>
      </c>
      <c r="H43" s="4">
        <v>19</v>
      </c>
      <c r="I43" s="16">
        <f t="shared" si="0"/>
        <v>-1.2834424951168077E-3</v>
      </c>
      <c r="J43" s="16">
        <f t="shared" si="1"/>
        <v>3.6945262394104491E-5</v>
      </c>
      <c r="K43" s="16">
        <f t="shared" si="2"/>
        <v>6.0782614614793016E-3</v>
      </c>
      <c r="L43" s="16">
        <f t="shared" si="3"/>
        <v>-1.1281292905590396E-2</v>
      </c>
      <c r="M43" s="10">
        <f t="shared" si="4"/>
        <v>0</v>
      </c>
      <c r="N43" s="15"/>
      <c r="O43" s="15"/>
      <c r="P43" s="15"/>
      <c r="Q43" s="15"/>
      <c r="R43" s="15"/>
      <c r="S43" s="15"/>
    </row>
    <row r="44" spans="1:19" x14ac:dyDescent="0.25">
      <c r="A44" s="3">
        <f>VaR!A44</f>
        <v>42660</v>
      </c>
      <c r="B44" s="4">
        <f>VaR!B44</f>
        <v>42</v>
      </c>
      <c r="C44" s="4">
        <f>VaR!C44</f>
        <v>26.240310999999998</v>
      </c>
      <c r="D44" s="4">
        <f>VaR!D44</f>
        <v>3.1753334342867591E-3</v>
      </c>
      <c r="E44" s="4">
        <f>VaR!E44</f>
        <v>3.1703027097493312E-3</v>
      </c>
      <c r="F44" s="4">
        <f>VaR!F44</f>
        <v>-3.0783811696970302E-2</v>
      </c>
      <c r="G44" s="4">
        <f>VaR!G44</f>
        <v>-3.1651784680255542E-2</v>
      </c>
      <c r="H44" s="4">
        <v>20</v>
      </c>
      <c r="I44" s="16">
        <f t="shared" si="0"/>
        <v>-1.0367728997879337E-3</v>
      </c>
      <c r="J44" s="16">
        <f t="shared" si="1"/>
        <v>3.7532852861865507E-5</v>
      </c>
      <c r="K44" s="16">
        <f t="shared" si="2"/>
        <v>6.1264061946516004E-3</v>
      </c>
      <c r="L44" s="16">
        <f t="shared" si="3"/>
        <v>-1.1113814349238587E-2</v>
      </c>
      <c r="M44" s="10">
        <f t="shared" si="4"/>
        <v>0</v>
      </c>
      <c r="N44" s="15"/>
      <c r="O44" s="15"/>
      <c r="P44" s="15"/>
      <c r="Q44" s="15"/>
      <c r="R44" s="15"/>
      <c r="S44" s="15"/>
    </row>
    <row r="45" spans="1:19" x14ac:dyDescent="0.25">
      <c r="A45" s="3">
        <f>VaR!A45</f>
        <v>42661</v>
      </c>
      <c r="B45" s="4">
        <f>VaR!B45</f>
        <v>43</v>
      </c>
      <c r="C45" s="4">
        <f>VaR!C45</f>
        <v>26.400887000000001</v>
      </c>
      <c r="D45" s="4">
        <f>VaR!D45</f>
        <v>6.1194396667022168E-3</v>
      </c>
      <c r="E45" s="4">
        <f>VaR!E45</f>
        <v>6.1007919329038891E-3</v>
      </c>
      <c r="F45" s="4">
        <f>VaR!F45</f>
        <v>-3.0783811696970302E-2</v>
      </c>
      <c r="G45" s="4">
        <f>VaR!G45</f>
        <v>-3.1651784680255542E-2</v>
      </c>
      <c r="H45" s="4">
        <v>21</v>
      </c>
      <c r="I45" s="16">
        <f t="shared" si="0"/>
        <v>-1.4001009407393352E-3</v>
      </c>
      <c r="J45" s="16">
        <f t="shared" si="1"/>
        <v>3.3122961385793713E-5</v>
      </c>
      <c r="K45" s="16">
        <f t="shared" si="2"/>
        <v>5.7552551104007293E-3</v>
      </c>
      <c r="L45" s="16">
        <f t="shared" si="3"/>
        <v>-1.0866653183112973E-2</v>
      </c>
      <c r="M45" s="10">
        <f t="shared" si="4"/>
        <v>0</v>
      </c>
      <c r="N45" s="15"/>
      <c r="O45" s="15"/>
      <c r="P45" s="15"/>
      <c r="Q45" s="15"/>
      <c r="R45" s="15"/>
      <c r="S45" s="15"/>
    </row>
    <row r="46" spans="1:19" x14ac:dyDescent="0.25">
      <c r="A46" s="3">
        <f>VaR!A46</f>
        <v>42662</v>
      </c>
      <c r="B46" s="4">
        <f>VaR!B46</f>
        <v>44</v>
      </c>
      <c r="C46" s="4">
        <f>VaR!C46</f>
        <v>26.417497999999998</v>
      </c>
      <c r="D46" s="4">
        <f>VaR!D46</f>
        <v>6.2918340584532215E-4</v>
      </c>
      <c r="E46" s="4">
        <f>VaR!E46</f>
        <v>6.2898555295244965E-4</v>
      </c>
      <c r="F46" s="4">
        <f>VaR!F46</f>
        <v>-3.0783811696970302E-2</v>
      </c>
      <c r="G46" s="4">
        <f>VaR!G46</f>
        <v>-3.1651784680255542E-2</v>
      </c>
      <c r="H46" s="4">
        <v>22</v>
      </c>
      <c r="I46" s="16">
        <f t="shared" si="0"/>
        <v>-7.3145615638355661E-4</v>
      </c>
      <c r="J46" s="16">
        <f t="shared" si="1"/>
        <v>3.051787050017208E-5</v>
      </c>
      <c r="K46" s="16">
        <f t="shared" si="2"/>
        <v>5.5242981907362753E-3</v>
      </c>
      <c r="L46" s="16">
        <f t="shared" si="3"/>
        <v>-9.8181180717775776E-3</v>
      </c>
      <c r="M46" s="10">
        <f t="shared" si="4"/>
        <v>0</v>
      </c>
      <c r="N46" s="15"/>
      <c r="O46" s="15"/>
      <c r="P46" s="15"/>
      <c r="Q46" s="15"/>
      <c r="R46" s="15"/>
      <c r="S46" s="15"/>
    </row>
    <row r="47" spans="1:19" x14ac:dyDescent="0.25">
      <c r="A47" s="3">
        <f>VaR!A47</f>
        <v>42663</v>
      </c>
      <c r="B47" s="4">
        <f>VaR!B47</f>
        <v>45</v>
      </c>
      <c r="C47" s="4">
        <f>VaR!C47</f>
        <v>26.411961000000002</v>
      </c>
      <c r="D47" s="4">
        <f>VaR!D47</f>
        <v>-2.0959592766872908E-4</v>
      </c>
      <c r="E47" s="4">
        <f>VaR!E47</f>
        <v>-2.0961789596492689E-4</v>
      </c>
      <c r="F47" s="4">
        <f>VaR!F47</f>
        <v>-3.0783811696970302E-2</v>
      </c>
      <c r="G47" s="4">
        <f>VaR!G47</f>
        <v>-3.1651784680255542E-2</v>
      </c>
      <c r="H47" s="4">
        <v>23</v>
      </c>
      <c r="I47" s="16">
        <f t="shared" si="0"/>
        <v>-9.7481544527886941E-4</v>
      </c>
      <c r="J47" s="16">
        <f t="shared" si="1"/>
        <v>2.8438441972982536E-5</v>
      </c>
      <c r="K47" s="16">
        <f t="shared" si="2"/>
        <v>5.3327705719431184E-3</v>
      </c>
      <c r="L47" s="16">
        <f t="shared" si="3"/>
        <v>-9.7464424622395879E-3</v>
      </c>
      <c r="M47" s="10">
        <f t="shared" si="4"/>
        <v>0</v>
      </c>
      <c r="N47" s="15"/>
      <c r="O47" s="15"/>
      <c r="P47" s="15"/>
      <c r="Q47" s="15"/>
      <c r="R47" s="15"/>
      <c r="S47" s="15"/>
    </row>
    <row r="48" spans="1:19" x14ac:dyDescent="0.25">
      <c r="A48" s="3">
        <f>VaR!A48</f>
        <v>42664</v>
      </c>
      <c r="B48" s="4">
        <f>VaR!B48</f>
        <v>46</v>
      </c>
      <c r="C48" s="4">
        <f>VaR!C48</f>
        <v>26.157253000000001</v>
      </c>
      <c r="D48" s="4">
        <f>VaR!D48</f>
        <v>-9.6436610670446177E-3</v>
      </c>
      <c r="E48" s="4">
        <f>VaR!E48</f>
        <v>-9.6904622996407848E-3</v>
      </c>
      <c r="F48" s="4">
        <f>VaR!F48</f>
        <v>-3.0783811696970302E-2</v>
      </c>
      <c r="G48" s="4">
        <f>VaR!G48</f>
        <v>-3.1651784680255542E-2</v>
      </c>
      <c r="H48" s="4">
        <v>24</v>
      </c>
      <c r="I48" s="16">
        <f t="shared" si="0"/>
        <v>-9.563767388021991E-4</v>
      </c>
      <c r="J48" s="16">
        <f t="shared" si="1"/>
        <v>3.1714639356539006E-5</v>
      </c>
      <c r="K48" s="16">
        <f t="shared" si="2"/>
        <v>5.6315752109457797E-3</v>
      </c>
      <c r="L48" s="16">
        <f t="shared" si="3"/>
        <v>-1.0219493649976369E-2</v>
      </c>
      <c r="M48" s="10">
        <f t="shared" si="4"/>
        <v>0</v>
      </c>
      <c r="N48" s="15"/>
      <c r="O48" s="15"/>
      <c r="P48" s="15"/>
      <c r="Q48" s="15"/>
      <c r="R48" s="15"/>
      <c r="S48" s="15"/>
    </row>
    <row r="49" spans="1:19" x14ac:dyDescent="0.25">
      <c r="A49" s="3">
        <f>VaR!A49</f>
        <v>42667</v>
      </c>
      <c r="B49" s="4">
        <f>VaR!B49</f>
        <v>47</v>
      </c>
      <c r="C49" s="4">
        <f>VaR!C49</f>
        <v>26.544851000000001</v>
      </c>
      <c r="D49" s="4">
        <f>VaR!D49</f>
        <v>1.4817993311453635E-2</v>
      </c>
      <c r="E49" s="4">
        <f>VaR!E49</f>
        <v>1.470927948001848E-2</v>
      </c>
      <c r="F49" s="4">
        <f>VaR!F49</f>
        <v>-3.0783811696970302E-2</v>
      </c>
      <c r="G49" s="4">
        <f>VaR!G49</f>
        <v>-3.1651784680255542E-2</v>
      </c>
      <c r="H49" s="4">
        <v>25</v>
      </c>
      <c r="I49" s="16">
        <f t="shared" si="0"/>
        <v>-1.1055621393648836E-3</v>
      </c>
      <c r="J49" s="16">
        <f t="shared" si="1"/>
        <v>4.1537851127967122E-5</v>
      </c>
      <c r="K49" s="16">
        <f t="shared" si="2"/>
        <v>6.4449865110772046E-3</v>
      </c>
      <c r="L49" s="16">
        <f t="shared" si="3"/>
        <v>-1.1706621577763541E-2</v>
      </c>
      <c r="M49" s="10">
        <f t="shared" si="4"/>
        <v>0</v>
      </c>
      <c r="N49" s="15"/>
      <c r="O49" s="15"/>
      <c r="P49" s="15"/>
      <c r="Q49" s="15"/>
      <c r="R49" s="15"/>
      <c r="S49" s="15"/>
    </row>
    <row r="50" spans="1:19" x14ac:dyDescent="0.25">
      <c r="A50" s="3">
        <f>VaR!A50</f>
        <v>42668</v>
      </c>
      <c r="B50" s="4">
        <f>VaR!B50</f>
        <v>48</v>
      </c>
      <c r="C50" s="4">
        <f>VaR!C50</f>
        <v>26.018826000000001</v>
      </c>
      <c r="D50" s="4">
        <f>VaR!D50</f>
        <v>-1.9816460826998072E-2</v>
      </c>
      <c r="E50" s="4">
        <f>VaR!E50</f>
        <v>-2.0015439982731247E-2</v>
      </c>
      <c r="F50" s="4">
        <f>VaR!F50</f>
        <v>-3.0783811696970302E-2</v>
      </c>
      <c r="G50" s="4">
        <f>VaR!G50</f>
        <v>-3.1651784680255542E-2</v>
      </c>
      <c r="H50" s="4">
        <v>26</v>
      </c>
      <c r="I50" s="16">
        <f t="shared" si="0"/>
        <v>-6.5903737995099584E-5</v>
      </c>
      <c r="J50" s="16">
        <f t="shared" si="1"/>
        <v>5.5723371588672851E-5</v>
      </c>
      <c r="K50" s="16">
        <f t="shared" si="2"/>
        <v>7.464808878241482E-3</v>
      </c>
      <c r="L50" s="16">
        <f t="shared" si="3"/>
        <v>-1.2344421695870156E-2</v>
      </c>
      <c r="M50" s="10">
        <f t="shared" si="4"/>
        <v>1</v>
      </c>
      <c r="N50" s="15"/>
      <c r="O50" s="15"/>
      <c r="P50" s="15"/>
      <c r="Q50" s="15"/>
      <c r="R50" s="15"/>
      <c r="S50" s="15"/>
    </row>
    <row r="51" spans="1:19" x14ac:dyDescent="0.25">
      <c r="A51" s="3">
        <f>VaR!A51</f>
        <v>42669</v>
      </c>
      <c r="B51" s="4">
        <f>VaR!B51</f>
        <v>49</v>
      </c>
      <c r="C51" s="4">
        <f>VaR!C51</f>
        <v>25.869323999999999</v>
      </c>
      <c r="D51" s="4">
        <f>VaR!D51</f>
        <v>-5.7459164375826101E-3</v>
      </c>
      <c r="E51" s="4">
        <f>VaR!E51</f>
        <v>-5.7624877240765836E-3</v>
      </c>
      <c r="F51" s="4">
        <f>VaR!F51</f>
        <v>-3.0783811696970302E-2</v>
      </c>
      <c r="G51" s="4">
        <f>VaR!G51</f>
        <v>-3.1651784680255542E-2</v>
      </c>
      <c r="H51" s="4">
        <v>27</v>
      </c>
      <c r="I51" s="16">
        <f t="shared" si="0"/>
        <v>-9.4772473054040784E-4</v>
      </c>
      <c r="J51" s="16">
        <f t="shared" si="1"/>
        <v>5.6712081876326413E-5</v>
      </c>
      <c r="K51" s="16">
        <f t="shared" si="2"/>
        <v>7.5307424518653151E-3</v>
      </c>
      <c r="L51" s="16">
        <f t="shared" si="3"/>
        <v>-1.3334693766128497E-2</v>
      </c>
      <c r="M51" s="10">
        <f t="shared" si="4"/>
        <v>0</v>
      </c>
      <c r="N51" s="15"/>
      <c r="O51" s="15"/>
      <c r="P51" s="15"/>
      <c r="Q51" s="15"/>
      <c r="R51" s="15"/>
      <c r="S51" s="15"/>
    </row>
    <row r="52" spans="1:19" x14ac:dyDescent="0.25">
      <c r="A52" s="3">
        <f>VaR!A52</f>
        <v>42670</v>
      </c>
      <c r="B52" s="4">
        <f>VaR!B52</f>
        <v>50</v>
      </c>
      <c r="C52" s="4">
        <f>VaR!C52</f>
        <v>26.760798000000001</v>
      </c>
      <c r="D52" s="4">
        <f>VaR!D52</f>
        <v>3.4460660819741654E-2</v>
      </c>
      <c r="E52" s="4">
        <f>VaR!E52</f>
        <v>3.3880190239944527E-2</v>
      </c>
      <c r="F52" s="4">
        <f>VaR!F52</f>
        <v>-3.0783811696970302E-2</v>
      </c>
      <c r="G52" s="4">
        <f>VaR!G52</f>
        <v>-3.1651784680255542E-2</v>
      </c>
      <c r="H52" s="4">
        <v>28</v>
      </c>
      <c r="I52" s="16">
        <f t="shared" si="0"/>
        <v>-1.0952869522675834E-3</v>
      </c>
      <c r="J52" s="16">
        <f t="shared" si="1"/>
        <v>1.1159266770730843E-4</v>
      </c>
      <c r="K52" s="16">
        <f t="shared" si="2"/>
        <v>1.0563743072761114E-2</v>
      </c>
      <c r="L52" s="16">
        <f t="shared" si="3"/>
        <v>-1.8471098059682195E-2</v>
      </c>
      <c r="M52" s="10">
        <f t="shared" si="4"/>
        <v>0</v>
      </c>
      <c r="N52" s="15"/>
      <c r="O52" s="15"/>
      <c r="P52" s="15"/>
      <c r="Q52" s="15"/>
      <c r="R52" s="15"/>
      <c r="S52" s="15"/>
    </row>
    <row r="53" spans="1:19" x14ac:dyDescent="0.25">
      <c r="A53" s="3">
        <f>VaR!A53</f>
        <v>42671</v>
      </c>
      <c r="B53" s="4">
        <f>VaR!B53</f>
        <v>51</v>
      </c>
      <c r="C53" s="4">
        <f>VaR!C53</f>
        <v>27.059801</v>
      </c>
      <c r="D53" s="4">
        <f>VaR!D53</f>
        <v>1.117317204068425E-2</v>
      </c>
      <c r="E53" s="4">
        <f>VaR!E53</f>
        <v>1.1111213244310894E-2</v>
      </c>
      <c r="F53" s="4">
        <f>VaR!F53</f>
        <v>-3.0783811696970302E-2</v>
      </c>
      <c r="G53" s="4">
        <f>VaR!G53</f>
        <v>-3.1651784680255542E-2</v>
      </c>
      <c r="H53" s="4">
        <v>29</v>
      </c>
      <c r="I53" s="16">
        <f t="shared" si="0"/>
        <v>5.6601951753004341E-4</v>
      </c>
      <c r="J53" s="16">
        <f t="shared" si="1"/>
        <v>1.1617820824445189E-4</v>
      </c>
      <c r="K53" s="16">
        <f t="shared" si="2"/>
        <v>1.0778599549313069E-2</v>
      </c>
      <c r="L53" s="16">
        <f t="shared" si="3"/>
        <v>-1.7163199044615066E-2</v>
      </c>
      <c r="M53" s="10">
        <f t="shared" si="4"/>
        <v>0</v>
      </c>
      <c r="N53" s="15"/>
      <c r="O53" s="15"/>
      <c r="P53" s="15"/>
      <c r="Q53" s="15"/>
      <c r="R53" s="15"/>
      <c r="S53" s="15"/>
    </row>
    <row r="54" spans="1:19" x14ac:dyDescent="0.25">
      <c r="A54" s="3">
        <f>VaR!A54</f>
        <v>42674</v>
      </c>
      <c r="B54" s="4">
        <f>VaR!B54</f>
        <v>52</v>
      </c>
      <c r="C54" s="4">
        <f>VaR!C54</f>
        <v>27.181618</v>
      </c>
      <c r="D54" s="4">
        <f>VaR!D54</f>
        <v>4.5017699871480969E-3</v>
      </c>
      <c r="E54" s="4">
        <f>VaR!E54</f>
        <v>4.4916673291872655E-3</v>
      </c>
      <c r="F54" s="4">
        <f>VaR!F54</f>
        <v>-3.0783811696970302E-2</v>
      </c>
      <c r="G54" s="4">
        <f>VaR!G54</f>
        <v>-3.1651784680255542E-2</v>
      </c>
      <c r="H54" s="4">
        <v>30</v>
      </c>
      <c r="I54" s="16">
        <f t="shared" si="0"/>
        <v>1.0073129963593655E-3</v>
      </c>
      <c r="J54" s="16">
        <f t="shared" si="1"/>
        <v>1.1670003487941907E-4</v>
      </c>
      <c r="K54" s="16">
        <f t="shared" si="2"/>
        <v>1.0802779035017753E-2</v>
      </c>
      <c r="L54" s="16">
        <f t="shared" si="3"/>
        <v>-1.6761677280544913E-2</v>
      </c>
      <c r="M54" s="10">
        <f t="shared" si="4"/>
        <v>0</v>
      </c>
      <c r="N54" s="15"/>
      <c r="O54" s="15"/>
      <c r="P54" s="15"/>
      <c r="Q54" s="15"/>
      <c r="R54" s="15"/>
      <c r="S54" s="15"/>
    </row>
    <row r="55" spans="1:19" x14ac:dyDescent="0.25">
      <c r="A55" s="3">
        <f>VaR!A55</f>
        <v>42675</v>
      </c>
      <c r="B55" s="4">
        <f>VaR!B55</f>
        <v>53</v>
      </c>
      <c r="C55" s="4">
        <f>VaR!C55</f>
        <v>26.838315999999999</v>
      </c>
      <c r="D55" s="4">
        <f>VaR!D55</f>
        <v>-1.262993247863322E-2</v>
      </c>
      <c r="E55" s="4">
        <f>VaR!E55</f>
        <v>-1.2710368057451044E-2</v>
      </c>
      <c r="F55" s="4">
        <f>VaR!F55</f>
        <v>-3.0783811696970302E-2</v>
      </c>
      <c r="G55" s="4">
        <f>VaR!G55</f>
        <v>-3.1651784680255542E-2</v>
      </c>
      <c r="H55" s="4">
        <v>31</v>
      </c>
      <c r="I55" s="16">
        <f t="shared" si="0"/>
        <v>1.4873636890549041E-3</v>
      </c>
      <c r="J55" s="16">
        <f t="shared" si="1"/>
        <v>1.2288895815084963E-4</v>
      </c>
      <c r="K55" s="16">
        <f t="shared" si="2"/>
        <v>1.1085529222858494E-2</v>
      </c>
      <c r="L55" s="16">
        <f t="shared" si="3"/>
        <v>-1.6746709259840429E-2</v>
      </c>
      <c r="M55" s="10">
        <f t="shared" si="4"/>
        <v>0</v>
      </c>
      <c r="N55" s="15"/>
      <c r="O55" s="15"/>
      <c r="P55" s="15"/>
      <c r="Q55" s="15"/>
      <c r="R55" s="15"/>
      <c r="S55" s="15"/>
    </row>
    <row r="56" spans="1:19" x14ac:dyDescent="0.25">
      <c r="A56" s="3">
        <f>VaR!A56</f>
        <v>42676</v>
      </c>
      <c r="B56" s="4">
        <f>VaR!B56</f>
        <v>54</v>
      </c>
      <c r="C56" s="4">
        <f>VaR!C56</f>
        <v>27.131782999999999</v>
      </c>
      <c r="D56" s="4">
        <f>VaR!D56</f>
        <v>1.0934627940143476E-2</v>
      </c>
      <c r="E56" s="4">
        <f>VaR!E56</f>
        <v>1.0875277156581417E-2</v>
      </c>
      <c r="F56" s="4">
        <f>VaR!F56</f>
        <v>-3.0783811696970302E-2</v>
      </c>
      <c r="G56" s="4">
        <f>VaR!G56</f>
        <v>-3.1651784680255542E-2</v>
      </c>
      <c r="H56" s="4">
        <v>32</v>
      </c>
      <c r="I56" s="16">
        <f t="shared" si="0"/>
        <v>6.935027573706635E-4</v>
      </c>
      <c r="J56" s="16">
        <f t="shared" si="1"/>
        <v>1.267032442022376E-4</v>
      </c>
      <c r="K56" s="16">
        <f t="shared" si="2"/>
        <v>1.1256253559787892E-2</v>
      </c>
      <c r="L56" s="16">
        <f t="shared" si="3"/>
        <v>-1.7821386736331876E-2</v>
      </c>
      <c r="M56" s="10">
        <f t="shared" si="4"/>
        <v>0</v>
      </c>
      <c r="N56" s="15"/>
      <c r="O56" s="15"/>
      <c r="P56" s="15"/>
      <c r="Q56" s="15"/>
      <c r="R56" s="15"/>
      <c r="S56" s="15"/>
    </row>
    <row r="57" spans="1:19" x14ac:dyDescent="0.25">
      <c r="A57" s="3">
        <f>VaR!A57</f>
        <v>42677</v>
      </c>
      <c r="B57" s="4">
        <f>VaR!B57</f>
        <v>55</v>
      </c>
      <c r="C57" s="4">
        <f>VaR!C57</f>
        <v>27.004428999999998</v>
      </c>
      <c r="D57" s="4">
        <f>VaR!D57</f>
        <v>-4.6939045620407781E-3</v>
      </c>
      <c r="E57" s="4">
        <f>VaR!E57</f>
        <v>-4.7049555270704613E-3</v>
      </c>
      <c r="F57" s="4">
        <f>VaR!F57</f>
        <v>-3.0783811696970302E-2</v>
      </c>
      <c r="G57" s="4">
        <f>VaR!G57</f>
        <v>-3.1651784680255542E-2</v>
      </c>
      <c r="H57" s="4">
        <v>33</v>
      </c>
      <c r="I57" s="16">
        <f t="shared" si="0"/>
        <v>1.066908916515628E-3</v>
      </c>
      <c r="J57" s="16">
        <f t="shared" si="1"/>
        <v>1.2802738674844077E-4</v>
      </c>
      <c r="K57" s="16">
        <f t="shared" si="2"/>
        <v>1.1314918768972261E-2</v>
      </c>
      <c r="L57" s="16">
        <f t="shared" si="3"/>
        <v>-1.7544476259289687E-2</v>
      </c>
      <c r="M57" s="10">
        <f t="shared" si="4"/>
        <v>0</v>
      </c>
      <c r="N57" s="15"/>
      <c r="O57" s="15"/>
      <c r="P57" s="15"/>
      <c r="Q57" s="15"/>
      <c r="R57" s="15"/>
      <c r="S57" s="15"/>
    </row>
    <row r="58" spans="1:19" x14ac:dyDescent="0.25">
      <c r="A58" s="3">
        <f>VaR!A58</f>
        <v>42678</v>
      </c>
      <c r="B58" s="4">
        <f>VaR!B58</f>
        <v>56</v>
      </c>
      <c r="C58" s="4">
        <f>VaR!C58</f>
        <v>26.921372999999999</v>
      </c>
      <c r="D58" s="4">
        <f>VaR!D58</f>
        <v>-3.0756436286802856E-3</v>
      </c>
      <c r="E58" s="4">
        <f>VaR!E58</f>
        <v>-3.0803831410745391E-3</v>
      </c>
      <c r="F58" s="4">
        <f>VaR!F58</f>
        <v>-3.0783811696970302E-2</v>
      </c>
      <c r="G58" s="4">
        <f>VaR!G58</f>
        <v>-3.1651784680255542E-2</v>
      </c>
      <c r="H58" s="4">
        <v>34</v>
      </c>
      <c r="I58" s="16">
        <f t="shared" si="0"/>
        <v>9.199365503359643E-4</v>
      </c>
      <c r="J58" s="16">
        <f t="shared" si="1"/>
        <v>1.2847513123786323E-4</v>
      </c>
      <c r="K58" s="16">
        <f t="shared" si="2"/>
        <v>1.1334687081603234E-2</v>
      </c>
      <c r="L58" s="16">
        <f t="shared" si="3"/>
        <v>-1.7723964606199117E-2</v>
      </c>
      <c r="M58" s="10">
        <f t="shared" si="4"/>
        <v>0</v>
      </c>
      <c r="N58" s="15"/>
      <c r="O58" s="15"/>
      <c r="P58" s="15"/>
      <c r="Q58" s="15"/>
      <c r="R58" s="15"/>
      <c r="S58" s="15"/>
    </row>
    <row r="59" spans="1:19" x14ac:dyDescent="0.25">
      <c r="A59" s="3">
        <f>VaR!A59</f>
        <v>42681</v>
      </c>
      <c r="B59" s="4">
        <f>VaR!B59</f>
        <v>57</v>
      </c>
      <c r="C59" s="4">
        <f>VaR!C59</f>
        <v>27.419712000000001</v>
      </c>
      <c r="D59" s="4">
        <f>VaR!D59</f>
        <v>1.8510905814499188E-2</v>
      </c>
      <c r="E59" s="4">
        <f>VaR!E59</f>
        <v>1.8341664349044925E-2</v>
      </c>
      <c r="F59" s="4">
        <f>VaR!F59</f>
        <v>-3.0783811696970302E-2</v>
      </c>
      <c r="G59" s="4">
        <f>VaR!G59</f>
        <v>-3.1651784680255542E-2</v>
      </c>
      <c r="H59" s="4">
        <v>35</v>
      </c>
      <c r="I59" s="16">
        <f t="shared" si="0"/>
        <v>2.0079331209528356E-4</v>
      </c>
      <c r="J59" s="16">
        <f t="shared" si="1"/>
        <v>1.3620949484521242E-4</v>
      </c>
      <c r="K59" s="16">
        <f t="shared" si="2"/>
        <v>1.1670882350757051E-2</v>
      </c>
      <c r="L59" s="16">
        <f t="shared" si="3"/>
        <v>-1.8996099852271377E-2</v>
      </c>
      <c r="M59" s="10">
        <f t="shared" si="4"/>
        <v>0</v>
      </c>
      <c r="N59" s="15"/>
      <c r="O59" s="15"/>
      <c r="P59" s="15"/>
      <c r="Q59" s="15"/>
      <c r="R59" s="15"/>
      <c r="S59" s="15"/>
    </row>
    <row r="60" spans="1:19" x14ac:dyDescent="0.25">
      <c r="A60" s="3">
        <f>VaR!A60</f>
        <v>42682</v>
      </c>
      <c r="B60" s="4">
        <f>VaR!B60</f>
        <v>58</v>
      </c>
      <c r="C60" s="4">
        <f>VaR!C60</f>
        <v>27.508306999999999</v>
      </c>
      <c r="D60" s="4">
        <f>VaR!D60</f>
        <v>3.2310696771723196E-3</v>
      </c>
      <c r="E60" s="4">
        <f>VaR!E60</f>
        <v>3.2258609882848915E-3</v>
      </c>
      <c r="F60" s="4">
        <f>VaR!F60</f>
        <v>-3.0783811696970302E-2</v>
      </c>
      <c r="G60" s="4">
        <f>VaR!G60</f>
        <v>-3.1651784680255542E-2</v>
      </c>
      <c r="H60" s="4">
        <v>36</v>
      </c>
      <c r="I60" s="16">
        <f t="shared" si="0"/>
        <v>1.1172197642409358E-3</v>
      </c>
      <c r="J60" s="16">
        <f t="shared" si="1"/>
        <v>1.3607072183983974E-4</v>
      </c>
      <c r="K60" s="16">
        <f t="shared" si="2"/>
        <v>1.1664935569468E-2</v>
      </c>
      <c r="L60" s="16">
        <f t="shared" si="3"/>
        <v>-1.8069891815353744E-2</v>
      </c>
      <c r="M60" s="10">
        <f t="shared" si="4"/>
        <v>0</v>
      </c>
      <c r="N60" s="15"/>
      <c r="O60" s="15"/>
      <c r="P60" s="15"/>
      <c r="Q60" s="15"/>
      <c r="R60" s="15"/>
      <c r="S60" s="15"/>
    </row>
    <row r="61" spans="1:19" x14ac:dyDescent="0.25">
      <c r="A61" s="3">
        <f>VaR!A61</f>
        <v>42683</v>
      </c>
      <c r="B61" s="4">
        <f>VaR!B61</f>
        <v>59</v>
      </c>
      <c r="C61" s="4">
        <f>VaR!C61</f>
        <v>27.336655</v>
      </c>
      <c r="D61" s="4">
        <f>VaR!D61</f>
        <v>-6.2400059734682382E-3</v>
      </c>
      <c r="E61" s="4">
        <f>VaR!E61</f>
        <v>-6.2595561821209046E-3</v>
      </c>
      <c r="F61" s="4">
        <f>VaR!F61</f>
        <v>-3.0783811696970302E-2</v>
      </c>
      <c r="G61" s="4">
        <f>VaR!G61</f>
        <v>-3.1651784680255542E-2</v>
      </c>
      <c r="H61" s="4">
        <v>37</v>
      </c>
      <c r="I61" s="16">
        <f t="shared" si="0"/>
        <v>1.5646743311920502E-3</v>
      </c>
      <c r="J61" s="16">
        <f t="shared" si="1"/>
        <v>1.3581158310269748E-4</v>
      </c>
      <c r="K61" s="16">
        <f t="shared" si="2"/>
        <v>1.1653822681965667E-2</v>
      </c>
      <c r="L61" s="16">
        <f t="shared" si="3"/>
        <v>-1.7604158175088515E-2</v>
      </c>
      <c r="M61" s="10">
        <f t="shared" si="4"/>
        <v>0</v>
      </c>
      <c r="N61" s="15"/>
      <c r="O61" s="15"/>
      <c r="P61" s="15"/>
      <c r="Q61" s="15"/>
      <c r="R61" s="15"/>
      <c r="S61" s="15"/>
    </row>
    <row r="62" spans="1:19" x14ac:dyDescent="0.25">
      <c r="A62" s="3">
        <f>VaR!A62</f>
        <v>42684</v>
      </c>
      <c r="B62" s="4">
        <f>VaR!B62</f>
        <v>60</v>
      </c>
      <c r="C62" s="4">
        <f>VaR!C62</f>
        <v>27.275746999999999</v>
      </c>
      <c r="D62" s="4">
        <f>VaR!D62</f>
        <v>-2.2280706984816284E-3</v>
      </c>
      <c r="E62" s="4">
        <f>VaR!E62</f>
        <v>-2.2305565411088251E-3</v>
      </c>
      <c r="F62" s="4">
        <f>VaR!F62</f>
        <v>-3.0783811696970302E-2</v>
      </c>
      <c r="G62" s="4">
        <f>VaR!G62</f>
        <v>-3.1651784680255542E-2</v>
      </c>
      <c r="H62" s="4">
        <v>38</v>
      </c>
      <c r="I62" s="16">
        <f t="shared" si="0"/>
        <v>1.801113571600544E-3</v>
      </c>
      <c r="J62" s="16">
        <f t="shared" si="1"/>
        <v>1.288925843501896E-4</v>
      </c>
      <c r="K62" s="16">
        <f t="shared" si="2"/>
        <v>1.1353086996504062E-2</v>
      </c>
      <c r="L62" s="16">
        <f t="shared" si="3"/>
        <v>-1.6873052751694761E-2</v>
      </c>
      <c r="M62" s="10">
        <f t="shared" si="4"/>
        <v>0</v>
      </c>
      <c r="N62" s="15"/>
      <c r="O62" s="15"/>
      <c r="P62" s="15"/>
      <c r="Q62" s="15"/>
      <c r="R62" s="15"/>
      <c r="S62" s="15"/>
    </row>
    <row r="63" spans="1:19" x14ac:dyDescent="0.25">
      <c r="A63" s="3">
        <f>VaR!A63</f>
        <v>42685</v>
      </c>
      <c r="B63" s="4">
        <f>VaR!B63</f>
        <v>61</v>
      </c>
      <c r="C63" s="4">
        <f>VaR!C63</f>
        <v>27.214839999999999</v>
      </c>
      <c r="D63" s="4">
        <f>VaR!D63</f>
        <v>-2.233009420420283E-3</v>
      </c>
      <c r="E63" s="4">
        <f>VaR!E63</f>
        <v>-2.2355063036911898E-3</v>
      </c>
      <c r="F63" s="4">
        <f>VaR!F63</f>
        <v>-3.0783811696970302E-2</v>
      </c>
      <c r="G63" s="4">
        <f>VaR!G63</f>
        <v>-3.1651784680255542E-2</v>
      </c>
      <c r="H63" s="4">
        <v>39</v>
      </c>
      <c r="I63" s="16">
        <f t="shared" si="0"/>
        <v>2.0633196662496393E-3</v>
      </c>
      <c r="J63" s="16">
        <f t="shared" si="1"/>
        <v>1.2529503494764131E-4</v>
      </c>
      <c r="K63" s="16">
        <f t="shared" si="2"/>
        <v>1.1193526475049823E-2</v>
      </c>
      <c r="L63" s="16">
        <f t="shared" si="3"/>
        <v>-1.6348392954613395E-2</v>
      </c>
      <c r="M63" s="10">
        <f t="shared" si="4"/>
        <v>0</v>
      </c>
      <c r="N63" s="15"/>
      <c r="O63" s="15"/>
      <c r="P63" s="15"/>
      <c r="Q63" s="15"/>
      <c r="R63" s="15"/>
      <c r="S63" s="15"/>
    </row>
    <row r="64" spans="1:19" x14ac:dyDescent="0.25">
      <c r="A64" s="3">
        <f>VaR!A64</f>
        <v>42688</v>
      </c>
      <c r="B64" s="4">
        <f>VaR!B64</f>
        <v>62</v>
      </c>
      <c r="C64" s="4">
        <f>VaR!C64</f>
        <v>27.126245000000001</v>
      </c>
      <c r="D64" s="4">
        <f>VaR!D64</f>
        <v>-3.2553930135175509E-3</v>
      </c>
      <c r="E64" s="4">
        <f>VaR!E64</f>
        <v>-3.2607033332708764E-3</v>
      </c>
      <c r="F64" s="4">
        <f>VaR!F64</f>
        <v>-3.0783811696970302E-2</v>
      </c>
      <c r="G64" s="4">
        <f>VaR!G64</f>
        <v>-3.1651784680255542E-2</v>
      </c>
      <c r="H64" s="4">
        <v>40</v>
      </c>
      <c r="I64" s="16">
        <f t="shared" si="0"/>
        <v>1.9907460957219927E-3</v>
      </c>
      <c r="J64" s="16">
        <f t="shared" si="1"/>
        <v>1.2619156220516615E-4</v>
      </c>
      <c r="K64" s="16">
        <f t="shared" si="2"/>
        <v>1.1233501778393332E-2</v>
      </c>
      <c r="L64" s="16">
        <f t="shared" si="3"/>
        <v>-1.6486720047834101E-2</v>
      </c>
      <c r="M64" s="10">
        <f t="shared" si="4"/>
        <v>0</v>
      </c>
      <c r="N64" s="15"/>
      <c r="O64" s="15"/>
      <c r="P64" s="15"/>
      <c r="Q64" s="15"/>
      <c r="R64" s="15"/>
      <c r="S64" s="15"/>
    </row>
    <row r="65" spans="1:19" x14ac:dyDescent="0.25">
      <c r="A65" s="3">
        <f>VaR!A65</f>
        <v>42689</v>
      </c>
      <c r="B65" s="4">
        <f>VaR!B65</f>
        <v>63</v>
      </c>
      <c r="C65" s="4">
        <f>VaR!C65</f>
        <v>27.729790000000001</v>
      </c>
      <c r="D65" s="4">
        <f>VaR!D65</f>
        <v>2.2249485691808814E-2</v>
      </c>
      <c r="E65" s="4">
        <f>VaR!E65</f>
        <v>2.2005577148581236E-2</v>
      </c>
      <c r="F65" s="4">
        <f>VaR!F65</f>
        <v>-3.0783811696970302E-2</v>
      </c>
      <c r="G65" s="4">
        <f>VaR!G65</f>
        <v>-3.1651784680255542E-2</v>
      </c>
      <c r="H65" s="4">
        <v>41</v>
      </c>
      <c r="I65" s="16">
        <f t="shared" si="0"/>
        <v>1.8234768338939785E-3</v>
      </c>
      <c r="J65" s="16">
        <f t="shared" si="1"/>
        <v>1.442465529751112E-4</v>
      </c>
      <c r="K65" s="16">
        <f t="shared" si="2"/>
        <v>1.2010268647083261E-2</v>
      </c>
      <c r="L65" s="16">
        <f t="shared" si="3"/>
        <v>-1.793165711092248E-2</v>
      </c>
      <c r="M65" s="10">
        <f t="shared" si="4"/>
        <v>0</v>
      </c>
      <c r="N65" s="15"/>
      <c r="O65" s="15"/>
      <c r="P65" s="15"/>
      <c r="Q65" s="15"/>
      <c r="R65" s="15"/>
      <c r="S65" s="15"/>
    </row>
    <row r="66" spans="1:19" x14ac:dyDescent="0.25">
      <c r="A66" s="3">
        <f>VaR!A66</f>
        <v>42690</v>
      </c>
      <c r="B66" s="4">
        <f>VaR!B66</f>
        <v>64</v>
      </c>
      <c r="C66" s="4">
        <f>VaR!C66</f>
        <v>28.045404000000001</v>
      </c>
      <c r="D66" s="4">
        <f>VaR!D66</f>
        <v>1.1381766684854088E-2</v>
      </c>
      <c r="E66" s="4">
        <f>VaR!E66</f>
        <v>1.1317481702997031E-2</v>
      </c>
      <c r="F66" s="4">
        <f>VaR!F66</f>
        <v>-3.0783811696970302E-2</v>
      </c>
      <c r="G66" s="4">
        <f>VaR!G66</f>
        <v>-3.1651784680255542E-2</v>
      </c>
      <c r="H66" s="4">
        <v>42</v>
      </c>
      <c r="I66" s="16">
        <f t="shared" si="0"/>
        <v>2.7287294434068061E-3</v>
      </c>
      <c r="J66" s="16">
        <f t="shared" si="1"/>
        <v>1.4749521321620864E-4</v>
      </c>
      <c r="K66" s="16">
        <f t="shared" si="2"/>
        <v>1.2144760731122233E-2</v>
      </c>
      <c r="L66" s="16">
        <f t="shared" si="3"/>
        <v>-1.7247624293637416E-2</v>
      </c>
      <c r="M66" s="10">
        <f t="shared" si="4"/>
        <v>0</v>
      </c>
      <c r="N66" s="15"/>
      <c r="O66" s="15"/>
      <c r="P66" s="15"/>
      <c r="Q66" s="15"/>
      <c r="R66" s="15"/>
      <c r="S66" s="15"/>
    </row>
    <row r="67" spans="1:19" x14ac:dyDescent="0.25">
      <c r="A67" s="3">
        <f>VaR!A67</f>
        <v>42691</v>
      </c>
      <c r="B67" s="4">
        <f>VaR!B67</f>
        <v>65</v>
      </c>
      <c r="C67" s="4">
        <f>VaR!C67</f>
        <v>28.682171</v>
      </c>
      <c r="D67" s="4">
        <f>VaR!D67</f>
        <v>2.2704861017512849E-2</v>
      </c>
      <c r="E67" s="4">
        <f>VaR!E67</f>
        <v>2.2450941940185418E-2</v>
      </c>
      <c r="F67" s="4">
        <f>VaR!F67</f>
        <v>-3.0783811696970302E-2</v>
      </c>
      <c r="G67" s="4">
        <f>VaR!G67</f>
        <v>-3.1651784680255542E-2</v>
      </c>
      <c r="H67" s="4">
        <v>43</v>
      </c>
      <c r="I67" s="16">
        <f t="shared" si="0"/>
        <v>3.1017491366144121E-3</v>
      </c>
      <c r="J67" s="16">
        <f t="shared" si="1"/>
        <v>1.642028906408242E-4</v>
      </c>
      <c r="K67" s="16">
        <f t="shared" si="2"/>
        <v>1.2814167575025083E-2</v>
      </c>
      <c r="L67" s="16">
        <f t="shared" si="3"/>
        <v>-1.7975680875529552E-2</v>
      </c>
      <c r="M67" s="10">
        <f t="shared" si="4"/>
        <v>0</v>
      </c>
      <c r="N67" s="15"/>
      <c r="O67" s="15"/>
      <c r="P67" s="15"/>
      <c r="Q67" s="15"/>
      <c r="R67" s="15"/>
      <c r="S67" s="15"/>
    </row>
    <row r="68" spans="1:19" x14ac:dyDescent="0.25">
      <c r="A68" s="3">
        <f>VaR!A68</f>
        <v>42692</v>
      </c>
      <c r="B68" s="4">
        <f>VaR!B68</f>
        <v>66</v>
      </c>
      <c r="C68" s="4">
        <f>VaR!C68</f>
        <v>28.787374</v>
      </c>
      <c r="D68" s="4">
        <f>VaR!D68</f>
        <v>3.6678883198904117E-3</v>
      </c>
      <c r="E68" s="4">
        <f>VaR!E68</f>
        <v>3.6611780209393368E-3</v>
      </c>
      <c r="F68" s="4">
        <f>VaR!F68</f>
        <v>-3.0783811696970302E-2</v>
      </c>
      <c r="G68" s="4">
        <f>VaR!G68</f>
        <v>-3.1651784680255542E-2</v>
      </c>
      <c r="H68" s="4">
        <v>44</v>
      </c>
      <c r="I68" s="16">
        <f t="shared" si="0"/>
        <v>3.8556319252876226E-3</v>
      </c>
      <c r="J68" s="16">
        <f t="shared" si="1"/>
        <v>1.6398160464827112E-4</v>
      </c>
      <c r="K68" s="16">
        <f t="shared" si="2"/>
        <v>1.2805530236904332E-2</v>
      </c>
      <c r="L68" s="16">
        <f t="shared" si="3"/>
        <v>-1.7207590929921218E-2</v>
      </c>
      <c r="M68" s="10">
        <f t="shared" si="4"/>
        <v>0</v>
      </c>
      <c r="N68" s="15"/>
      <c r="O68" s="15"/>
      <c r="P68" s="15"/>
      <c r="Q68" s="15"/>
      <c r="R68" s="15"/>
      <c r="S68" s="15"/>
    </row>
    <row r="69" spans="1:19" x14ac:dyDescent="0.25">
      <c r="A69" s="3">
        <f>VaR!A69</f>
        <v>42695</v>
      </c>
      <c r="B69" s="4">
        <f>VaR!B69</f>
        <v>67</v>
      </c>
      <c r="C69" s="4">
        <f>VaR!C69</f>
        <v>29.036545</v>
      </c>
      <c r="D69" s="4">
        <f>VaR!D69</f>
        <v>8.655565457273055E-3</v>
      </c>
      <c r="E69" s="4">
        <f>VaR!E69</f>
        <v>8.618320811917983E-3</v>
      </c>
      <c r="F69" s="4">
        <f>VaR!F69</f>
        <v>-3.0783811696970302E-2</v>
      </c>
      <c r="G69" s="4">
        <f>VaR!G69</f>
        <v>-3.1651784680255542E-2</v>
      </c>
      <c r="H69" s="4">
        <v>45</v>
      </c>
      <c r="I69" s="16">
        <f t="shared" si="0"/>
        <v>3.9937548759260361E-3</v>
      </c>
      <c r="J69" s="16">
        <f t="shared" si="1"/>
        <v>1.6443430624475273E-4</v>
      </c>
      <c r="K69" s="16">
        <f t="shared" si="2"/>
        <v>1.2823194073426197E-2</v>
      </c>
      <c r="L69" s="16">
        <f t="shared" si="3"/>
        <v>-1.7098522404851674E-2</v>
      </c>
      <c r="M69" s="10">
        <f t="shared" si="4"/>
        <v>0</v>
      </c>
      <c r="N69" s="4">
        <v>1</v>
      </c>
      <c r="O69" s="15"/>
      <c r="P69" s="15"/>
      <c r="Q69" s="16">
        <f>AVERAGE(D3:D69)+STDEV(D3:D69)*NORMSINV(0.05)</f>
        <v>-2.3522631589895406E-2</v>
      </c>
      <c r="R69" s="20"/>
      <c r="S69" s="20"/>
    </row>
    <row r="70" spans="1:19" x14ac:dyDescent="0.25">
      <c r="A70" s="3">
        <f>VaR!A70</f>
        <v>42696</v>
      </c>
      <c r="B70" s="4">
        <f>VaR!B70</f>
        <v>68</v>
      </c>
      <c r="C70" s="4">
        <f>VaR!C70</f>
        <v>28.842746999999999</v>
      </c>
      <c r="D70" s="4">
        <f>VaR!D70</f>
        <v>-6.6742789130043202E-3</v>
      </c>
      <c r="E70" s="4">
        <f>VaR!E70</f>
        <v>-6.6966515153993574E-3</v>
      </c>
      <c r="F70" s="4">
        <f>VaR!F70</f>
        <v>-3.0783811696970302E-2</v>
      </c>
      <c r="G70" s="4">
        <f>VaR!G70</f>
        <v>-3.1651784680255542E-2</v>
      </c>
      <c r="H70" s="4">
        <v>46</v>
      </c>
      <c r="I70" s="16">
        <f t="shared" si="0"/>
        <v>4.3967167570597536E-3</v>
      </c>
      <c r="J70" s="16">
        <f t="shared" si="1"/>
        <v>1.6884077705245216E-4</v>
      </c>
      <c r="K70" s="16">
        <f t="shared" si="2"/>
        <v>1.2993874597380573E-2</v>
      </c>
      <c r="L70" s="16">
        <f t="shared" si="3"/>
        <v>-1.6976305002594286E-2</v>
      </c>
      <c r="M70" s="10">
        <f t="shared" si="4"/>
        <v>0</v>
      </c>
      <c r="N70" s="4">
        <v>2</v>
      </c>
      <c r="O70" s="15"/>
      <c r="P70" s="15"/>
      <c r="Q70" s="16">
        <f t="shared" ref="Q70:Q133" si="5">AVERAGE(D4:D70)+STDEV(D4:D70)*NORMSINV(0.05)</f>
        <v>-2.3547832926856135E-2</v>
      </c>
      <c r="R70" s="20"/>
      <c r="S70" s="20"/>
    </row>
    <row r="71" spans="1:19" x14ac:dyDescent="0.25">
      <c r="A71" s="3">
        <f>VaR!A71</f>
        <v>42697</v>
      </c>
      <c r="B71" s="4">
        <f>VaR!B71</f>
        <v>69</v>
      </c>
      <c r="C71" s="4">
        <f>VaR!C71</f>
        <v>28.538205999999999</v>
      </c>
      <c r="D71" s="4">
        <f>VaR!D71</f>
        <v>-1.0558668354300664E-2</v>
      </c>
      <c r="E71" s="4">
        <f>VaR!E71</f>
        <v>-1.0614806606135545E-2</v>
      </c>
      <c r="F71" s="4">
        <f>VaR!F71</f>
        <v>-3.0783811696970302E-2</v>
      </c>
      <c r="G71" s="4">
        <f>VaR!G71</f>
        <v>-3.1651784680255542E-2</v>
      </c>
      <c r="H71" s="4">
        <v>47</v>
      </c>
      <c r="I71" s="16">
        <f t="shared" si="0"/>
        <v>4.5316886731524937E-3</v>
      </c>
      <c r="J71" s="16">
        <f t="shared" si="1"/>
        <v>1.7000505248545647E-4</v>
      </c>
      <c r="K71" s="16">
        <f t="shared" si="2"/>
        <v>1.3038598562938292E-2</v>
      </c>
      <c r="L71" s="16">
        <f t="shared" si="3"/>
        <v>-1.6914897463460813E-2</v>
      </c>
      <c r="M71" s="10">
        <f t="shared" si="4"/>
        <v>0</v>
      </c>
      <c r="N71" s="4">
        <v>3</v>
      </c>
      <c r="O71" s="15"/>
      <c r="P71" s="15"/>
      <c r="Q71" s="16">
        <f t="shared" si="5"/>
        <v>-2.3940364932572369E-2</v>
      </c>
      <c r="R71" s="20"/>
      <c r="S71" s="20"/>
    </row>
    <row r="72" spans="1:19" x14ac:dyDescent="0.25">
      <c r="A72" s="3">
        <f>VaR!A72</f>
        <v>42699</v>
      </c>
      <c r="B72" s="4">
        <f>VaR!B72</f>
        <v>70</v>
      </c>
      <c r="C72" s="4">
        <f>VaR!C72</f>
        <v>28.898116999999999</v>
      </c>
      <c r="D72" s="4">
        <f>VaR!D72</f>
        <v>1.261154958374049E-2</v>
      </c>
      <c r="E72" s="4">
        <f>VaR!E72</f>
        <v>1.2532686358406509E-2</v>
      </c>
      <c r="F72" s="4">
        <f>VaR!F72</f>
        <v>-3.0783811696970302E-2</v>
      </c>
      <c r="G72" s="4">
        <f>VaR!G72</f>
        <v>-3.1651784680255542E-2</v>
      </c>
      <c r="H72" s="4">
        <v>48</v>
      </c>
      <c r="I72" s="16">
        <f t="shared" si="0"/>
        <v>3.3782040519818434E-3</v>
      </c>
      <c r="J72" s="16">
        <f t="shared" si="1"/>
        <v>1.6802183037274872E-4</v>
      </c>
      <c r="K72" s="16">
        <f t="shared" si="2"/>
        <v>1.2962323494372015E-2</v>
      </c>
      <c r="L72" s="16">
        <f t="shared" si="3"/>
        <v>-1.7942920761454255E-2</v>
      </c>
      <c r="M72" s="10">
        <f t="shared" si="4"/>
        <v>0</v>
      </c>
      <c r="N72" s="4">
        <v>4</v>
      </c>
      <c r="O72" s="15"/>
      <c r="P72" s="15"/>
      <c r="Q72" s="16">
        <f t="shared" si="5"/>
        <v>-2.3878339706665624E-2</v>
      </c>
      <c r="R72" s="20"/>
      <c r="S72" s="20"/>
    </row>
    <row r="73" spans="1:19" x14ac:dyDescent="0.25">
      <c r="A73" s="3">
        <f>VaR!A73</f>
        <v>42702</v>
      </c>
      <c r="B73" s="4">
        <f>VaR!B73</f>
        <v>71</v>
      </c>
      <c r="C73" s="4">
        <f>VaR!C73</f>
        <v>28.870432000000001</v>
      </c>
      <c r="D73" s="4">
        <f>VaR!D73</f>
        <v>-9.5802089803976448E-4</v>
      </c>
      <c r="E73" s="4">
        <f>VaR!E73</f>
        <v>-9.5848009336286784E-4</v>
      </c>
      <c r="F73" s="4">
        <f>VaR!F73</f>
        <v>-3.0783811696970302E-2</v>
      </c>
      <c r="G73" s="4">
        <f>VaR!G73</f>
        <v>-3.1651784680255542E-2</v>
      </c>
      <c r="H73" s="4">
        <v>49</v>
      </c>
      <c r="I73" s="16">
        <f t="shared" si="0"/>
        <v>4.8522045251972326E-3</v>
      </c>
      <c r="J73" s="16">
        <f t="shared" si="1"/>
        <v>1.4303120729493256E-4</v>
      </c>
      <c r="K73" s="16">
        <f t="shared" si="2"/>
        <v>1.1959565514471358E-2</v>
      </c>
      <c r="L73" s="16">
        <f t="shared" si="3"/>
        <v>-1.4819530188044737E-2</v>
      </c>
      <c r="M73" s="10">
        <f t="shared" si="4"/>
        <v>0</v>
      </c>
      <c r="N73" s="4">
        <v>5</v>
      </c>
      <c r="O73" s="15"/>
      <c r="P73" s="15"/>
      <c r="Q73" s="16">
        <f t="shared" si="5"/>
        <v>-2.3738337119477843E-2</v>
      </c>
      <c r="R73" s="20"/>
      <c r="S73" s="20"/>
    </row>
    <row r="74" spans="1:19" x14ac:dyDescent="0.25">
      <c r="A74" s="3">
        <f>VaR!A74</f>
        <v>42703</v>
      </c>
      <c r="B74" s="4">
        <f>VaR!B74</f>
        <v>72</v>
      </c>
      <c r="C74" s="4">
        <f>VaR!C74</f>
        <v>29.496123999999998</v>
      </c>
      <c r="D74" s="4">
        <f>VaR!D74</f>
        <v>2.1672415570366154E-2</v>
      </c>
      <c r="E74" s="4">
        <f>VaR!E74</f>
        <v>2.1440907689910201E-2</v>
      </c>
      <c r="F74" s="4">
        <f>VaR!F74</f>
        <v>-3.0783811696970302E-2</v>
      </c>
      <c r="G74" s="4">
        <f>VaR!G74</f>
        <v>-3.1651784680255542E-2</v>
      </c>
      <c r="H74" s="4">
        <v>50</v>
      </c>
      <c r="I74" s="16">
        <f t="shared" si="0"/>
        <v>5.0698361406309985E-3</v>
      </c>
      <c r="J74" s="16">
        <f t="shared" si="1"/>
        <v>1.4992969163786868E-4</v>
      </c>
      <c r="K74" s="16">
        <f t="shared" si="2"/>
        <v>1.2244578050625864E-2</v>
      </c>
      <c r="L74" s="16">
        <f t="shared" si="3"/>
        <v>-1.5070702476431348E-2</v>
      </c>
      <c r="M74" s="10">
        <f t="shared" si="4"/>
        <v>0</v>
      </c>
      <c r="N74" s="4">
        <v>6</v>
      </c>
      <c r="O74" s="15"/>
      <c r="P74" s="15"/>
      <c r="Q74" s="16">
        <f t="shared" si="5"/>
        <v>-2.3811441003588552E-2</v>
      </c>
      <c r="R74" s="20"/>
      <c r="S74" s="20"/>
    </row>
    <row r="75" spans="1:19" x14ac:dyDescent="0.25">
      <c r="A75" s="3">
        <f>VaR!A75</f>
        <v>42704</v>
      </c>
      <c r="B75" s="4">
        <f>VaR!B75</f>
        <v>73</v>
      </c>
      <c r="C75" s="4">
        <f>VaR!C75</f>
        <v>29.656700000000001</v>
      </c>
      <c r="D75" s="4">
        <f>VaR!D75</f>
        <v>5.4439695195206833E-3</v>
      </c>
      <c r="E75" s="4">
        <f>VaR!E75</f>
        <v>5.4292046794424363E-3</v>
      </c>
      <c r="F75" s="4">
        <f>VaR!F75</f>
        <v>-3.0783811696970302E-2</v>
      </c>
      <c r="G75" s="4">
        <f>VaR!G75</f>
        <v>-3.1651784680255542E-2</v>
      </c>
      <c r="H75" s="4">
        <v>51</v>
      </c>
      <c r="I75" s="16">
        <f t="shared" si="0"/>
        <v>4.4885522656593841E-3</v>
      </c>
      <c r="J75" s="16">
        <f t="shared" si="1"/>
        <v>1.1091167124444627E-4</v>
      </c>
      <c r="K75" s="16">
        <f t="shared" si="2"/>
        <v>1.0531461021361009E-2</v>
      </c>
      <c r="L75" s="16">
        <f t="shared" si="3"/>
        <v>-1.2834159592424333E-2</v>
      </c>
      <c r="M75" s="10">
        <f t="shared" si="4"/>
        <v>0</v>
      </c>
      <c r="N75" s="4">
        <v>7</v>
      </c>
      <c r="O75" s="15"/>
      <c r="P75" s="15"/>
      <c r="Q75" s="16">
        <f t="shared" si="5"/>
        <v>-2.3639782505776624E-2</v>
      </c>
      <c r="R75" s="20"/>
      <c r="S75" s="20"/>
    </row>
    <row r="76" spans="1:19" x14ac:dyDescent="0.25">
      <c r="A76" s="3">
        <f>VaR!A76</f>
        <v>42705</v>
      </c>
      <c r="B76" s="4">
        <f>VaR!B76</f>
        <v>74</v>
      </c>
      <c r="C76" s="4">
        <f>VaR!C76</f>
        <v>28.726467</v>
      </c>
      <c r="D76" s="4">
        <f>VaR!D76</f>
        <v>-3.1366706342917494E-2</v>
      </c>
      <c r="E76" s="4">
        <f>VaR!E76</f>
        <v>-3.1869176635458518E-2</v>
      </c>
      <c r="F76" s="4">
        <f>VaR!F76</f>
        <v>-3.0783811696970302E-2</v>
      </c>
      <c r="G76" s="4">
        <f>VaR!G76</f>
        <v>-3.1651784680255542E-2</v>
      </c>
      <c r="H76" s="4">
        <v>52</v>
      </c>
      <c r="I76" s="16">
        <f t="shared" si="0"/>
        <v>4.228133969242859E-3</v>
      </c>
      <c r="J76" s="16">
        <f t="shared" si="1"/>
        <v>1.639011974633343E-4</v>
      </c>
      <c r="K76" s="16">
        <f t="shared" si="2"/>
        <v>1.2802390302726062E-2</v>
      </c>
      <c r="L76" s="16">
        <f t="shared" si="3"/>
        <v>-1.6829924153844465E-2</v>
      </c>
      <c r="M76" s="10">
        <f t="shared" si="4"/>
        <v>1</v>
      </c>
      <c r="N76" s="4">
        <v>8</v>
      </c>
      <c r="O76" s="15"/>
      <c r="P76" s="15"/>
      <c r="Q76" s="16">
        <f t="shared" si="5"/>
        <v>-2.507056815837122E-2</v>
      </c>
      <c r="R76" s="20"/>
      <c r="S76" s="20"/>
    </row>
    <row r="77" spans="1:19" x14ac:dyDescent="0.25">
      <c r="A77" s="3">
        <f>VaR!A77</f>
        <v>42706</v>
      </c>
      <c r="B77" s="4">
        <f>VaR!B77</f>
        <v>75</v>
      </c>
      <c r="C77" s="4">
        <f>VaR!C77</f>
        <v>29.208195</v>
      </c>
      <c r="D77" s="4">
        <f>VaR!D77</f>
        <v>1.6769482999771618E-2</v>
      </c>
      <c r="E77" s="4">
        <f>VaR!E77</f>
        <v>1.663042765728141E-2</v>
      </c>
      <c r="F77" s="4">
        <f>VaR!F77</f>
        <v>-3.0783811696970302E-2</v>
      </c>
      <c r="G77" s="4">
        <f>VaR!G77</f>
        <v>-3.1651784680255542E-2</v>
      </c>
      <c r="H77" s="4">
        <v>53</v>
      </c>
      <c r="I77" s="16">
        <f t="shared" si="0"/>
        <v>2.5977486815126046E-3</v>
      </c>
      <c r="J77" s="16">
        <f t="shared" si="1"/>
        <v>1.7247566513529111E-4</v>
      </c>
      <c r="K77" s="16">
        <f t="shared" si="2"/>
        <v>1.3132999091422001E-2</v>
      </c>
      <c r="L77" s="16">
        <f t="shared" si="3"/>
        <v>-1.900411250676327E-2</v>
      </c>
      <c r="M77" s="10">
        <f t="shared" si="4"/>
        <v>0</v>
      </c>
      <c r="N77" s="4">
        <v>9</v>
      </c>
      <c r="O77" s="15"/>
      <c r="P77" s="15"/>
      <c r="Q77" s="16">
        <f t="shared" si="5"/>
        <v>-2.5088320084375733E-2</v>
      </c>
      <c r="R77" s="20"/>
      <c r="S77" s="20"/>
    </row>
    <row r="78" spans="1:19" x14ac:dyDescent="0.25">
      <c r="A78" s="3">
        <f>VaR!A78</f>
        <v>42709</v>
      </c>
      <c r="B78" s="4">
        <f>VaR!B78</f>
        <v>76</v>
      </c>
      <c r="C78" s="4">
        <f>VaR!C78</f>
        <v>29.379845</v>
      </c>
      <c r="D78" s="4">
        <f>VaR!D78</f>
        <v>5.8767753365108538E-3</v>
      </c>
      <c r="E78" s="4">
        <f>VaR!E78</f>
        <v>5.8595744499300188E-3</v>
      </c>
      <c r="F78" s="4">
        <f>VaR!F78</f>
        <v>-3.0783811696970302E-2</v>
      </c>
      <c r="G78" s="4">
        <f>VaR!G78</f>
        <v>-3.1651784680255542E-2</v>
      </c>
      <c r="H78" s="4">
        <v>54</v>
      </c>
      <c r="I78" s="16">
        <f t="shared" si="0"/>
        <v>3.9340857487128247E-3</v>
      </c>
      <c r="J78" s="16">
        <f t="shared" si="1"/>
        <v>1.6071076700479927E-4</v>
      </c>
      <c r="K78" s="16">
        <f t="shared" si="2"/>
        <v>1.2677175040394421E-2</v>
      </c>
      <c r="L78" s="16">
        <f t="shared" si="3"/>
        <v>-1.6918011595978621E-2</v>
      </c>
      <c r="M78" s="10">
        <f t="shared" si="4"/>
        <v>0</v>
      </c>
      <c r="N78" s="4">
        <v>10</v>
      </c>
      <c r="O78" s="15"/>
      <c r="P78" s="15"/>
      <c r="Q78" s="16">
        <f t="shared" si="5"/>
        <v>-2.4077869186583108E-2</v>
      </c>
      <c r="R78" s="20"/>
      <c r="S78" s="20"/>
    </row>
    <row r="79" spans="1:19" x14ac:dyDescent="0.25">
      <c r="A79" s="3">
        <f>VaR!A79</f>
        <v>42710</v>
      </c>
      <c r="B79" s="4">
        <f>VaR!B79</f>
        <v>77</v>
      </c>
      <c r="C79" s="4">
        <f>VaR!C79</f>
        <v>29.551494999999999</v>
      </c>
      <c r="D79" s="4">
        <f>VaR!D79</f>
        <v>5.842440625537665E-3</v>
      </c>
      <c r="E79" s="4">
        <f>VaR!E79</f>
        <v>5.8254397548851726E-3</v>
      </c>
      <c r="F79" s="4">
        <f>VaR!F79</f>
        <v>-3.0783811696970302E-2</v>
      </c>
      <c r="G79" s="4">
        <f>VaR!G79</f>
        <v>-3.1651784680255542E-2</v>
      </c>
      <c r="H79" s="4">
        <v>55</v>
      </c>
      <c r="I79" s="16">
        <f t="shared" si="0"/>
        <v>3.7041833576386134E-3</v>
      </c>
      <c r="J79" s="16">
        <f t="shared" si="1"/>
        <v>1.5863654158232313E-4</v>
      </c>
      <c r="K79" s="16">
        <f t="shared" si="2"/>
        <v>1.2595099903626138E-2</v>
      </c>
      <c r="L79" s="16">
        <f t="shared" si="3"/>
        <v>-1.7012912400656981E-2</v>
      </c>
      <c r="M79" s="10">
        <f t="shared" si="4"/>
        <v>0</v>
      </c>
      <c r="N79" s="4">
        <v>11</v>
      </c>
      <c r="O79" s="15"/>
      <c r="P79" s="15"/>
      <c r="Q79" s="16">
        <f t="shared" si="5"/>
        <v>-2.3711254887874726E-2</v>
      </c>
      <c r="R79" s="20"/>
      <c r="S79" s="20"/>
    </row>
    <row r="80" spans="1:19" x14ac:dyDescent="0.25">
      <c r="A80" s="3">
        <f>VaR!A80</f>
        <v>42711</v>
      </c>
      <c r="B80" s="4">
        <f>VaR!B80</f>
        <v>78</v>
      </c>
      <c r="C80" s="4">
        <f>VaR!C80</f>
        <v>29.844961000000001</v>
      </c>
      <c r="D80" s="4">
        <f>VaR!D80</f>
        <v>9.9306650983309718E-3</v>
      </c>
      <c r="E80" s="4">
        <f>VaR!E80</f>
        <v>9.8816800792636376E-3</v>
      </c>
      <c r="F80" s="4">
        <f>VaR!F80</f>
        <v>-3.0783811696970302E-2</v>
      </c>
      <c r="G80" s="4">
        <f>VaR!G80</f>
        <v>-3.1651784680255542E-2</v>
      </c>
      <c r="H80" s="4">
        <v>56</v>
      </c>
      <c r="I80" s="16">
        <f t="shared" si="0"/>
        <v>4.1831081388921804E-3</v>
      </c>
      <c r="J80" s="16">
        <f t="shared" si="1"/>
        <v>1.5664667447403912E-4</v>
      </c>
      <c r="K80" s="16">
        <f t="shared" si="2"/>
        <v>1.2515856921283462E-2</v>
      </c>
      <c r="L80" s="16">
        <f t="shared" si="3"/>
        <v>-1.6403644512486614E-2</v>
      </c>
      <c r="M80" s="10">
        <f t="shared" si="4"/>
        <v>0</v>
      </c>
      <c r="N80" s="4">
        <v>12</v>
      </c>
      <c r="O80" s="15"/>
      <c r="P80" s="15"/>
      <c r="Q80" s="16">
        <f t="shared" si="5"/>
        <v>-2.2526061596046781E-2</v>
      </c>
      <c r="R80" s="20"/>
      <c r="S80" s="20"/>
    </row>
    <row r="81" spans="1:19" x14ac:dyDescent="0.25">
      <c r="A81" s="3">
        <f>VaR!A81</f>
        <v>42712</v>
      </c>
      <c r="B81" s="4">
        <f>VaR!B81</f>
        <v>79</v>
      </c>
      <c r="C81" s="4">
        <f>VaR!C81</f>
        <v>29.856034999999999</v>
      </c>
      <c r="D81" s="4">
        <f>VaR!D81</f>
        <v>3.7105091207849595E-4</v>
      </c>
      <c r="E81" s="4">
        <f>VaR!E81</f>
        <v>3.7098208971264986E-4</v>
      </c>
      <c r="F81" s="4">
        <f>VaR!F81</f>
        <v>-3.0783811696970302E-2</v>
      </c>
      <c r="G81" s="4">
        <f>VaR!G81</f>
        <v>-3.1651784680255542E-2</v>
      </c>
      <c r="H81" s="4">
        <v>57</v>
      </c>
      <c r="I81" s="16">
        <f t="shared" si="0"/>
        <v>4.774303990119964E-3</v>
      </c>
      <c r="J81" s="16">
        <f t="shared" si="1"/>
        <v>1.5481045534583798E-4</v>
      </c>
      <c r="K81" s="16">
        <f t="shared" si="2"/>
        <v>1.2442284972859204E-2</v>
      </c>
      <c r="L81" s="16">
        <f t="shared" si="3"/>
        <v>-1.5691433575051303E-2</v>
      </c>
      <c r="M81" s="10">
        <f t="shared" si="4"/>
        <v>0</v>
      </c>
      <c r="N81" s="4">
        <v>13</v>
      </c>
      <c r="O81" s="15"/>
      <c r="P81" s="15"/>
      <c r="Q81" s="16">
        <f t="shared" si="5"/>
        <v>-2.2161511418894345E-2</v>
      </c>
      <c r="R81" s="20"/>
      <c r="S81" s="20"/>
    </row>
    <row r="82" spans="1:19" x14ac:dyDescent="0.25">
      <c r="A82" s="3">
        <f>VaR!A82</f>
        <v>42713</v>
      </c>
      <c r="B82" s="4">
        <f>VaR!B82</f>
        <v>80</v>
      </c>
      <c r="C82" s="4">
        <f>VaR!C82</f>
        <v>29.88372</v>
      </c>
      <c r="D82" s="4">
        <f>VaR!D82</f>
        <v>9.2728321091537229E-4</v>
      </c>
      <c r="E82" s="4">
        <f>VaR!E82</f>
        <v>9.2685354943006996E-4</v>
      </c>
      <c r="F82" s="4">
        <f>VaR!F82</f>
        <v>-3.0783811696970302E-2</v>
      </c>
      <c r="G82" s="4">
        <f>VaR!G82</f>
        <v>-3.1651784680255542E-2</v>
      </c>
      <c r="H82" s="4">
        <v>58</v>
      </c>
      <c r="I82" s="16">
        <f t="shared" si="0"/>
        <v>3.9497651309190231E-3</v>
      </c>
      <c r="J82" s="16">
        <f t="shared" si="1"/>
        <v>1.459890892132178E-4</v>
      </c>
      <c r="K82" s="16">
        <f t="shared" si="2"/>
        <v>1.2082594473589595E-2</v>
      </c>
      <c r="L82" s="16">
        <f t="shared" si="3"/>
        <v>-1.5924334211948641E-2</v>
      </c>
      <c r="M82" s="10">
        <f t="shared" si="4"/>
        <v>0</v>
      </c>
      <c r="N82" s="4">
        <v>14</v>
      </c>
      <c r="O82" s="15"/>
      <c r="P82" s="15"/>
      <c r="Q82" s="16">
        <f t="shared" si="5"/>
        <v>-2.0528181972935204E-2</v>
      </c>
      <c r="R82" s="20"/>
      <c r="S82" s="20"/>
    </row>
    <row r="83" spans="1:19" x14ac:dyDescent="0.25">
      <c r="A83" s="3">
        <f>VaR!A83</f>
        <v>42716</v>
      </c>
      <c r="B83" s="4">
        <f>VaR!B83</f>
        <v>81</v>
      </c>
      <c r="C83" s="4">
        <f>VaR!C83</f>
        <v>29.844961000000001</v>
      </c>
      <c r="D83" s="4">
        <f>VaR!D83</f>
        <v>-1.2969938146923769E-3</v>
      </c>
      <c r="E83" s="4">
        <f>VaR!E83</f>
        <v>-1.2978356391428658E-3</v>
      </c>
      <c r="F83" s="4">
        <f>VaR!F83</f>
        <v>-3.0783811696970302E-2</v>
      </c>
      <c r="G83" s="4">
        <f>VaR!G83</f>
        <v>-3.1651784680255542E-2</v>
      </c>
      <c r="H83" s="4">
        <v>59</v>
      </c>
      <c r="I83" s="16">
        <f t="shared" si="0"/>
        <v>3.8450475642709801E-3</v>
      </c>
      <c r="J83" s="16">
        <f t="shared" si="1"/>
        <v>1.4712229011309283E-4</v>
      </c>
      <c r="K83" s="16">
        <f t="shared" si="2"/>
        <v>1.2129397763825409E-2</v>
      </c>
      <c r="L83" s="16">
        <f t="shared" si="3"/>
        <v>-1.6106036340294325E-2</v>
      </c>
      <c r="M83" s="10">
        <f t="shared" si="4"/>
        <v>0</v>
      </c>
      <c r="N83" s="4">
        <v>15</v>
      </c>
      <c r="O83" s="15"/>
      <c r="P83" s="15"/>
      <c r="Q83" s="16">
        <f t="shared" si="5"/>
        <v>-1.8672780205448589E-2</v>
      </c>
      <c r="R83" s="20"/>
      <c r="S83" s="20"/>
    </row>
    <row r="84" spans="1:19" x14ac:dyDescent="0.25">
      <c r="A84" s="3">
        <f>VaR!A84</f>
        <v>42717</v>
      </c>
      <c r="B84" s="4">
        <f>VaR!B84</f>
        <v>82</v>
      </c>
      <c r="C84" s="4">
        <f>VaR!C84</f>
        <v>29.77298</v>
      </c>
      <c r="D84" s="4">
        <f>VaR!D84</f>
        <v>-2.4118309285108787E-3</v>
      </c>
      <c r="E84" s="4">
        <f>VaR!E84</f>
        <v>-2.4147440776828371E-3</v>
      </c>
      <c r="F84" s="4">
        <f>VaR!F84</f>
        <v>-3.0783811696970302E-2</v>
      </c>
      <c r="G84" s="4">
        <f>VaR!G84</f>
        <v>-3.1651784680255542E-2</v>
      </c>
      <c r="H84" s="4">
        <v>60</v>
      </c>
      <c r="I84" s="16">
        <f t="shared" si="0"/>
        <v>4.0697299351244286E-3</v>
      </c>
      <c r="J84" s="16">
        <f t="shared" si="1"/>
        <v>1.4432750649240081E-4</v>
      </c>
      <c r="K84" s="16">
        <f t="shared" si="2"/>
        <v>1.20136383536546E-2</v>
      </c>
      <c r="L84" s="16">
        <f t="shared" si="3"/>
        <v>-1.5690946683767658E-2</v>
      </c>
      <c r="M84" s="10">
        <f t="shared" si="4"/>
        <v>0</v>
      </c>
      <c r="N84" s="4">
        <v>16</v>
      </c>
      <c r="O84" s="15"/>
      <c r="P84" s="15"/>
      <c r="Q84" s="16">
        <f t="shared" si="5"/>
        <v>-1.7131035954971407E-2</v>
      </c>
      <c r="R84" s="20"/>
      <c r="S84" s="20"/>
    </row>
    <row r="85" spans="1:19" x14ac:dyDescent="0.25">
      <c r="A85" s="3">
        <f>VaR!A85</f>
        <v>42718</v>
      </c>
      <c r="B85" s="4">
        <f>VaR!B85</f>
        <v>83</v>
      </c>
      <c r="C85" s="4">
        <f>VaR!C85</f>
        <v>30.016611000000001</v>
      </c>
      <c r="D85" s="4">
        <f>VaR!D85</f>
        <v>8.1829564927662791E-3</v>
      </c>
      <c r="E85" s="4">
        <f>VaR!E85</f>
        <v>8.1496576363451409E-3</v>
      </c>
      <c r="F85" s="4">
        <f>VaR!F85</f>
        <v>-3.0783811696970302E-2</v>
      </c>
      <c r="G85" s="4">
        <f>VaR!G85</f>
        <v>-3.1651784680255542E-2</v>
      </c>
      <c r="H85" s="4">
        <v>61</v>
      </c>
      <c r="I85" s="16">
        <f t="shared" si="0"/>
        <v>4.0613771973958259E-3</v>
      </c>
      <c r="J85" s="16">
        <f t="shared" si="1"/>
        <v>1.4334621349470817E-4</v>
      </c>
      <c r="K85" s="16">
        <f t="shared" si="2"/>
        <v>1.1972727905314985E-2</v>
      </c>
      <c r="L85" s="16">
        <f t="shared" si="3"/>
        <v>-1.5632007722164633E-2</v>
      </c>
      <c r="M85" s="10">
        <f t="shared" si="4"/>
        <v>0</v>
      </c>
      <c r="N85" s="4">
        <v>17</v>
      </c>
      <c r="O85" s="15"/>
      <c r="P85" s="15"/>
      <c r="Q85" s="16">
        <f t="shared" si="5"/>
        <v>-1.5936589058929966E-2</v>
      </c>
      <c r="R85" s="20"/>
      <c r="S85" s="20"/>
    </row>
    <row r="86" spans="1:19" x14ac:dyDescent="0.25">
      <c r="A86" s="3">
        <f>VaR!A86</f>
        <v>42719</v>
      </c>
      <c r="B86" s="4">
        <f>VaR!B86</f>
        <v>84</v>
      </c>
      <c r="C86" s="4">
        <f>VaR!C86</f>
        <v>31.428571999999999</v>
      </c>
      <c r="D86" s="4">
        <f>VaR!D86</f>
        <v>4.7039320994631872E-2</v>
      </c>
      <c r="E86" s="4">
        <f>VaR!E86</f>
        <v>4.5966487051994118E-2</v>
      </c>
      <c r="F86" s="4">
        <f>VaR!F86</f>
        <v>-3.0783811696970302E-2</v>
      </c>
      <c r="G86" s="4">
        <f>VaR!G86</f>
        <v>-3.1651784680255542E-2</v>
      </c>
      <c r="H86" s="4">
        <v>62</v>
      </c>
      <c r="I86" s="16">
        <f t="shared" si="0"/>
        <v>4.5348301934497607E-3</v>
      </c>
      <c r="J86" s="16">
        <f t="shared" si="1"/>
        <v>2.1990395633073885E-4</v>
      </c>
      <c r="K86" s="16">
        <f t="shared" si="2"/>
        <v>1.4829158989327037E-2</v>
      </c>
      <c r="L86" s="16">
        <f t="shared" si="3"/>
        <v>-1.9856965754784853E-2</v>
      </c>
      <c r="M86" s="10">
        <f t="shared" si="4"/>
        <v>0</v>
      </c>
      <c r="N86" s="4">
        <v>18</v>
      </c>
      <c r="O86" s="15"/>
      <c r="P86" s="15"/>
      <c r="Q86" s="16">
        <f t="shared" si="5"/>
        <v>-1.75598181521706E-2</v>
      </c>
      <c r="R86" s="20"/>
      <c r="S86" s="20"/>
    </row>
    <row r="87" spans="1:19" x14ac:dyDescent="0.25">
      <c r="A87" s="3">
        <f>VaR!A87</f>
        <v>42720</v>
      </c>
      <c r="B87" s="4">
        <f>VaR!B87</f>
        <v>85</v>
      </c>
      <c r="C87" s="4">
        <f>VaR!C87</f>
        <v>31.251384999999999</v>
      </c>
      <c r="D87" s="4">
        <f>VaR!D87</f>
        <v>-5.6377680793133073E-3</v>
      </c>
      <c r="E87" s="4">
        <f>VaR!E87</f>
        <v>-5.6537202785578843E-3</v>
      </c>
      <c r="F87" s="4">
        <f>VaR!F87</f>
        <v>-3.0783811696970302E-2</v>
      </c>
      <c r="G87" s="4">
        <f>VaR!G87</f>
        <v>-3.1651784680255542E-2</v>
      </c>
      <c r="H87" s="4">
        <v>63</v>
      </c>
      <c r="I87" s="16">
        <f t="shared" si="0"/>
        <v>6.8209535574565525E-3</v>
      </c>
      <c r="J87" s="16">
        <f t="shared" si="1"/>
        <v>2.2223817305265777E-4</v>
      </c>
      <c r="K87" s="16">
        <f t="shared" si="2"/>
        <v>1.490765484751568E-2</v>
      </c>
      <c r="L87" s="16">
        <f t="shared" si="3"/>
        <v>-1.7699956587820316E-2</v>
      </c>
      <c r="M87" s="10">
        <f t="shared" si="4"/>
        <v>0</v>
      </c>
      <c r="N87" s="4">
        <v>19</v>
      </c>
      <c r="O87" s="15"/>
      <c r="P87" s="15"/>
      <c r="Q87" s="16">
        <f t="shared" si="5"/>
        <v>-1.6997696580467254E-2</v>
      </c>
      <c r="R87" s="20"/>
      <c r="S87" s="20"/>
    </row>
    <row r="88" spans="1:19" x14ac:dyDescent="0.25">
      <c r="A88" s="3">
        <f>VaR!A88</f>
        <v>42723</v>
      </c>
      <c r="B88" s="4">
        <f>VaR!B88</f>
        <v>86</v>
      </c>
      <c r="C88" s="4">
        <f>VaR!C88</f>
        <v>31.223700000000001</v>
      </c>
      <c r="D88" s="4">
        <f>VaR!D88</f>
        <v>-8.8588073776564417E-4</v>
      </c>
      <c r="E88" s="4">
        <f>VaR!E88</f>
        <v>-8.8627336200236247E-4</v>
      </c>
      <c r="F88" s="4">
        <f>VaR!F88</f>
        <v>-3.0783811696970302E-2</v>
      </c>
      <c r="G88" s="4">
        <f>VaR!G88</f>
        <v>-3.1651784680255542E-2</v>
      </c>
      <c r="H88" s="4">
        <v>64</v>
      </c>
      <c r="I88" s="16">
        <f t="shared" si="0"/>
        <v>5.5533511133146378E-3</v>
      </c>
      <c r="J88" s="16">
        <f t="shared" si="1"/>
        <v>2.1192090335564809E-4</v>
      </c>
      <c r="K88" s="16">
        <f t="shared" si="2"/>
        <v>1.4557503335244271E-2</v>
      </c>
      <c r="L88" s="16">
        <f t="shared" si="3"/>
        <v>-1.839161104702006E-2</v>
      </c>
      <c r="M88" s="10">
        <f t="shared" si="4"/>
        <v>0</v>
      </c>
      <c r="N88" s="4">
        <v>20</v>
      </c>
      <c r="O88" s="15"/>
      <c r="P88" s="15"/>
      <c r="Q88" s="16">
        <f t="shared" si="5"/>
        <v>-1.6944441315708887E-2</v>
      </c>
      <c r="R88" s="20"/>
      <c r="S88" s="20"/>
    </row>
    <row r="89" spans="1:19" x14ac:dyDescent="0.25">
      <c r="A89" s="3">
        <f>VaR!A89</f>
        <v>42724</v>
      </c>
      <c r="B89" s="4">
        <f>VaR!B89</f>
        <v>87</v>
      </c>
      <c r="C89" s="4">
        <f>VaR!C89</f>
        <v>31.589148000000002</v>
      </c>
      <c r="D89" s="4">
        <f>VaR!D89</f>
        <v>1.1704186243142249E-2</v>
      </c>
      <c r="E89" s="4">
        <f>VaR!E89</f>
        <v>1.1636222051671891E-2</v>
      </c>
      <c r="F89" s="4">
        <f>VaR!F89</f>
        <v>-3.0783811696970302E-2</v>
      </c>
      <c r="G89" s="4">
        <f>VaR!G89</f>
        <v>-3.1651784680255542E-2</v>
      </c>
      <c r="H89" s="4">
        <v>65</v>
      </c>
      <c r="I89" s="16">
        <f t="shared" ref="I89:I152" si="6">AVERAGE(D67:D88)</f>
        <v>4.9957307759228332E-3</v>
      </c>
      <c r="J89" s="16">
        <f t="shared" ref="J89:J152" si="7">VAR(D67:D89)</f>
        <v>2.1210446510023536E-4</v>
      </c>
      <c r="K89" s="16">
        <f t="shared" ref="K89:K152" si="8">STDEV(D67:D89)</f>
        <v>1.4563806683015103E-2</v>
      </c>
      <c r="L89" s="16">
        <f t="shared" ref="L89:L152" si="9">I89+NORMSINV(0.05)*K89</f>
        <v>-1.8959599468854654E-2</v>
      </c>
      <c r="M89" s="10">
        <f t="shared" ref="M89:M152" si="10">IF(D89&lt;L89,1,0)</f>
        <v>0</v>
      </c>
      <c r="N89" s="4">
        <v>21</v>
      </c>
      <c r="O89" s="15"/>
      <c r="P89" s="15"/>
      <c r="Q89" s="16">
        <f t="shared" si="5"/>
        <v>-1.6946753395443256E-2</v>
      </c>
      <c r="R89" s="20"/>
      <c r="S89" s="20"/>
    </row>
    <row r="90" spans="1:19" x14ac:dyDescent="0.25">
      <c r="A90" s="3">
        <f>VaR!A90</f>
        <v>42725</v>
      </c>
      <c r="B90" s="4">
        <f>VaR!B90</f>
        <v>88</v>
      </c>
      <c r="C90" s="4">
        <f>VaR!C90</f>
        <v>31.722038000000001</v>
      </c>
      <c r="D90" s="4">
        <f>VaR!D90</f>
        <v>4.2068244449011329E-3</v>
      </c>
      <c r="E90" s="4">
        <f>VaR!E90</f>
        <v>4.1980004974883304E-3</v>
      </c>
      <c r="F90" s="4">
        <f>VaR!F90</f>
        <v>-3.0783811696970302E-2</v>
      </c>
      <c r="G90" s="4">
        <f>VaR!G90</f>
        <v>-3.1651784680255542E-2</v>
      </c>
      <c r="H90" s="4">
        <v>66</v>
      </c>
      <c r="I90" s="16">
        <f t="shared" si="6"/>
        <v>4.4957001043605324E-3</v>
      </c>
      <c r="J90" s="16">
        <f t="shared" si="7"/>
        <v>1.9769185240395509E-4</v>
      </c>
      <c r="K90" s="16">
        <f t="shared" si="8"/>
        <v>1.4060293467917201E-2</v>
      </c>
      <c r="L90" s="16">
        <f t="shared" si="9"/>
        <v>-1.8631424602345174E-2</v>
      </c>
      <c r="M90" s="10">
        <f t="shared" si="10"/>
        <v>0</v>
      </c>
      <c r="N90" s="4">
        <v>22</v>
      </c>
      <c r="O90" s="15"/>
      <c r="P90" s="15"/>
      <c r="Q90" s="16">
        <f t="shared" si="5"/>
        <v>-1.6628759455905036E-2</v>
      </c>
      <c r="R90" s="20"/>
      <c r="S90" s="20"/>
    </row>
    <row r="91" spans="1:19" x14ac:dyDescent="0.25">
      <c r="A91" s="3">
        <f>VaR!A91</f>
        <v>42726</v>
      </c>
      <c r="B91" s="4">
        <f>VaR!B91</f>
        <v>89</v>
      </c>
      <c r="C91" s="4">
        <f>VaR!C91</f>
        <v>30.919159000000001</v>
      </c>
      <c r="D91" s="4">
        <f>VaR!D91</f>
        <v>-2.5309817736174477E-2</v>
      </c>
      <c r="E91" s="4">
        <f>VaR!E91</f>
        <v>-2.5635620261953894E-2</v>
      </c>
      <c r="F91" s="4">
        <f>VaR!F91</f>
        <v>-3.0783811696970302E-2</v>
      </c>
      <c r="G91" s="4">
        <f>VaR!G91</f>
        <v>-3.1651784680255542E-2</v>
      </c>
      <c r="H91" s="4">
        <v>67</v>
      </c>
      <c r="I91" s="16">
        <f t="shared" si="6"/>
        <v>4.5201972009519288E-3</v>
      </c>
      <c r="J91" s="16">
        <f t="shared" si="7"/>
        <v>2.3634852026136586E-4</v>
      </c>
      <c r="K91" s="16">
        <f t="shared" si="8"/>
        <v>1.537363067923013E-2</v>
      </c>
      <c r="L91" s="16">
        <f t="shared" si="9"/>
        <v>-2.0767174981192182E-2</v>
      </c>
      <c r="M91" s="10">
        <f t="shared" si="10"/>
        <v>1</v>
      </c>
      <c r="N91" s="4">
        <v>23</v>
      </c>
      <c r="O91" s="15"/>
      <c r="P91" s="15"/>
      <c r="Q91" s="16">
        <f t="shared" si="5"/>
        <v>-1.788139799366515E-2</v>
      </c>
      <c r="R91" s="20"/>
      <c r="S91" s="20"/>
    </row>
    <row r="92" spans="1:19" x14ac:dyDescent="0.25">
      <c r="A92" s="3">
        <f>VaR!A92</f>
        <v>42727</v>
      </c>
      <c r="B92" s="4">
        <f>VaR!B92</f>
        <v>90</v>
      </c>
      <c r="C92" s="4">
        <f>VaR!C92</f>
        <v>31.057587000000002</v>
      </c>
      <c r="D92" s="4">
        <f>VaR!D92</f>
        <v>4.4770946066159528E-3</v>
      </c>
      <c r="E92" s="4">
        <f>VaR!E92</f>
        <v>4.4671022319945474E-3</v>
      </c>
      <c r="F92" s="4">
        <f>VaR!F92</f>
        <v>-3.0783811696970302E-2</v>
      </c>
      <c r="G92" s="4">
        <f>VaR!G92</f>
        <v>-3.1651784680255542E-2</v>
      </c>
      <c r="H92" s="4">
        <v>68</v>
      </c>
      <c r="I92" s="16">
        <f t="shared" si="6"/>
        <v>2.9763161467043137E-3</v>
      </c>
      <c r="J92" s="16">
        <f t="shared" si="7"/>
        <v>2.3504410562024148E-4</v>
      </c>
      <c r="K92" s="16">
        <f t="shared" si="8"/>
        <v>1.5331148215976568E-2</v>
      </c>
      <c r="L92" s="16">
        <f t="shared" si="9"/>
        <v>-2.2241178601675342E-2</v>
      </c>
      <c r="M92" s="10">
        <f t="shared" si="10"/>
        <v>0</v>
      </c>
      <c r="N92" s="4">
        <v>24</v>
      </c>
      <c r="O92" s="15"/>
      <c r="P92" s="15"/>
      <c r="Q92" s="16">
        <f t="shared" si="5"/>
        <v>-1.7803252332194219E-2</v>
      </c>
      <c r="R92" s="20"/>
      <c r="S92" s="20"/>
    </row>
    <row r="93" spans="1:19" x14ac:dyDescent="0.25">
      <c r="A93" s="3">
        <f>VaR!A93</f>
        <v>42731</v>
      </c>
      <c r="B93" s="4">
        <f>VaR!B93</f>
        <v>91</v>
      </c>
      <c r="C93" s="4">
        <f>VaR!C93</f>
        <v>31.035437000000002</v>
      </c>
      <c r="D93" s="4">
        <f>VaR!D93</f>
        <v>-7.131912727154203E-4</v>
      </c>
      <c r="E93" s="4">
        <f>VaR!E93</f>
        <v>-7.1344571459549134E-4</v>
      </c>
      <c r="F93" s="4">
        <f>VaR!F93</f>
        <v>-3.0783811696970302E-2</v>
      </c>
      <c r="G93" s="4">
        <f>VaR!G93</f>
        <v>-3.1651784680255542E-2</v>
      </c>
      <c r="H93" s="4">
        <v>69</v>
      </c>
      <c r="I93" s="16">
        <f t="shared" si="6"/>
        <v>3.4831967612325081E-3</v>
      </c>
      <c r="J93" s="16">
        <f t="shared" si="7"/>
        <v>2.3132390390105662E-4</v>
      </c>
      <c r="K93" s="16">
        <f t="shared" si="8"/>
        <v>1.5209336076931715E-2</v>
      </c>
      <c r="L93" s="16">
        <f t="shared" si="9"/>
        <v>-2.1533934848432506E-2</v>
      </c>
      <c r="M93" s="10">
        <f t="shared" si="10"/>
        <v>0</v>
      </c>
      <c r="N93" s="4">
        <v>25</v>
      </c>
      <c r="O93" s="15"/>
      <c r="P93" s="15"/>
      <c r="Q93" s="16">
        <f t="shared" si="5"/>
        <v>-1.7652152106780769E-2</v>
      </c>
      <c r="R93" s="20"/>
      <c r="S93" s="20"/>
    </row>
    <row r="94" spans="1:19" x14ac:dyDescent="0.25">
      <c r="A94" s="3">
        <f>VaR!A94</f>
        <v>42732</v>
      </c>
      <c r="B94" s="4">
        <f>VaR!B94</f>
        <v>92</v>
      </c>
      <c r="C94" s="4">
        <f>VaR!C94</f>
        <v>30.642302999999998</v>
      </c>
      <c r="D94" s="4">
        <f>VaR!D94</f>
        <v>-1.2667261620965846E-2</v>
      </c>
      <c r="E94" s="4">
        <f>VaR!E94</f>
        <v>-1.2748175409752953E-2</v>
      </c>
      <c r="F94" s="4">
        <f>VaR!F94</f>
        <v>-3.0783811696970302E-2</v>
      </c>
      <c r="G94" s="4">
        <f>VaR!G94</f>
        <v>-3.1651784680255542E-2</v>
      </c>
      <c r="H94" s="4">
        <v>70</v>
      </c>
      <c r="I94" s="16">
        <f t="shared" si="6"/>
        <v>3.9307184467591095E-3</v>
      </c>
      <c r="J94" s="16">
        <f t="shared" si="7"/>
        <v>2.3417393052965966E-4</v>
      </c>
      <c r="K94" s="16">
        <f t="shared" si="8"/>
        <v>1.5302742581957643E-2</v>
      </c>
      <c r="L94" s="16">
        <f t="shared" si="9"/>
        <v>-2.1240053191478665E-2</v>
      </c>
      <c r="M94" s="10">
        <f t="shared" si="10"/>
        <v>0</v>
      </c>
      <c r="N94" s="4">
        <v>26</v>
      </c>
      <c r="O94" s="15"/>
      <c r="P94" s="15"/>
      <c r="Q94" s="16">
        <f t="shared" si="5"/>
        <v>-1.7840160823143023E-2</v>
      </c>
      <c r="R94" s="20"/>
      <c r="S94" s="20"/>
    </row>
    <row r="95" spans="1:19" x14ac:dyDescent="0.25">
      <c r="A95" s="3">
        <f>VaR!A95</f>
        <v>42733</v>
      </c>
      <c r="B95" s="4">
        <f>VaR!B95</f>
        <v>93</v>
      </c>
      <c r="C95" s="4">
        <f>VaR!C95</f>
        <v>30.598006999999999</v>
      </c>
      <c r="D95" s="4">
        <f>VaR!D95</f>
        <v>-1.4455832513632944E-3</v>
      </c>
      <c r="E95" s="4">
        <f>VaR!E95</f>
        <v>-1.4466291148750219E-3</v>
      </c>
      <c r="F95" s="4">
        <f>VaR!F95</f>
        <v>-3.0783811696970302E-2</v>
      </c>
      <c r="G95" s="4">
        <f>VaR!G95</f>
        <v>-3.1651784680255542E-2</v>
      </c>
      <c r="H95" s="4">
        <v>71</v>
      </c>
      <c r="I95" s="16">
        <f t="shared" si="6"/>
        <v>2.7816815738179123E-3</v>
      </c>
      <c r="J95" s="16">
        <f t="shared" si="7"/>
        <v>2.3074973326051688E-4</v>
      </c>
      <c r="K95" s="16">
        <f t="shared" si="8"/>
        <v>1.5190448751123744E-2</v>
      </c>
      <c r="L95" s="16">
        <f t="shared" si="9"/>
        <v>-2.2204383149488447E-2</v>
      </c>
      <c r="M95" s="10">
        <f t="shared" si="10"/>
        <v>0</v>
      </c>
      <c r="N95" s="4">
        <v>27</v>
      </c>
      <c r="O95" s="15"/>
      <c r="P95" s="15"/>
      <c r="Q95" s="16">
        <f t="shared" si="5"/>
        <v>-1.7862076911308224E-2</v>
      </c>
      <c r="R95" s="20"/>
      <c r="S95" s="20"/>
    </row>
    <row r="96" spans="1:19" x14ac:dyDescent="0.25">
      <c r="A96" s="3">
        <f>VaR!A96</f>
        <v>42734</v>
      </c>
      <c r="B96" s="4">
        <f>VaR!B96</f>
        <v>94</v>
      </c>
      <c r="C96" s="4">
        <f>VaR!C96</f>
        <v>30.437431</v>
      </c>
      <c r="D96" s="4">
        <f>VaR!D96</f>
        <v>-5.2479235003769671E-3</v>
      </c>
      <c r="E96" s="4">
        <f>VaR!E96</f>
        <v>-5.2617422184961186E-3</v>
      </c>
      <c r="F96" s="4">
        <f>VaR!F96</f>
        <v>-3.0783811696970302E-2</v>
      </c>
      <c r="G96" s="4">
        <f>VaR!G96</f>
        <v>-3.1651784680255542E-2</v>
      </c>
      <c r="H96" s="4">
        <v>72</v>
      </c>
      <c r="I96" s="16">
        <f t="shared" si="6"/>
        <v>2.7595196486668427E-3</v>
      </c>
      <c r="J96" s="16">
        <f t="shared" si="7"/>
        <v>2.3293664795915863E-4</v>
      </c>
      <c r="K96" s="16">
        <f t="shared" si="8"/>
        <v>1.5262262216301966E-2</v>
      </c>
      <c r="L96" s="16">
        <f t="shared" si="9"/>
        <v>-2.2344667713301868E-2</v>
      </c>
      <c r="M96" s="10">
        <f t="shared" si="10"/>
        <v>0</v>
      </c>
      <c r="N96" s="4">
        <v>28</v>
      </c>
      <c r="O96" s="15"/>
      <c r="P96" s="15"/>
      <c r="Q96" s="16">
        <f t="shared" si="5"/>
        <v>-1.7936959912519597E-2</v>
      </c>
      <c r="R96" s="20"/>
      <c r="S96" s="20"/>
    </row>
    <row r="97" spans="1:19" x14ac:dyDescent="0.25">
      <c r="A97" s="3">
        <f>VaR!A97</f>
        <v>42738</v>
      </c>
      <c r="B97" s="4">
        <f>VaR!B97</f>
        <v>95</v>
      </c>
      <c r="C97" s="4">
        <f>VaR!C97</f>
        <v>30.215945999999999</v>
      </c>
      <c r="D97" s="4">
        <f>VaR!D97</f>
        <v>-7.2767310749715132E-3</v>
      </c>
      <c r="E97" s="4">
        <f>VaR!E97</f>
        <v>-7.3033356238734783E-3</v>
      </c>
      <c r="F97" s="4">
        <f>VaR!F97</f>
        <v>-3.0783811696970302E-2</v>
      </c>
      <c r="G97" s="4">
        <f>VaR!G97</f>
        <v>-3.1651784680255542E-2</v>
      </c>
      <c r="H97" s="4">
        <v>73</v>
      </c>
      <c r="I97" s="16">
        <f t="shared" si="6"/>
        <v>1.535867872723974E-3</v>
      </c>
      <c r="J97" s="16">
        <f t="shared" si="7"/>
        <v>2.1868366304757196E-4</v>
      </c>
      <c r="K97" s="16">
        <f t="shared" si="8"/>
        <v>1.4787956689400059E-2</v>
      </c>
      <c r="L97" s="16">
        <f t="shared" si="9"/>
        <v>-2.2788156323037007E-2</v>
      </c>
      <c r="M97" s="10">
        <f t="shared" si="10"/>
        <v>0</v>
      </c>
      <c r="N97" s="4">
        <v>29</v>
      </c>
      <c r="O97" s="15"/>
      <c r="P97" s="15"/>
      <c r="Q97" s="16">
        <f t="shared" si="5"/>
        <v>-1.80860918182612E-2</v>
      </c>
      <c r="R97" s="20"/>
      <c r="S97" s="20"/>
    </row>
    <row r="98" spans="1:19" x14ac:dyDescent="0.25">
      <c r="A98" s="3">
        <f>VaR!A98</f>
        <v>42739</v>
      </c>
      <c r="B98" s="4">
        <f>VaR!B98</f>
        <v>96</v>
      </c>
      <c r="C98" s="4">
        <f>VaR!C98</f>
        <v>30.454042000000001</v>
      </c>
      <c r="D98" s="4">
        <f>VaR!D98</f>
        <v>7.87981286437308E-3</v>
      </c>
      <c r="E98" s="4">
        <f>VaR!E98</f>
        <v>7.8489292708544024E-3</v>
      </c>
      <c r="F98" s="4">
        <f>VaR!F98</f>
        <v>-3.0783811696970302E-2</v>
      </c>
      <c r="G98" s="4">
        <f>VaR!G98</f>
        <v>-3.1651784680255542E-2</v>
      </c>
      <c r="H98" s="4">
        <v>74</v>
      </c>
      <c r="I98" s="16">
        <f t="shared" si="6"/>
        <v>9.5765420933796553E-4</v>
      </c>
      <c r="J98" s="16">
        <f t="shared" si="7"/>
        <v>2.1989189154248925E-4</v>
      </c>
      <c r="K98" s="16">
        <f t="shared" si="8"/>
        <v>1.4828752191013553E-2</v>
      </c>
      <c r="L98" s="16">
        <f t="shared" si="9"/>
        <v>-2.3433472615215271E-2</v>
      </c>
      <c r="M98" s="10">
        <f t="shared" si="10"/>
        <v>0</v>
      </c>
      <c r="N98" s="4">
        <v>30</v>
      </c>
      <c r="O98" s="15"/>
      <c r="P98" s="15"/>
      <c r="Q98" s="16">
        <f t="shared" si="5"/>
        <v>-1.8023857632699442E-2</v>
      </c>
      <c r="R98" s="20"/>
      <c r="S98" s="20"/>
    </row>
    <row r="99" spans="1:19" x14ac:dyDescent="0.25">
      <c r="A99" s="3">
        <f>VaR!A99</f>
        <v>42740</v>
      </c>
      <c r="B99" s="4">
        <f>VaR!B99</f>
        <v>97</v>
      </c>
      <c r="C99" s="4">
        <f>VaR!C99</f>
        <v>30.603543999999999</v>
      </c>
      <c r="D99" s="4">
        <f>VaR!D99</f>
        <v>4.9091020495735261E-3</v>
      </c>
      <c r="E99" s="4">
        <f>VaR!E99</f>
        <v>4.8970916987607282E-3</v>
      </c>
      <c r="F99" s="4">
        <f>VaR!F99</f>
        <v>-3.0783811696970302E-2</v>
      </c>
      <c r="G99" s="4">
        <f>VaR!G99</f>
        <v>-3.1651784680255542E-2</v>
      </c>
      <c r="H99" s="4">
        <v>75</v>
      </c>
      <c r="I99" s="16">
        <f t="shared" si="6"/>
        <v>2.7415869005784459E-3</v>
      </c>
      <c r="J99" s="16">
        <f t="shared" si="7"/>
        <v>1.6951460693104628E-4</v>
      </c>
      <c r="K99" s="16">
        <f t="shared" si="8"/>
        <v>1.3019777530013571E-2</v>
      </c>
      <c r="L99" s="16">
        <f t="shared" si="9"/>
        <v>-1.8674041391765664E-2</v>
      </c>
      <c r="M99" s="10">
        <f t="shared" si="10"/>
        <v>0</v>
      </c>
      <c r="N99" s="4">
        <v>31</v>
      </c>
      <c r="O99" s="15"/>
      <c r="P99" s="15"/>
      <c r="Q99" s="16">
        <f t="shared" si="5"/>
        <v>-1.7797468495188287E-2</v>
      </c>
      <c r="R99" s="20"/>
      <c r="S99" s="20"/>
    </row>
    <row r="100" spans="1:19" x14ac:dyDescent="0.25">
      <c r="A100" s="3">
        <f>VaR!A100</f>
        <v>42741</v>
      </c>
      <c r="B100" s="4">
        <f>VaR!B100</f>
        <v>98</v>
      </c>
      <c r="C100" s="4">
        <f>VaR!C100</f>
        <v>31.445183</v>
      </c>
      <c r="D100" s="4">
        <f>VaR!D100</f>
        <v>2.7501357359134639E-2</v>
      </c>
      <c r="E100" s="4">
        <f>VaR!E100</f>
        <v>2.7129988418168115E-2</v>
      </c>
      <c r="F100" s="4">
        <f>VaR!F100</f>
        <v>-3.0783811696970302E-2</v>
      </c>
      <c r="G100" s="4">
        <f>VaR!G100</f>
        <v>-3.1651784680255542E-2</v>
      </c>
      <c r="H100" s="4">
        <v>76</v>
      </c>
      <c r="I100" s="16">
        <f t="shared" si="6"/>
        <v>2.2024786755694419E-3</v>
      </c>
      <c r="J100" s="16">
        <f t="shared" si="7"/>
        <v>1.8811615682949953E-4</v>
      </c>
      <c r="K100" s="16">
        <f t="shared" si="8"/>
        <v>1.3715544350462345E-2</v>
      </c>
      <c r="L100" s="16">
        <f t="shared" si="9"/>
        <v>-2.0357584194902325E-2</v>
      </c>
      <c r="M100" s="10">
        <f t="shared" si="10"/>
        <v>0</v>
      </c>
      <c r="N100" s="4">
        <v>32</v>
      </c>
      <c r="O100" s="15"/>
      <c r="P100" s="15"/>
      <c r="Q100" s="16">
        <f t="shared" si="5"/>
        <v>-1.808171950393021E-2</v>
      </c>
      <c r="R100" s="20"/>
      <c r="S100" s="20"/>
    </row>
    <row r="101" spans="1:19" x14ac:dyDescent="0.25">
      <c r="A101" s="3">
        <f>VaR!A101</f>
        <v>42744</v>
      </c>
      <c r="B101" s="4">
        <f>VaR!B101</f>
        <v>99</v>
      </c>
      <c r="C101" s="4">
        <f>VaR!C101</f>
        <v>31.279070000000001</v>
      </c>
      <c r="D101" s="4">
        <f>VaR!D101</f>
        <v>-5.2826215067662127E-3</v>
      </c>
      <c r="E101" s="4">
        <f>VaR!E101</f>
        <v>-5.2966238863756234E-3</v>
      </c>
      <c r="F101" s="4">
        <f>VaR!F101</f>
        <v>-3.0783811696970302E-2</v>
      </c>
      <c r="G101" s="4">
        <f>VaR!G101</f>
        <v>-3.1651784680255542E-2</v>
      </c>
      <c r="H101" s="4">
        <v>77</v>
      </c>
      <c r="I101" s="16">
        <f t="shared" si="6"/>
        <v>3.1854142220523411E-3</v>
      </c>
      <c r="J101" s="16">
        <f t="shared" si="7"/>
        <v>1.9091894832759206E-4</v>
      </c>
      <c r="K101" s="16">
        <f t="shared" si="8"/>
        <v>1.3817342303337211E-2</v>
      </c>
      <c r="L101" s="16">
        <f t="shared" si="9"/>
        <v>-1.9542091380421886E-2</v>
      </c>
      <c r="M101" s="10">
        <f t="shared" si="10"/>
        <v>0</v>
      </c>
      <c r="N101" s="4">
        <v>33</v>
      </c>
      <c r="O101" s="15"/>
      <c r="P101" s="15"/>
      <c r="Q101" s="16">
        <f t="shared" si="5"/>
        <v>-1.8262370456591685E-2</v>
      </c>
      <c r="R101" s="20"/>
      <c r="S101" s="20"/>
    </row>
    <row r="102" spans="1:19" x14ac:dyDescent="0.25">
      <c r="A102" s="3">
        <f>VaR!A102</f>
        <v>42745</v>
      </c>
      <c r="B102" s="4">
        <f>VaR!B102</f>
        <v>100</v>
      </c>
      <c r="C102" s="4">
        <f>VaR!C102</f>
        <v>31.555924999999998</v>
      </c>
      <c r="D102" s="4">
        <f>VaR!D102</f>
        <v>8.8511263282443388E-3</v>
      </c>
      <c r="E102" s="4">
        <f>VaR!E102</f>
        <v>8.8121847256089729E-3</v>
      </c>
      <c r="F102" s="4">
        <f>VaR!F102</f>
        <v>-3.0783811696970302E-2</v>
      </c>
      <c r="G102" s="4">
        <f>VaR!G102</f>
        <v>-3.1651784680255542E-2</v>
      </c>
      <c r="H102" s="4">
        <v>78</v>
      </c>
      <c r="I102" s="16">
        <f t="shared" si="6"/>
        <v>2.6797295796748919E-3</v>
      </c>
      <c r="J102" s="16">
        <f t="shared" si="7"/>
        <v>1.921399655740543E-4</v>
      </c>
      <c r="K102" s="16">
        <f t="shared" si="8"/>
        <v>1.3861456113051554E-2</v>
      </c>
      <c r="L102" s="16">
        <f t="shared" si="9"/>
        <v>-2.0120336782706617E-2</v>
      </c>
      <c r="M102" s="10">
        <f t="shared" si="10"/>
        <v>0</v>
      </c>
      <c r="N102" s="4">
        <v>34</v>
      </c>
      <c r="O102" s="15"/>
      <c r="P102" s="15"/>
      <c r="Q102" s="16">
        <f t="shared" si="5"/>
        <v>-1.8130499831723927E-2</v>
      </c>
      <c r="R102" s="20"/>
      <c r="S102" s="20"/>
    </row>
    <row r="103" spans="1:19" x14ac:dyDescent="0.25">
      <c r="A103" s="3">
        <f>VaR!A103</f>
        <v>42746</v>
      </c>
      <c r="B103" s="4">
        <f>VaR!B103</f>
        <v>101</v>
      </c>
      <c r="C103" s="4">
        <f>VaR!C103</f>
        <v>31.882614</v>
      </c>
      <c r="D103" s="4">
        <f>VaR!D103</f>
        <v>1.0352699215757478E-2</v>
      </c>
      <c r="E103" s="4">
        <f>VaR!E103</f>
        <v>1.0299477038858598E-2</v>
      </c>
      <c r="F103" s="4">
        <f>VaR!F103</f>
        <v>-3.0783811696970302E-2</v>
      </c>
      <c r="G103" s="4">
        <f>VaR!G103</f>
        <v>-3.1651784680255542E-2</v>
      </c>
      <c r="H103" s="4">
        <v>79</v>
      </c>
      <c r="I103" s="16">
        <f t="shared" si="6"/>
        <v>2.6306596355800457E-3</v>
      </c>
      <c r="J103" s="16">
        <f t="shared" si="7"/>
        <v>1.924156097271688E-4</v>
      </c>
      <c r="K103" s="16">
        <f t="shared" si="8"/>
        <v>1.387139537779703E-2</v>
      </c>
      <c r="L103" s="16">
        <f t="shared" si="9"/>
        <v>-2.0185755362467292E-2</v>
      </c>
      <c r="M103" s="10">
        <f t="shared" si="10"/>
        <v>0</v>
      </c>
      <c r="N103" s="4">
        <v>35</v>
      </c>
      <c r="O103" s="15"/>
      <c r="P103" s="15"/>
      <c r="Q103" s="16">
        <f t="shared" si="5"/>
        <v>-1.8124334703675263E-2</v>
      </c>
      <c r="R103" s="20"/>
      <c r="S103" s="20"/>
    </row>
    <row r="104" spans="1:19" x14ac:dyDescent="0.25">
      <c r="A104" s="3">
        <f>VaR!A104</f>
        <v>42747</v>
      </c>
      <c r="B104" s="4">
        <f>VaR!B104</f>
        <v>102</v>
      </c>
      <c r="C104" s="4">
        <f>VaR!C104</f>
        <v>31.915835999999999</v>
      </c>
      <c r="D104" s="4">
        <f>VaR!D104</f>
        <v>1.0420099180073043E-3</v>
      </c>
      <c r="E104" s="4">
        <f>VaR!E104</f>
        <v>1.0414674025109904E-3</v>
      </c>
      <c r="F104" s="4">
        <f>VaR!F104</f>
        <v>-3.0783811696970302E-2</v>
      </c>
      <c r="G104" s="4">
        <f>VaR!G104</f>
        <v>-3.1651784680255542E-2</v>
      </c>
      <c r="H104" s="4">
        <v>80</v>
      </c>
      <c r="I104" s="16">
        <f t="shared" si="6"/>
        <v>3.0843709221109084E-3</v>
      </c>
      <c r="J104" s="16">
        <f t="shared" si="7"/>
        <v>1.922768763790923E-4</v>
      </c>
      <c r="K104" s="16">
        <f t="shared" si="8"/>
        <v>1.3866393777009663E-2</v>
      </c>
      <c r="L104" s="16">
        <f t="shared" si="9"/>
        <v>-1.9723817174740765E-2</v>
      </c>
      <c r="M104" s="10">
        <f t="shared" si="10"/>
        <v>0</v>
      </c>
      <c r="N104" s="4">
        <v>36</v>
      </c>
      <c r="O104" s="15"/>
      <c r="P104" s="15"/>
      <c r="Q104" s="16">
        <f t="shared" si="5"/>
        <v>-1.8068331045753096E-2</v>
      </c>
      <c r="R104" s="20"/>
      <c r="S104" s="20"/>
    </row>
    <row r="105" spans="1:19" x14ac:dyDescent="0.25">
      <c r="A105" s="3">
        <f>VaR!A105</f>
        <v>42748</v>
      </c>
      <c r="B105" s="4">
        <f>VaR!B105</f>
        <v>103</v>
      </c>
      <c r="C105" s="4">
        <f>VaR!C105</f>
        <v>32.209301000000004</v>
      </c>
      <c r="D105" s="4">
        <f>VaR!D105</f>
        <v>9.1949651577356382E-3</v>
      </c>
      <c r="E105" s="4">
        <f>VaR!E105</f>
        <v>9.1529488283410773E-3</v>
      </c>
      <c r="F105" s="4">
        <f>VaR!F105</f>
        <v>-3.0783811696970302E-2</v>
      </c>
      <c r="G105" s="4">
        <f>VaR!G105</f>
        <v>-3.1651784680255542E-2</v>
      </c>
      <c r="H105" s="4">
        <v>81</v>
      </c>
      <c r="I105" s="16">
        <f t="shared" si="6"/>
        <v>3.0895857724332686E-3</v>
      </c>
      <c r="J105" s="16">
        <f t="shared" si="7"/>
        <v>1.9369427225174137E-4</v>
      </c>
      <c r="K105" s="16">
        <f t="shared" si="8"/>
        <v>1.3917408963299936E-2</v>
      </c>
      <c r="L105" s="16">
        <f t="shared" si="9"/>
        <v>-1.9802514838617565E-2</v>
      </c>
      <c r="M105" s="10">
        <f t="shared" si="10"/>
        <v>0</v>
      </c>
      <c r="N105" s="4">
        <v>37</v>
      </c>
      <c r="O105" s="15"/>
      <c r="P105" s="15"/>
      <c r="Q105" s="16">
        <f t="shared" si="5"/>
        <v>-1.7784921966563474E-2</v>
      </c>
      <c r="R105" s="20"/>
      <c r="S105" s="20"/>
    </row>
    <row r="106" spans="1:19" x14ac:dyDescent="0.25">
      <c r="A106" s="3">
        <f>VaR!A106</f>
        <v>42752</v>
      </c>
      <c r="B106" s="4">
        <f>VaR!B106</f>
        <v>104</v>
      </c>
      <c r="C106" s="4">
        <f>VaR!C106</f>
        <v>32.081947</v>
      </c>
      <c r="D106" s="4">
        <f>VaR!D106</f>
        <v>-3.9539510652529825E-3</v>
      </c>
      <c r="E106" s="4">
        <f>VaR!E106</f>
        <v>-3.9617885960633236E-3</v>
      </c>
      <c r="F106" s="4">
        <f>VaR!F106</f>
        <v>-3.0783811696970302E-2</v>
      </c>
      <c r="G106" s="4">
        <f>VaR!G106</f>
        <v>-3.1651784680255542E-2</v>
      </c>
      <c r="H106" s="4">
        <v>82</v>
      </c>
      <c r="I106" s="16">
        <f t="shared" si="6"/>
        <v>3.5664929984527238E-3</v>
      </c>
      <c r="J106" s="16">
        <f t="shared" si="7"/>
        <v>1.9512486246624962E-4</v>
      </c>
      <c r="K106" s="16">
        <f t="shared" si="8"/>
        <v>1.3968710121777516E-2</v>
      </c>
      <c r="L106" s="16">
        <f t="shared" si="9"/>
        <v>-1.9409990509186771E-2</v>
      </c>
      <c r="M106" s="10">
        <f t="shared" si="10"/>
        <v>0</v>
      </c>
      <c r="N106" s="4">
        <v>38</v>
      </c>
      <c r="O106" s="15"/>
      <c r="P106" s="15"/>
      <c r="Q106" s="16">
        <f t="shared" si="5"/>
        <v>-1.7514263190567512E-2</v>
      </c>
      <c r="R106" s="20"/>
      <c r="S106" s="20"/>
    </row>
    <row r="107" spans="1:19" x14ac:dyDescent="0.25">
      <c r="A107" s="3">
        <f>VaR!A107</f>
        <v>42753</v>
      </c>
      <c r="B107" s="4">
        <f>VaR!B107</f>
        <v>105</v>
      </c>
      <c r="C107" s="4">
        <f>VaR!C107</f>
        <v>32.430785999999998</v>
      </c>
      <c r="D107" s="4">
        <f>VaR!D107</f>
        <v>1.0873373738819471E-2</v>
      </c>
      <c r="E107" s="4">
        <f>VaR!E107</f>
        <v>1.0814683666703316E-2</v>
      </c>
      <c r="F107" s="4">
        <f>VaR!F107</f>
        <v>-3.0783811696970302E-2</v>
      </c>
      <c r="G107" s="4">
        <f>VaR!G107</f>
        <v>-3.1651784680255542E-2</v>
      </c>
      <c r="H107" s="4">
        <v>83</v>
      </c>
      <c r="I107" s="16">
        <f t="shared" si="6"/>
        <v>3.4963966286008096E-3</v>
      </c>
      <c r="J107" s="16">
        <f t="shared" si="7"/>
        <v>1.9597323804964421E-4</v>
      </c>
      <c r="K107" s="16">
        <f t="shared" si="8"/>
        <v>1.3999044183430676E-2</v>
      </c>
      <c r="L107" s="16">
        <f t="shared" si="9"/>
        <v>-1.9529981970369054E-2</v>
      </c>
      <c r="M107" s="10">
        <f t="shared" si="10"/>
        <v>0</v>
      </c>
      <c r="N107" s="4">
        <v>39</v>
      </c>
      <c r="O107" s="15"/>
      <c r="P107" s="15"/>
      <c r="Q107" s="16">
        <f t="shared" si="5"/>
        <v>-1.7166948453799881E-2</v>
      </c>
      <c r="R107" s="20"/>
      <c r="S107" s="20"/>
    </row>
    <row r="108" spans="1:19" x14ac:dyDescent="0.25">
      <c r="A108" s="3">
        <f>VaR!A108</f>
        <v>42754</v>
      </c>
      <c r="B108" s="4">
        <f>VaR!B108</f>
        <v>106</v>
      </c>
      <c r="C108" s="4">
        <f>VaR!C108</f>
        <v>32.563675000000003</v>
      </c>
      <c r="D108" s="4">
        <f>VaR!D108</f>
        <v>4.0976188489543798E-3</v>
      </c>
      <c r="E108" s="4">
        <f>VaR!E108</f>
        <v>4.0892464722516253E-3</v>
      </c>
      <c r="F108" s="4">
        <f>VaR!F108</f>
        <v>-3.0783811696970302E-2</v>
      </c>
      <c r="G108" s="4">
        <f>VaR!G108</f>
        <v>-3.1651784680255542E-2</v>
      </c>
      <c r="H108" s="4">
        <v>84</v>
      </c>
      <c r="I108" s="16">
        <f t="shared" si="6"/>
        <v>3.6186883216032281E-3</v>
      </c>
      <c r="J108" s="16">
        <f t="shared" si="7"/>
        <v>1.9507744807189368E-4</v>
      </c>
      <c r="K108" s="16">
        <f t="shared" si="8"/>
        <v>1.3967012854289699E-2</v>
      </c>
      <c r="L108" s="16">
        <f t="shared" si="9"/>
        <v>-1.9355003429453024E-2</v>
      </c>
      <c r="M108" s="10">
        <f t="shared" si="10"/>
        <v>0</v>
      </c>
      <c r="N108" s="4">
        <v>40</v>
      </c>
      <c r="O108" s="15"/>
      <c r="P108" s="15"/>
      <c r="Q108" s="16">
        <f t="shared" si="5"/>
        <v>-1.7080883086061073E-2</v>
      </c>
      <c r="R108" s="20"/>
      <c r="S108" s="20"/>
    </row>
    <row r="109" spans="1:19" x14ac:dyDescent="0.25">
      <c r="A109" s="3">
        <f>VaR!A109</f>
        <v>42755</v>
      </c>
      <c r="B109" s="4">
        <f>VaR!B109</f>
        <v>107</v>
      </c>
      <c r="C109" s="4">
        <f>VaR!C109</f>
        <v>32.812846999999998</v>
      </c>
      <c r="D109" s="4">
        <f>VaR!D109</f>
        <v>7.6518390507212212E-3</v>
      </c>
      <c r="E109" s="4">
        <f>VaR!E109</f>
        <v>7.6227122184875989E-3</v>
      </c>
      <c r="F109" s="4">
        <f>VaR!F109</f>
        <v>-3.0783811696970302E-2</v>
      </c>
      <c r="G109" s="4">
        <f>VaR!G109</f>
        <v>-3.1651784680255542E-2</v>
      </c>
      <c r="H109" s="4">
        <v>85</v>
      </c>
      <c r="I109" s="16">
        <f t="shared" si="6"/>
        <v>1.6667927695269791E-3</v>
      </c>
      <c r="J109" s="16">
        <f t="shared" si="7"/>
        <v>1.071276420479848E-4</v>
      </c>
      <c r="K109" s="16">
        <f t="shared" si="8"/>
        <v>1.0350248405134285E-2</v>
      </c>
      <c r="L109" s="16">
        <f t="shared" si="9"/>
        <v>-1.5357850859506845E-2</v>
      </c>
      <c r="M109" s="10">
        <f t="shared" si="10"/>
        <v>0</v>
      </c>
      <c r="N109" s="4">
        <v>41</v>
      </c>
      <c r="O109" s="15"/>
      <c r="P109" s="15"/>
      <c r="Q109" s="16">
        <f t="shared" si="5"/>
        <v>-1.6981580002780581E-2</v>
      </c>
      <c r="R109" s="20"/>
      <c r="S109" s="20"/>
    </row>
    <row r="110" spans="1:19" x14ac:dyDescent="0.25">
      <c r="A110" s="3">
        <f>VaR!A110</f>
        <v>42758</v>
      </c>
      <c r="B110" s="4">
        <f>VaR!B110</f>
        <v>108</v>
      </c>
      <c r="C110" s="4">
        <f>VaR!C110</f>
        <v>32.270209999999999</v>
      </c>
      <c r="D110" s="4">
        <f>VaR!D110</f>
        <v>-1.6537333685187366E-2</v>
      </c>
      <c r="E110" s="4">
        <f>VaR!E110</f>
        <v>-1.6675601899133256E-2</v>
      </c>
      <c r="F110" s="4">
        <f>VaR!F110</f>
        <v>-3.0783811696970302E-2</v>
      </c>
      <c r="G110" s="4">
        <f>VaR!G110</f>
        <v>-3.1651784680255542E-2</v>
      </c>
      <c r="H110" s="4">
        <v>86</v>
      </c>
      <c r="I110" s="16">
        <f t="shared" si="6"/>
        <v>2.270865820892184E-3</v>
      </c>
      <c r="J110" s="16">
        <f t="shared" si="7"/>
        <v>1.197885932868114E-4</v>
      </c>
      <c r="K110" s="16">
        <f t="shared" si="8"/>
        <v>1.0944797544350073E-2</v>
      </c>
      <c r="L110" s="16">
        <f t="shared" si="9"/>
        <v>-1.5731724116181605E-2</v>
      </c>
      <c r="M110" s="10">
        <f t="shared" si="10"/>
        <v>1</v>
      </c>
      <c r="N110" s="4">
        <v>42</v>
      </c>
      <c r="O110" s="15"/>
      <c r="P110" s="15"/>
      <c r="Q110" s="16">
        <f t="shared" si="5"/>
        <v>-1.7654609215584451E-2</v>
      </c>
      <c r="R110" s="20"/>
      <c r="S110" s="20"/>
    </row>
    <row r="111" spans="1:19" x14ac:dyDescent="0.25">
      <c r="A111" s="3">
        <f>VaR!A111</f>
        <v>42759</v>
      </c>
      <c r="B111" s="4">
        <f>VaR!B111</f>
        <v>109</v>
      </c>
      <c r="C111" s="4">
        <f>VaR!C111</f>
        <v>33.095238000000002</v>
      </c>
      <c r="D111" s="4">
        <f>VaR!D111</f>
        <v>2.5566242054204272E-2</v>
      </c>
      <c r="E111" s="4">
        <f>VaR!E111</f>
        <v>2.5244891328784273E-2</v>
      </c>
      <c r="F111" s="4">
        <f>VaR!F111</f>
        <v>-3.0783811696970302E-2</v>
      </c>
      <c r="G111" s="4">
        <f>VaR!G111</f>
        <v>-3.1651784680255542E-2</v>
      </c>
      <c r="H111" s="4">
        <v>87</v>
      </c>
      <c r="I111" s="16">
        <f t="shared" si="6"/>
        <v>1.5594361414639241E-3</v>
      </c>
      <c r="J111" s="16">
        <f t="shared" si="7"/>
        <v>1.4458629569951315E-4</v>
      </c>
      <c r="K111" s="16">
        <f t="shared" si="8"/>
        <v>1.2024404172328588E-2</v>
      </c>
      <c r="L111" s="16">
        <f t="shared" si="9"/>
        <v>-1.8218948673321172E-2</v>
      </c>
      <c r="M111" s="10">
        <f t="shared" si="10"/>
        <v>0</v>
      </c>
      <c r="N111" s="4">
        <v>43</v>
      </c>
      <c r="O111" s="15"/>
      <c r="P111" s="15"/>
      <c r="Q111" s="16">
        <f t="shared" si="5"/>
        <v>-1.7798026199000248E-2</v>
      </c>
      <c r="R111" s="20"/>
      <c r="S111" s="20"/>
    </row>
    <row r="112" spans="1:19" x14ac:dyDescent="0.25">
      <c r="A112" s="3">
        <f>VaR!A112</f>
        <v>42760</v>
      </c>
      <c r="B112" s="4">
        <f>VaR!B112</f>
        <v>110</v>
      </c>
      <c r="C112" s="4">
        <f>VaR!C112</f>
        <v>33.255814000000001</v>
      </c>
      <c r="D112" s="4">
        <f>VaR!D112</f>
        <v>4.8519367046098577E-3</v>
      </c>
      <c r="E112" s="4">
        <f>VaR!E112</f>
        <v>4.8402039953205755E-3</v>
      </c>
      <c r="F112" s="4">
        <f>VaR!F112</f>
        <v>-3.0783811696970302E-2</v>
      </c>
      <c r="G112" s="4">
        <f>VaR!G112</f>
        <v>-3.1651784680255542E-2</v>
      </c>
      <c r="H112" s="4">
        <v>88</v>
      </c>
      <c r="I112" s="16">
        <f t="shared" si="6"/>
        <v>2.1895295874212882E-3</v>
      </c>
      <c r="J112" s="16">
        <f t="shared" si="7"/>
        <v>1.4095845745522623E-4</v>
      </c>
      <c r="K112" s="16">
        <f t="shared" si="8"/>
        <v>1.1872592701479582E-2</v>
      </c>
      <c r="L112" s="16">
        <f t="shared" si="9"/>
        <v>-1.7339147578924987E-2</v>
      </c>
      <c r="M112" s="10">
        <f t="shared" si="10"/>
        <v>0</v>
      </c>
      <c r="N112" s="4">
        <v>44</v>
      </c>
      <c r="O112" s="15"/>
      <c r="P112" s="15"/>
      <c r="Q112" s="16">
        <f t="shared" si="5"/>
        <v>-1.7812216020079215E-2</v>
      </c>
      <c r="R112" s="20"/>
      <c r="S112" s="20"/>
    </row>
    <row r="113" spans="1:19" x14ac:dyDescent="0.25">
      <c r="A113" s="3">
        <f>VaR!A113</f>
        <v>42761</v>
      </c>
      <c r="B113" s="4">
        <f>VaR!B113</f>
        <v>111</v>
      </c>
      <c r="C113" s="4">
        <f>VaR!C113</f>
        <v>33.006644999999999</v>
      </c>
      <c r="D113" s="4">
        <f>VaR!D113</f>
        <v>-7.4924943951154514E-3</v>
      </c>
      <c r="E113" s="4">
        <f>VaR!E113</f>
        <v>-7.5207041270839818E-3</v>
      </c>
      <c r="F113" s="4">
        <f>VaR!F113</f>
        <v>-3.0783811696970302E-2</v>
      </c>
      <c r="G113" s="4">
        <f>VaR!G113</f>
        <v>-3.1651784680255542E-2</v>
      </c>
      <c r="H113" s="4">
        <v>89</v>
      </c>
      <c r="I113" s="16">
        <f t="shared" si="6"/>
        <v>2.2188528719535032E-3</v>
      </c>
      <c r="J113" s="16">
        <f t="shared" si="7"/>
        <v>1.4488707635812884E-4</v>
      </c>
      <c r="K113" s="16">
        <f t="shared" si="8"/>
        <v>1.2036904766514058E-2</v>
      </c>
      <c r="L113" s="16">
        <f t="shared" si="9"/>
        <v>-1.7580093590516616E-2</v>
      </c>
      <c r="M113" s="10">
        <f t="shared" si="10"/>
        <v>0</v>
      </c>
      <c r="N113" s="4">
        <v>45</v>
      </c>
      <c r="O113" s="15"/>
      <c r="P113" s="15"/>
      <c r="Q113" s="16">
        <f t="shared" si="5"/>
        <v>-1.8040857127522316E-2</v>
      </c>
      <c r="R113" s="20"/>
      <c r="S113" s="20"/>
    </row>
    <row r="114" spans="1:19" x14ac:dyDescent="0.25">
      <c r="A114" s="3">
        <f>VaR!A114</f>
        <v>42762</v>
      </c>
      <c r="B114" s="4">
        <f>VaR!B114</f>
        <v>112</v>
      </c>
      <c r="C114" s="4">
        <f>VaR!C114</f>
        <v>34.634551999999999</v>
      </c>
      <c r="D114" s="4">
        <f>VaR!D114</f>
        <v>4.9320583779417768E-2</v>
      </c>
      <c r="E114" s="4">
        <f>VaR!E114</f>
        <v>4.8142891666554048E-2</v>
      </c>
      <c r="F114" s="4">
        <f>VaR!F114</f>
        <v>-3.0783811696970302E-2</v>
      </c>
      <c r="G114" s="4">
        <f>VaR!G114</f>
        <v>-3.1651784680255542E-2</v>
      </c>
      <c r="H114" s="4">
        <v>90</v>
      </c>
      <c r="I114" s="16">
        <f t="shared" si="6"/>
        <v>3.0287312056380047E-3</v>
      </c>
      <c r="J114" s="16">
        <f t="shared" si="7"/>
        <v>2.0314195716617488E-4</v>
      </c>
      <c r="K114" s="16">
        <f t="shared" si="8"/>
        <v>1.4252787698067171E-2</v>
      </c>
      <c r="L114" s="16">
        <f t="shared" si="9"/>
        <v>-2.0415018333697112E-2</v>
      </c>
      <c r="M114" s="10">
        <f t="shared" si="10"/>
        <v>0</v>
      </c>
      <c r="N114" s="4">
        <v>46</v>
      </c>
      <c r="O114" s="15"/>
      <c r="P114" s="15"/>
      <c r="Q114" s="16">
        <f t="shared" si="5"/>
        <v>-1.9184990690906182E-2</v>
      </c>
      <c r="R114" s="20"/>
      <c r="S114" s="20"/>
    </row>
    <row r="115" spans="1:19" x14ac:dyDescent="0.25">
      <c r="A115" s="3">
        <f>VaR!A115</f>
        <v>42765</v>
      </c>
      <c r="B115" s="4">
        <f>VaR!B115</f>
        <v>113</v>
      </c>
      <c r="C115" s="4">
        <f>VaR!C115</f>
        <v>34.573642999999997</v>
      </c>
      <c r="D115" s="4">
        <f>VaR!D115</f>
        <v>-1.7586195427041274E-3</v>
      </c>
      <c r="E115" s="4">
        <f>VaR!E115</f>
        <v>-1.7601677294327156E-3</v>
      </c>
      <c r="F115" s="4">
        <f>VaR!F115</f>
        <v>-3.0783811696970302E-2</v>
      </c>
      <c r="G115" s="4">
        <f>VaR!G115</f>
        <v>-3.1651784680255542E-2</v>
      </c>
      <c r="H115" s="4">
        <v>91</v>
      </c>
      <c r="I115" s="16">
        <f t="shared" si="6"/>
        <v>5.0670716225835414E-3</v>
      </c>
      <c r="J115" s="16">
        <f t="shared" si="7"/>
        <v>2.0515247834028424E-4</v>
      </c>
      <c r="K115" s="16">
        <f t="shared" si="8"/>
        <v>1.4323144848122017E-2</v>
      </c>
      <c r="L115" s="16">
        <f t="shared" si="9"/>
        <v>-1.8492405130201256E-2</v>
      </c>
      <c r="M115" s="10">
        <f t="shared" si="10"/>
        <v>0</v>
      </c>
      <c r="N115" s="4">
        <v>47</v>
      </c>
      <c r="O115" s="15"/>
      <c r="P115" s="15"/>
      <c r="Q115" s="16">
        <f t="shared" si="5"/>
        <v>-1.8929612950810911E-2</v>
      </c>
      <c r="R115" s="20"/>
      <c r="S115" s="20"/>
    </row>
    <row r="116" spans="1:19" x14ac:dyDescent="0.25">
      <c r="A116" s="3">
        <f>VaR!A116</f>
        <v>42766</v>
      </c>
      <c r="B116" s="4">
        <f>VaR!B116</f>
        <v>114</v>
      </c>
      <c r="C116" s="4">
        <f>VaR!C116</f>
        <v>34.878185000000002</v>
      </c>
      <c r="D116" s="4">
        <f>VaR!D116</f>
        <v>8.8085018983971395E-3</v>
      </c>
      <c r="E116" s="4">
        <f>VaR!E116</f>
        <v>8.7699333673946622E-3</v>
      </c>
      <c r="F116" s="4">
        <f>VaR!F116</f>
        <v>-3.0783811696970302E-2</v>
      </c>
      <c r="G116" s="4">
        <f>VaR!G116</f>
        <v>-3.1651784680255542E-2</v>
      </c>
      <c r="H116" s="4">
        <v>92</v>
      </c>
      <c r="I116" s="16">
        <f t="shared" si="6"/>
        <v>5.0195521557658733E-3</v>
      </c>
      <c r="J116" s="16">
        <f t="shared" si="7"/>
        <v>2.043477736853012E-4</v>
      </c>
      <c r="K116" s="16">
        <f t="shared" si="8"/>
        <v>1.429502618694003E-2</v>
      </c>
      <c r="L116" s="16">
        <f t="shared" si="9"/>
        <v>-1.8493673515188717E-2</v>
      </c>
      <c r="M116" s="10">
        <f t="shared" si="10"/>
        <v>0</v>
      </c>
      <c r="N116" s="4">
        <v>48</v>
      </c>
      <c r="O116" s="15"/>
      <c r="P116" s="15"/>
      <c r="Q116" s="16">
        <f t="shared" si="5"/>
        <v>-1.8938581824212885E-2</v>
      </c>
      <c r="R116" s="20"/>
      <c r="S116" s="20"/>
    </row>
    <row r="117" spans="1:19" x14ac:dyDescent="0.25">
      <c r="A117" s="3">
        <f>VaR!A117</f>
        <v>42767</v>
      </c>
      <c r="B117" s="4">
        <f>VaR!B117</f>
        <v>115</v>
      </c>
      <c r="C117" s="4">
        <f>VaR!C117</f>
        <v>34.939090999999998</v>
      </c>
      <c r="D117" s="4">
        <f>VaR!D117</f>
        <v>1.7462491239150111E-3</v>
      </c>
      <c r="E117" s="4">
        <f>VaR!E117</f>
        <v>1.7447262035881236E-3</v>
      </c>
      <c r="F117" s="4">
        <f>VaR!F117</f>
        <v>-3.0783811696970302E-2</v>
      </c>
      <c r="G117" s="4">
        <f>VaR!G117</f>
        <v>-3.1651784680255542E-2</v>
      </c>
      <c r="H117" s="4">
        <v>93</v>
      </c>
      <c r="I117" s="16">
        <f t="shared" si="6"/>
        <v>5.9957232248278279E-3</v>
      </c>
      <c r="J117" s="16">
        <f t="shared" si="7"/>
        <v>1.8998912267573619E-4</v>
      </c>
      <c r="K117" s="16">
        <f t="shared" si="8"/>
        <v>1.3783654184422076E-2</v>
      </c>
      <c r="L117" s="16">
        <f t="shared" si="9"/>
        <v>-1.6676370353063664E-2</v>
      </c>
      <c r="M117" s="10">
        <f t="shared" si="10"/>
        <v>0</v>
      </c>
      <c r="N117" s="4">
        <v>49</v>
      </c>
      <c r="O117" s="15"/>
      <c r="P117" s="15"/>
      <c r="Q117" s="16">
        <f t="shared" si="5"/>
        <v>-1.809954859067393E-2</v>
      </c>
      <c r="R117" s="20"/>
      <c r="S117" s="20"/>
    </row>
    <row r="118" spans="1:19" x14ac:dyDescent="0.25">
      <c r="A118" s="3">
        <f>VaR!A118</f>
        <v>42768</v>
      </c>
      <c r="B118" s="4">
        <f>VaR!B118</f>
        <v>116</v>
      </c>
      <c r="C118" s="4">
        <f>VaR!C118</f>
        <v>35.415283000000002</v>
      </c>
      <c r="D118" s="4">
        <f>VaR!D118</f>
        <v>1.3629204033957398E-2</v>
      </c>
      <c r="E118" s="4">
        <f>VaR!E118</f>
        <v>1.3537161797927029E-2</v>
      </c>
      <c r="F118" s="4">
        <f>VaR!F118</f>
        <v>-3.0783811696970302E-2</v>
      </c>
      <c r="G118" s="4">
        <f>VaR!G118</f>
        <v>-3.1651784680255542E-2</v>
      </c>
      <c r="H118" s="4">
        <v>94</v>
      </c>
      <c r="I118" s="16">
        <f t="shared" si="6"/>
        <v>6.1408065146132057E-3</v>
      </c>
      <c r="J118" s="16">
        <f t="shared" si="7"/>
        <v>1.8992489605514518E-4</v>
      </c>
      <c r="K118" s="16">
        <f t="shared" si="8"/>
        <v>1.3781324176404283E-2</v>
      </c>
      <c r="L118" s="16">
        <f t="shared" si="9"/>
        <v>-1.6527454541139398E-2</v>
      </c>
      <c r="M118" s="10">
        <f t="shared" si="10"/>
        <v>0</v>
      </c>
      <c r="N118" s="4">
        <v>50</v>
      </c>
      <c r="O118" s="15"/>
      <c r="P118" s="15"/>
      <c r="Q118" s="16">
        <f t="shared" si="5"/>
        <v>-1.7785599902987111E-2</v>
      </c>
      <c r="R118" s="20"/>
      <c r="S118" s="20"/>
    </row>
    <row r="119" spans="1:19" x14ac:dyDescent="0.25">
      <c r="A119" s="3">
        <f>VaR!A119</f>
        <v>42769</v>
      </c>
      <c r="B119" s="4">
        <f>VaR!B119</f>
        <v>117</v>
      </c>
      <c r="C119" s="4">
        <f>VaR!C119</f>
        <v>35.631228999999998</v>
      </c>
      <c r="D119" s="4">
        <f>VaR!D119</f>
        <v>6.0975370435412107E-3</v>
      </c>
      <c r="E119" s="4">
        <f>VaR!E119</f>
        <v>6.0790222893562004E-3</v>
      </c>
      <c r="F119" s="4">
        <f>VaR!F119</f>
        <v>-3.0783811696970302E-2</v>
      </c>
      <c r="G119" s="4">
        <f>VaR!G119</f>
        <v>-3.1651784680255542E-2</v>
      </c>
      <c r="H119" s="4">
        <v>95</v>
      </c>
      <c r="I119" s="16">
        <f t="shared" si="6"/>
        <v>6.9988577661738577E-3</v>
      </c>
      <c r="J119" s="16">
        <f t="shared" si="7"/>
        <v>1.8343918856185418E-4</v>
      </c>
      <c r="K119" s="16">
        <f t="shared" si="8"/>
        <v>1.3543972407010219E-2</v>
      </c>
      <c r="L119" s="16">
        <f t="shared" si="9"/>
        <v>-1.5278994370827567E-2</v>
      </c>
      <c r="M119" s="10">
        <f t="shared" si="10"/>
        <v>0</v>
      </c>
      <c r="N119" s="4">
        <v>51</v>
      </c>
      <c r="O119" s="15"/>
      <c r="P119" s="15"/>
      <c r="Q119" s="16">
        <f t="shared" si="5"/>
        <v>-1.7385340355768931E-2</v>
      </c>
      <c r="R119" s="20"/>
      <c r="S119" s="20"/>
    </row>
    <row r="120" spans="1:19" x14ac:dyDescent="0.25">
      <c r="A120" s="3">
        <f>VaR!A120</f>
        <v>42772</v>
      </c>
      <c r="B120" s="4">
        <f>VaR!B120</f>
        <v>118</v>
      </c>
      <c r="C120" s="4">
        <f>VaR!C120</f>
        <v>35.786265999999998</v>
      </c>
      <c r="D120" s="4">
        <f>VaR!D120</f>
        <v>4.3511549938398172E-3</v>
      </c>
      <c r="E120" s="4">
        <f>VaR!E120</f>
        <v>4.3417160891361627E-3</v>
      </c>
      <c r="F120" s="4">
        <f>VaR!F120</f>
        <v>-3.0783811696970302E-2</v>
      </c>
      <c r="G120" s="4">
        <f>VaR!G120</f>
        <v>-3.1651784680255542E-2</v>
      </c>
      <c r="H120" s="4">
        <v>96</v>
      </c>
      <c r="I120" s="16">
        <f t="shared" si="6"/>
        <v>7.6067790442880725E-3</v>
      </c>
      <c r="J120" s="16">
        <f t="shared" si="7"/>
        <v>1.7426876310480005E-4</v>
      </c>
      <c r="K120" s="16">
        <f t="shared" si="8"/>
        <v>1.3201089466585705E-2</v>
      </c>
      <c r="L120" s="16">
        <f t="shared" si="9"/>
        <v>-1.4107080844536305E-2</v>
      </c>
      <c r="M120" s="10">
        <f t="shared" si="10"/>
        <v>0</v>
      </c>
      <c r="N120" s="4">
        <v>52</v>
      </c>
      <c r="O120" s="15"/>
      <c r="P120" s="15"/>
      <c r="Q120" s="16">
        <f t="shared" si="5"/>
        <v>-1.7442816991950213E-2</v>
      </c>
      <c r="R120" s="20"/>
      <c r="S120" s="20"/>
    </row>
    <row r="121" spans="1:19" x14ac:dyDescent="0.25">
      <c r="A121" s="3">
        <f>VaR!A121</f>
        <v>42773</v>
      </c>
      <c r="B121" s="4">
        <f>VaR!B121</f>
        <v>119</v>
      </c>
      <c r="C121" s="4">
        <f>VaR!C121</f>
        <v>35.913620000000002</v>
      </c>
      <c r="D121" s="4">
        <f>VaR!D121</f>
        <v>3.5587395455006113E-3</v>
      </c>
      <c r="E121" s="4">
        <f>VaR!E121</f>
        <v>3.5524222153096642E-3</v>
      </c>
      <c r="F121" s="4">
        <f>VaR!F121</f>
        <v>-3.0783811696970302E-2</v>
      </c>
      <c r="G121" s="4">
        <f>VaR!G121</f>
        <v>-3.1651784680255542E-2</v>
      </c>
      <c r="H121" s="4">
        <v>97</v>
      </c>
      <c r="I121" s="16">
        <f t="shared" si="6"/>
        <v>7.4463855047183789E-3</v>
      </c>
      <c r="J121" s="16">
        <f t="shared" si="7"/>
        <v>1.7491771666254457E-4</v>
      </c>
      <c r="K121" s="16">
        <f t="shared" si="8"/>
        <v>1.3225646171833895E-2</v>
      </c>
      <c r="L121" s="16">
        <f t="shared" si="9"/>
        <v>-1.4307866569799464E-2</v>
      </c>
      <c r="M121" s="10">
        <f t="shared" si="10"/>
        <v>0</v>
      </c>
      <c r="N121" s="4">
        <v>53</v>
      </c>
      <c r="O121" s="15"/>
      <c r="P121" s="15"/>
      <c r="Q121" s="16">
        <f t="shared" si="5"/>
        <v>-1.7457298434157945E-2</v>
      </c>
      <c r="R121" s="20"/>
      <c r="S121" s="20"/>
    </row>
    <row r="122" spans="1:19" x14ac:dyDescent="0.25">
      <c r="A122" s="3">
        <f>VaR!A122</f>
        <v>42774</v>
      </c>
      <c r="B122" s="4">
        <f>VaR!B122</f>
        <v>120</v>
      </c>
      <c r="C122" s="4">
        <f>VaR!C122</f>
        <v>35.902546000000001</v>
      </c>
      <c r="D122" s="4">
        <f>VaR!D122</f>
        <v>-3.0835098216221851E-4</v>
      </c>
      <c r="E122" s="4">
        <f>VaR!E122</f>
        <v>-3.0839853210126272E-4</v>
      </c>
      <c r="F122" s="4">
        <f>VaR!F122</f>
        <v>-3.0783811696970302E-2</v>
      </c>
      <c r="G122" s="4">
        <f>VaR!G122</f>
        <v>-3.1651784680255542E-2</v>
      </c>
      <c r="H122" s="4">
        <v>98</v>
      </c>
      <c r="I122" s="16">
        <f t="shared" si="6"/>
        <v>7.3850053908968835E-3</v>
      </c>
      <c r="J122" s="16">
        <f t="shared" si="7"/>
        <v>1.772245703550365E-4</v>
      </c>
      <c r="K122" s="16">
        <f t="shared" si="8"/>
        <v>1.331257189107486E-2</v>
      </c>
      <c r="L122" s="16">
        <f t="shared" si="9"/>
        <v>-1.4512226768189824E-2</v>
      </c>
      <c r="M122" s="10">
        <f t="shared" si="10"/>
        <v>0</v>
      </c>
      <c r="N122" s="4">
        <v>54</v>
      </c>
      <c r="O122" s="15"/>
      <c r="P122" s="15"/>
      <c r="Q122" s="16">
        <f t="shared" si="5"/>
        <v>-1.7020343280233604E-2</v>
      </c>
      <c r="R122" s="20"/>
      <c r="S122" s="20"/>
    </row>
    <row r="123" spans="1:19" x14ac:dyDescent="0.25">
      <c r="A123" s="3">
        <f>VaR!A123</f>
        <v>42775</v>
      </c>
      <c r="B123" s="4">
        <f>VaR!B123</f>
        <v>121</v>
      </c>
      <c r="C123" s="4">
        <f>VaR!C123</f>
        <v>35.991142000000004</v>
      </c>
      <c r="D123" s="4">
        <f>VaR!D123</f>
        <v>2.4676801472520238E-3</v>
      </c>
      <c r="E123" s="4">
        <f>VaR!E123</f>
        <v>2.4646404242798601E-3</v>
      </c>
      <c r="F123" s="4">
        <f>VaR!F123</f>
        <v>-3.0783811696970302E-2</v>
      </c>
      <c r="G123" s="4">
        <f>VaR!G123</f>
        <v>-3.1651784680255542E-2</v>
      </c>
      <c r="H123" s="4">
        <v>99</v>
      </c>
      <c r="I123" s="16">
        <f t="shared" si="6"/>
        <v>6.1209277390197525E-3</v>
      </c>
      <c r="J123" s="16">
        <f t="shared" si="7"/>
        <v>1.5792993762573523E-4</v>
      </c>
      <c r="K123" s="16">
        <f t="shared" si="8"/>
        <v>1.256701784934418E-2</v>
      </c>
      <c r="L123" s="16">
        <f t="shared" si="9"/>
        <v>-1.4549977150437918E-2</v>
      </c>
      <c r="M123" s="10">
        <f t="shared" si="10"/>
        <v>0</v>
      </c>
      <c r="N123" s="4">
        <v>55</v>
      </c>
      <c r="O123" s="15"/>
      <c r="P123" s="15"/>
      <c r="Q123" s="16">
        <f t="shared" si="5"/>
        <v>-1.7109006082929382E-2</v>
      </c>
      <c r="R123" s="20"/>
      <c r="S123" s="20"/>
    </row>
    <row r="124" spans="1:19" x14ac:dyDescent="0.25">
      <c r="A124" s="3">
        <f>VaR!A124</f>
        <v>42776</v>
      </c>
      <c r="B124" s="4">
        <f>VaR!B124</f>
        <v>122</v>
      </c>
      <c r="C124" s="4">
        <f>VaR!C124</f>
        <v>35.841639999999998</v>
      </c>
      <c r="D124" s="4">
        <f>VaR!D124</f>
        <v>-4.1538554125347101E-3</v>
      </c>
      <c r="E124" s="4">
        <f>VaR!E124</f>
        <v>-4.1625066355264256E-3</v>
      </c>
      <c r="F124" s="4">
        <f>VaR!F124</f>
        <v>-3.0783811696970302E-2</v>
      </c>
      <c r="G124" s="4">
        <f>VaR!G124</f>
        <v>-3.1651784680255542E-2</v>
      </c>
      <c r="H124" s="4">
        <v>100</v>
      </c>
      <c r="I124" s="16">
        <f t="shared" si="6"/>
        <v>6.4732141778387634E-3</v>
      </c>
      <c r="J124" s="16">
        <f t="shared" si="7"/>
        <v>1.5683145655770081E-4</v>
      </c>
      <c r="K124" s="16">
        <f t="shared" si="8"/>
        <v>1.2523236664604755E-2</v>
      </c>
      <c r="L124" s="16">
        <f t="shared" si="9"/>
        <v>-1.4125677071108032E-2</v>
      </c>
      <c r="M124" s="10">
        <f t="shared" si="10"/>
        <v>0</v>
      </c>
      <c r="N124" s="4">
        <v>56</v>
      </c>
      <c r="O124" s="15"/>
      <c r="P124" s="15"/>
      <c r="Q124" s="16">
        <f t="shared" si="5"/>
        <v>-1.709191305087587E-2</v>
      </c>
      <c r="R124" s="20"/>
      <c r="S124" s="20"/>
    </row>
    <row r="125" spans="1:19" x14ac:dyDescent="0.25">
      <c r="A125" s="3">
        <f>VaR!A125</f>
        <v>42779</v>
      </c>
      <c r="B125" s="4">
        <f>VaR!B125</f>
        <v>123</v>
      </c>
      <c r="C125" s="4">
        <f>VaR!C125</f>
        <v>35.897010999999999</v>
      </c>
      <c r="D125" s="4">
        <f>VaR!D125</f>
        <v>1.5448790847740492E-3</v>
      </c>
      <c r="E125" s="4">
        <f>VaR!E125</f>
        <v>1.5436869866877908E-3</v>
      </c>
      <c r="F125" s="4">
        <f>VaR!F125</f>
        <v>-3.0783811696970302E-2</v>
      </c>
      <c r="G125" s="4">
        <f>VaR!G125</f>
        <v>-3.1651784680255542E-2</v>
      </c>
      <c r="H125" s="4">
        <v>101</v>
      </c>
      <c r="I125" s="16">
        <f t="shared" si="6"/>
        <v>5.8820786441669886E-3</v>
      </c>
      <c r="J125" s="16">
        <f t="shared" si="7"/>
        <v>1.5726606768238225E-4</v>
      </c>
      <c r="K125" s="16">
        <f t="shared" si="8"/>
        <v>1.2540576848071314E-2</v>
      </c>
      <c r="L125" s="16">
        <f t="shared" si="9"/>
        <v>-1.4745334668446779E-2</v>
      </c>
      <c r="M125" s="10">
        <f t="shared" si="10"/>
        <v>0</v>
      </c>
      <c r="N125" s="4">
        <v>57</v>
      </c>
      <c r="O125" s="15"/>
      <c r="P125" s="15"/>
      <c r="Q125" s="16">
        <f t="shared" si="5"/>
        <v>-1.6977631987422658E-2</v>
      </c>
      <c r="R125" s="20"/>
      <c r="S125" s="20"/>
    </row>
    <row r="126" spans="1:19" x14ac:dyDescent="0.25">
      <c r="A126" s="3">
        <f>VaR!A126</f>
        <v>42780</v>
      </c>
      <c r="B126" s="4">
        <f>VaR!B126</f>
        <v>124</v>
      </c>
      <c r="C126" s="4">
        <f>VaR!C126</f>
        <v>35.908085</v>
      </c>
      <c r="D126" s="4">
        <f>VaR!D126</f>
        <v>3.0849365146308965E-4</v>
      </c>
      <c r="E126" s="4">
        <f>VaR!E126</f>
        <v>3.084460770805308E-4</v>
      </c>
      <c r="F126" s="4">
        <f>VaR!F126</f>
        <v>-3.0783811696970302E-2</v>
      </c>
      <c r="G126" s="4">
        <f>VaR!G126</f>
        <v>-3.1651784680255542E-2</v>
      </c>
      <c r="H126" s="4">
        <v>102</v>
      </c>
      <c r="I126" s="16">
        <f t="shared" si="6"/>
        <v>5.4817231836677425E-3</v>
      </c>
      <c r="J126" s="16">
        <f t="shared" si="7"/>
        <v>1.5739806317315101E-4</v>
      </c>
      <c r="K126" s="16">
        <f t="shared" si="8"/>
        <v>1.2545838480275084E-2</v>
      </c>
      <c r="L126" s="16">
        <f t="shared" si="9"/>
        <v>-1.5154344743760081E-2</v>
      </c>
      <c r="M126" s="10">
        <f t="shared" si="10"/>
        <v>0</v>
      </c>
      <c r="N126" s="4">
        <v>58</v>
      </c>
      <c r="O126" s="15"/>
      <c r="P126" s="15"/>
      <c r="Q126" s="16">
        <f t="shared" si="5"/>
        <v>-1.7068333301340687E-2</v>
      </c>
      <c r="R126" s="20"/>
      <c r="S126" s="20"/>
    </row>
    <row r="127" spans="1:19" x14ac:dyDescent="0.25">
      <c r="A127" s="3">
        <f>VaR!A127</f>
        <v>42781</v>
      </c>
      <c r="B127" s="4">
        <f>VaR!B127</f>
        <v>125</v>
      </c>
      <c r="C127" s="4">
        <f>VaR!C127</f>
        <v>36.057586999999998</v>
      </c>
      <c r="D127" s="4">
        <f>VaR!D127</f>
        <v>4.1634634651220815E-3</v>
      </c>
      <c r="E127" s="4">
        <f>VaR!E127</f>
        <v>4.1548202333239418E-3</v>
      </c>
      <c r="F127" s="4">
        <f>VaR!F127</f>
        <v>-3.0783811696970302E-2</v>
      </c>
      <c r="G127" s="4">
        <f>VaR!G127</f>
        <v>-3.1651784680255542E-2</v>
      </c>
      <c r="H127" s="4">
        <v>103</v>
      </c>
      <c r="I127" s="16">
        <f t="shared" si="6"/>
        <v>5.4483815351884599E-3</v>
      </c>
      <c r="J127" s="16">
        <f t="shared" si="7"/>
        <v>1.5662566767828508E-4</v>
      </c>
      <c r="K127" s="16">
        <f t="shared" si="8"/>
        <v>1.2515017685895817E-2</v>
      </c>
      <c r="L127" s="16">
        <f t="shared" si="9"/>
        <v>-1.51369906968191E-2</v>
      </c>
      <c r="M127" s="10">
        <f t="shared" si="10"/>
        <v>0</v>
      </c>
      <c r="N127" s="4">
        <v>59</v>
      </c>
      <c r="O127" s="15"/>
      <c r="P127" s="15"/>
      <c r="Q127" s="16">
        <f t="shared" si="5"/>
        <v>-1.7053651935424456E-2</v>
      </c>
      <c r="R127" s="20"/>
      <c r="S127" s="20"/>
    </row>
    <row r="128" spans="1:19" x14ac:dyDescent="0.25">
      <c r="A128" s="3">
        <f>VaR!A128</f>
        <v>42782</v>
      </c>
      <c r="B128" s="4">
        <f>VaR!B128</f>
        <v>126</v>
      </c>
      <c r="C128" s="4">
        <f>VaR!C128</f>
        <v>36.057586999999998</v>
      </c>
      <c r="D128" s="4">
        <f>VaR!D128</f>
        <v>0</v>
      </c>
      <c r="E128" s="4">
        <f>VaR!E128</f>
        <v>0</v>
      </c>
      <c r="F128" s="4">
        <f>VaR!F128</f>
        <v>-3.0783811696970302E-2</v>
      </c>
      <c r="G128" s="4">
        <f>VaR!G128</f>
        <v>-3.1651784680255542E-2</v>
      </c>
      <c r="H128" s="4">
        <v>104</v>
      </c>
      <c r="I128" s="16">
        <f t="shared" si="6"/>
        <v>5.2196769127969339E-3</v>
      </c>
      <c r="J128" s="16">
        <f t="shared" si="7"/>
        <v>1.5712315074105194E-4</v>
      </c>
      <c r="K128" s="16">
        <f t="shared" si="8"/>
        <v>1.2534877372397862E-2</v>
      </c>
      <c r="L128" s="16">
        <f t="shared" si="9"/>
        <v>-1.5398361596583636E-2</v>
      </c>
      <c r="M128" s="10">
        <f t="shared" si="10"/>
        <v>0</v>
      </c>
      <c r="N128" s="4">
        <v>60</v>
      </c>
      <c r="O128" s="15"/>
      <c r="P128" s="15"/>
      <c r="Q128" s="16">
        <f t="shared" si="5"/>
        <v>-1.6872240140214767E-2</v>
      </c>
      <c r="R128" s="20"/>
      <c r="S128" s="20"/>
    </row>
    <row r="129" spans="1:19" x14ac:dyDescent="0.25">
      <c r="A129" s="3">
        <f>VaR!A129</f>
        <v>42783</v>
      </c>
      <c r="B129" s="4">
        <f>VaR!B129</f>
        <v>127</v>
      </c>
      <c r="C129" s="4">
        <f>VaR!C129</f>
        <v>35.764118000000003</v>
      </c>
      <c r="D129" s="4">
        <f>VaR!D129</f>
        <v>-8.1388973699209177E-3</v>
      </c>
      <c r="E129" s="4">
        <f>VaR!E129</f>
        <v>-8.172199010631832E-3</v>
      </c>
      <c r="F129" s="4">
        <f>VaR!F129</f>
        <v>-3.0783811696970302E-2</v>
      </c>
      <c r="G129" s="4">
        <f>VaR!G129</f>
        <v>-3.1651784680255542E-2</v>
      </c>
      <c r="H129" s="4">
        <v>105</v>
      </c>
      <c r="I129" s="16">
        <f t="shared" si="6"/>
        <v>5.3994019612175238E-3</v>
      </c>
      <c r="J129" s="16">
        <f t="shared" si="7"/>
        <v>1.6128838273851801E-4</v>
      </c>
      <c r="K129" s="16">
        <f t="shared" si="8"/>
        <v>1.26999363281285E-2</v>
      </c>
      <c r="L129" s="16">
        <f t="shared" si="9"/>
        <v>-1.5490134370157407E-2</v>
      </c>
      <c r="M129" s="10">
        <f t="shared" si="10"/>
        <v>0</v>
      </c>
      <c r="N129" s="4">
        <v>61</v>
      </c>
      <c r="O129" s="15"/>
      <c r="P129" s="15"/>
      <c r="Q129" s="16">
        <f t="shared" si="5"/>
        <v>-1.7067715739128402E-2</v>
      </c>
      <c r="R129" s="20"/>
      <c r="S129" s="20"/>
    </row>
    <row r="130" spans="1:19" x14ac:dyDescent="0.25">
      <c r="A130" s="3">
        <f>VaR!A130</f>
        <v>42787</v>
      </c>
      <c r="B130" s="4">
        <f>VaR!B130</f>
        <v>128</v>
      </c>
      <c r="C130" s="4">
        <f>VaR!C130</f>
        <v>36.046512999999997</v>
      </c>
      <c r="D130" s="4">
        <f>VaR!D130</f>
        <v>7.8960426201477672E-3</v>
      </c>
      <c r="E130" s="4">
        <f>VaR!E130</f>
        <v>7.8650320093913654E-3</v>
      </c>
      <c r="F130" s="4">
        <f>VaR!F130</f>
        <v>-3.0783811696970302E-2</v>
      </c>
      <c r="G130" s="4">
        <f>VaR!G130</f>
        <v>-3.1651784680255542E-2</v>
      </c>
      <c r="H130" s="4">
        <v>106</v>
      </c>
      <c r="I130" s="16">
        <f t="shared" si="6"/>
        <v>4.5352078199111428E-3</v>
      </c>
      <c r="J130" s="16">
        <f t="shared" si="7"/>
        <v>1.6003285505759924E-4</v>
      </c>
      <c r="K130" s="16">
        <f t="shared" si="8"/>
        <v>1.265040928419311E-2</v>
      </c>
      <c r="L130" s="16">
        <f t="shared" si="9"/>
        <v>-1.6272863773614477E-2</v>
      </c>
      <c r="M130" s="10">
        <f t="shared" si="10"/>
        <v>0</v>
      </c>
      <c r="N130" s="4">
        <v>62</v>
      </c>
      <c r="O130" s="15"/>
      <c r="P130" s="15"/>
      <c r="Q130" s="16">
        <f t="shared" si="5"/>
        <v>-1.688954619058081E-2</v>
      </c>
      <c r="R130" s="20"/>
      <c r="S130" s="20"/>
    </row>
    <row r="131" spans="1:19" x14ac:dyDescent="0.25">
      <c r="A131" s="3">
        <f>VaR!A131</f>
        <v>42788</v>
      </c>
      <c r="B131" s="4">
        <f>VaR!B131</f>
        <v>129</v>
      </c>
      <c r="C131" s="4">
        <f>VaR!C131</f>
        <v>35.863788999999997</v>
      </c>
      <c r="D131" s="4">
        <f>VaR!D131</f>
        <v>-5.069117226401354E-3</v>
      </c>
      <c r="E131" s="4">
        <f>VaR!E131</f>
        <v>-5.0820087854649013E-3</v>
      </c>
      <c r="F131" s="4">
        <f>VaR!F131</f>
        <v>-3.0783811696970302E-2</v>
      </c>
      <c r="G131" s="4">
        <f>VaR!G131</f>
        <v>-3.1651784680255542E-2</v>
      </c>
      <c r="H131" s="4">
        <v>107</v>
      </c>
      <c r="I131" s="16">
        <f t="shared" si="6"/>
        <v>4.7078634458744776E-3</v>
      </c>
      <c r="J131" s="16">
        <f t="shared" si="7"/>
        <v>1.6417272256185949E-4</v>
      </c>
      <c r="K131" s="16">
        <f t="shared" si="8"/>
        <v>1.2812990383273512E-2</v>
      </c>
      <c r="L131" s="16">
        <f t="shared" si="9"/>
        <v>-1.6367630258147296E-2</v>
      </c>
      <c r="M131" s="10">
        <f t="shared" si="10"/>
        <v>0</v>
      </c>
      <c r="N131" s="4">
        <v>63</v>
      </c>
      <c r="O131" s="15"/>
      <c r="P131" s="15"/>
      <c r="Q131" s="16">
        <f t="shared" si="5"/>
        <v>-1.694620784809979E-2</v>
      </c>
      <c r="R131" s="20"/>
      <c r="S131" s="20"/>
    </row>
    <row r="132" spans="1:19" x14ac:dyDescent="0.25">
      <c r="A132" s="3">
        <f>VaR!A132</f>
        <v>42789</v>
      </c>
      <c r="B132" s="4">
        <f>VaR!B132</f>
        <v>130</v>
      </c>
      <c r="C132" s="4">
        <f>VaR!C132</f>
        <v>35.503875999999998</v>
      </c>
      <c r="D132" s="4">
        <f>VaR!D132</f>
        <v>-1.003555424665249E-2</v>
      </c>
      <c r="E132" s="4">
        <f>VaR!E132</f>
        <v>-1.0086249878859378E-2</v>
      </c>
      <c r="F132" s="4">
        <f>VaR!F132</f>
        <v>-3.0783811696970302E-2</v>
      </c>
      <c r="G132" s="4">
        <f>VaR!G132</f>
        <v>-3.1651784680255542E-2</v>
      </c>
      <c r="H132" s="4">
        <v>108</v>
      </c>
      <c r="I132" s="16">
        <f t="shared" si="6"/>
        <v>4.1296381605507252E-3</v>
      </c>
      <c r="J132" s="16">
        <f t="shared" si="7"/>
        <v>1.7235736503239731E-4</v>
      </c>
      <c r="K132" s="16">
        <f t="shared" si="8"/>
        <v>1.3128494393204323E-2</v>
      </c>
      <c r="L132" s="16">
        <f t="shared" si="9"/>
        <v>-1.7464813458523479E-2</v>
      </c>
      <c r="M132" s="10">
        <f t="shared" si="10"/>
        <v>0</v>
      </c>
      <c r="N132" s="4">
        <v>64</v>
      </c>
      <c r="O132" s="15"/>
      <c r="P132" s="15"/>
      <c r="Q132" s="16">
        <f t="shared" si="5"/>
        <v>-1.7297175854977576E-2</v>
      </c>
      <c r="R132" s="20"/>
      <c r="S132" s="20"/>
    </row>
    <row r="133" spans="1:19" x14ac:dyDescent="0.25">
      <c r="A133" s="3">
        <f>VaR!A133</f>
        <v>42790</v>
      </c>
      <c r="B133" s="4">
        <f>VaR!B133</f>
        <v>131</v>
      </c>
      <c r="C133" s="4">
        <f>VaR!C133</f>
        <v>35.570320000000002</v>
      </c>
      <c r="D133" s="4">
        <f>VaR!D133</f>
        <v>1.871457640287054E-3</v>
      </c>
      <c r="E133" s="4">
        <f>VaR!E133</f>
        <v>1.8697086452107547E-3</v>
      </c>
      <c r="F133" s="4">
        <f>VaR!F133</f>
        <v>-3.0783811696970302E-2</v>
      </c>
      <c r="G133" s="4">
        <f>VaR!G133</f>
        <v>-3.1651784680255542E-2</v>
      </c>
      <c r="H133" s="4">
        <v>109</v>
      </c>
      <c r="I133" s="16">
        <f t="shared" si="6"/>
        <v>4.4251735895750382E-3</v>
      </c>
      <c r="J133" s="16">
        <f t="shared" si="7"/>
        <v>1.5353539781088344E-4</v>
      </c>
      <c r="K133" s="16">
        <f t="shared" si="8"/>
        <v>1.2390940150403578E-2</v>
      </c>
      <c r="L133" s="16">
        <f t="shared" si="9"/>
        <v>-1.5956109258154914E-2</v>
      </c>
      <c r="M133" s="10">
        <f t="shared" si="10"/>
        <v>0</v>
      </c>
      <c r="N133" s="4">
        <v>65</v>
      </c>
      <c r="O133" s="4">
        <v>1</v>
      </c>
      <c r="P133" s="15"/>
      <c r="Q133" s="16">
        <f t="shared" si="5"/>
        <v>-1.7384988047765303E-2</v>
      </c>
      <c r="R133" s="16">
        <f>AVERAGE(D3:D133)+STDEV(D3:D133)*NORMSINV(0.05)</f>
        <v>-2.0820189887559959E-2</v>
      </c>
      <c r="S133" s="20"/>
    </row>
    <row r="134" spans="1:19" x14ac:dyDescent="0.25">
      <c r="A134" s="3">
        <f>VaR!A134</f>
        <v>42793</v>
      </c>
      <c r="B134" s="4">
        <f>VaR!B134</f>
        <v>132</v>
      </c>
      <c r="C134" s="4">
        <f>VaR!C134</f>
        <v>35.459578999999998</v>
      </c>
      <c r="D134" s="4">
        <f>VaR!D134</f>
        <v>-3.1132978280770151E-3</v>
      </c>
      <c r="E134" s="4">
        <f>VaR!E134</f>
        <v>-3.1181542219799762E-3</v>
      </c>
      <c r="F134" s="4">
        <f>VaR!F134</f>
        <v>-3.0783811696970302E-2</v>
      </c>
      <c r="G134" s="4">
        <f>VaR!G134</f>
        <v>-3.1651784680255542E-2</v>
      </c>
      <c r="H134" s="4">
        <v>110</v>
      </c>
      <c r="I134" s="16">
        <f t="shared" si="6"/>
        <v>3.3481379343969827E-3</v>
      </c>
      <c r="J134" s="16">
        <f t="shared" si="7"/>
        <v>1.3388783265583909E-4</v>
      </c>
      <c r="K134" s="16">
        <f t="shared" si="8"/>
        <v>1.1570990997137588E-2</v>
      </c>
      <c r="L134" s="16">
        <f t="shared" si="9"/>
        <v>-1.5684448574667616E-2</v>
      </c>
      <c r="M134" s="10">
        <f t="shared" si="10"/>
        <v>0</v>
      </c>
      <c r="N134" s="4">
        <v>66</v>
      </c>
      <c r="O134" s="4">
        <v>2</v>
      </c>
      <c r="P134" s="15"/>
      <c r="Q134" s="16">
        <f t="shared" ref="Q134:Q197" si="11">AVERAGE(D68:D134)+STDEV(D68:D134)*NORMSINV(0.05)</f>
        <v>-1.7447856783188605E-2</v>
      </c>
      <c r="R134" s="16">
        <f t="shared" ref="R134:R197" si="12">AVERAGE(D4:D134)+STDEV(D4:D134)*NORMSINV(0.05)</f>
        <v>-2.0781653567330818E-2</v>
      </c>
      <c r="S134" s="20"/>
    </row>
    <row r="135" spans="1:19" x14ac:dyDescent="0.25">
      <c r="A135" s="3">
        <f>VaR!A135</f>
        <v>42794</v>
      </c>
      <c r="B135" s="4">
        <f>VaR!B135</f>
        <v>133</v>
      </c>
      <c r="C135" s="4">
        <f>VaR!C135</f>
        <v>35.155037</v>
      </c>
      <c r="D135" s="4">
        <f>VaR!D135</f>
        <v>-8.5884268394725693E-3</v>
      </c>
      <c r="E135" s="4">
        <f>VaR!E135</f>
        <v>-8.6255199107149894E-3</v>
      </c>
      <c r="F135" s="4">
        <f>VaR!F135</f>
        <v>-3.0783811696970302E-2</v>
      </c>
      <c r="G135" s="4">
        <f>VaR!G135</f>
        <v>-3.1651784680255542E-2</v>
      </c>
      <c r="H135" s="4">
        <v>111</v>
      </c>
      <c r="I135" s="16">
        <f t="shared" si="6"/>
        <v>2.9860818192748513E-3</v>
      </c>
      <c r="J135" s="16">
        <f t="shared" si="7"/>
        <v>1.3956121684011258E-4</v>
      </c>
      <c r="K135" s="16">
        <f t="shared" si="8"/>
        <v>1.1813603042260756E-2</v>
      </c>
      <c r="L135" s="16">
        <f t="shared" si="9"/>
        <v>-1.6445565992152706E-2</v>
      </c>
      <c r="M135" s="10">
        <f t="shared" si="10"/>
        <v>0</v>
      </c>
      <c r="N135" s="4">
        <v>67</v>
      </c>
      <c r="O135" s="4">
        <v>3</v>
      </c>
      <c r="P135" s="15"/>
      <c r="Q135" s="16">
        <f t="shared" si="11"/>
        <v>-1.776669851989535E-2</v>
      </c>
      <c r="R135" s="16">
        <f t="shared" si="12"/>
        <v>-2.0949726781928427E-2</v>
      </c>
      <c r="S135" s="20"/>
    </row>
    <row r="136" spans="1:19" x14ac:dyDescent="0.25">
      <c r="A136" s="3">
        <f>VaR!A136</f>
        <v>42795</v>
      </c>
      <c r="B136" s="4">
        <f>VaR!B136</f>
        <v>134</v>
      </c>
      <c r="C136" s="4">
        <f>VaR!C136</f>
        <v>35.481727999999997</v>
      </c>
      <c r="D136" s="4">
        <f>VaR!D136</f>
        <v>9.2928646327408715E-3</v>
      </c>
      <c r="E136" s="4">
        <f>VaR!E136</f>
        <v>9.2499516178917943E-3</v>
      </c>
      <c r="F136" s="4">
        <f>VaR!F136</f>
        <v>-3.0783811696970302E-2</v>
      </c>
      <c r="G136" s="4">
        <f>VaR!G136</f>
        <v>-3.1651784680255542E-2</v>
      </c>
      <c r="H136" s="4">
        <v>112</v>
      </c>
      <c r="I136" s="16">
        <f t="shared" si="6"/>
        <v>2.9362667081677101E-3</v>
      </c>
      <c r="J136" s="16">
        <f t="shared" si="7"/>
        <v>1.3658935940643157E-4</v>
      </c>
      <c r="K136" s="16">
        <f t="shared" si="8"/>
        <v>1.1687145049430659E-2</v>
      </c>
      <c r="L136" s="16">
        <f t="shared" si="9"/>
        <v>-1.6287376215096259E-2</v>
      </c>
      <c r="M136" s="10">
        <f t="shared" si="10"/>
        <v>0</v>
      </c>
      <c r="N136" s="4">
        <v>68</v>
      </c>
      <c r="O136" s="4">
        <v>4</v>
      </c>
      <c r="P136" s="15"/>
      <c r="Q136" s="16">
        <f t="shared" si="11"/>
        <v>-1.776458978125707E-2</v>
      </c>
      <c r="R136" s="16">
        <f t="shared" si="12"/>
        <v>-2.0922144816387409E-2</v>
      </c>
      <c r="S136" s="20"/>
    </row>
    <row r="137" spans="1:19" x14ac:dyDescent="0.25">
      <c r="A137" s="3">
        <f>VaR!A137</f>
        <v>42796</v>
      </c>
      <c r="B137" s="4">
        <f>VaR!B137</f>
        <v>135</v>
      </c>
      <c r="C137" s="4">
        <f>VaR!C137</f>
        <v>35.143962999999999</v>
      </c>
      <c r="D137" s="4">
        <f>VaR!D137</f>
        <v>-9.5194067211156527E-3</v>
      </c>
      <c r="E137" s="4">
        <f>VaR!E137</f>
        <v>-9.5650058886951085E-3</v>
      </c>
      <c r="F137" s="4">
        <f>VaR!F137</f>
        <v>-3.0783811696970302E-2</v>
      </c>
      <c r="G137" s="4">
        <f>VaR!G137</f>
        <v>-3.1651784680255542E-2</v>
      </c>
      <c r="H137" s="4">
        <v>113</v>
      </c>
      <c r="I137" s="16">
        <f t="shared" si="6"/>
        <v>1.116824928773305E-3</v>
      </c>
      <c r="J137" s="16">
        <f t="shared" si="7"/>
        <v>4.048184011856269E-5</v>
      </c>
      <c r="K137" s="16">
        <f t="shared" si="8"/>
        <v>6.362534095669955E-3</v>
      </c>
      <c r="L137" s="16">
        <f t="shared" si="9"/>
        <v>-9.3486123550918284E-3</v>
      </c>
      <c r="M137" s="10">
        <f t="shared" si="10"/>
        <v>1</v>
      </c>
      <c r="N137" s="4">
        <v>69</v>
      </c>
      <c r="O137" s="4">
        <v>5</v>
      </c>
      <c r="P137" s="15"/>
      <c r="Q137" s="16">
        <f t="shared" si="11"/>
        <v>-1.7869365667375937E-2</v>
      </c>
      <c r="R137" s="16">
        <f t="shared" si="12"/>
        <v>-2.095459061813075E-2</v>
      </c>
      <c r="S137" s="20"/>
    </row>
    <row r="138" spans="1:19" x14ac:dyDescent="0.25">
      <c r="A138" s="3">
        <f>VaR!A138</f>
        <v>42797</v>
      </c>
      <c r="B138" s="4">
        <f>VaR!B138</f>
        <v>136</v>
      </c>
      <c r="C138" s="4">
        <f>VaR!C138</f>
        <v>35.127353999999997</v>
      </c>
      <c r="D138" s="4">
        <f>VaR!D138</f>
        <v>-4.725989496404415E-4</v>
      </c>
      <c r="E138" s="4">
        <f>VaR!E138</f>
        <v>-4.7271065972149986E-4</v>
      </c>
      <c r="F138" s="4">
        <f>VaR!F138</f>
        <v>-3.0783811696970302E-2</v>
      </c>
      <c r="G138" s="4">
        <f>VaR!G138</f>
        <v>-3.1651784680255542E-2</v>
      </c>
      <c r="H138" s="4">
        <v>114</v>
      </c>
      <c r="I138" s="16">
        <f t="shared" si="6"/>
        <v>7.6406187520914465E-4</v>
      </c>
      <c r="J138" s="16">
        <f t="shared" si="7"/>
        <v>4.0271640486364108E-5</v>
      </c>
      <c r="K138" s="16">
        <f t="shared" si="8"/>
        <v>6.3459940502937845E-3</v>
      </c>
      <c r="L138" s="16">
        <f t="shared" si="9"/>
        <v>-9.6741694550290525E-3</v>
      </c>
      <c r="M138" s="10">
        <f t="shared" si="10"/>
        <v>0</v>
      </c>
      <c r="N138" s="4">
        <v>70</v>
      </c>
      <c r="O138" s="4">
        <v>6</v>
      </c>
      <c r="P138" s="15"/>
      <c r="Q138" s="16">
        <f t="shared" si="11"/>
        <v>-1.7547549939391258E-2</v>
      </c>
      <c r="R138" s="16">
        <f t="shared" si="12"/>
        <v>-2.1014406547416539E-2</v>
      </c>
      <c r="S138" s="20"/>
    </row>
    <row r="139" spans="1:19" x14ac:dyDescent="0.25">
      <c r="A139" s="3">
        <f>VaR!A139</f>
        <v>42800</v>
      </c>
      <c r="B139" s="4">
        <f>VaR!B139</f>
        <v>137</v>
      </c>
      <c r="C139" s="4">
        <f>VaR!C139</f>
        <v>34.723145000000002</v>
      </c>
      <c r="D139" s="4">
        <f>VaR!D139</f>
        <v>-1.1506958366405693E-2</v>
      </c>
      <c r="E139" s="4">
        <f>VaR!E139</f>
        <v>-1.1573675714810812E-2</v>
      </c>
      <c r="F139" s="4">
        <f>VaR!F139</f>
        <v>-3.0783811696970302E-2</v>
      </c>
      <c r="G139" s="4">
        <f>VaR!G139</f>
        <v>-3.1651784680255542E-2</v>
      </c>
      <c r="H139" s="4">
        <v>115</v>
      </c>
      <c r="I139" s="16">
        <f t="shared" si="6"/>
        <v>3.4219365484380052E-4</v>
      </c>
      <c r="J139" s="16">
        <f t="shared" si="7"/>
        <v>4.3259641718878096E-5</v>
      </c>
      <c r="K139" s="16">
        <f t="shared" si="8"/>
        <v>6.5772062244450038E-3</v>
      </c>
      <c r="L139" s="16">
        <f t="shared" si="9"/>
        <v>-1.0476347858642366E-2</v>
      </c>
      <c r="M139" s="10">
        <f t="shared" si="10"/>
        <v>1</v>
      </c>
      <c r="N139" s="4">
        <v>71</v>
      </c>
      <c r="O139" s="4">
        <v>7</v>
      </c>
      <c r="P139" s="15"/>
      <c r="Q139" s="16">
        <f t="shared" si="11"/>
        <v>-1.8024069383503972E-2</v>
      </c>
      <c r="R139" s="16">
        <f t="shared" si="12"/>
        <v>-2.1137768642257564E-2</v>
      </c>
      <c r="S139" s="20"/>
    </row>
    <row r="140" spans="1:19" x14ac:dyDescent="0.25">
      <c r="A140" s="3">
        <f>VaR!A140</f>
        <v>42801</v>
      </c>
      <c r="B140" s="4">
        <f>VaR!B140</f>
        <v>138</v>
      </c>
      <c r="C140" s="4">
        <f>VaR!C140</f>
        <v>34.911406999999997</v>
      </c>
      <c r="D140" s="4">
        <f>VaR!D140</f>
        <v>5.421801510202909E-3</v>
      </c>
      <c r="E140" s="4">
        <f>VaR!E140</f>
        <v>5.4071564555997235E-3</v>
      </c>
      <c r="F140" s="4">
        <f>VaR!F140</f>
        <v>-3.0783811696970302E-2</v>
      </c>
      <c r="G140" s="4">
        <f>VaR!G140</f>
        <v>-3.1651784680255542E-2</v>
      </c>
      <c r="H140" s="4">
        <v>116</v>
      </c>
      <c r="I140" s="16">
        <f t="shared" si="6"/>
        <v>-2.6022486744350411E-4</v>
      </c>
      <c r="J140" s="16">
        <f t="shared" si="7"/>
        <v>4.4488315017933375E-5</v>
      </c>
      <c r="K140" s="16">
        <f t="shared" si="8"/>
        <v>6.6699561481267161E-3</v>
      </c>
      <c r="L140" s="16">
        <f t="shared" si="9"/>
        <v>-1.1231326429297007E-2</v>
      </c>
      <c r="M140" s="10">
        <f t="shared" si="10"/>
        <v>0</v>
      </c>
      <c r="N140" s="4">
        <v>72</v>
      </c>
      <c r="O140" s="4">
        <v>8</v>
      </c>
      <c r="P140" s="15"/>
      <c r="Q140" s="16">
        <f t="shared" si="11"/>
        <v>-1.7920836851428566E-2</v>
      </c>
      <c r="R140" s="16">
        <f t="shared" si="12"/>
        <v>-2.1146474218101036E-2</v>
      </c>
      <c r="S140" s="20"/>
    </row>
    <row r="141" spans="1:19" x14ac:dyDescent="0.25">
      <c r="A141" s="3">
        <f>VaR!A141</f>
        <v>42802</v>
      </c>
      <c r="B141" s="4">
        <f>VaR!B141</f>
        <v>139</v>
      </c>
      <c r="C141" s="4">
        <f>VaR!C141</f>
        <v>35.17165</v>
      </c>
      <c r="D141" s="4">
        <f>VaR!D141</f>
        <v>7.4543830330299401E-3</v>
      </c>
      <c r="E141" s="4">
        <f>VaR!E141</f>
        <v>7.4267364270784991E-3</v>
      </c>
      <c r="F141" s="4">
        <f>VaR!F141</f>
        <v>-3.0783811696970302E-2</v>
      </c>
      <c r="G141" s="4">
        <f>VaR!G141</f>
        <v>-3.1651784680255542E-2</v>
      </c>
      <c r="H141" s="4">
        <v>117</v>
      </c>
      <c r="I141" s="16">
        <f t="shared" si="6"/>
        <v>-6.3328861852325342E-4</v>
      </c>
      <c r="J141" s="16">
        <f t="shared" si="7"/>
        <v>3.8487955717119139E-5</v>
      </c>
      <c r="K141" s="16">
        <f t="shared" si="8"/>
        <v>6.2038661911036682E-3</v>
      </c>
      <c r="L141" s="16">
        <f t="shared" si="9"/>
        <v>-1.0837740424081739E-2</v>
      </c>
      <c r="M141" s="10">
        <f t="shared" si="10"/>
        <v>0</v>
      </c>
      <c r="N141" s="4">
        <v>73</v>
      </c>
      <c r="O141" s="4">
        <v>9</v>
      </c>
      <c r="P141" s="15"/>
      <c r="Q141" s="16">
        <f t="shared" si="11"/>
        <v>-1.7801733700433815E-2</v>
      </c>
      <c r="R141" s="16">
        <f t="shared" si="12"/>
        <v>-2.1152433014074937E-2</v>
      </c>
      <c r="S141" s="20"/>
    </row>
    <row r="142" spans="1:19" x14ac:dyDescent="0.25">
      <c r="A142" s="3">
        <f>VaR!A142</f>
        <v>42803</v>
      </c>
      <c r="B142" s="4">
        <f>VaR!B142</f>
        <v>140</v>
      </c>
      <c r="C142" s="4">
        <f>VaR!C142</f>
        <v>34.955703999999997</v>
      </c>
      <c r="D142" s="4">
        <f>VaR!D142</f>
        <v>-6.1397745058876232E-3</v>
      </c>
      <c r="E142" s="4">
        <f>VaR!E142</f>
        <v>-6.1587004284098957E-3</v>
      </c>
      <c r="F142" s="4">
        <f>VaR!F142</f>
        <v>-3.0783811696970302E-2</v>
      </c>
      <c r="G142" s="4">
        <f>VaR!G142</f>
        <v>-3.1651784680255542E-2</v>
      </c>
      <c r="H142" s="4">
        <v>118</v>
      </c>
      <c r="I142" s="16">
        <f t="shared" si="6"/>
        <v>-5.716138008192204E-4</v>
      </c>
      <c r="J142" s="16">
        <f t="shared" si="7"/>
        <v>3.7902166180277158E-5</v>
      </c>
      <c r="K142" s="16">
        <f t="shared" si="8"/>
        <v>6.1564735181983167E-3</v>
      </c>
      <c r="L142" s="16">
        <f t="shared" si="9"/>
        <v>-1.0698111596458415E-2</v>
      </c>
      <c r="M142" s="10">
        <f t="shared" si="10"/>
        <v>0</v>
      </c>
      <c r="N142" s="4">
        <v>74</v>
      </c>
      <c r="O142" s="4">
        <v>10</v>
      </c>
      <c r="P142" s="15"/>
      <c r="Q142" s="16">
        <f t="shared" si="11"/>
        <v>-1.8043216958627512E-2</v>
      </c>
      <c r="R142" s="16">
        <f t="shared" si="12"/>
        <v>-2.0710599786369188E-2</v>
      </c>
      <c r="S142" s="20"/>
    </row>
    <row r="143" spans="1:19" x14ac:dyDescent="0.25">
      <c r="A143" s="3">
        <f>VaR!A143</f>
        <v>42804</v>
      </c>
      <c r="B143" s="4">
        <f>VaR!B143</f>
        <v>141</v>
      </c>
      <c r="C143" s="4">
        <f>VaR!C143</f>
        <v>35.149501999999998</v>
      </c>
      <c r="D143" s="4">
        <f>VaR!D143</f>
        <v>5.5441023301948389E-3</v>
      </c>
      <c r="E143" s="4">
        <f>VaR!E143</f>
        <v>5.5287903628768028E-3</v>
      </c>
      <c r="F143" s="4">
        <f>VaR!F143</f>
        <v>-3.0783811696970302E-2</v>
      </c>
      <c r="G143" s="4">
        <f>VaR!G143</f>
        <v>-3.1651784680255542E-2</v>
      </c>
      <c r="H143" s="4">
        <v>119</v>
      </c>
      <c r="I143" s="16">
        <f t="shared" si="6"/>
        <v>-1.0484742326250134E-3</v>
      </c>
      <c r="J143" s="16">
        <f t="shared" si="7"/>
        <v>3.8524169221727091E-5</v>
      </c>
      <c r="K143" s="16">
        <f t="shared" si="8"/>
        <v>6.206784128816395E-3</v>
      </c>
      <c r="L143" s="16">
        <f t="shared" si="9"/>
        <v>-1.1257725618613497E-2</v>
      </c>
      <c r="M143" s="10">
        <f t="shared" si="10"/>
        <v>0</v>
      </c>
      <c r="N143" s="4">
        <v>75</v>
      </c>
      <c r="O143" s="4">
        <v>11</v>
      </c>
      <c r="P143" s="15"/>
      <c r="Q143" s="16">
        <f t="shared" si="11"/>
        <v>-1.6301913158729708E-2</v>
      </c>
      <c r="R143" s="16">
        <f t="shared" si="12"/>
        <v>-2.0515471496473443E-2</v>
      </c>
      <c r="S143" s="20"/>
    </row>
    <row r="144" spans="1:19" x14ac:dyDescent="0.25">
      <c r="A144" s="3">
        <f>VaR!A144</f>
        <v>42807</v>
      </c>
      <c r="B144" s="4">
        <f>VaR!B144</f>
        <v>142</v>
      </c>
      <c r="C144" s="4">
        <f>VaR!C144</f>
        <v>35.160575999999999</v>
      </c>
      <c r="D144" s="4">
        <f>VaR!D144</f>
        <v>3.1505425027076331E-4</v>
      </c>
      <c r="E144" s="4">
        <f>VaR!E144</f>
        <v>3.1500463110202499E-4</v>
      </c>
      <c r="F144" s="4">
        <f>VaR!F144</f>
        <v>-3.0783811696970302E-2</v>
      </c>
      <c r="G144" s="4">
        <f>VaR!G144</f>
        <v>-3.1651784680255542E-2</v>
      </c>
      <c r="H144" s="4">
        <v>120</v>
      </c>
      <c r="I144" s="16">
        <f t="shared" si="6"/>
        <v>-9.5823046968436683E-4</v>
      </c>
      <c r="J144" s="16">
        <f t="shared" si="7"/>
        <v>3.7707570780857132E-5</v>
      </c>
      <c r="K144" s="16">
        <f t="shared" si="8"/>
        <v>6.1406490520837563E-3</v>
      </c>
      <c r="L144" s="16">
        <f t="shared" si="9"/>
        <v>-1.1058699334840456E-2</v>
      </c>
      <c r="M144" s="10">
        <f t="shared" si="10"/>
        <v>0</v>
      </c>
      <c r="N144" s="4">
        <v>76</v>
      </c>
      <c r="O144" s="4">
        <v>12</v>
      </c>
      <c r="P144" s="15"/>
      <c r="Q144" s="16">
        <f t="shared" si="11"/>
        <v>-1.6352320344856494E-2</v>
      </c>
      <c r="R144" s="16">
        <f t="shared" si="12"/>
        <v>-1.9927957191256878E-2</v>
      </c>
      <c r="S144" s="20"/>
    </row>
    <row r="145" spans="1:19" x14ac:dyDescent="0.25">
      <c r="A145" s="3">
        <f>VaR!A145</f>
        <v>42808</v>
      </c>
      <c r="B145" s="4">
        <f>VaR!B145</f>
        <v>143</v>
      </c>
      <c r="C145" s="4">
        <f>VaR!C145</f>
        <v>35.155037</v>
      </c>
      <c r="D145" s="4">
        <f>VaR!D145</f>
        <v>-1.5753439306565544E-4</v>
      </c>
      <c r="E145" s="4">
        <f>VaR!E145</f>
        <v>-1.5754680291148507E-4</v>
      </c>
      <c r="F145" s="4">
        <f>VaR!F145</f>
        <v>-3.0783811696970302E-2</v>
      </c>
      <c r="G145" s="4">
        <f>VaR!G145</f>
        <v>-3.1651784680255542E-2</v>
      </c>
      <c r="H145" s="4">
        <v>121</v>
      </c>
      <c r="I145" s="16">
        <f t="shared" si="6"/>
        <v>-9.2989386821014028E-4</v>
      </c>
      <c r="J145" s="16">
        <f t="shared" si="7"/>
        <v>3.7716710937363595E-5</v>
      </c>
      <c r="K145" s="16">
        <f t="shared" si="8"/>
        <v>6.1413932407364692E-3</v>
      </c>
      <c r="L145" s="16">
        <f t="shared" si="9"/>
        <v>-1.103158681477078E-2</v>
      </c>
      <c r="M145" s="10">
        <f t="shared" si="10"/>
        <v>0</v>
      </c>
      <c r="N145" s="4">
        <v>77</v>
      </c>
      <c r="O145" s="4">
        <v>13</v>
      </c>
      <c r="P145" s="15"/>
      <c r="Q145" s="16">
        <f t="shared" si="11"/>
        <v>-1.6441527930547574E-2</v>
      </c>
      <c r="R145" s="16">
        <f t="shared" si="12"/>
        <v>-1.974033868375262E-2</v>
      </c>
      <c r="S145" s="20"/>
    </row>
    <row r="146" spans="1:19" x14ac:dyDescent="0.25">
      <c r="A146" s="3">
        <f>VaR!A146</f>
        <v>42809</v>
      </c>
      <c r="B146" s="4">
        <f>VaR!B146</f>
        <v>144</v>
      </c>
      <c r="C146" s="4">
        <f>VaR!C146</f>
        <v>35.287930000000003</v>
      </c>
      <c r="D146" s="4">
        <f>VaR!D146</f>
        <v>3.7801979841467046E-3</v>
      </c>
      <c r="E146" s="4">
        <f>VaR!E146</f>
        <v>3.7730709910637123E-3</v>
      </c>
      <c r="F146" s="4">
        <f>VaR!F146</f>
        <v>-3.0783811696970302E-2</v>
      </c>
      <c r="G146" s="4">
        <f>VaR!G146</f>
        <v>-3.1651784680255542E-2</v>
      </c>
      <c r="H146" s="4">
        <v>122</v>
      </c>
      <c r="I146" s="16">
        <f t="shared" si="6"/>
        <v>-1.0492218018609437E-3</v>
      </c>
      <c r="J146" s="16">
        <f t="shared" si="7"/>
        <v>3.8193002074311749E-5</v>
      </c>
      <c r="K146" s="16">
        <f t="shared" si="8"/>
        <v>6.180048711321922E-3</v>
      </c>
      <c r="L146" s="16">
        <f t="shared" si="9"/>
        <v>-1.1214497339415581E-2</v>
      </c>
      <c r="M146" s="10">
        <f t="shared" si="10"/>
        <v>0</v>
      </c>
      <c r="N146" s="4">
        <v>78</v>
      </c>
      <c r="O146" s="4">
        <v>14</v>
      </c>
      <c r="P146" s="15"/>
      <c r="Q146" s="16">
        <f t="shared" si="11"/>
        <v>-1.6463148532030642E-2</v>
      </c>
      <c r="R146" s="16">
        <f t="shared" si="12"/>
        <v>-1.8748027952393428E-2</v>
      </c>
      <c r="S146" s="20"/>
    </row>
    <row r="147" spans="1:19" x14ac:dyDescent="0.25">
      <c r="A147" s="3">
        <f>VaR!A147</f>
        <v>42810</v>
      </c>
      <c r="B147" s="4">
        <f>VaR!B147</f>
        <v>145</v>
      </c>
      <c r="C147" s="4">
        <f>VaR!C147</f>
        <v>35.437430999999997</v>
      </c>
      <c r="D147" s="4">
        <f>VaR!D147</f>
        <v>4.2366044140303401E-3</v>
      </c>
      <c r="E147" s="4">
        <f>VaR!E147</f>
        <v>4.2276552726275233E-3</v>
      </c>
      <c r="F147" s="4">
        <f>VaR!F147</f>
        <v>-3.0783811696970302E-2</v>
      </c>
      <c r="G147" s="4">
        <f>VaR!G147</f>
        <v>-3.1651784680255542E-2</v>
      </c>
      <c r="H147" s="4">
        <v>123</v>
      </c>
      <c r="I147" s="16">
        <f t="shared" si="6"/>
        <v>-6.8858301110269753E-4</v>
      </c>
      <c r="J147" s="16">
        <f t="shared" si="7"/>
        <v>3.8725582872423151E-5</v>
      </c>
      <c r="K147" s="16">
        <f t="shared" si="8"/>
        <v>6.222988259061972E-3</v>
      </c>
      <c r="L147" s="16">
        <f t="shared" si="9"/>
        <v>-1.0924487819497213E-2</v>
      </c>
      <c r="M147" s="10">
        <f t="shared" si="10"/>
        <v>0</v>
      </c>
      <c r="N147" s="4">
        <v>79</v>
      </c>
      <c r="O147" s="4">
        <v>15</v>
      </c>
      <c r="P147" s="15"/>
      <c r="Q147" s="16">
        <f t="shared" si="11"/>
        <v>-1.6494406553061749E-2</v>
      </c>
      <c r="R147" s="16">
        <f t="shared" si="12"/>
        <v>-1.7698769279056996E-2</v>
      </c>
      <c r="S147" s="20"/>
    </row>
    <row r="148" spans="1:19" x14ac:dyDescent="0.25">
      <c r="A148" s="3">
        <f>VaR!A148</f>
        <v>42811</v>
      </c>
      <c r="B148" s="4">
        <f>VaR!B148</f>
        <v>146</v>
      </c>
      <c r="C148" s="4">
        <f>VaR!C148</f>
        <v>35.542636999999999</v>
      </c>
      <c r="D148" s="4">
        <f>VaR!D148</f>
        <v>2.9687817945946078E-3</v>
      </c>
      <c r="E148" s="4">
        <f>VaR!E148</f>
        <v>2.964383664498315E-3</v>
      </c>
      <c r="F148" s="4">
        <f>VaR!F148</f>
        <v>-3.0783811696970302E-2</v>
      </c>
      <c r="G148" s="4">
        <f>VaR!G148</f>
        <v>-3.1651784680255542E-2</v>
      </c>
      <c r="H148" s="4">
        <v>124</v>
      </c>
      <c r="I148" s="16">
        <f t="shared" si="6"/>
        <v>-5.6623185977286612E-4</v>
      </c>
      <c r="J148" s="16">
        <f t="shared" si="7"/>
        <v>3.9075127747048306E-5</v>
      </c>
      <c r="K148" s="16">
        <f t="shared" si="8"/>
        <v>6.2510101381335406E-3</v>
      </c>
      <c r="L148" s="16">
        <f t="shared" si="9"/>
        <v>-1.0848228557592246E-2</v>
      </c>
      <c r="M148" s="10">
        <f t="shared" si="10"/>
        <v>0</v>
      </c>
      <c r="N148" s="4">
        <v>80</v>
      </c>
      <c r="O148" s="4">
        <v>16</v>
      </c>
      <c r="P148" s="15"/>
      <c r="Q148" s="16">
        <f t="shared" si="11"/>
        <v>-1.645016730283097E-2</v>
      </c>
      <c r="R148" s="16">
        <f t="shared" si="12"/>
        <v>-1.6907670709494917E-2</v>
      </c>
      <c r="S148" s="20"/>
    </row>
    <row r="149" spans="1:19" x14ac:dyDescent="0.25">
      <c r="A149" s="3">
        <f>VaR!A149</f>
        <v>42814</v>
      </c>
      <c r="B149" s="4">
        <f>VaR!B149</f>
        <v>147</v>
      </c>
      <c r="C149" s="4">
        <f>VaR!C149</f>
        <v>35.476188999999998</v>
      </c>
      <c r="D149" s="4">
        <f>VaR!D149</f>
        <v>-1.8695292642468024E-3</v>
      </c>
      <c r="E149" s="4">
        <f>VaR!E149</f>
        <v>-1.8712790152289164E-3</v>
      </c>
      <c r="F149" s="4">
        <f>VaR!F149</f>
        <v>-3.0783811696970302E-2</v>
      </c>
      <c r="G149" s="4">
        <f>VaR!G149</f>
        <v>-3.1651784680255542E-2</v>
      </c>
      <c r="H149" s="4">
        <v>125</v>
      </c>
      <c r="I149" s="16">
        <f t="shared" si="6"/>
        <v>-4.4530967144870633E-4</v>
      </c>
      <c r="J149" s="16">
        <f t="shared" si="7"/>
        <v>3.913861392091253E-5</v>
      </c>
      <c r="K149" s="16">
        <f t="shared" si="8"/>
        <v>6.2560861503748915E-3</v>
      </c>
      <c r="L149" s="16">
        <f t="shared" si="9"/>
        <v>-1.0735655666413723E-2</v>
      </c>
      <c r="M149" s="10">
        <f t="shared" si="10"/>
        <v>0</v>
      </c>
      <c r="N149" s="4">
        <v>81</v>
      </c>
      <c r="O149" s="4">
        <v>17</v>
      </c>
      <c r="P149" s="15"/>
      <c r="Q149" s="16">
        <f t="shared" si="11"/>
        <v>-1.6510617209915437E-2</v>
      </c>
      <c r="R149" s="16">
        <f t="shared" si="12"/>
        <v>-1.6352901297983925E-2</v>
      </c>
      <c r="S149" s="20"/>
    </row>
    <row r="150" spans="1:19" x14ac:dyDescent="0.25">
      <c r="A150" s="3">
        <f>VaR!A150</f>
        <v>42815</v>
      </c>
      <c r="B150" s="4">
        <f>VaR!B150</f>
        <v>148</v>
      </c>
      <c r="C150" s="4">
        <f>VaR!C150</f>
        <v>34.573642999999997</v>
      </c>
      <c r="D150" s="4">
        <f>VaR!D150</f>
        <v>-2.5440895018345996E-2</v>
      </c>
      <c r="E150" s="4">
        <f>VaR!E150</f>
        <v>-2.5770110276367948E-2</v>
      </c>
      <c r="F150" s="4">
        <f>VaR!F150</f>
        <v>-3.0783811696970302E-2</v>
      </c>
      <c r="G150" s="4">
        <f>VaR!G150</f>
        <v>-3.1651784680255542E-2</v>
      </c>
      <c r="H150" s="4">
        <v>126</v>
      </c>
      <c r="I150" s="16">
        <f t="shared" si="6"/>
        <v>-7.1953661369274604E-4</v>
      </c>
      <c r="J150" s="16">
        <f t="shared" si="7"/>
        <v>6.4673477903591425E-5</v>
      </c>
      <c r="K150" s="16">
        <f t="shared" si="8"/>
        <v>8.0419822123399039E-3</v>
      </c>
      <c r="L150" s="16">
        <f t="shared" si="9"/>
        <v>-1.3947420223539266E-2</v>
      </c>
      <c r="M150" s="10">
        <f t="shared" si="10"/>
        <v>1</v>
      </c>
      <c r="N150" s="4">
        <v>82</v>
      </c>
      <c r="O150" s="4">
        <v>18</v>
      </c>
      <c r="P150" s="15"/>
      <c r="Q150" s="16">
        <f t="shared" si="11"/>
        <v>-1.7672164667706526E-2</v>
      </c>
      <c r="R150" s="16">
        <f t="shared" si="12"/>
        <v>-1.7004668986691233E-2</v>
      </c>
      <c r="S150" s="20"/>
    </row>
    <row r="151" spans="1:19" x14ac:dyDescent="0.25">
      <c r="A151" s="3">
        <f>VaR!A151</f>
        <v>42816</v>
      </c>
      <c r="B151" s="4">
        <f>VaR!B151</f>
        <v>149</v>
      </c>
      <c r="C151" s="4">
        <f>VaR!C151</f>
        <v>34.872646000000003</v>
      </c>
      <c r="D151" s="4">
        <f>VaR!D151</f>
        <v>8.6482931520987291E-3</v>
      </c>
      <c r="E151" s="4">
        <f>VaR!E151</f>
        <v>8.6111108865086078E-3</v>
      </c>
      <c r="F151" s="4">
        <f>VaR!F151</f>
        <v>-3.0783811696970302E-2</v>
      </c>
      <c r="G151" s="4">
        <f>VaR!G151</f>
        <v>-3.1651784680255542E-2</v>
      </c>
      <c r="H151" s="4">
        <v>127</v>
      </c>
      <c r="I151" s="16">
        <f t="shared" si="6"/>
        <v>-1.8759409327084732E-3</v>
      </c>
      <c r="J151" s="16">
        <f t="shared" si="7"/>
        <v>6.9336101759626484E-5</v>
      </c>
      <c r="K151" s="16">
        <f t="shared" si="8"/>
        <v>8.3268302348268441E-3</v>
      </c>
      <c r="L151" s="16">
        <f t="shared" si="9"/>
        <v>-1.557235784547259E-2</v>
      </c>
      <c r="M151" s="10">
        <f t="shared" si="10"/>
        <v>0</v>
      </c>
      <c r="N151" s="4">
        <v>83</v>
      </c>
      <c r="O151" s="4">
        <v>19</v>
      </c>
      <c r="P151" s="15"/>
      <c r="Q151" s="16">
        <f t="shared" si="11"/>
        <v>-1.7524511628940611E-2</v>
      </c>
      <c r="R151" s="16">
        <f t="shared" si="12"/>
        <v>-1.6598609230377624E-2</v>
      </c>
      <c r="S151" s="20"/>
    </row>
    <row r="152" spans="1:19" x14ac:dyDescent="0.25">
      <c r="A152" s="3">
        <f>VaR!A152</f>
        <v>42817</v>
      </c>
      <c r="B152" s="4">
        <f>VaR!B152</f>
        <v>150</v>
      </c>
      <c r="C152" s="4">
        <f>VaR!C152</f>
        <v>34.928016999999997</v>
      </c>
      <c r="D152" s="4">
        <f>VaR!D152</f>
        <v>1.5878060987971443E-3</v>
      </c>
      <c r="E152" s="4">
        <f>VaR!E152</f>
        <v>1.5865468674606043E-3</v>
      </c>
      <c r="F152" s="4">
        <f>VaR!F152</f>
        <v>-3.0783811696970302E-2</v>
      </c>
      <c r="G152" s="4">
        <f>VaR!G152</f>
        <v>-3.1651784680255542E-2</v>
      </c>
      <c r="H152" s="4">
        <v>128</v>
      </c>
      <c r="I152" s="16">
        <f t="shared" si="6"/>
        <v>-1.1128868180712169E-3</v>
      </c>
      <c r="J152" s="16">
        <f t="shared" si="7"/>
        <v>6.7506924279475168E-5</v>
      </c>
      <c r="K152" s="16">
        <f t="shared" si="8"/>
        <v>8.2162597500003102E-3</v>
      </c>
      <c r="L152" s="16">
        <f t="shared" si="9"/>
        <v>-1.4627431467834627E-2</v>
      </c>
      <c r="M152" s="10">
        <f t="shared" si="10"/>
        <v>0</v>
      </c>
      <c r="N152" s="4">
        <v>84</v>
      </c>
      <c r="O152" s="4">
        <v>20</v>
      </c>
      <c r="P152" s="15"/>
      <c r="Q152" s="16">
        <f t="shared" si="11"/>
        <v>-1.7589046744558978E-2</v>
      </c>
      <c r="R152" s="16">
        <f t="shared" si="12"/>
        <v>-1.6548098744245305E-2</v>
      </c>
      <c r="S152" s="20"/>
    </row>
    <row r="153" spans="1:19" x14ac:dyDescent="0.25">
      <c r="A153" s="3">
        <f>VaR!A153</f>
        <v>42818</v>
      </c>
      <c r="B153" s="4">
        <f>VaR!B153</f>
        <v>151</v>
      </c>
      <c r="C153" s="4">
        <f>VaR!C153</f>
        <v>35.088593000000003</v>
      </c>
      <c r="D153" s="4">
        <f>VaR!D153</f>
        <v>4.5973408682206621E-3</v>
      </c>
      <c r="E153" s="4">
        <f>VaR!E153</f>
        <v>4.5868053745214158E-3</v>
      </c>
      <c r="F153" s="4">
        <f>VaR!F153</f>
        <v>-3.0783811696970302E-2</v>
      </c>
      <c r="G153" s="4">
        <f>VaR!G153</f>
        <v>-3.1651784680255542E-2</v>
      </c>
      <c r="H153" s="4">
        <v>129</v>
      </c>
      <c r="I153" s="16">
        <f t="shared" ref="I153:I216" si="13">AVERAGE(D131:D152)</f>
        <v>-1.3996248417689722E-3</v>
      </c>
      <c r="J153" s="16">
        <f t="shared" ref="J153:J216" si="14">VAR(D131:D153)</f>
        <v>6.5313627069225338E-5</v>
      </c>
      <c r="K153" s="16">
        <f t="shared" ref="K153:K216" si="15">STDEV(D131:D153)</f>
        <v>8.0816846677673176E-3</v>
      </c>
      <c r="L153" s="16">
        <f t="shared" ref="L153:L216" si="16">I153+NORMSINV(0.05)*K153</f>
        <v>-1.4692813179424152E-2</v>
      </c>
      <c r="M153" s="10">
        <f t="shared" ref="M153:M216" si="17">IF(D153&lt;L153,1,0)</f>
        <v>0</v>
      </c>
      <c r="N153" s="4">
        <v>85</v>
      </c>
      <c r="O153" s="4">
        <v>21</v>
      </c>
      <c r="P153" s="15"/>
      <c r="Q153" s="16">
        <f t="shared" si="11"/>
        <v>-1.602293478995459E-2</v>
      </c>
      <c r="R153" s="16">
        <f t="shared" si="12"/>
        <v>-1.6555572425679014E-2</v>
      </c>
      <c r="S153" s="20"/>
    </row>
    <row r="154" spans="1:19" x14ac:dyDescent="0.25">
      <c r="A154" s="3">
        <f>VaR!A154</f>
        <v>42821</v>
      </c>
      <c r="B154" s="4">
        <f>VaR!B154</f>
        <v>152</v>
      </c>
      <c r="C154" s="4">
        <f>VaR!C154</f>
        <v>35.088593000000003</v>
      </c>
      <c r="D154" s="4">
        <f>VaR!D154</f>
        <v>0</v>
      </c>
      <c r="E154" s="4">
        <f>VaR!E154</f>
        <v>0</v>
      </c>
      <c r="F154" s="4">
        <f>VaR!F154</f>
        <v>-3.0783811696970302E-2</v>
      </c>
      <c r="G154" s="4">
        <f>VaR!G154</f>
        <v>-3.1651784680255542E-2</v>
      </c>
      <c r="H154" s="4">
        <v>130</v>
      </c>
      <c r="I154" s="16">
        <f t="shared" si="13"/>
        <v>-9.6024038292251705E-4</v>
      </c>
      <c r="J154" s="16">
        <f t="shared" si="14"/>
        <v>6.4619678924795709E-5</v>
      </c>
      <c r="K154" s="16">
        <f t="shared" si="15"/>
        <v>8.0386366334594152E-3</v>
      </c>
      <c r="L154" s="16">
        <f t="shared" si="16"/>
        <v>-1.4182621005213213E-2</v>
      </c>
      <c r="M154" s="10">
        <f t="shared" si="17"/>
        <v>0</v>
      </c>
      <c r="N154" s="4">
        <v>86</v>
      </c>
      <c r="O154" s="4">
        <v>22</v>
      </c>
      <c r="P154" s="15"/>
      <c r="Q154" s="16">
        <f t="shared" si="11"/>
        <v>-1.5879191910353155E-2</v>
      </c>
      <c r="R154" s="16">
        <f t="shared" si="12"/>
        <v>-1.642863297977052E-2</v>
      </c>
      <c r="S154" s="20"/>
    </row>
    <row r="155" spans="1:19" x14ac:dyDescent="0.25">
      <c r="A155" s="3">
        <f>VaR!A155</f>
        <v>42822</v>
      </c>
      <c r="B155" s="4">
        <f>VaR!B155</f>
        <v>153</v>
      </c>
      <c r="C155" s="4">
        <f>VaR!C155</f>
        <v>35.199337</v>
      </c>
      <c r="D155" s="4">
        <f>VaR!D155</f>
        <v>3.1561254108991156E-3</v>
      </c>
      <c r="E155" s="4">
        <f>VaR!E155</f>
        <v>3.1511553018736048E-3</v>
      </c>
      <c r="F155" s="4">
        <f>VaR!F155</f>
        <v>-3.0783811696970302E-2</v>
      </c>
      <c r="G155" s="4">
        <f>VaR!G155</f>
        <v>-3.1651784680255542E-2</v>
      </c>
      <c r="H155" s="4">
        <v>131</v>
      </c>
      <c r="I155" s="16">
        <f t="shared" si="13"/>
        <v>-5.0407882625649479E-4</v>
      </c>
      <c r="J155" s="16">
        <f t="shared" si="14"/>
        <v>6.1252203766886084E-5</v>
      </c>
      <c r="K155" s="16">
        <f t="shared" si="15"/>
        <v>7.8263787134846777E-3</v>
      </c>
      <c r="L155" s="16">
        <f t="shared" si="16"/>
        <v>-1.3377326239027567E-2</v>
      </c>
      <c r="M155" s="10">
        <f t="shared" si="17"/>
        <v>0</v>
      </c>
      <c r="N155" s="4">
        <v>87</v>
      </c>
      <c r="O155" s="4">
        <v>23</v>
      </c>
      <c r="P155" s="15"/>
      <c r="Q155" s="16">
        <f t="shared" si="11"/>
        <v>-1.5812471128436735E-2</v>
      </c>
      <c r="R155" s="16">
        <f t="shared" si="12"/>
        <v>-1.6442373715538475E-2</v>
      </c>
      <c r="S155" s="20"/>
    </row>
    <row r="156" spans="1:19" x14ac:dyDescent="0.25">
      <c r="A156" s="3">
        <f>VaR!A156</f>
        <v>42823</v>
      </c>
      <c r="B156" s="4">
        <f>VaR!B156</f>
        <v>154</v>
      </c>
      <c r="C156" s="4">
        <f>VaR!C156</f>
        <v>35.382061</v>
      </c>
      <c r="D156" s="4">
        <f>VaR!D156</f>
        <v>5.1911205032072151E-3</v>
      </c>
      <c r="E156" s="4">
        <f>VaR!E156</f>
        <v>5.1776930860148555E-3</v>
      </c>
      <c r="F156" s="4">
        <f>VaR!F156</f>
        <v>-3.0783811696970302E-2</v>
      </c>
      <c r="G156" s="4">
        <f>VaR!G156</f>
        <v>-3.1651784680255542E-2</v>
      </c>
      <c r="H156" s="4">
        <v>132</v>
      </c>
      <c r="I156" s="16">
        <f t="shared" si="13"/>
        <v>-4.4568483668321919E-4</v>
      </c>
      <c r="J156" s="16">
        <f t="shared" si="14"/>
        <v>6.2400222253026854E-5</v>
      </c>
      <c r="K156" s="16">
        <f t="shared" si="15"/>
        <v>7.8993811310144324E-3</v>
      </c>
      <c r="L156" s="16">
        <f t="shared" si="16"/>
        <v>-1.3439010540704335E-2</v>
      </c>
      <c r="M156" s="10">
        <f t="shared" si="17"/>
        <v>0</v>
      </c>
      <c r="N156" s="4">
        <v>88</v>
      </c>
      <c r="O156" s="4">
        <v>24</v>
      </c>
      <c r="P156" s="15"/>
      <c r="Q156" s="16">
        <f t="shared" si="11"/>
        <v>-1.580885761556302E-2</v>
      </c>
      <c r="R156" s="16">
        <f t="shared" si="12"/>
        <v>-1.6399202047661047E-2</v>
      </c>
      <c r="S156" s="20"/>
    </row>
    <row r="157" spans="1:19" x14ac:dyDescent="0.25">
      <c r="A157" s="3">
        <f>VaR!A157</f>
        <v>42824</v>
      </c>
      <c r="B157" s="4">
        <f>VaR!B157</f>
        <v>155</v>
      </c>
      <c r="C157" s="4">
        <f>VaR!C157</f>
        <v>35.431891999999998</v>
      </c>
      <c r="D157" s="4">
        <f>VaR!D157</f>
        <v>1.4083690602420677E-3</v>
      </c>
      <c r="E157" s="4">
        <f>VaR!E157</f>
        <v>1.4073782387228882E-3</v>
      </c>
      <c r="F157" s="4">
        <f>VaR!F157</f>
        <v>-3.0783811696970302E-2</v>
      </c>
      <c r="G157" s="4">
        <f>VaR!G157</f>
        <v>-3.1651784680255542E-2</v>
      </c>
      <c r="H157" s="4">
        <v>133</v>
      </c>
      <c r="I157" s="16">
        <f t="shared" si="13"/>
        <v>-6.8211276170299819E-5</v>
      </c>
      <c r="J157" s="16">
        <f t="shared" si="14"/>
        <v>6.2091863008734529E-5</v>
      </c>
      <c r="K157" s="16">
        <f t="shared" si="15"/>
        <v>7.8798390217525716E-3</v>
      </c>
      <c r="L157" s="16">
        <f t="shared" si="16"/>
        <v>-1.3029393070893762E-2</v>
      </c>
      <c r="M157" s="10">
        <f t="shared" si="17"/>
        <v>0</v>
      </c>
      <c r="N157" s="4">
        <v>89</v>
      </c>
      <c r="O157" s="4">
        <v>25</v>
      </c>
      <c r="P157" s="15"/>
      <c r="Q157" s="16">
        <f t="shared" si="11"/>
        <v>-1.5843574500960342E-2</v>
      </c>
      <c r="R157" s="16">
        <f t="shared" si="12"/>
        <v>-1.6299361055726727E-2</v>
      </c>
      <c r="S157" s="20"/>
    </row>
    <row r="158" spans="1:19" x14ac:dyDescent="0.25">
      <c r="A158" s="3">
        <f>VaR!A158</f>
        <v>42825</v>
      </c>
      <c r="B158" s="4">
        <f>VaR!B158</f>
        <v>156</v>
      </c>
      <c r="C158" s="4">
        <f>VaR!C158</f>
        <v>35.481727999999997</v>
      </c>
      <c r="D158" s="4">
        <f>VaR!D158</f>
        <v>1.4065294622144114E-3</v>
      </c>
      <c r="E158" s="4">
        <f>VaR!E158</f>
        <v>1.4055412261971235E-3</v>
      </c>
      <c r="F158" s="4">
        <f>VaR!F158</f>
        <v>-3.0783811696970302E-2</v>
      </c>
      <c r="G158" s="4">
        <f>VaR!G158</f>
        <v>-3.1651784680255542E-2</v>
      </c>
      <c r="H158" s="4">
        <v>134</v>
      </c>
      <c r="I158" s="16">
        <f t="shared" si="13"/>
        <v>3.8618853745309292E-4</v>
      </c>
      <c r="J158" s="16">
        <f t="shared" si="14"/>
        <v>5.8635227114777678E-5</v>
      </c>
      <c r="K158" s="16">
        <f t="shared" si="15"/>
        <v>7.6573642407017362E-3</v>
      </c>
      <c r="L158" s="16">
        <f t="shared" si="16"/>
        <v>-1.2209054806753666E-2</v>
      </c>
      <c r="M158" s="10">
        <f t="shared" si="17"/>
        <v>0</v>
      </c>
      <c r="N158" s="4">
        <v>90</v>
      </c>
      <c r="O158" s="4">
        <v>26</v>
      </c>
      <c r="P158" s="15"/>
      <c r="Q158" s="16">
        <f t="shared" si="11"/>
        <v>-1.4557626625229183E-2</v>
      </c>
      <c r="R158" s="16">
        <f t="shared" si="12"/>
        <v>-1.6167918545466346E-2</v>
      </c>
      <c r="S158" s="20"/>
    </row>
    <row r="159" spans="1:19" x14ac:dyDescent="0.25">
      <c r="A159" s="3">
        <f>VaR!A159</f>
        <v>42828</v>
      </c>
      <c r="B159" s="4">
        <f>VaR!B159</f>
        <v>157</v>
      </c>
      <c r="C159" s="4">
        <f>VaR!C159</f>
        <v>35.354374</v>
      </c>
      <c r="D159" s="4">
        <f>VaR!D159</f>
        <v>-3.5892840393792792E-3</v>
      </c>
      <c r="E159" s="4">
        <f>VaR!E159</f>
        <v>-3.5957409744832745E-3</v>
      </c>
      <c r="F159" s="4">
        <f>VaR!F159</f>
        <v>-3.0783811696970302E-2</v>
      </c>
      <c r="G159" s="4">
        <f>VaR!G159</f>
        <v>-3.1651784680255542E-2</v>
      </c>
      <c r="H159" s="4">
        <v>135</v>
      </c>
      <c r="I159" s="16">
        <f t="shared" si="13"/>
        <v>2.7718756974617396E-5</v>
      </c>
      <c r="J159" s="16">
        <f t="shared" si="14"/>
        <v>5.5471739337803908E-5</v>
      </c>
      <c r="K159" s="16">
        <f t="shared" si="15"/>
        <v>7.4479352399040039E-3</v>
      </c>
      <c r="L159" s="16">
        <f t="shared" si="16"/>
        <v>-1.222304453568117E-2</v>
      </c>
      <c r="M159" s="10">
        <f t="shared" si="17"/>
        <v>0</v>
      </c>
      <c r="N159" s="4">
        <v>91</v>
      </c>
      <c r="O159" s="4">
        <v>27</v>
      </c>
      <c r="P159" s="15"/>
      <c r="Q159" s="16">
        <f t="shared" si="11"/>
        <v>-1.4709785621784377E-2</v>
      </c>
      <c r="R159" s="16">
        <f t="shared" si="12"/>
        <v>-1.6207378383033152E-2</v>
      </c>
      <c r="S159" s="20"/>
    </row>
    <row r="160" spans="1:19" x14ac:dyDescent="0.25">
      <c r="A160" s="3">
        <f>VaR!A160</f>
        <v>42829</v>
      </c>
      <c r="B160" s="4">
        <f>VaR!B160</f>
        <v>158</v>
      </c>
      <c r="C160" s="4">
        <f>VaR!C160</f>
        <v>35.537098</v>
      </c>
      <c r="D160" s="4">
        <f>VaR!D160</f>
        <v>5.1683562548724615E-3</v>
      </c>
      <c r="E160" s="4">
        <f>VaR!E160</f>
        <v>5.155046142919617E-3</v>
      </c>
      <c r="F160" s="4">
        <f>VaR!F160</f>
        <v>-3.0783811696970302E-2</v>
      </c>
      <c r="G160" s="4">
        <f>VaR!G160</f>
        <v>-3.1651784680255542E-2</v>
      </c>
      <c r="H160" s="4">
        <v>136</v>
      </c>
      <c r="I160" s="16">
        <f t="shared" si="13"/>
        <v>2.9726978796263434E-4</v>
      </c>
      <c r="J160" s="16">
        <f t="shared" si="14"/>
        <v>5.2313493497987496E-5</v>
      </c>
      <c r="K160" s="16">
        <f t="shared" si="15"/>
        <v>7.2328067510467539E-3</v>
      </c>
      <c r="L160" s="16">
        <f t="shared" si="16"/>
        <v>-1.1599638629535716E-2</v>
      </c>
      <c r="M160" s="10">
        <f t="shared" si="17"/>
        <v>0</v>
      </c>
      <c r="N160" s="4">
        <v>92</v>
      </c>
      <c r="O160" s="4">
        <v>28</v>
      </c>
      <c r="P160" s="15"/>
      <c r="Q160" s="16">
        <f t="shared" si="11"/>
        <v>-1.462485499251507E-2</v>
      </c>
      <c r="R160" s="16">
        <f t="shared" si="12"/>
        <v>-1.6140749329533015E-2</v>
      </c>
      <c r="S160" s="20"/>
    </row>
    <row r="161" spans="1:19" x14ac:dyDescent="0.25">
      <c r="A161" s="3">
        <f>VaR!A161</f>
        <v>42830</v>
      </c>
      <c r="B161" s="4">
        <f>VaR!B161</f>
        <v>159</v>
      </c>
      <c r="C161" s="4">
        <f>VaR!C161</f>
        <v>35.448504999999997</v>
      </c>
      <c r="D161" s="4">
        <f>VaR!D161</f>
        <v>-2.4929722736505675E-3</v>
      </c>
      <c r="E161" s="4">
        <f>VaR!E161</f>
        <v>-2.4960849032381015E-3</v>
      </c>
      <c r="F161" s="4">
        <f>VaR!F161</f>
        <v>-3.0783811696970302E-2</v>
      </c>
      <c r="G161" s="4">
        <f>VaR!G161</f>
        <v>-3.1651784680255542E-2</v>
      </c>
      <c r="H161" s="4">
        <v>137</v>
      </c>
      <c r="I161" s="16">
        <f t="shared" si="13"/>
        <v>5.5367684271322094E-4</v>
      </c>
      <c r="J161" s="16">
        <f t="shared" si="14"/>
        <v>5.2671268664781799E-5</v>
      </c>
      <c r="K161" s="16">
        <f t="shared" si="15"/>
        <v>7.2574974105942191E-3</v>
      </c>
      <c r="L161" s="16">
        <f t="shared" si="16"/>
        <v>-1.1383844095693601E-2</v>
      </c>
      <c r="M161" s="10">
        <f t="shared" si="17"/>
        <v>0</v>
      </c>
      <c r="N161" s="4">
        <v>93</v>
      </c>
      <c r="O161" s="4">
        <v>29</v>
      </c>
      <c r="P161" s="15"/>
      <c r="Q161" s="16">
        <f t="shared" si="11"/>
        <v>-1.4228186520336729E-2</v>
      </c>
      <c r="R161" s="16">
        <f t="shared" si="12"/>
        <v>-1.6145936687774066E-2</v>
      </c>
      <c r="S161" s="20"/>
    </row>
    <row r="162" spans="1:19" x14ac:dyDescent="0.25">
      <c r="A162" s="3">
        <f>VaR!A162</f>
        <v>42831</v>
      </c>
      <c r="B162" s="4">
        <f>VaR!B162</f>
        <v>160</v>
      </c>
      <c r="C162" s="4">
        <f>VaR!C162</f>
        <v>35.548172000000001</v>
      </c>
      <c r="D162" s="4">
        <f>VaR!D162</f>
        <v>2.8115995300790186E-3</v>
      </c>
      <c r="E162" s="4">
        <f>VaR!E162</f>
        <v>2.8076543771836087E-3</v>
      </c>
      <c r="F162" s="4">
        <f>VaR!F162</f>
        <v>-3.0783811696970302E-2</v>
      </c>
      <c r="G162" s="4">
        <f>VaR!G162</f>
        <v>-3.1651784680255542E-2</v>
      </c>
      <c r="H162" s="4">
        <v>138</v>
      </c>
      <c r="I162" s="16">
        <f t="shared" si="13"/>
        <v>9.6340348329299952E-4</v>
      </c>
      <c r="J162" s="16">
        <f t="shared" si="14"/>
        <v>4.6058481880648535E-5</v>
      </c>
      <c r="K162" s="16">
        <f t="shared" si="15"/>
        <v>6.7866399551360125E-3</v>
      </c>
      <c r="L162" s="16">
        <f t="shared" si="16"/>
        <v>-1.019962586172625E-2</v>
      </c>
      <c r="M162" s="10">
        <f t="shared" si="17"/>
        <v>0</v>
      </c>
      <c r="N162" s="4">
        <v>94</v>
      </c>
      <c r="O162" s="4">
        <v>30</v>
      </c>
      <c r="P162" s="15"/>
      <c r="Q162" s="16">
        <f t="shared" si="11"/>
        <v>-1.4147938735786673E-2</v>
      </c>
      <c r="R162" s="16">
        <f t="shared" si="12"/>
        <v>-1.613540706251446E-2</v>
      </c>
      <c r="S162" s="20"/>
    </row>
    <row r="163" spans="1:19" x14ac:dyDescent="0.25">
      <c r="A163" s="3">
        <f>VaR!A163</f>
        <v>42832</v>
      </c>
      <c r="B163" s="4">
        <f>VaR!B163</f>
        <v>161</v>
      </c>
      <c r="C163" s="4">
        <f>VaR!C163</f>
        <v>35.919159000000001</v>
      </c>
      <c r="D163" s="4">
        <f>VaR!D163</f>
        <v>1.0436176577518514E-2</v>
      </c>
      <c r="E163" s="4">
        <f>VaR!E163</f>
        <v>1.0382095626884798E-2</v>
      </c>
      <c r="F163" s="4">
        <f>VaR!F163</f>
        <v>-3.0783811696970302E-2</v>
      </c>
      <c r="G163" s="4">
        <f>VaR!G163</f>
        <v>-3.1651784680255542E-2</v>
      </c>
      <c r="H163" s="4">
        <v>139</v>
      </c>
      <c r="I163" s="16">
        <f t="shared" si="13"/>
        <v>8.4475793874191376E-4</v>
      </c>
      <c r="J163" s="16">
        <f t="shared" si="14"/>
        <v>4.914743769148414E-5</v>
      </c>
      <c r="K163" s="16">
        <f t="shared" si="15"/>
        <v>7.0105233536080702E-3</v>
      </c>
      <c r="L163" s="16">
        <f t="shared" si="16"/>
        <v>-1.0686526826268321E-2</v>
      </c>
      <c r="M163" s="10">
        <f t="shared" si="17"/>
        <v>0</v>
      </c>
      <c r="N163" s="4">
        <v>95</v>
      </c>
      <c r="O163" s="4">
        <v>31</v>
      </c>
      <c r="P163" s="15"/>
      <c r="Q163" s="16">
        <f t="shared" si="11"/>
        <v>-1.3921193328948733E-2</v>
      </c>
      <c r="R163" s="16">
        <f t="shared" si="12"/>
        <v>-1.6006116443400074E-2</v>
      </c>
      <c r="S163" s="20"/>
    </row>
    <row r="164" spans="1:19" x14ac:dyDescent="0.25">
      <c r="A164" s="3">
        <f>VaR!A164</f>
        <v>42835</v>
      </c>
      <c r="B164" s="4">
        <f>VaR!B164</f>
        <v>162</v>
      </c>
      <c r="C164" s="4">
        <f>VaR!C164</f>
        <v>35.941307000000002</v>
      </c>
      <c r="D164" s="4">
        <f>VaR!D164</f>
        <v>6.1660686431999666E-4</v>
      </c>
      <c r="E164" s="4">
        <f>VaR!E164</f>
        <v>6.1641684041686582E-4</v>
      </c>
      <c r="F164" s="4">
        <f>VaR!F164</f>
        <v>-3.0783811696970302E-2</v>
      </c>
      <c r="G164" s="4">
        <f>VaR!G164</f>
        <v>-3.1651784680255542E-2</v>
      </c>
      <c r="H164" s="4">
        <v>140</v>
      </c>
      <c r="I164" s="16">
        <f t="shared" si="13"/>
        <v>9.8029400894593952E-4</v>
      </c>
      <c r="J164" s="16">
        <f t="shared" si="14"/>
        <v>4.7330848110936368E-5</v>
      </c>
      <c r="K164" s="16">
        <f t="shared" si="15"/>
        <v>6.8797418636847392E-3</v>
      </c>
      <c r="L164" s="16">
        <f t="shared" si="16"/>
        <v>-1.0335874348025787E-2</v>
      </c>
      <c r="M164" s="10">
        <f t="shared" si="17"/>
        <v>0</v>
      </c>
      <c r="N164" s="4">
        <v>96</v>
      </c>
      <c r="O164" s="4">
        <v>32</v>
      </c>
      <c r="P164" s="15"/>
      <c r="Q164" s="16">
        <f t="shared" si="11"/>
        <v>-1.3686633940371427E-2</v>
      </c>
      <c r="R164" s="16">
        <f t="shared" si="12"/>
        <v>-1.6036844354116887E-2</v>
      </c>
      <c r="S164" s="20"/>
    </row>
    <row r="165" spans="1:19" x14ac:dyDescent="0.25">
      <c r="A165" s="3">
        <f>VaR!A165</f>
        <v>42836</v>
      </c>
      <c r="B165" s="4">
        <f>VaR!B165</f>
        <v>163</v>
      </c>
      <c r="C165" s="4">
        <f>VaR!C165</f>
        <v>36.052047999999999</v>
      </c>
      <c r="D165" s="4">
        <f>VaR!D165</f>
        <v>3.0811622960733539E-3</v>
      </c>
      <c r="E165" s="4">
        <f>VaR!E165</f>
        <v>3.0764252434502919E-3</v>
      </c>
      <c r="F165" s="4">
        <f>VaR!F165</f>
        <v>-3.0783811696970302E-2</v>
      </c>
      <c r="G165" s="4">
        <f>VaR!G165</f>
        <v>-3.1651784680255542E-2</v>
      </c>
      <c r="H165" s="4">
        <v>141</v>
      </c>
      <c r="I165" s="16">
        <f t="shared" si="13"/>
        <v>1.2874022530462862E-3</v>
      </c>
      <c r="J165" s="16">
        <f t="shared" si="14"/>
        <v>4.5072353349349954E-5</v>
      </c>
      <c r="K165" s="16">
        <f t="shared" si="15"/>
        <v>6.7135946667452265E-3</v>
      </c>
      <c r="L165" s="16">
        <f t="shared" si="16"/>
        <v>-9.7554782844316637E-3</v>
      </c>
      <c r="M165" s="10">
        <f t="shared" si="17"/>
        <v>0</v>
      </c>
      <c r="N165" s="4">
        <v>97</v>
      </c>
      <c r="O165" s="4">
        <v>33</v>
      </c>
      <c r="P165" s="15"/>
      <c r="Q165" s="16">
        <f t="shared" si="11"/>
        <v>-1.3723579907014631E-2</v>
      </c>
      <c r="R165" s="16">
        <f t="shared" si="12"/>
        <v>-1.6034288576037718E-2</v>
      </c>
      <c r="S165" s="20"/>
    </row>
    <row r="166" spans="1:19" x14ac:dyDescent="0.25">
      <c r="A166" s="3">
        <f>VaR!A166</f>
        <v>42837</v>
      </c>
      <c r="B166" s="4">
        <f>VaR!B166</f>
        <v>164</v>
      </c>
      <c r="C166" s="4">
        <f>VaR!C166</f>
        <v>35.382061</v>
      </c>
      <c r="D166" s="4">
        <f>VaR!D166</f>
        <v>-1.8583881836615745E-2</v>
      </c>
      <c r="E166" s="4">
        <f>VaR!E166</f>
        <v>-1.8758731818053796E-2</v>
      </c>
      <c r="F166" s="4">
        <f>VaR!F166</f>
        <v>-3.0783811696970302E-2</v>
      </c>
      <c r="G166" s="4">
        <f>VaR!G166</f>
        <v>-3.1651784680255542E-2</v>
      </c>
      <c r="H166" s="4">
        <v>142</v>
      </c>
      <c r="I166" s="16">
        <f t="shared" si="13"/>
        <v>1.1754504333134912E-3</v>
      </c>
      <c r="J166" s="16">
        <f t="shared" si="14"/>
        <v>6.1217835625756125E-5</v>
      </c>
      <c r="K166" s="16">
        <f t="shared" si="15"/>
        <v>7.8241827449105593E-3</v>
      </c>
      <c r="L166" s="16">
        <f t="shared" si="16"/>
        <v>-1.1694184932583772E-2</v>
      </c>
      <c r="M166" s="10">
        <f t="shared" si="17"/>
        <v>1</v>
      </c>
      <c r="N166" s="4">
        <v>98</v>
      </c>
      <c r="O166" s="4">
        <v>34</v>
      </c>
      <c r="P166" s="15"/>
      <c r="Q166" s="16">
        <f t="shared" si="11"/>
        <v>-1.461103741594005E-2</v>
      </c>
      <c r="R166" s="16">
        <f t="shared" si="12"/>
        <v>-1.6402373211613069E-2</v>
      </c>
      <c r="S166" s="20"/>
    </row>
    <row r="167" spans="1:19" x14ac:dyDescent="0.25">
      <c r="A167" s="3">
        <f>VaR!A167</f>
        <v>42838</v>
      </c>
      <c r="B167" s="4">
        <f>VaR!B167</f>
        <v>165</v>
      </c>
      <c r="C167" s="4">
        <f>VaR!C167</f>
        <v>35.393135000000001</v>
      </c>
      <c r="D167" s="4">
        <f>VaR!D167</f>
        <v>3.1298346356931257E-4</v>
      </c>
      <c r="E167" s="4">
        <f>VaR!E167</f>
        <v>3.1293449446251852E-4</v>
      </c>
      <c r="F167" s="4">
        <f>VaR!F167</f>
        <v>-3.0783811696970302E-2</v>
      </c>
      <c r="G167" s="4">
        <f>VaR!G167</f>
        <v>-3.1651784680255542E-2</v>
      </c>
      <c r="H167" s="4">
        <v>143</v>
      </c>
      <c r="I167" s="16">
        <f t="shared" si="13"/>
        <v>3.1640788390955893E-4</v>
      </c>
      <c r="J167" s="16">
        <f t="shared" si="14"/>
        <v>6.1217836055944412E-5</v>
      </c>
      <c r="K167" s="16">
        <f t="shared" si="15"/>
        <v>7.8241827724014994E-3</v>
      </c>
      <c r="L167" s="16">
        <f t="shared" si="16"/>
        <v>-1.2553227527206275E-2</v>
      </c>
      <c r="M167" s="10">
        <f t="shared" si="17"/>
        <v>0</v>
      </c>
      <c r="N167" s="4">
        <v>99</v>
      </c>
      <c r="O167" s="4">
        <v>35</v>
      </c>
      <c r="P167" s="15"/>
      <c r="Q167" s="16">
        <f t="shared" si="11"/>
        <v>-1.4210019592461822E-2</v>
      </c>
      <c r="R167" s="16">
        <f t="shared" si="12"/>
        <v>-1.6437542993012352E-2</v>
      </c>
      <c r="S167" s="20"/>
    </row>
    <row r="168" spans="1:19" x14ac:dyDescent="0.25">
      <c r="A168" s="3">
        <f>VaR!A168</f>
        <v>42842</v>
      </c>
      <c r="B168" s="4">
        <f>VaR!B168</f>
        <v>166</v>
      </c>
      <c r="C168" s="4">
        <f>VaR!C168</f>
        <v>35.575859000000001</v>
      </c>
      <c r="D168" s="4">
        <f>VaR!D168</f>
        <v>5.1626960991164057E-3</v>
      </c>
      <c r="E168" s="4">
        <f>VaR!E168</f>
        <v>5.1494150745943473E-3</v>
      </c>
      <c r="F168" s="4">
        <f>VaR!F168</f>
        <v>-3.0783811696970302E-2</v>
      </c>
      <c r="G168" s="4">
        <f>VaR!G168</f>
        <v>-3.1651784680255542E-2</v>
      </c>
      <c r="H168" s="4">
        <v>144</v>
      </c>
      <c r="I168" s="16">
        <f t="shared" si="13"/>
        <v>3.3779505921114846E-4</v>
      </c>
      <c r="J168" s="16">
        <f t="shared" si="14"/>
        <v>6.2219328176752492E-5</v>
      </c>
      <c r="K168" s="16">
        <f t="shared" si="15"/>
        <v>7.8879229317198891E-3</v>
      </c>
      <c r="L168" s="16">
        <f t="shared" si="16"/>
        <v>-1.2636683584142005E-2</v>
      </c>
      <c r="M168" s="10">
        <f t="shared" si="17"/>
        <v>0</v>
      </c>
      <c r="N168" s="4">
        <v>100</v>
      </c>
      <c r="O168" s="4">
        <v>36</v>
      </c>
      <c r="P168" s="15"/>
      <c r="Q168" s="16">
        <f t="shared" si="11"/>
        <v>-1.4001897671164431E-2</v>
      </c>
      <c r="R168" s="16">
        <f t="shared" si="12"/>
        <v>-1.6382126832335749E-2</v>
      </c>
      <c r="S168" s="20"/>
    </row>
    <row r="169" spans="1:19" x14ac:dyDescent="0.25">
      <c r="A169" s="3">
        <f>VaR!A169</f>
        <v>42843</v>
      </c>
      <c r="B169" s="4">
        <f>VaR!B169</f>
        <v>167</v>
      </c>
      <c r="C169" s="4">
        <f>VaR!C169</f>
        <v>35.653377999999996</v>
      </c>
      <c r="D169" s="4">
        <f>VaR!D169</f>
        <v>2.1789776038856918E-3</v>
      </c>
      <c r="E169" s="4">
        <f>VaR!E169</f>
        <v>2.1766070751146915E-3</v>
      </c>
      <c r="F169" s="4">
        <f>VaR!F169</f>
        <v>-3.0783811696970302E-2</v>
      </c>
      <c r="G169" s="4">
        <f>VaR!G169</f>
        <v>-3.1651784680255542E-2</v>
      </c>
      <c r="H169" s="4">
        <v>145</v>
      </c>
      <c r="I169" s="16">
        <f t="shared" si="13"/>
        <v>4.0063588261886205E-4</v>
      </c>
      <c r="J169" s="16">
        <f t="shared" si="14"/>
        <v>6.186024379760097E-5</v>
      </c>
      <c r="K169" s="16">
        <f t="shared" si="15"/>
        <v>7.865128339550536E-3</v>
      </c>
      <c r="L169" s="16">
        <f t="shared" si="16"/>
        <v>-1.2536348993129651E-2</v>
      </c>
      <c r="M169" s="10">
        <f t="shared" si="17"/>
        <v>0</v>
      </c>
      <c r="N169" s="4">
        <v>101</v>
      </c>
      <c r="O169" s="4">
        <v>37</v>
      </c>
      <c r="P169" s="15"/>
      <c r="Q169" s="16">
        <f t="shared" si="11"/>
        <v>-1.4039781334358892E-2</v>
      </c>
      <c r="R169" s="16">
        <f t="shared" si="12"/>
        <v>-1.62709172741968E-2</v>
      </c>
      <c r="S169" s="20"/>
    </row>
    <row r="170" spans="1:19" x14ac:dyDescent="0.25">
      <c r="A170" s="3">
        <f>VaR!A170</f>
        <v>42844</v>
      </c>
      <c r="B170" s="4">
        <f>VaR!B170</f>
        <v>168</v>
      </c>
      <c r="C170" s="4">
        <f>VaR!C170</f>
        <v>35.730896000000001</v>
      </c>
      <c r="D170" s="4">
        <f>VaR!D170</f>
        <v>2.1742119358228798E-3</v>
      </c>
      <c r="E170" s="4">
        <f>VaR!E170</f>
        <v>2.1718517574513922E-3</v>
      </c>
      <c r="F170" s="4">
        <f>VaR!F170</f>
        <v>-3.0783811696970302E-2</v>
      </c>
      <c r="G170" s="4">
        <f>VaR!G170</f>
        <v>-3.1651784680255542E-2</v>
      </c>
      <c r="H170" s="4">
        <v>146</v>
      </c>
      <c r="I170" s="16">
        <f t="shared" si="13"/>
        <v>3.0710739124865076E-4</v>
      </c>
      <c r="J170" s="16">
        <f t="shared" si="14"/>
        <v>6.1340466951006174E-5</v>
      </c>
      <c r="K170" s="16">
        <f t="shared" si="15"/>
        <v>7.8320155101357005E-3</v>
      </c>
      <c r="L170" s="16">
        <f t="shared" si="16"/>
        <v>-1.2575411726938244E-2</v>
      </c>
      <c r="M170" s="10">
        <f t="shared" si="17"/>
        <v>0</v>
      </c>
      <c r="N170" s="4">
        <v>102</v>
      </c>
      <c r="O170" s="4">
        <v>38</v>
      </c>
      <c r="P170" s="15"/>
      <c r="Q170" s="16">
        <f t="shared" si="11"/>
        <v>-1.4067685558015937E-2</v>
      </c>
      <c r="R170" s="16">
        <f t="shared" si="12"/>
        <v>-1.6060110992672849E-2</v>
      </c>
      <c r="S170" s="20"/>
    </row>
    <row r="171" spans="1:19" x14ac:dyDescent="0.25">
      <c r="A171" s="3">
        <f>VaR!A171</f>
        <v>42845</v>
      </c>
      <c r="B171" s="4">
        <f>VaR!B171</f>
        <v>169</v>
      </c>
      <c r="C171" s="4">
        <f>VaR!C171</f>
        <v>35.935768000000003</v>
      </c>
      <c r="D171" s="4">
        <f>VaR!D171</f>
        <v>5.7337493020046771E-3</v>
      </c>
      <c r="E171" s="4">
        <f>VaR!E171</f>
        <v>5.7173739265232101E-3</v>
      </c>
      <c r="F171" s="4">
        <f>VaR!F171</f>
        <v>-3.0783811696970302E-2</v>
      </c>
      <c r="G171" s="4">
        <f>VaR!G171</f>
        <v>-3.1651784680255542E-2</v>
      </c>
      <c r="H171" s="4">
        <v>147</v>
      </c>
      <c r="I171" s="16">
        <f t="shared" si="13"/>
        <v>2.7099057948629937E-4</v>
      </c>
      <c r="J171" s="16">
        <f t="shared" si="14"/>
        <v>6.2321495447533777E-5</v>
      </c>
      <c r="K171" s="16">
        <f t="shared" si="15"/>
        <v>7.8943964587252502E-3</v>
      </c>
      <c r="L171" s="16">
        <f t="shared" si="16"/>
        <v>-1.2714136068240789E-2</v>
      </c>
      <c r="M171" s="10">
        <f t="shared" si="17"/>
        <v>0</v>
      </c>
      <c r="N171" s="4">
        <v>103</v>
      </c>
      <c r="O171" s="4">
        <v>39</v>
      </c>
      <c r="P171" s="15"/>
      <c r="Q171" s="16">
        <f t="shared" si="11"/>
        <v>-1.4017172684694561E-2</v>
      </c>
      <c r="R171" s="16">
        <f t="shared" si="12"/>
        <v>-1.5899734025533213E-2</v>
      </c>
      <c r="S171" s="20"/>
    </row>
    <row r="172" spans="1:19" x14ac:dyDescent="0.25">
      <c r="A172" s="3">
        <f>VaR!A172</f>
        <v>42846</v>
      </c>
      <c r="B172" s="4">
        <f>VaR!B172</f>
        <v>170</v>
      </c>
      <c r="C172" s="4">
        <f>VaR!C172</f>
        <v>35.669991000000003</v>
      </c>
      <c r="D172" s="4">
        <f>VaR!D172</f>
        <v>-7.395890356371399E-3</v>
      </c>
      <c r="E172" s="4">
        <f>VaR!E172</f>
        <v>-7.4233755556543353E-3</v>
      </c>
      <c r="F172" s="4">
        <f>VaR!F172</f>
        <v>-3.0783811696970302E-2</v>
      </c>
      <c r="G172" s="4">
        <f>VaR!G172</f>
        <v>-3.1651784680255542E-2</v>
      </c>
      <c r="H172" s="4">
        <v>148</v>
      </c>
      <c r="I172" s="16">
        <f t="shared" si="13"/>
        <v>6.1659415067954863E-4</v>
      </c>
      <c r="J172" s="16">
        <f t="shared" si="14"/>
        <v>6.4844064940641885E-5</v>
      </c>
      <c r="K172" s="16">
        <f t="shared" si="15"/>
        <v>8.0525812594870409E-3</v>
      </c>
      <c r="L172" s="16">
        <f t="shared" si="16"/>
        <v>-1.2628723340309168E-2</v>
      </c>
      <c r="M172" s="10">
        <f t="shared" si="17"/>
        <v>0</v>
      </c>
      <c r="N172" s="4">
        <v>104</v>
      </c>
      <c r="O172" s="4">
        <v>40</v>
      </c>
      <c r="P172" s="15"/>
      <c r="Q172" s="16">
        <f t="shared" si="11"/>
        <v>-1.4298864348412392E-2</v>
      </c>
      <c r="R172" s="16">
        <f t="shared" si="12"/>
        <v>-1.6000915232441345E-2</v>
      </c>
      <c r="S172" s="20"/>
    </row>
    <row r="173" spans="1:19" x14ac:dyDescent="0.25">
      <c r="A173" s="3">
        <f>VaR!A173</f>
        <v>42849</v>
      </c>
      <c r="B173" s="4">
        <f>VaR!B173</f>
        <v>171</v>
      </c>
      <c r="C173" s="4">
        <f>VaR!C173</f>
        <v>36.64452</v>
      </c>
      <c r="D173" s="4">
        <f>VaR!D173</f>
        <v>2.7320696548535625E-2</v>
      </c>
      <c r="E173" s="4">
        <f>VaR!E173</f>
        <v>2.6954147584923076E-2</v>
      </c>
      <c r="F173" s="4">
        <f>VaR!F173</f>
        <v>-3.0783811696970302E-2</v>
      </c>
      <c r="G173" s="4">
        <f>VaR!G173</f>
        <v>-3.1651784680255542E-2</v>
      </c>
      <c r="H173" s="4">
        <v>149</v>
      </c>
      <c r="I173" s="16">
        <f t="shared" si="13"/>
        <v>1.4368216353147572E-3</v>
      </c>
      <c r="J173" s="16">
        <f t="shared" si="14"/>
        <v>6.2564209636676324E-5</v>
      </c>
      <c r="K173" s="16">
        <f t="shared" si="15"/>
        <v>7.9097540819342994E-3</v>
      </c>
      <c r="L173" s="16">
        <f t="shared" si="16"/>
        <v>-1.1573566054649091E-2</v>
      </c>
      <c r="M173" s="10">
        <f t="shared" si="17"/>
        <v>0</v>
      </c>
      <c r="N173" s="4">
        <v>105</v>
      </c>
      <c r="O173" s="4">
        <v>41</v>
      </c>
      <c r="P173" s="15"/>
      <c r="Q173" s="16">
        <f t="shared" si="11"/>
        <v>-1.4611189729345869E-2</v>
      </c>
      <c r="R173" s="16">
        <f t="shared" si="12"/>
        <v>-1.6135711074085918E-2</v>
      </c>
      <c r="S173" s="20"/>
    </row>
    <row r="174" spans="1:19" x14ac:dyDescent="0.25">
      <c r="A174" s="3">
        <f>VaR!A174</f>
        <v>42850</v>
      </c>
      <c r="B174" s="4">
        <f>VaR!B174</f>
        <v>172</v>
      </c>
      <c r="C174" s="4">
        <f>VaR!C174</f>
        <v>36.738647</v>
      </c>
      <c r="D174" s="4">
        <f>VaR!D174</f>
        <v>2.5686514654851612E-3</v>
      </c>
      <c r="E174" s="4">
        <f>VaR!E174</f>
        <v>2.5653581187440864E-3</v>
      </c>
      <c r="F174" s="4">
        <f>VaR!F174</f>
        <v>-3.0783811696970302E-2</v>
      </c>
      <c r="G174" s="4">
        <f>VaR!G174</f>
        <v>-3.1651784680255542E-2</v>
      </c>
      <c r="H174" s="4">
        <v>150</v>
      </c>
      <c r="I174" s="16">
        <f t="shared" si="13"/>
        <v>2.2855672442437078E-3</v>
      </c>
      <c r="J174" s="16">
        <f t="shared" si="14"/>
        <v>6.0807507710494857E-5</v>
      </c>
      <c r="K174" s="16">
        <f t="shared" si="15"/>
        <v>7.7979168827639386E-3</v>
      </c>
      <c r="L174" s="16">
        <f t="shared" si="16"/>
        <v>-1.0540864623036678E-2</v>
      </c>
      <c r="M174" s="10">
        <f t="shared" si="17"/>
        <v>0</v>
      </c>
      <c r="N174" s="4">
        <v>106</v>
      </c>
      <c r="O174" s="4">
        <v>42</v>
      </c>
      <c r="P174" s="15"/>
      <c r="Q174" s="16">
        <f t="shared" si="11"/>
        <v>-1.463779365413864E-2</v>
      </c>
      <c r="R174" s="16">
        <f t="shared" si="12"/>
        <v>-1.6133865086235693E-2</v>
      </c>
      <c r="S174" s="20"/>
    </row>
    <row r="175" spans="1:19" x14ac:dyDescent="0.25">
      <c r="A175" s="3">
        <f>VaR!A175</f>
        <v>42851</v>
      </c>
      <c r="B175" s="4">
        <f>VaR!B175</f>
        <v>173</v>
      </c>
      <c r="C175" s="4">
        <f>VaR!C175</f>
        <v>37.131782999999999</v>
      </c>
      <c r="D175" s="4">
        <f>VaR!D175</f>
        <v>1.0700884003703195E-2</v>
      </c>
      <c r="E175" s="4">
        <f>VaR!E175</f>
        <v>1.0644034743099088E-2</v>
      </c>
      <c r="F175" s="4">
        <f>VaR!F175</f>
        <v>-3.0783811696970302E-2</v>
      </c>
      <c r="G175" s="4">
        <f>VaR!G175</f>
        <v>-3.1651784680255542E-2</v>
      </c>
      <c r="H175" s="4">
        <v>151</v>
      </c>
      <c r="I175" s="16">
        <f t="shared" si="13"/>
        <v>2.3301511245477084E-3</v>
      </c>
      <c r="J175" s="16">
        <f t="shared" si="14"/>
        <v>6.3830033484273897E-5</v>
      </c>
      <c r="K175" s="16">
        <f t="shared" si="15"/>
        <v>7.9893700305013974E-3</v>
      </c>
      <c r="L175" s="16">
        <f t="shared" si="16"/>
        <v>-1.0811193147179913E-2</v>
      </c>
      <c r="M175" s="10">
        <f t="shared" si="17"/>
        <v>0</v>
      </c>
      <c r="N175" s="4">
        <v>107</v>
      </c>
      <c r="O175" s="4">
        <v>43</v>
      </c>
      <c r="P175" s="15"/>
      <c r="Q175" s="16">
        <f t="shared" si="11"/>
        <v>-1.4627930833103847E-2</v>
      </c>
      <c r="R175" s="16">
        <f t="shared" si="12"/>
        <v>-1.6111789973749933E-2</v>
      </c>
      <c r="S175" s="20"/>
    </row>
    <row r="176" spans="1:19" x14ac:dyDescent="0.25">
      <c r="A176" s="3">
        <f>VaR!A176</f>
        <v>42852</v>
      </c>
      <c r="B176" s="4">
        <f>VaR!B176</f>
        <v>174</v>
      </c>
      <c r="C176" s="4">
        <f>VaR!C176</f>
        <v>37.336655</v>
      </c>
      <c r="D176" s="4">
        <f>VaR!D176</f>
        <v>5.5174296370309427E-3</v>
      </c>
      <c r="E176" s="4">
        <f>VaR!E176</f>
        <v>5.5022643787221628E-3</v>
      </c>
      <c r="F176" s="4">
        <f>VaR!F176</f>
        <v>-3.0783811696970302E-2</v>
      </c>
      <c r="G176" s="4">
        <f>VaR!G176</f>
        <v>-3.1651784680255542E-2</v>
      </c>
      <c r="H176" s="4">
        <v>152</v>
      </c>
      <c r="I176" s="16">
        <f t="shared" si="13"/>
        <v>2.6075849034332774E-3</v>
      </c>
      <c r="J176" s="16">
        <f t="shared" si="14"/>
        <v>6.4026036422284297E-5</v>
      </c>
      <c r="K176" s="16">
        <f t="shared" si="15"/>
        <v>8.0016271109246452E-3</v>
      </c>
      <c r="L176" s="16">
        <f t="shared" si="16"/>
        <v>-1.0553920471484358E-2</v>
      </c>
      <c r="M176" s="10">
        <f t="shared" si="17"/>
        <v>0</v>
      </c>
      <c r="N176" s="4">
        <v>108</v>
      </c>
      <c r="O176" s="4">
        <v>44</v>
      </c>
      <c r="P176" s="15"/>
      <c r="Q176" s="16">
        <f t="shared" si="11"/>
        <v>-1.463563673784243E-2</v>
      </c>
      <c r="R176" s="16">
        <f t="shared" si="12"/>
        <v>-1.6114321011005565E-2</v>
      </c>
      <c r="S176" s="20"/>
    </row>
    <row r="177" spans="1:19" x14ac:dyDescent="0.25">
      <c r="A177" s="3">
        <f>VaR!A177</f>
        <v>42853</v>
      </c>
      <c r="B177" s="4">
        <f>VaR!B177</f>
        <v>175</v>
      </c>
      <c r="C177" s="4">
        <f>VaR!C177</f>
        <v>37.159469999999999</v>
      </c>
      <c r="D177" s="4">
        <f>VaR!D177</f>
        <v>-4.7456045540234248E-3</v>
      </c>
      <c r="E177" s="4">
        <f>VaR!E177</f>
        <v>-4.7569006874722836E-3</v>
      </c>
      <c r="F177" s="4">
        <f>VaR!F177</f>
        <v>-3.0783811696970302E-2</v>
      </c>
      <c r="G177" s="4">
        <f>VaR!G177</f>
        <v>-3.1651784680255542E-2</v>
      </c>
      <c r="H177" s="4">
        <v>153</v>
      </c>
      <c r="I177" s="16">
        <f t="shared" si="13"/>
        <v>2.8583771596619569E-3</v>
      </c>
      <c r="J177" s="16">
        <f t="shared" si="14"/>
        <v>6.6184741549031451E-5</v>
      </c>
      <c r="K177" s="16">
        <f t="shared" si="15"/>
        <v>8.13540051558812E-3</v>
      </c>
      <c r="L177" s="16">
        <f t="shared" si="16"/>
        <v>-1.0523165885106042E-2</v>
      </c>
      <c r="M177" s="10">
        <f t="shared" si="17"/>
        <v>0</v>
      </c>
      <c r="N177" s="4">
        <v>109</v>
      </c>
      <c r="O177" s="4">
        <v>45</v>
      </c>
      <c r="P177" s="15"/>
      <c r="Q177" s="16">
        <f t="shared" si="11"/>
        <v>-1.4085695974874423E-2</v>
      </c>
      <c r="R177" s="16">
        <f t="shared" si="12"/>
        <v>-1.618355691821333E-2</v>
      </c>
      <c r="S177" s="20"/>
    </row>
    <row r="178" spans="1:19" x14ac:dyDescent="0.25">
      <c r="A178" s="3">
        <f>VaR!A178</f>
        <v>42856</v>
      </c>
      <c r="B178" s="4">
        <f>VaR!B178</f>
        <v>176</v>
      </c>
      <c r="C178" s="4">
        <f>VaR!C178</f>
        <v>37.414172999999998</v>
      </c>
      <c r="D178" s="4">
        <f>VaR!D178</f>
        <v>6.8543227338818142E-3</v>
      </c>
      <c r="E178" s="4">
        <f>VaR!E178</f>
        <v>6.8309386576692211E-3</v>
      </c>
      <c r="F178" s="4">
        <f>VaR!F178</f>
        <v>-3.0783811696970302E-2</v>
      </c>
      <c r="G178" s="4">
        <f>VaR!G178</f>
        <v>-3.1651784680255542E-2</v>
      </c>
      <c r="H178" s="4">
        <v>154</v>
      </c>
      <c r="I178" s="16">
        <f t="shared" si="13"/>
        <v>2.4992076158018416E-3</v>
      </c>
      <c r="J178" s="16">
        <f t="shared" si="14"/>
        <v>6.6990632275214641E-5</v>
      </c>
      <c r="K178" s="16">
        <f t="shared" si="15"/>
        <v>8.1847805270034366E-3</v>
      </c>
      <c r="L178" s="16">
        <f t="shared" si="16"/>
        <v>-1.0963558319841547E-2</v>
      </c>
      <c r="M178" s="10">
        <f t="shared" si="17"/>
        <v>0</v>
      </c>
      <c r="N178" s="4">
        <v>110</v>
      </c>
      <c r="O178" s="4">
        <v>46</v>
      </c>
      <c r="P178" s="15"/>
      <c r="Q178" s="16">
        <f t="shared" si="11"/>
        <v>-1.3680126335423396E-2</v>
      </c>
      <c r="R178" s="16">
        <f t="shared" si="12"/>
        <v>-1.6134489233183145E-2</v>
      </c>
      <c r="S178" s="20"/>
    </row>
    <row r="179" spans="1:19" x14ac:dyDescent="0.25">
      <c r="A179" s="3">
        <f>VaR!A179</f>
        <v>42857</v>
      </c>
      <c r="B179" s="4">
        <f>VaR!B179</f>
        <v>177</v>
      </c>
      <c r="C179" s="4">
        <f>VaR!C179</f>
        <v>37.059798999999998</v>
      </c>
      <c r="D179" s="4">
        <f>VaR!D179</f>
        <v>-9.4716512910762458E-3</v>
      </c>
      <c r="E179" s="4">
        <f>VaR!E179</f>
        <v>-9.5167926484250754E-3</v>
      </c>
      <c r="F179" s="4">
        <f>VaR!F179</f>
        <v>-3.0783811696970302E-2</v>
      </c>
      <c r="G179" s="4">
        <f>VaR!G179</f>
        <v>-3.1651784680255542E-2</v>
      </c>
      <c r="H179" s="4">
        <v>155</v>
      </c>
      <c r="I179" s="16">
        <f t="shared" si="13"/>
        <v>2.5748077171961416E-3</v>
      </c>
      <c r="J179" s="16">
        <f t="shared" si="14"/>
        <v>7.3002461929290368E-5</v>
      </c>
      <c r="K179" s="16">
        <f t="shared" si="15"/>
        <v>8.5441478176170593E-3</v>
      </c>
      <c r="L179" s="16">
        <f t="shared" si="16"/>
        <v>-1.1479064809820789E-2</v>
      </c>
      <c r="M179" s="10">
        <f t="shared" si="17"/>
        <v>0</v>
      </c>
      <c r="N179" s="4">
        <v>111</v>
      </c>
      <c r="O179" s="4">
        <v>47</v>
      </c>
      <c r="P179" s="15"/>
      <c r="Q179" s="16">
        <f t="shared" si="11"/>
        <v>-1.4047117384512593E-2</v>
      </c>
      <c r="R179" s="16">
        <f t="shared" si="12"/>
        <v>-1.613084436109119E-2</v>
      </c>
      <c r="S179" s="20"/>
    </row>
    <row r="180" spans="1:19" x14ac:dyDescent="0.25">
      <c r="A180" s="3">
        <f>VaR!A180</f>
        <v>42858</v>
      </c>
      <c r="B180" s="4">
        <f>VaR!B180</f>
        <v>178</v>
      </c>
      <c r="C180" s="4">
        <f>VaR!C180</f>
        <v>36.638981000000001</v>
      </c>
      <c r="D180" s="4">
        <f>VaR!D180</f>
        <v>-1.1355107457544415E-2</v>
      </c>
      <c r="E180" s="4">
        <f>VaR!E180</f>
        <v>-1.1420068921339285E-2</v>
      </c>
      <c r="F180" s="4">
        <f>VaR!F180</f>
        <v>-3.0783811696970302E-2</v>
      </c>
      <c r="G180" s="4">
        <f>VaR!G180</f>
        <v>-3.1651784680255542E-2</v>
      </c>
      <c r="H180" s="4">
        <v>156</v>
      </c>
      <c r="I180" s="16">
        <f t="shared" si="13"/>
        <v>2.0802613375907639E-3</v>
      </c>
      <c r="J180" s="16">
        <f t="shared" si="14"/>
        <v>8.0831057382722149E-5</v>
      </c>
      <c r="K180" s="16">
        <f t="shared" si="15"/>
        <v>8.990609399964062E-3</v>
      </c>
      <c r="L180" s="16">
        <f t="shared" si="16"/>
        <v>-1.2707975142444126E-2</v>
      </c>
      <c r="M180" s="10">
        <f t="shared" si="17"/>
        <v>0</v>
      </c>
      <c r="N180" s="4">
        <v>112</v>
      </c>
      <c r="O180" s="4">
        <v>48</v>
      </c>
      <c r="P180" s="15"/>
      <c r="Q180" s="16">
        <f t="shared" si="11"/>
        <v>-1.4215825400694521E-2</v>
      </c>
      <c r="R180" s="16">
        <f t="shared" si="12"/>
        <v>-1.6356514619003878E-2</v>
      </c>
      <c r="S180" s="20"/>
    </row>
    <row r="181" spans="1:19" x14ac:dyDescent="0.25">
      <c r="A181" s="3">
        <f>VaR!A181</f>
        <v>42859</v>
      </c>
      <c r="B181" s="4">
        <f>VaR!B181</f>
        <v>179</v>
      </c>
      <c r="C181" s="4">
        <f>VaR!C181</f>
        <v>36.722037999999998</v>
      </c>
      <c r="D181" s="4">
        <f>VaR!D181</f>
        <v>2.2669025647846647E-3</v>
      </c>
      <c r="E181" s="4">
        <f>VaR!E181</f>
        <v>2.2643370176641279E-3</v>
      </c>
      <c r="F181" s="4">
        <f>VaR!F181</f>
        <v>-3.0783811696970302E-2</v>
      </c>
      <c r="G181" s="4">
        <f>VaR!G181</f>
        <v>-3.1651784680255542E-2</v>
      </c>
      <c r="H181" s="4">
        <v>157</v>
      </c>
      <c r="I181" s="16">
        <f t="shared" si="13"/>
        <v>1.500186932147181E-3</v>
      </c>
      <c r="J181" s="16">
        <f t="shared" si="14"/>
        <v>8.0856234823576789E-5</v>
      </c>
      <c r="K181" s="16">
        <f t="shared" si="15"/>
        <v>8.9920094986369308E-3</v>
      </c>
      <c r="L181" s="16">
        <f t="shared" si="16"/>
        <v>-1.3290352505267868E-2</v>
      </c>
      <c r="M181" s="10">
        <f t="shared" si="17"/>
        <v>0</v>
      </c>
      <c r="N181" s="4">
        <v>113</v>
      </c>
      <c r="O181" s="4">
        <v>49</v>
      </c>
      <c r="P181" s="15"/>
      <c r="Q181" s="16">
        <f t="shared" si="11"/>
        <v>-1.1572266945079689E-2</v>
      </c>
      <c r="R181" s="16">
        <f t="shared" si="12"/>
        <v>-1.5908746128684759E-2</v>
      </c>
      <c r="S181" s="20"/>
    </row>
    <row r="182" spans="1:19" x14ac:dyDescent="0.25">
      <c r="A182" s="3">
        <f>VaR!A182</f>
        <v>42860</v>
      </c>
      <c r="B182" s="4">
        <f>VaR!B182</f>
        <v>180</v>
      </c>
      <c r="C182" s="4">
        <f>VaR!C182</f>
        <v>37.259135999999998</v>
      </c>
      <c r="D182" s="4">
        <f>VaR!D182</f>
        <v>1.4626040090694322E-2</v>
      </c>
      <c r="E182" s="4">
        <f>VaR!E182</f>
        <v>1.4520111197304232E-2</v>
      </c>
      <c r="F182" s="4">
        <f>VaR!F182</f>
        <v>-3.0783811696970302E-2</v>
      </c>
      <c r="G182" s="4">
        <f>VaR!G182</f>
        <v>-3.1651784680255542E-2</v>
      </c>
      <c r="H182" s="4">
        <v>158</v>
      </c>
      <c r="I182" s="16">
        <f t="shared" si="13"/>
        <v>1.766377232336451E-3</v>
      </c>
      <c r="J182" s="16">
        <f t="shared" si="14"/>
        <v>8.6799183570240843E-5</v>
      </c>
      <c r="K182" s="16">
        <f t="shared" si="15"/>
        <v>9.3166079433579709E-3</v>
      </c>
      <c r="L182" s="16">
        <f t="shared" si="16"/>
        <v>-1.3558079134180808E-2</v>
      </c>
      <c r="M182" s="10">
        <f t="shared" si="17"/>
        <v>0</v>
      </c>
      <c r="N182" s="4">
        <v>114</v>
      </c>
      <c r="O182" s="4">
        <v>50</v>
      </c>
      <c r="P182" s="15"/>
      <c r="Q182" s="16">
        <f t="shared" si="11"/>
        <v>-1.1615640319767818E-2</v>
      </c>
      <c r="R182" s="16">
        <f t="shared" si="12"/>
        <v>-1.5791154874716641E-2</v>
      </c>
      <c r="S182" s="20"/>
    </row>
    <row r="183" spans="1:19" x14ac:dyDescent="0.25">
      <c r="A183" s="3">
        <f>VaR!A183</f>
        <v>42863</v>
      </c>
      <c r="B183" s="4">
        <f>VaR!B183</f>
        <v>181</v>
      </c>
      <c r="C183" s="4">
        <f>VaR!C183</f>
        <v>37.447398999999997</v>
      </c>
      <c r="D183" s="4">
        <f>VaR!D183</f>
        <v>5.0528010096637559E-3</v>
      </c>
      <c r="E183" s="4">
        <f>VaR!E183</f>
        <v>5.0400784490233774E-3</v>
      </c>
      <c r="F183" s="4">
        <f>VaR!F183</f>
        <v>-3.0783811696970302E-2</v>
      </c>
      <c r="G183" s="4">
        <f>VaR!G183</f>
        <v>-3.1651784680255542E-2</v>
      </c>
      <c r="H183" s="4">
        <v>159</v>
      </c>
      <c r="I183" s="16">
        <f t="shared" si="13"/>
        <v>2.1962719521465353E-3</v>
      </c>
      <c r="J183" s="16">
        <f t="shared" si="14"/>
        <v>8.6769899794324779E-5</v>
      </c>
      <c r="K183" s="16">
        <f t="shared" si="15"/>
        <v>9.315036220773636E-3</v>
      </c>
      <c r="L183" s="16">
        <f t="shared" si="16"/>
        <v>-1.3125599160777318E-2</v>
      </c>
      <c r="M183" s="10">
        <f t="shared" si="17"/>
        <v>0</v>
      </c>
      <c r="N183" s="4">
        <v>115</v>
      </c>
      <c r="O183" s="4">
        <v>51</v>
      </c>
      <c r="P183" s="15"/>
      <c r="Q183" s="16">
        <f t="shared" si="11"/>
        <v>-1.160139120492143E-2</v>
      </c>
      <c r="R183" s="16">
        <f t="shared" si="12"/>
        <v>-1.5448370867243589E-2</v>
      </c>
      <c r="S183" s="20"/>
    </row>
    <row r="184" spans="1:19" x14ac:dyDescent="0.25">
      <c r="A184" s="3">
        <f>VaR!A184</f>
        <v>42864</v>
      </c>
      <c r="B184" s="4">
        <f>VaR!B184</f>
        <v>182</v>
      </c>
      <c r="C184" s="4">
        <f>VaR!C184</f>
        <v>37.231448999999998</v>
      </c>
      <c r="D184" s="4">
        <f>VaR!D184</f>
        <v>-5.7667556563808196E-3</v>
      </c>
      <c r="E184" s="4">
        <f>VaR!E184</f>
        <v>-5.7834475949357653E-3</v>
      </c>
      <c r="F184" s="4">
        <f>VaR!F184</f>
        <v>-3.0783811696970302E-2</v>
      </c>
      <c r="G184" s="4">
        <f>VaR!G184</f>
        <v>-3.1651784680255542E-2</v>
      </c>
      <c r="H184" s="4">
        <v>160</v>
      </c>
      <c r="I184" s="16">
        <f t="shared" si="13"/>
        <v>2.5392616468426412E-3</v>
      </c>
      <c r="J184" s="16">
        <f t="shared" si="14"/>
        <v>8.86684452382763E-5</v>
      </c>
      <c r="K184" s="16">
        <f t="shared" si="15"/>
        <v>9.4163923685388288E-3</v>
      </c>
      <c r="L184" s="16">
        <f t="shared" si="16"/>
        <v>-1.294932549334662E-2</v>
      </c>
      <c r="M184" s="10">
        <f t="shared" si="17"/>
        <v>0</v>
      </c>
      <c r="N184" s="4">
        <v>116</v>
      </c>
      <c r="O184" s="4">
        <v>52</v>
      </c>
      <c r="P184" s="15"/>
      <c r="Q184" s="16">
        <f t="shared" si="11"/>
        <v>-1.1787198609786909E-2</v>
      </c>
      <c r="R184" s="16">
        <f t="shared" si="12"/>
        <v>-1.5574947534247484E-2</v>
      </c>
      <c r="S184" s="20"/>
    </row>
    <row r="185" spans="1:19" x14ac:dyDescent="0.25">
      <c r="A185" s="3">
        <f>VaR!A185</f>
        <v>42865</v>
      </c>
      <c r="B185" s="4">
        <f>VaR!B185</f>
        <v>183</v>
      </c>
      <c r="C185" s="4">
        <f>VaR!C185</f>
        <v>37.087485999999998</v>
      </c>
      <c r="D185" s="4">
        <f>VaR!D185</f>
        <v>-3.8667041940806386E-3</v>
      </c>
      <c r="E185" s="4">
        <f>VaR!E185</f>
        <v>-3.8741992216845046E-3</v>
      </c>
      <c r="F185" s="4">
        <f>VaR!F185</f>
        <v>-3.0783811696970302E-2</v>
      </c>
      <c r="G185" s="4">
        <f>VaR!G185</f>
        <v>-3.1651784680255542E-2</v>
      </c>
      <c r="H185" s="4">
        <v>161</v>
      </c>
      <c r="I185" s="16">
        <f t="shared" si="13"/>
        <v>2.1493364110944661E-3</v>
      </c>
      <c r="J185" s="16">
        <f t="shared" si="14"/>
        <v>9.0222973591508877E-5</v>
      </c>
      <c r="K185" s="16">
        <f t="shared" si="15"/>
        <v>9.4985774509401613E-3</v>
      </c>
      <c r="L185" s="16">
        <f t="shared" si="16"/>
        <v>-1.3474433159963932E-2</v>
      </c>
      <c r="M185" s="10">
        <f t="shared" si="17"/>
        <v>0</v>
      </c>
      <c r="N185" s="4">
        <v>117</v>
      </c>
      <c r="O185" s="4">
        <v>53</v>
      </c>
      <c r="P185" s="15"/>
      <c r="Q185" s="16">
        <f t="shared" si="11"/>
        <v>-1.1819689682453997E-2</v>
      </c>
      <c r="R185" s="16">
        <f t="shared" si="12"/>
        <v>-1.5659524383374659E-2</v>
      </c>
      <c r="S185" s="20"/>
    </row>
    <row r="186" spans="1:19" x14ac:dyDescent="0.25">
      <c r="A186" s="3">
        <f>VaR!A186</f>
        <v>42866</v>
      </c>
      <c r="B186" s="4">
        <f>VaR!B186</f>
        <v>184</v>
      </c>
      <c r="C186" s="4">
        <f>VaR!C186</f>
        <v>36.60022</v>
      </c>
      <c r="D186" s="4">
        <f>VaR!D186</f>
        <v>-1.3138286051526874E-2</v>
      </c>
      <c r="E186" s="4">
        <f>VaR!E186</f>
        <v>-1.3225356812976397E-2</v>
      </c>
      <c r="F186" s="4">
        <f>VaR!F186</f>
        <v>-3.0783811696970302E-2</v>
      </c>
      <c r="G186" s="4">
        <f>VaR!G186</f>
        <v>-3.1651784680255542E-2</v>
      </c>
      <c r="H186" s="4">
        <v>162</v>
      </c>
      <c r="I186" s="16">
        <f t="shared" si="13"/>
        <v>1.4992054669308687E-3</v>
      </c>
      <c r="J186" s="16">
        <f t="shared" si="14"/>
        <v>9.6065873822875978E-5</v>
      </c>
      <c r="K186" s="16">
        <f t="shared" si="15"/>
        <v>9.8013200041053641E-3</v>
      </c>
      <c r="L186" s="16">
        <f t="shared" si="16"/>
        <v>-1.4622531290733862E-2</v>
      </c>
      <c r="M186" s="10">
        <f t="shared" si="17"/>
        <v>0</v>
      </c>
      <c r="N186" s="4">
        <v>118</v>
      </c>
      <c r="O186" s="4">
        <v>54</v>
      </c>
      <c r="P186" s="15"/>
      <c r="Q186" s="16">
        <f t="shared" si="11"/>
        <v>-1.2361714332897476E-2</v>
      </c>
      <c r="R186" s="16">
        <f t="shared" si="12"/>
        <v>-1.5672358559286309E-2</v>
      </c>
      <c r="S186" s="20"/>
    </row>
    <row r="187" spans="1:19" x14ac:dyDescent="0.25">
      <c r="A187" s="3">
        <f>VaR!A187</f>
        <v>42867</v>
      </c>
      <c r="B187" s="4">
        <f>VaR!B187</f>
        <v>185</v>
      </c>
      <c r="C187" s="4">
        <f>VaR!C187</f>
        <v>35.963455000000003</v>
      </c>
      <c r="D187" s="4">
        <f>VaR!D187</f>
        <v>-1.7397846242454197E-2</v>
      </c>
      <c r="E187" s="4">
        <f>VaR!E187</f>
        <v>-1.7550967353445711E-2</v>
      </c>
      <c r="F187" s="4">
        <f>VaR!F187</f>
        <v>-3.0783811696970302E-2</v>
      </c>
      <c r="G187" s="4">
        <f>VaR!G187</f>
        <v>-3.1651784680255542E-2</v>
      </c>
      <c r="H187" s="4">
        <v>163</v>
      </c>
      <c r="I187" s="16">
        <f t="shared" si="13"/>
        <v>8.739830616651019E-4</v>
      </c>
      <c r="J187" s="16">
        <f t="shared" si="14"/>
        <v>1.105786348494809E-4</v>
      </c>
      <c r="K187" s="16">
        <f t="shared" si="15"/>
        <v>1.0515637633994475E-2</v>
      </c>
      <c r="L187" s="16">
        <f t="shared" si="16"/>
        <v>-1.6422701640318112E-2</v>
      </c>
      <c r="M187" s="10">
        <f t="shared" si="17"/>
        <v>1</v>
      </c>
      <c r="N187" s="4">
        <v>119</v>
      </c>
      <c r="O187" s="4">
        <v>55</v>
      </c>
      <c r="P187" s="15"/>
      <c r="Q187" s="16">
        <f t="shared" si="11"/>
        <v>-1.315121394349276E-2</v>
      </c>
      <c r="R187" s="16">
        <f t="shared" si="12"/>
        <v>-1.606864834637017E-2</v>
      </c>
      <c r="S187" s="20"/>
    </row>
    <row r="188" spans="1:19" x14ac:dyDescent="0.25">
      <c r="A188" s="3">
        <f>VaR!A188</f>
        <v>42870</v>
      </c>
      <c r="B188" s="4">
        <f>VaR!B188</f>
        <v>186</v>
      </c>
      <c r="C188" s="4">
        <f>VaR!C188</f>
        <v>36.688816000000003</v>
      </c>
      <c r="D188" s="4">
        <f>VaR!D188</f>
        <v>2.0169391400242258E-2</v>
      </c>
      <c r="E188" s="4">
        <f>VaR!E188</f>
        <v>1.9968683508321296E-2</v>
      </c>
      <c r="F188" s="4">
        <f>VaR!F188</f>
        <v>-3.0783811696970302E-2</v>
      </c>
      <c r="G188" s="4">
        <f>VaR!G188</f>
        <v>-3.1651784680255542E-2</v>
      </c>
      <c r="H188" s="4">
        <v>164</v>
      </c>
      <c r="I188" s="16">
        <f t="shared" si="13"/>
        <v>-5.6880962813423367E-5</v>
      </c>
      <c r="J188" s="16">
        <f t="shared" si="14"/>
        <v>1.2793753824990984E-4</v>
      </c>
      <c r="K188" s="16">
        <f t="shared" si="15"/>
        <v>1.1310947716699509E-2</v>
      </c>
      <c r="L188" s="16">
        <f t="shared" si="16"/>
        <v>-1.8661734338885089E-2</v>
      </c>
      <c r="M188" s="10">
        <f t="shared" si="17"/>
        <v>0</v>
      </c>
      <c r="N188" s="4">
        <v>120</v>
      </c>
      <c r="O188" s="4">
        <v>56</v>
      </c>
      <c r="P188" s="15"/>
      <c r="Q188" s="16">
        <f t="shared" si="11"/>
        <v>-1.3487978214172525E-2</v>
      </c>
      <c r="R188" s="16">
        <f t="shared" si="12"/>
        <v>-1.6031854638470653E-2</v>
      </c>
      <c r="S188" s="20"/>
    </row>
    <row r="189" spans="1:19" x14ac:dyDescent="0.25">
      <c r="A189" s="3">
        <f>VaR!A189</f>
        <v>42871</v>
      </c>
      <c r="B189" s="4">
        <f>VaR!B189</f>
        <v>187</v>
      </c>
      <c r="C189" s="4">
        <f>VaR!C189</f>
        <v>36.843853000000003</v>
      </c>
      <c r="D189" s="4">
        <f>VaR!D189</f>
        <v>4.2257291704371185E-3</v>
      </c>
      <c r="E189" s="4">
        <f>VaR!E189</f>
        <v>4.2168258501270577E-3</v>
      </c>
      <c r="F189" s="4">
        <f>VaR!F189</f>
        <v>-3.0783811696970302E-2</v>
      </c>
      <c r="G189" s="4">
        <f>VaR!G189</f>
        <v>-3.1651784680255542E-2</v>
      </c>
      <c r="H189" s="4">
        <v>165</v>
      </c>
      <c r="I189" s="16">
        <f t="shared" si="13"/>
        <v>1.7046314570437586E-3</v>
      </c>
      <c r="J189" s="16">
        <f t="shared" si="14"/>
        <v>1.1031719746788718E-4</v>
      </c>
      <c r="K189" s="16">
        <f t="shared" si="15"/>
        <v>1.0503199391989432E-2</v>
      </c>
      <c r="L189" s="16">
        <f t="shared" si="16"/>
        <v>-1.557159415746456E-2</v>
      </c>
      <c r="M189" s="10">
        <f t="shared" si="17"/>
        <v>0</v>
      </c>
      <c r="N189" s="4">
        <v>121</v>
      </c>
      <c r="O189" s="4">
        <v>57</v>
      </c>
      <c r="P189" s="15"/>
      <c r="Q189" s="16">
        <f t="shared" si="11"/>
        <v>-1.3441386979377377E-2</v>
      </c>
      <c r="R189" s="16">
        <f t="shared" si="12"/>
        <v>-1.5960807583196603E-2</v>
      </c>
      <c r="S189" s="20"/>
    </row>
    <row r="190" spans="1:19" x14ac:dyDescent="0.25">
      <c r="A190" s="3">
        <f>VaR!A190</f>
        <v>42872</v>
      </c>
      <c r="B190" s="4">
        <f>VaR!B190</f>
        <v>188</v>
      </c>
      <c r="C190" s="4">
        <f>VaR!C190</f>
        <v>35.930233000000001</v>
      </c>
      <c r="D190" s="4">
        <f>VaR!D190</f>
        <v>-2.479708080476821E-2</v>
      </c>
      <c r="E190" s="4">
        <f>VaR!E190</f>
        <v>-2.5109707387201377E-2</v>
      </c>
      <c r="F190" s="4">
        <f>VaR!F190</f>
        <v>-3.0783811696970302E-2</v>
      </c>
      <c r="G190" s="4">
        <f>VaR!G190</f>
        <v>-3.1651784680255542E-2</v>
      </c>
      <c r="H190" s="4">
        <v>166</v>
      </c>
      <c r="I190" s="16">
        <f t="shared" si="13"/>
        <v>1.882483534628659E-3</v>
      </c>
      <c r="J190" s="16">
        <f t="shared" si="14"/>
        <v>1.4115788541862464E-4</v>
      </c>
      <c r="K190" s="16">
        <f t="shared" si="15"/>
        <v>1.1880988402427831E-2</v>
      </c>
      <c r="L190" s="16">
        <f t="shared" si="16"/>
        <v>-1.7660003330873142E-2</v>
      </c>
      <c r="M190" s="10">
        <f t="shared" si="17"/>
        <v>1</v>
      </c>
      <c r="N190" s="4">
        <v>122</v>
      </c>
      <c r="O190" s="4">
        <v>58</v>
      </c>
      <c r="P190" s="15"/>
      <c r="Q190" s="16">
        <f t="shared" si="11"/>
        <v>-1.4737513491820122E-2</v>
      </c>
      <c r="R190" s="16">
        <f t="shared" si="12"/>
        <v>-1.6555569515618852E-2</v>
      </c>
      <c r="S190" s="20"/>
    </row>
    <row r="191" spans="1:19" x14ac:dyDescent="0.25">
      <c r="A191" s="3">
        <f>VaR!A191</f>
        <v>42873</v>
      </c>
      <c r="B191" s="4">
        <f>VaR!B191</f>
        <v>189</v>
      </c>
      <c r="C191" s="4">
        <f>VaR!C191</f>
        <v>35.802878999999997</v>
      </c>
      <c r="D191" s="4">
        <f>VaR!D191</f>
        <v>-3.5444802153107094E-3</v>
      </c>
      <c r="E191" s="4">
        <f>VaR!E191</f>
        <v>-3.5507767683840468E-3</v>
      </c>
      <c r="F191" s="4">
        <f>VaR!F191</f>
        <v>-3.0783811696970302E-2</v>
      </c>
      <c r="G191" s="4">
        <f>VaR!G191</f>
        <v>-3.1651784680255542E-2</v>
      </c>
      <c r="H191" s="4">
        <v>167</v>
      </c>
      <c r="I191" s="16">
        <f t="shared" si="13"/>
        <v>5.2067549354299473E-4</v>
      </c>
      <c r="J191" s="16">
        <f t="shared" si="14"/>
        <v>1.4093950001143585E-4</v>
      </c>
      <c r="K191" s="16">
        <f t="shared" si="15"/>
        <v>1.1871794304629601E-2</v>
      </c>
      <c r="L191" s="16">
        <f t="shared" si="16"/>
        <v>-1.9006688426848838E-2</v>
      </c>
      <c r="M191" s="10">
        <f t="shared" si="17"/>
        <v>0</v>
      </c>
      <c r="N191" s="4">
        <v>123</v>
      </c>
      <c r="O191" s="4">
        <v>59</v>
      </c>
      <c r="P191" s="15"/>
      <c r="Q191" s="16">
        <f t="shared" si="11"/>
        <v>-1.4721866782122802E-2</v>
      </c>
      <c r="R191" s="16">
        <f t="shared" si="12"/>
        <v>-1.6624339738671761E-2</v>
      </c>
      <c r="S191" s="20"/>
    </row>
    <row r="192" spans="1:19" x14ac:dyDescent="0.25">
      <c r="A192" s="3">
        <f>VaR!A192</f>
        <v>42874</v>
      </c>
      <c r="B192" s="4">
        <f>VaR!B192</f>
        <v>190</v>
      </c>
      <c r="C192" s="4">
        <f>VaR!C192</f>
        <v>35.946841999999997</v>
      </c>
      <c r="D192" s="4">
        <f>VaR!D192</f>
        <v>4.0209894852310454E-3</v>
      </c>
      <c r="E192" s="4">
        <f>VaR!E192</f>
        <v>4.0129269127968312E-3</v>
      </c>
      <c r="F192" s="4">
        <f>VaR!F192</f>
        <v>-3.0783811696970302E-2</v>
      </c>
      <c r="G192" s="4">
        <f>VaR!G192</f>
        <v>-3.1651784680255542E-2</v>
      </c>
      <c r="H192" s="4">
        <v>168</v>
      </c>
      <c r="I192" s="16">
        <f t="shared" si="13"/>
        <v>2.6051831994315845E-4</v>
      </c>
      <c r="J192" s="16">
        <f t="shared" si="14"/>
        <v>1.4139431120103652E-4</v>
      </c>
      <c r="K192" s="16">
        <f t="shared" si="15"/>
        <v>1.1890933991955238E-2</v>
      </c>
      <c r="L192" s="16">
        <f t="shared" si="16"/>
        <v>-1.9298327584564966E-2</v>
      </c>
      <c r="M192" s="10">
        <f t="shared" si="17"/>
        <v>0</v>
      </c>
      <c r="N192" s="4">
        <v>124</v>
      </c>
      <c r="O192" s="4">
        <v>60</v>
      </c>
      <c r="P192" s="15"/>
      <c r="Q192" s="16">
        <f t="shared" si="11"/>
        <v>-1.4703765778239623E-2</v>
      </c>
      <c r="R192" s="16">
        <f t="shared" si="12"/>
        <v>-1.6509136798805862E-2</v>
      </c>
      <c r="S192" s="20"/>
    </row>
    <row r="193" spans="1:19" x14ac:dyDescent="0.25">
      <c r="A193" s="3">
        <f>VaR!A193</f>
        <v>42877</v>
      </c>
      <c r="B193" s="4">
        <f>VaR!B193</f>
        <v>191</v>
      </c>
      <c r="C193" s="4">
        <f>VaR!C193</f>
        <v>37.308971</v>
      </c>
      <c r="D193" s="4">
        <f>VaR!D193</f>
        <v>3.7892869699096325E-2</v>
      </c>
      <c r="E193" s="4">
        <f>VaR!E193</f>
        <v>3.7192571034971839E-2</v>
      </c>
      <c r="F193" s="4">
        <f>VaR!F193</f>
        <v>-3.0783811696970302E-2</v>
      </c>
      <c r="G193" s="4">
        <f>VaR!G193</f>
        <v>-3.1651784680255542E-2</v>
      </c>
      <c r="H193" s="4">
        <v>169</v>
      </c>
      <c r="I193" s="16">
        <f t="shared" si="13"/>
        <v>3.4446275400716565E-4</v>
      </c>
      <c r="J193" s="16">
        <f t="shared" si="14"/>
        <v>2.0254800172476111E-4</v>
      </c>
      <c r="K193" s="16">
        <f t="shared" si="15"/>
        <v>1.423193597950613E-2</v>
      </c>
      <c r="L193" s="16">
        <f t="shared" si="16"/>
        <v>-2.3064988760424652E-2</v>
      </c>
      <c r="M193" s="10">
        <f t="shared" si="17"/>
        <v>0</v>
      </c>
      <c r="N193" s="4">
        <v>125</v>
      </c>
      <c r="O193" s="4">
        <v>61</v>
      </c>
      <c r="P193" s="15"/>
      <c r="Q193" s="16">
        <f t="shared" si="11"/>
        <v>-1.5985460990659867E-2</v>
      </c>
      <c r="R193" s="16">
        <f t="shared" si="12"/>
        <v>-1.6884866109428645E-2</v>
      </c>
      <c r="S193" s="20"/>
    </row>
    <row r="194" spans="1:19" x14ac:dyDescent="0.25">
      <c r="A194" s="3">
        <f>VaR!A194</f>
        <v>42878</v>
      </c>
      <c r="B194" s="4">
        <f>VaR!B194</f>
        <v>192</v>
      </c>
      <c r="C194" s="4">
        <f>VaR!C194</f>
        <v>37.308971</v>
      </c>
      <c r="D194" s="4">
        <f>VaR!D194</f>
        <v>0</v>
      </c>
      <c r="E194" s="4">
        <f>VaR!E194</f>
        <v>0</v>
      </c>
      <c r="F194" s="4">
        <f>VaR!F194</f>
        <v>-3.0783811696970302E-2</v>
      </c>
      <c r="G194" s="4">
        <f>VaR!G194</f>
        <v>-3.1651784680255542E-2</v>
      </c>
      <c r="H194" s="4">
        <v>170</v>
      </c>
      <c r="I194" s="16">
        <f t="shared" si="13"/>
        <v>1.8062409538749684E-3</v>
      </c>
      <c r="J194" s="16">
        <f t="shared" si="14"/>
        <v>2.0201918366210137E-4</v>
      </c>
      <c r="K194" s="16">
        <f t="shared" si="15"/>
        <v>1.4213345266407249E-2</v>
      </c>
      <c r="L194" s="16">
        <f t="shared" si="16"/>
        <v>-2.1572631558688538E-2</v>
      </c>
      <c r="M194" s="10">
        <f t="shared" si="17"/>
        <v>0</v>
      </c>
      <c r="N194" s="4">
        <v>126</v>
      </c>
      <c r="O194" s="4">
        <v>62</v>
      </c>
      <c r="P194" s="15"/>
      <c r="Q194" s="16">
        <f t="shared" si="11"/>
        <v>-1.6032267984296078E-2</v>
      </c>
      <c r="R194" s="16">
        <f t="shared" si="12"/>
        <v>-1.6859201791135939E-2</v>
      </c>
      <c r="S194" s="20"/>
    </row>
    <row r="195" spans="1:19" x14ac:dyDescent="0.25">
      <c r="A195" s="3">
        <f>VaR!A195</f>
        <v>42879</v>
      </c>
      <c r="B195" s="4">
        <f>VaR!B195</f>
        <v>193</v>
      </c>
      <c r="C195" s="4">
        <f>VaR!C195</f>
        <v>37.691029</v>
      </c>
      <c r="D195" s="4">
        <f>VaR!D195</f>
        <v>1.0240378915837713E-2</v>
      </c>
      <c r="E195" s="4">
        <f>VaR!E195</f>
        <v>1.0188301462488357E-2</v>
      </c>
      <c r="F195" s="4">
        <f>VaR!F195</f>
        <v>-3.0783811696970302E-2</v>
      </c>
      <c r="G195" s="4">
        <f>VaR!G195</f>
        <v>-3.1651784680255542E-2</v>
      </c>
      <c r="H195" s="4">
        <v>171</v>
      </c>
      <c r="I195" s="16">
        <f t="shared" si="13"/>
        <v>2.1424177882554863E-3</v>
      </c>
      <c r="J195" s="16">
        <f t="shared" si="14"/>
        <v>2.0091473375610038E-4</v>
      </c>
      <c r="K195" s="16">
        <f t="shared" si="15"/>
        <v>1.417443945121289E-2</v>
      </c>
      <c r="L195" s="16">
        <f t="shared" si="16"/>
        <v>-2.1172460353076079E-2</v>
      </c>
      <c r="M195" s="10">
        <f t="shared" si="17"/>
        <v>0</v>
      </c>
      <c r="N195" s="4">
        <v>127</v>
      </c>
      <c r="O195" s="4">
        <v>63</v>
      </c>
      <c r="P195" s="15"/>
      <c r="Q195" s="16">
        <f t="shared" si="11"/>
        <v>-1.5992503367621459E-2</v>
      </c>
      <c r="R195" s="16">
        <f t="shared" si="12"/>
        <v>-1.6770145950874411E-2</v>
      </c>
      <c r="S195" s="20"/>
    </row>
    <row r="196" spans="1:19" x14ac:dyDescent="0.25">
      <c r="A196" s="3">
        <f>VaR!A196</f>
        <v>42880</v>
      </c>
      <c r="B196" s="4">
        <f>VaR!B196</f>
        <v>194</v>
      </c>
      <c r="C196" s="4">
        <f>VaR!C196</f>
        <v>38.017719</v>
      </c>
      <c r="D196" s="4">
        <f>VaR!D196</f>
        <v>8.6675797575067326E-3</v>
      </c>
      <c r="E196" s="4">
        <f>VaR!E196</f>
        <v>8.6302319430247732E-3</v>
      </c>
      <c r="F196" s="4">
        <f>VaR!F196</f>
        <v>-3.0783811696970302E-2</v>
      </c>
      <c r="G196" s="4">
        <f>VaR!G196</f>
        <v>-3.1651784680255542E-2</v>
      </c>
      <c r="H196" s="4">
        <v>172</v>
      </c>
      <c r="I196" s="16">
        <f t="shared" si="13"/>
        <v>1.3660397140419446E-3</v>
      </c>
      <c r="J196" s="16">
        <f t="shared" si="14"/>
        <v>1.7394378921740429E-4</v>
      </c>
      <c r="K196" s="16">
        <f t="shared" si="15"/>
        <v>1.3188775121951405E-2</v>
      </c>
      <c r="L196" s="16">
        <f t="shared" si="16"/>
        <v>-2.0327564880347176E-2</v>
      </c>
      <c r="M196" s="10">
        <f t="shared" si="17"/>
        <v>0</v>
      </c>
      <c r="N196" s="4">
        <v>128</v>
      </c>
      <c r="O196" s="4">
        <v>64</v>
      </c>
      <c r="P196" s="15"/>
      <c r="Q196" s="16">
        <f t="shared" si="11"/>
        <v>-1.5718002617409535E-2</v>
      </c>
      <c r="R196" s="16">
        <f t="shared" si="12"/>
        <v>-1.6684060651131406E-2</v>
      </c>
      <c r="S196" s="20"/>
    </row>
    <row r="197" spans="1:19" x14ac:dyDescent="0.25">
      <c r="A197" s="3">
        <f>VaR!A197</f>
        <v>42881</v>
      </c>
      <c r="B197" s="4">
        <f>VaR!B197</f>
        <v>195</v>
      </c>
      <c r="C197" s="4">
        <f>VaR!C197</f>
        <v>38.095238000000002</v>
      </c>
      <c r="D197" s="4">
        <f>VaR!D197</f>
        <v>2.0390229092913841E-3</v>
      </c>
      <c r="E197" s="4">
        <f>VaR!E197</f>
        <v>2.0369469235884535E-3</v>
      </c>
      <c r="F197" s="4">
        <f>VaR!F197</f>
        <v>-3.0783811696970302E-2</v>
      </c>
      <c r="G197" s="4">
        <f>VaR!G197</f>
        <v>-3.1651784680255542E-2</v>
      </c>
      <c r="H197" s="4">
        <v>173</v>
      </c>
      <c r="I197" s="16">
        <f t="shared" si="13"/>
        <v>1.6432637273156524E-3</v>
      </c>
      <c r="J197" s="16">
        <f t="shared" si="14"/>
        <v>1.7391336673323754E-4</v>
      </c>
      <c r="K197" s="16">
        <f t="shared" si="15"/>
        <v>1.318762172392117E-2</v>
      </c>
      <c r="L197" s="16">
        <f t="shared" si="16"/>
        <v>-2.0048443696140117E-2</v>
      </c>
      <c r="M197" s="10">
        <f t="shared" si="17"/>
        <v>0</v>
      </c>
      <c r="N197" s="4">
        <v>129</v>
      </c>
      <c r="O197" s="4">
        <v>65</v>
      </c>
      <c r="P197" s="15"/>
      <c r="Q197" s="16">
        <f t="shared" si="11"/>
        <v>-1.5747050079370759E-2</v>
      </c>
      <c r="R197" s="16">
        <f t="shared" si="12"/>
        <v>-1.6712027368387585E-2</v>
      </c>
      <c r="S197" s="20"/>
    </row>
    <row r="198" spans="1:19" x14ac:dyDescent="0.25">
      <c r="A198" s="3">
        <f>VaR!A198</f>
        <v>42885</v>
      </c>
      <c r="B198" s="4">
        <f>VaR!B198</f>
        <v>196</v>
      </c>
      <c r="C198" s="4">
        <f>VaR!C198</f>
        <v>38.067554000000001</v>
      </c>
      <c r="D198" s="4">
        <f>VaR!D198</f>
        <v>-7.2670500181678101E-4</v>
      </c>
      <c r="E198" s="4">
        <f>VaR!E198</f>
        <v>-7.2696917989075697E-4</v>
      </c>
      <c r="F198" s="4">
        <f>VaR!F198</f>
        <v>-3.0783811696970302E-2</v>
      </c>
      <c r="G198" s="4">
        <f>VaR!G198</f>
        <v>-3.1651784680255542E-2</v>
      </c>
      <c r="H198" s="4">
        <v>174</v>
      </c>
      <c r="I198" s="16">
        <f t="shared" si="13"/>
        <v>1.249542768478752E-3</v>
      </c>
      <c r="J198" s="16">
        <f t="shared" si="14"/>
        <v>1.7019935386823509E-4</v>
      </c>
      <c r="K198" s="16">
        <f t="shared" si="15"/>
        <v>1.304604744235721E-2</v>
      </c>
      <c r="L198" s="16">
        <f t="shared" si="16"/>
        <v>-2.0209295684463488E-2</v>
      </c>
      <c r="M198" s="10">
        <f t="shared" si="17"/>
        <v>0</v>
      </c>
      <c r="N198" s="4">
        <v>130</v>
      </c>
      <c r="O198" s="4">
        <v>66</v>
      </c>
      <c r="P198" s="15"/>
      <c r="Q198" s="16">
        <f t="shared" ref="Q198:Q261" si="18">AVERAGE(D132:D198)+STDEV(D132:D198)*NORMSINV(0.05)</f>
        <v>-1.5641431355476791E-2</v>
      </c>
      <c r="R198" s="16">
        <f t="shared" ref="R198:R261" si="19">AVERAGE(D68:D198)+STDEV(D68:D198)*NORMSINV(0.05)</f>
        <v>-1.6668427187806867E-2</v>
      </c>
      <c r="S198" s="20"/>
    </row>
    <row r="199" spans="1:19" x14ac:dyDescent="0.25">
      <c r="A199" s="3">
        <f>VaR!A199</f>
        <v>42886</v>
      </c>
      <c r="B199" s="4">
        <f>VaR!B199</f>
        <v>197</v>
      </c>
      <c r="C199" s="4">
        <f>VaR!C199</f>
        <v>38.421928000000001</v>
      </c>
      <c r="D199" s="4">
        <f>VaR!D199</f>
        <v>9.3090824800563746E-3</v>
      </c>
      <c r="E199" s="4">
        <f>VaR!E199</f>
        <v>9.2660200134851711E-3</v>
      </c>
      <c r="F199" s="4">
        <f>VaR!F199</f>
        <v>-3.0783811696970302E-2</v>
      </c>
      <c r="G199" s="4">
        <f>VaR!G199</f>
        <v>-3.1651784680255542E-2</v>
      </c>
      <c r="H199" s="4">
        <v>175</v>
      </c>
      <c r="I199" s="16">
        <f t="shared" si="13"/>
        <v>9.6571846671294624E-4</v>
      </c>
      <c r="J199" s="16">
        <f t="shared" si="14"/>
        <v>1.7232516467176361E-4</v>
      </c>
      <c r="K199" s="16">
        <f t="shared" si="15"/>
        <v>1.3127267982019854E-2</v>
      </c>
      <c r="L199" s="16">
        <f t="shared" si="16"/>
        <v>-2.0626715885476349E-2</v>
      </c>
      <c r="M199" s="10">
        <f t="shared" si="17"/>
        <v>0</v>
      </c>
      <c r="N199" s="4">
        <v>131</v>
      </c>
      <c r="O199" s="4">
        <v>67</v>
      </c>
      <c r="P199" s="15"/>
      <c r="Q199" s="16">
        <f t="shared" si="18"/>
        <v>-1.5283313587818191E-2</v>
      </c>
      <c r="R199" s="16">
        <f t="shared" si="19"/>
        <v>-1.6651680972184734E-2</v>
      </c>
      <c r="S199" s="20"/>
    </row>
    <row r="200" spans="1:19" x14ac:dyDescent="0.25">
      <c r="A200" s="3">
        <f>VaR!A200</f>
        <v>42887</v>
      </c>
      <c r="B200" s="4">
        <f>VaR!B200</f>
        <v>198</v>
      </c>
      <c r="C200" s="4">
        <f>VaR!C200</f>
        <v>38.361018999999999</v>
      </c>
      <c r="D200" s="4">
        <f>VaR!D200</f>
        <v>-1.5852666217062903E-3</v>
      </c>
      <c r="E200" s="4">
        <f>VaR!E200</f>
        <v>-1.5865244863802956E-3</v>
      </c>
      <c r="F200" s="4">
        <f>VaR!F200</f>
        <v>-3.0783811696970302E-2</v>
      </c>
      <c r="G200" s="4">
        <f>VaR!G200</f>
        <v>-3.1651784680255542E-2</v>
      </c>
      <c r="H200" s="4">
        <v>176</v>
      </c>
      <c r="I200" s="16">
        <f t="shared" si="13"/>
        <v>1.6045678773529371E-3</v>
      </c>
      <c r="J200" s="16">
        <f t="shared" si="14"/>
        <v>1.710143105075539E-4</v>
      </c>
      <c r="K200" s="16">
        <f t="shared" si="15"/>
        <v>1.3077243995106687E-2</v>
      </c>
      <c r="L200" s="16">
        <f t="shared" si="16"/>
        <v>-1.9905584338527661E-2</v>
      </c>
      <c r="M200" s="10">
        <f t="shared" si="17"/>
        <v>0</v>
      </c>
      <c r="N200" s="4">
        <v>132</v>
      </c>
      <c r="O200" s="4">
        <v>68</v>
      </c>
      <c r="P200" s="15"/>
      <c r="Q200" s="16">
        <f t="shared" si="18"/>
        <v>-1.5344002160212268E-2</v>
      </c>
      <c r="R200" s="16">
        <f t="shared" si="19"/>
        <v>-1.6715174858107792E-2</v>
      </c>
      <c r="S200" s="20"/>
    </row>
    <row r="201" spans="1:19" x14ac:dyDescent="0.25">
      <c r="A201" s="3">
        <f>VaR!A201</f>
        <v>42888</v>
      </c>
      <c r="B201" s="4">
        <f>VaR!B201</f>
        <v>199</v>
      </c>
      <c r="C201" s="4">
        <f>VaR!C201</f>
        <v>37.790698999999996</v>
      </c>
      <c r="D201" s="4">
        <f>VaR!D201</f>
        <v>-1.4867175452247564E-2</v>
      </c>
      <c r="E201" s="4">
        <f>VaR!E201</f>
        <v>-1.4978799644520776E-2</v>
      </c>
      <c r="F201" s="4">
        <f>VaR!F201</f>
        <v>-3.0783811696970302E-2</v>
      </c>
      <c r="G201" s="4">
        <f>VaR!G201</f>
        <v>-3.1651784680255542E-2</v>
      </c>
      <c r="H201" s="4">
        <v>177</v>
      </c>
      <c r="I201" s="16">
        <f t="shared" si="13"/>
        <v>1.2209501793716598E-3</v>
      </c>
      <c r="J201" s="16">
        <f t="shared" si="14"/>
        <v>1.8088791485541716E-4</v>
      </c>
      <c r="K201" s="16">
        <f t="shared" si="15"/>
        <v>1.344945779038758E-2</v>
      </c>
      <c r="L201" s="16">
        <f t="shared" si="16"/>
        <v>-2.0901439247678091E-2</v>
      </c>
      <c r="M201" s="10">
        <f t="shared" si="17"/>
        <v>0</v>
      </c>
      <c r="N201" s="4">
        <v>133</v>
      </c>
      <c r="O201" s="4">
        <v>69</v>
      </c>
      <c r="P201" s="15"/>
      <c r="Q201" s="16">
        <f t="shared" si="18"/>
        <v>-1.5810833829941279E-2</v>
      </c>
      <c r="R201" s="16">
        <f t="shared" si="19"/>
        <v>-1.6893980930663056E-2</v>
      </c>
      <c r="S201" s="20"/>
    </row>
    <row r="202" spans="1:19" x14ac:dyDescent="0.25">
      <c r="A202" s="3">
        <f>VaR!A202</f>
        <v>42891</v>
      </c>
      <c r="B202" s="4">
        <f>VaR!B202</f>
        <v>200</v>
      </c>
      <c r="C202" s="4">
        <f>VaR!C202</f>
        <v>36.882613999999997</v>
      </c>
      <c r="D202" s="4">
        <f>VaR!D202</f>
        <v>-2.4029325310971357E-2</v>
      </c>
      <c r="E202" s="4">
        <f>VaR!E202</f>
        <v>-2.4322739445623003E-2</v>
      </c>
      <c r="F202" s="4">
        <f>VaR!F202</f>
        <v>-3.0783811696970302E-2</v>
      </c>
      <c r="G202" s="4">
        <f>VaR!G202</f>
        <v>-3.1651784680255542E-2</v>
      </c>
      <c r="H202" s="4">
        <v>178</v>
      </c>
      <c r="I202" s="16">
        <f t="shared" si="13"/>
        <v>9.7569908113659962E-4</v>
      </c>
      <c r="J202" s="16">
        <f t="shared" si="14"/>
        <v>2.0332722420542316E-4</v>
      </c>
      <c r="K202" s="16">
        <f t="shared" si="15"/>
        <v>1.4259285543302061E-2</v>
      </c>
      <c r="L202" s="16">
        <f t="shared" si="16"/>
        <v>-2.2478738462500494E-2</v>
      </c>
      <c r="M202" s="10">
        <f t="shared" si="17"/>
        <v>1</v>
      </c>
      <c r="N202" s="4">
        <v>134</v>
      </c>
      <c r="O202" s="4">
        <v>70</v>
      </c>
      <c r="P202" s="15"/>
      <c r="Q202" s="16">
        <f t="shared" si="18"/>
        <v>-1.6676671320857418E-2</v>
      </c>
      <c r="R202" s="16">
        <f t="shared" si="19"/>
        <v>-1.7280186536279472E-2</v>
      </c>
      <c r="S202" s="20"/>
    </row>
    <row r="203" spans="1:19" x14ac:dyDescent="0.25">
      <c r="A203" s="3">
        <f>VaR!A203</f>
        <v>42892</v>
      </c>
      <c r="B203" s="4">
        <f>VaR!B203</f>
        <v>201</v>
      </c>
      <c r="C203" s="4">
        <f>VaR!C203</f>
        <v>37.170544</v>
      </c>
      <c r="D203" s="4">
        <f>VaR!D203</f>
        <v>7.8066592568521017E-3</v>
      </c>
      <c r="E203" s="4">
        <f>VaR!E203</f>
        <v>7.7763449591920358E-3</v>
      </c>
      <c r="F203" s="4">
        <f>VaR!F203</f>
        <v>-3.0783811696970302E-2</v>
      </c>
      <c r="G203" s="4">
        <f>VaR!G203</f>
        <v>-3.1651784680255542E-2</v>
      </c>
      <c r="H203" s="4">
        <v>179</v>
      </c>
      <c r="I203" s="16">
        <f t="shared" si="13"/>
        <v>3.9959826961719324E-4</v>
      </c>
      <c r="J203" s="16">
        <f t="shared" si="14"/>
        <v>1.9970511315048629E-4</v>
      </c>
      <c r="K203" s="16">
        <f t="shared" si="15"/>
        <v>1.4131705953298289E-2</v>
      </c>
      <c r="L203" s="16">
        <f t="shared" si="16"/>
        <v>-2.2844989522677214E-2</v>
      </c>
      <c r="M203" s="10">
        <f t="shared" si="17"/>
        <v>0</v>
      </c>
      <c r="N203" s="4">
        <v>135</v>
      </c>
      <c r="O203" s="4">
        <v>71</v>
      </c>
      <c r="P203" s="15"/>
      <c r="Q203" s="16">
        <f t="shared" si="18"/>
        <v>-1.6671634577243303E-2</v>
      </c>
      <c r="R203" s="16">
        <f t="shared" si="19"/>
        <v>-1.7274351067737E-2</v>
      </c>
      <c r="S203" s="20"/>
    </row>
    <row r="204" spans="1:19" x14ac:dyDescent="0.25">
      <c r="A204" s="3">
        <f>VaR!A204</f>
        <v>42893</v>
      </c>
      <c r="B204" s="4">
        <f>VaR!B204</f>
        <v>202</v>
      </c>
      <c r="C204" s="4">
        <f>VaR!C204</f>
        <v>37.558140000000002</v>
      </c>
      <c r="D204" s="4">
        <f>VaR!D204</f>
        <v>1.0427504101096882E-2</v>
      </c>
      <c r="E204" s="4">
        <f>VaR!E204</f>
        <v>1.0373512686328603E-2</v>
      </c>
      <c r="F204" s="4">
        <f>VaR!F204</f>
        <v>-3.0783811696970302E-2</v>
      </c>
      <c r="G204" s="4">
        <f>VaR!G204</f>
        <v>-3.1651784680255542E-2</v>
      </c>
      <c r="H204" s="4">
        <v>180</v>
      </c>
      <c r="I204" s="16">
        <f t="shared" si="13"/>
        <v>6.5140539198389497E-4</v>
      </c>
      <c r="J204" s="16">
        <f t="shared" si="14"/>
        <v>2.0374695118765987E-4</v>
      </c>
      <c r="K204" s="16">
        <f t="shared" si="15"/>
        <v>1.4273995627982372E-2</v>
      </c>
      <c r="L204" s="16">
        <f t="shared" si="16"/>
        <v>-2.2827228087792376E-2</v>
      </c>
      <c r="M204" s="10">
        <f t="shared" si="17"/>
        <v>0</v>
      </c>
      <c r="N204" s="4">
        <v>136</v>
      </c>
      <c r="O204" s="4">
        <v>72</v>
      </c>
      <c r="P204" s="15"/>
      <c r="Q204" s="16">
        <f t="shared" si="18"/>
        <v>-1.6353055983822889E-2</v>
      </c>
      <c r="R204" s="16">
        <f t="shared" si="19"/>
        <v>-1.722062074538664E-2</v>
      </c>
      <c r="S204" s="20"/>
    </row>
    <row r="205" spans="1:19" x14ac:dyDescent="0.25">
      <c r="A205" s="3">
        <f>VaR!A205</f>
        <v>42894</v>
      </c>
      <c r="B205" s="4">
        <f>VaR!B205</f>
        <v>203</v>
      </c>
      <c r="C205" s="4">
        <f>VaR!C205</f>
        <v>36.046512999999997</v>
      </c>
      <c r="D205" s="4">
        <f>VaR!D205</f>
        <v>-4.0247653371546198E-2</v>
      </c>
      <c r="E205" s="4">
        <f>VaR!E205</f>
        <v>-4.108000006285021E-2</v>
      </c>
      <c r="F205" s="4">
        <f>VaR!F205</f>
        <v>-3.0783811696970302E-2</v>
      </c>
      <c r="G205" s="4">
        <f>VaR!G205</f>
        <v>-3.1651784680255542E-2</v>
      </c>
      <c r="H205" s="4">
        <v>181</v>
      </c>
      <c r="I205" s="16">
        <f t="shared" si="13"/>
        <v>4.6056284700219318E-4</v>
      </c>
      <c r="J205" s="16">
        <f t="shared" si="14"/>
        <v>2.6707295649872623E-4</v>
      </c>
      <c r="K205" s="16">
        <f t="shared" si="15"/>
        <v>1.6342366918495197E-2</v>
      </c>
      <c r="L205" s="16">
        <f t="shared" si="16"/>
        <v>-2.6420238651856394E-2</v>
      </c>
      <c r="M205" s="10">
        <f t="shared" si="17"/>
        <v>1</v>
      </c>
      <c r="N205" s="4">
        <v>137</v>
      </c>
      <c r="O205" s="4">
        <v>73</v>
      </c>
      <c r="P205" s="15"/>
      <c r="Q205" s="16">
        <f t="shared" si="18"/>
        <v>-1.8823655359473019E-2</v>
      </c>
      <c r="R205" s="16">
        <f t="shared" si="19"/>
        <v>-1.8422672354347743E-2</v>
      </c>
      <c r="S205" s="20"/>
    </row>
    <row r="206" spans="1:19" x14ac:dyDescent="0.25">
      <c r="A206" s="3">
        <f>VaR!A206</f>
        <v>42895</v>
      </c>
      <c r="B206" s="4">
        <f>VaR!B206</f>
        <v>204</v>
      </c>
      <c r="C206" s="4">
        <f>VaR!C206</f>
        <v>34.640087000000001</v>
      </c>
      <c r="D206" s="4">
        <f>VaR!D206</f>
        <v>-3.9016977869676221E-2</v>
      </c>
      <c r="E206" s="4">
        <f>VaR!E206</f>
        <v>-3.9798537045820537E-2</v>
      </c>
      <c r="F206" s="4">
        <f>VaR!F206</f>
        <v>-3.0783811696970302E-2</v>
      </c>
      <c r="G206" s="4">
        <f>VaR!G206</f>
        <v>-3.1651784680255542E-2</v>
      </c>
      <c r="H206" s="4">
        <v>182</v>
      </c>
      <c r="I206" s="16">
        <f t="shared" si="13"/>
        <v>-1.5985487157800773E-3</v>
      </c>
      <c r="J206" s="16">
        <f t="shared" si="14"/>
        <v>3.2602506028894292E-4</v>
      </c>
      <c r="K206" s="16">
        <f t="shared" si="15"/>
        <v>1.8056164052448764E-2</v>
      </c>
      <c r="L206" s="16">
        <f t="shared" si="16"/>
        <v>-3.1298295646281227E-2</v>
      </c>
      <c r="M206" s="10">
        <f t="shared" si="17"/>
        <v>1</v>
      </c>
      <c r="N206" s="4">
        <v>138</v>
      </c>
      <c r="O206" s="4">
        <v>74</v>
      </c>
      <c r="P206" s="15"/>
      <c r="Q206" s="16">
        <f t="shared" si="18"/>
        <v>-2.0672922400766416E-2</v>
      </c>
      <c r="R206" s="16">
        <f t="shared" si="19"/>
        <v>-1.9586964042234024E-2</v>
      </c>
      <c r="S206" s="20"/>
    </row>
    <row r="207" spans="1:19" x14ac:dyDescent="0.25">
      <c r="A207" s="3">
        <f>VaR!A207</f>
        <v>42898</v>
      </c>
      <c r="B207" s="4">
        <f>VaR!B207</f>
        <v>205</v>
      </c>
      <c r="C207" s="4">
        <f>VaR!C207</f>
        <v>34.462902</v>
      </c>
      <c r="D207" s="4">
        <f>VaR!D207</f>
        <v>-5.1150275690705245E-3</v>
      </c>
      <c r="E207" s="4">
        <f>VaR!E207</f>
        <v>-5.1281541034422133E-3</v>
      </c>
      <c r="F207" s="4">
        <f>VaR!F207</f>
        <v>-3.0783811696970302E-2</v>
      </c>
      <c r="G207" s="4">
        <f>VaR!G207</f>
        <v>-3.1651784680255542E-2</v>
      </c>
      <c r="H207" s="4">
        <v>183</v>
      </c>
      <c r="I207" s="16">
        <f t="shared" si="13"/>
        <v>-3.1099224527480502E-3</v>
      </c>
      <c r="J207" s="16">
        <f t="shared" si="14"/>
        <v>3.2589295958701151E-4</v>
      </c>
      <c r="K207" s="16">
        <f t="shared" si="15"/>
        <v>1.8052505631823288E-2</v>
      </c>
      <c r="L207" s="16">
        <f t="shared" si="16"/>
        <v>-3.2803651816814473E-2</v>
      </c>
      <c r="M207" s="10">
        <f t="shared" si="17"/>
        <v>0</v>
      </c>
      <c r="N207" s="4">
        <v>139</v>
      </c>
      <c r="O207" s="4">
        <v>75</v>
      </c>
      <c r="P207" s="15"/>
      <c r="Q207" s="16">
        <f t="shared" si="18"/>
        <v>-2.0826244641980646E-2</v>
      </c>
      <c r="R207" s="16">
        <f t="shared" si="19"/>
        <v>-1.886637723852385E-2</v>
      </c>
      <c r="S207" s="20"/>
    </row>
    <row r="208" spans="1:19" x14ac:dyDescent="0.25">
      <c r="A208" s="3">
        <f>VaR!A208</f>
        <v>42899</v>
      </c>
      <c r="B208" s="4">
        <f>VaR!B208</f>
        <v>206</v>
      </c>
      <c r="C208" s="4">
        <f>VaR!C208</f>
        <v>34.784053999999998</v>
      </c>
      <c r="D208" s="4">
        <f>VaR!D208</f>
        <v>9.3187741415391503E-3</v>
      </c>
      <c r="E208" s="4">
        <f>VaR!E208</f>
        <v>9.2756222405139775E-3</v>
      </c>
      <c r="F208" s="4">
        <f>VaR!F208</f>
        <v>-3.0783811696970302E-2</v>
      </c>
      <c r="G208" s="4">
        <f>VaR!G208</f>
        <v>-3.1651784680255542E-2</v>
      </c>
      <c r="H208" s="4">
        <v>184</v>
      </c>
      <c r="I208" s="16">
        <f t="shared" si="13"/>
        <v>-3.1666644243384997E-3</v>
      </c>
      <c r="J208" s="16">
        <f t="shared" si="14"/>
        <v>3.32649312652363E-4</v>
      </c>
      <c r="K208" s="16">
        <f t="shared" si="15"/>
        <v>1.8238676285639892E-2</v>
      </c>
      <c r="L208" s="16">
        <f t="shared" si="16"/>
        <v>-3.3166617263567087E-2</v>
      </c>
      <c r="M208" s="10">
        <f t="shared" si="17"/>
        <v>0</v>
      </c>
      <c r="N208" s="4">
        <v>140</v>
      </c>
      <c r="O208" s="4">
        <v>76</v>
      </c>
      <c r="P208" s="15"/>
      <c r="Q208" s="16">
        <f t="shared" si="18"/>
        <v>-2.0829711595144174E-2</v>
      </c>
      <c r="R208" s="16">
        <f t="shared" si="19"/>
        <v>-1.8834546979161811E-2</v>
      </c>
      <c r="S208" s="20"/>
    </row>
    <row r="209" spans="1:19" x14ac:dyDescent="0.25">
      <c r="A209" s="3">
        <f>VaR!A209</f>
        <v>42900</v>
      </c>
      <c r="B209" s="4">
        <f>VaR!B209</f>
        <v>207</v>
      </c>
      <c r="C209" s="4">
        <f>VaR!C209</f>
        <v>34.424140999999999</v>
      </c>
      <c r="D209" s="4">
        <f>VaR!D209</f>
        <v>-1.0347068803423513E-2</v>
      </c>
      <c r="E209" s="4">
        <f>VaR!E209</f>
        <v>-1.0400971868037191E-2</v>
      </c>
      <c r="F209" s="4">
        <f>VaR!F209</f>
        <v>-3.0783811696970302E-2</v>
      </c>
      <c r="G209" s="4">
        <f>VaR!G209</f>
        <v>-3.1651784680255542E-2</v>
      </c>
      <c r="H209" s="4">
        <v>185</v>
      </c>
      <c r="I209" s="16">
        <f t="shared" si="13"/>
        <v>-2.1458889610173164E-3</v>
      </c>
      <c r="J209" s="16">
        <f t="shared" si="14"/>
        <v>3.3032003252245196E-4</v>
      </c>
      <c r="K209" s="16">
        <f t="shared" si="15"/>
        <v>1.817470859525544E-2</v>
      </c>
      <c r="L209" s="16">
        <f t="shared" si="16"/>
        <v>-3.2040624312709334E-2</v>
      </c>
      <c r="M209" s="10">
        <f t="shared" si="17"/>
        <v>0</v>
      </c>
      <c r="N209" s="4">
        <v>141</v>
      </c>
      <c r="O209" s="4">
        <v>77</v>
      </c>
      <c r="P209" s="15"/>
      <c r="Q209" s="16">
        <f t="shared" si="18"/>
        <v>-2.0959956992988801E-2</v>
      </c>
      <c r="R209" s="16">
        <f t="shared" si="19"/>
        <v>-1.9018060670311011E-2</v>
      </c>
      <c r="S209" s="20"/>
    </row>
    <row r="210" spans="1:19" x14ac:dyDescent="0.25">
      <c r="A210" s="3">
        <f>VaR!A210</f>
        <v>42901</v>
      </c>
      <c r="B210" s="4">
        <f>VaR!B210</f>
        <v>208</v>
      </c>
      <c r="C210" s="4">
        <f>VaR!C210</f>
        <v>34.246955999999997</v>
      </c>
      <c r="D210" s="4">
        <f>VaR!D210</f>
        <v>-5.147114636789382E-3</v>
      </c>
      <c r="E210" s="4">
        <f>VaR!E210</f>
        <v>-5.1604066613316216E-3</v>
      </c>
      <c r="F210" s="4">
        <f>VaR!F210</f>
        <v>-3.0783811696970302E-2</v>
      </c>
      <c r="G210" s="4">
        <f>VaR!G210</f>
        <v>-3.1651784680255542E-2</v>
      </c>
      <c r="H210" s="4">
        <v>186</v>
      </c>
      <c r="I210" s="16">
        <f t="shared" si="13"/>
        <v>-1.8253990774250125E-3</v>
      </c>
      <c r="J210" s="16">
        <f t="shared" si="14"/>
        <v>3.2025623615504749E-4</v>
      </c>
      <c r="K210" s="16">
        <f t="shared" si="15"/>
        <v>1.7895704405109274E-2</v>
      </c>
      <c r="L210" s="16">
        <f t="shared" si="16"/>
        <v>-3.1261213375020448E-2</v>
      </c>
      <c r="M210" s="10">
        <f t="shared" si="17"/>
        <v>0</v>
      </c>
      <c r="N210" s="4">
        <v>142</v>
      </c>
      <c r="O210" s="4">
        <v>78</v>
      </c>
      <c r="P210" s="15"/>
      <c r="Q210" s="16">
        <f t="shared" si="18"/>
        <v>-2.1110519786704276E-2</v>
      </c>
      <c r="R210" s="16">
        <f t="shared" si="19"/>
        <v>-1.9112041160237778E-2</v>
      </c>
      <c r="S210" s="20"/>
    </row>
    <row r="211" spans="1:19" x14ac:dyDescent="0.25">
      <c r="A211" s="3">
        <f>VaR!A211</f>
        <v>42902</v>
      </c>
      <c r="B211" s="4">
        <f>VaR!B211</f>
        <v>209</v>
      </c>
      <c r="C211" s="4">
        <f>VaR!C211</f>
        <v>34.396458000000003</v>
      </c>
      <c r="D211" s="4">
        <f>VaR!D211</f>
        <v>4.3654098775962854E-3</v>
      </c>
      <c r="E211" s="4">
        <f>VaR!E211</f>
        <v>4.3559091156746329E-3</v>
      </c>
      <c r="F211" s="4">
        <f>VaR!F211</f>
        <v>-3.0783811696970302E-2</v>
      </c>
      <c r="G211" s="4">
        <f>VaR!G211</f>
        <v>-3.1651784680255542E-2</v>
      </c>
      <c r="H211" s="4">
        <v>187</v>
      </c>
      <c r="I211" s="16">
        <f t="shared" si="13"/>
        <v>-2.9761493518355416E-3</v>
      </c>
      <c r="J211" s="16">
        <f t="shared" si="14"/>
        <v>2.9930764638170674E-4</v>
      </c>
      <c r="K211" s="16">
        <f t="shared" si="15"/>
        <v>1.7300510003514541E-2</v>
      </c>
      <c r="L211" s="16">
        <f t="shared" si="16"/>
        <v>-3.1432955979226671E-2</v>
      </c>
      <c r="M211" s="10">
        <f t="shared" si="17"/>
        <v>0</v>
      </c>
      <c r="N211" s="4">
        <v>143</v>
      </c>
      <c r="O211" s="4">
        <v>79</v>
      </c>
      <c r="P211" s="15"/>
      <c r="Q211" s="16">
        <f t="shared" si="18"/>
        <v>-2.1070960224108752E-2</v>
      </c>
      <c r="R211" s="16">
        <f t="shared" si="19"/>
        <v>-1.9120470223712834E-2</v>
      </c>
      <c r="S211" s="20"/>
    </row>
    <row r="212" spans="1:19" x14ac:dyDescent="0.25">
      <c r="A212" s="3">
        <f>VaR!A212</f>
        <v>42905</v>
      </c>
      <c r="B212" s="4">
        <f>VaR!B212</f>
        <v>210</v>
      </c>
      <c r="C212" s="4">
        <f>VaR!C212</f>
        <v>34.700996000000004</v>
      </c>
      <c r="D212" s="4">
        <f>VaR!D212</f>
        <v>8.8537604656851836E-3</v>
      </c>
      <c r="E212" s="4">
        <f>VaR!E212</f>
        <v>8.8147957491120435E-3</v>
      </c>
      <c r="F212" s="4">
        <f>VaR!F212</f>
        <v>-3.0783811696970302E-2</v>
      </c>
      <c r="G212" s="4">
        <f>VaR!G212</f>
        <v>-3.1651784680255542E-2</v>
      </c>
      <c r="H212" s="4">
        <v>188</v>
      </c>
      <c r="I212" s="16">
        <f t="shared" si="13"/>
        <v>-2.9698002287828523E-3</v>
      </c>
      <c r="J212" s="16">
        <f t="shared" si="14"/>
        <v>3.0313464395391243E-4</v>
      </c>
      <c r="K212" s="16">
        <f t="shared" si="15"/>
        <v>1.741076230249303E-2</v>
      </c>
      <c r="L212" s="16">
        <f t="shared" si="16"/>
        <v>-3.1607955750028491E-2</v>
      </c>
      <c r="M212" s="10">
        <f t="shared" si="17"/>
        <v>0</v>
      </c>
      <c r="N212" s="4">
        <v>144</v>
      </c>
      <c r="O212" s="4">
        <v>80</v>
      </c>
      <c r="P212" s="15"/>
      <c r="Q212" s="16">
        <f t="shared" si="18"/>
        <v>-2.1016661212185421E-2</v>
      </c>
      <c r="R212" s="16">
        <f t="shared" si="19"/>
        <v>-1.9085473795300439E-2</v>
      </c>
      <c r="S212" s="20"/>
    </row>
    <row r="213" spans="1:19" x14ac:dyDescent="0.25">
      <c r="A213" s="3">
        <f>VaR!A213</f>
        <v>42906</v>
      </c>
      <c r="B213" s="4">
        <f>VaR!B213</f>
        <v>211</v>
      </c>
      <c r="C213" s="4">
        <f>VaR!C213</f>
        <v>34.457363000000001</v>
      </c>
      <c r="D213" s="4">
        <f>VaR!D213</f>
        <v>-7.0209223965791252E-3</v>
      </c>
      <c r="E213" s="4">
        <f>VaR!E213</f>
        <v>-7.0456850447172216E-3</v>
      </c>
      <c r="F213" s="4">
        <f>VaR!F213</f>
        <v>-3.0783811696970302E-2</v>
      </c>
      <c r="G213" s="4">
        <f>VaR!G213</f>
        <v>-3.1651784680255542E-2</v>
      </c>
      <c r="H213" s="4">
        <v>189</v>
      </c>
      <c r="I213" s="16">
        <f t="shared" si="13"/>
        <v>-1.4402165346713335E-3</v>
      </c>
      <c r="J213" s="16">
        <f t="shared" si="14"/>
        <v>2.8076947740545175E-4</v>
      </c>
      <c r="K213" s="16">
        <f t="shared" si="15"/>
        <v>1.6756177290941147E-2</v>
      </c>
      <c r="L213" s="16">
        <f t="shared" si="16"/>
        <v>-2.900167552551778E-2</v>
      </c>
      <c r="M213" s="10">
        <f t="shared" si="17"/>
        <v>0</v>
      </c>
      <c r="N213" s="4">
        <v>145</v>
      </c>
      <c r="O213" s="4">
        <v>81</v>
      </c>
      <c r="P213" s="15"/>
      <c r="Q213" s="16">
        <f t="shared" si="18"/>
        <v>-2.1208051984591057E-2</v>
      </c>
      <c r="R213" s="16">
        <f t="shared" si="19"/>
        <v>-1.9180655802701174E-2</v>
      </c>
      <c r="S213" s="20"/>
    </row>
    <row r="214" spans="1:19" x14ac:dyDescent="0.25">
      <c r="A214" s="3">
        <f>VaR!A214</f>
        <v>42907</v>
      </c>
      <c r="B214" s="4">
        <f>VaR!B214</f>
        <v>212</v>
      </c>
      <c r="C214" s="4">
        <f>VaR!C214</f>
        <v>35.060909000000002</v>
      </c>
      <c r="D214" s="4">
        <f>VaR!D214</f>
        <v>1.751573386506685E-2</v>
      </c>
      <c r="E214" s="4">
        <f>VaR!E214</f>
        <v>1.7364101473109052E-2</v>
      </c>
      <c r="F214" s="4">
        <f>VaR!F214</f>
        <v>-3.0783811696970302E-2</v>
      </c>
      <c r="G214" s="4">
        <f>VaR!G214</f>
        <v>-3.1651784680255542E-2</v>
      </c>
      <c r="H214" s="4">
        <v>190</v>
      </c>
      <c r="I214" s="16">
        <f t="shared" si="13"/>
        <v>-1.5982366338198985E-3</v>
      </c>
      <c r="J214" s="16">
        <f t="shared" si="14"/>
        <v>2.9648930367300914E-4</v>
      </c>
      <c r="K214" s="16">
        <f t="shared" si="15"/>
        <v>1.7218864761447229E-2</v>
      </c>
      <c r="L214" s="16">
        <f t="shared" si="16"/>
        <v>-2.9920748788673276E-2</v>
      </c>
      <c r="M214" s="10">
        <f t="shared" si="17"/>
        <v>0</v>
      </c>
      <c r="N214" s="4">
        <v>146</v>
      </c>
      <c r="O214" s="4">
        <v>82</v>
      </c>
      <c r="P214" s="15"/>
      <c r="Q214" s="16">
        <f t="shared" si="18"/>
        <v>-2.12953195991815E-2</v>
      </c>
      <c r="R214" s="16">
        <f t="shared" si="19"/>
        <v>-1.9168917198863322E-2</v>
      </c>
      <c r="S214" s="20"/>
    </row>
    <row r="215" spans="1:19" x14ac:dyDescent="0.25">
      <c r="A215" s="3">
        <f>VaR!A215</f>
        <v>42908</v>
      </c>
      <c r="B215" s="4">
        <f>VaR!B215</f>
        <v>213</v>
      </c>
      <c r="C215" s="4">
        <f>VaR!C215</f>
        <v>35.193798000000001</v>
      </c>
      <c r="D215" s="4">
        <f>VaR!D215</f>
        <v>3.7902325920870649E-3</v>
      </c>
      <c r="E215" s="4">
        <f>VaR!E215</f>
        <v>3.7830677590850069E-3</v>
      </c>
      <c r="F215" s="4">
        <f>VaR!F215</f>
        <v>-3.0783811696970302E-2</v>
      </c>
      <c r="G215" s="4">
        <f>VaR!G215</f>
        <v>-3.1651784680255542E-2</v>
      </c>
      <c r="H215" s="4">
        <v>191</v>
      </c>
      <c r="I215" s="16">
        <f t="shared" si="13"/>
        <v>-9.8483916200917945E-4</v>
      </c>
      <c r="J215" s="16">
        <f t="shared" si="14"/>
        <v>2.9639117279523679E-4</v>
      </c>
      <c r="K215" s="16">
        <f t="shared" si="15"/>
        <v>1.7216015009148801E-2</v>
      </c>
      <c r="L215" s="16">
        <f t="shared" si="16"/>
        <v>-2.9302663891458573E-2</v>
      </c>
      <c r="M215" s="10">
        <f t="shared" si="17"/>
        <v>0</v>
      </c>
      <c r="N215" s="4">
        <v>147</v>
      </c>
      <c r="O215" s="4">
        <v>83</v>
      </c>
      <c r="P215" s="15"/>
      <c r="Q215" s="16">
        <f t="shared" si="18"/>
        <v>-2.1288534198969311E-2</v>
      </c>
      <c r="R215" s="16">
        <f t="shared" si="19"/>
        <v>-1.9117529456708918E-2</v>
      </c>
      <c r="S215" s="20"/>
    </row>
    <row r="216" spans="1:19" x14ac:dyDescent="0.25">
      <c r="A216" s="3">
        <f>VaR!A216</f>
        <v>42909</v>
      </c>
      <c r="B216" s="4">
        <f>VaR!B216</f>
        <v>214</v>
      </c>
      <c r="C216" s="4">
        <f>VaR!C216</f>
        <v>35.227020000000003</v>
      </c>
      <c r="D216" s="4">
        <f>VaR!D216</f>
        <v>9.4397313981293193E-4</v>
      </c>
      <c r="E216" s="4">
        <f>VaR!E216</f>
        <v>9.4352787735702708E-4</v>
      </c>
      <c r="F216" s="4">
        <f>VaR!F216</f>
        <v>-3.0783811696970302E-2</v>
      </c>
      <c r="G216" s="4">
        <f>VaR!G216</f>
        <v>-3.1651784680255542E-2</v>
      </c>
      <c r="H216" s="4">
        <v>192</v>
      </c>
      <c r="I216" s="16">
        <f t="shared" si="13"/>
        <v>-2.5349590305096003E-3</v>
      </c>
      <c r="J216" s="16">
        <f t="shared" si="14"/>
        <v>2.258561133715565E-4</v>
      </c>
      <c r="K216" s="16">
        <f t="shared" si="15"/>
        <v>1.5028510018347012E-2</v>
      </c>
      <c r="L216" s="16">
        <f t="shared" si="16"/>
        <v>-2.7254658241864228E-2</v>
      </c>
      <c r="M216" s="10">
        <f t="shared" si="17"/>
        <v>0</v>
      </c>
      <c r="N216" s="4">
        <v>148</v>
      </c>
      <c r="O216" s="4">
        <v>84</v>
      </c>
      <c r="P216" s="15"/>
      <c r="Q216" s="16">
        <f t="shared" si="18"/>
        <v>-2.1244264285905562E-2</v>
      </c>
      <c r="R216" s="16">
        <f t="shared" si="19"/>
        <v>-1.9148954550485535E-2</v>
      </c>
      <c r="S216" s="20"/>
    </row>
    <row r="217" spans="1:19" x14ac:dyDescent="0.25">
      <c r="A217" s="3">
        <f>VaR!A217</f>
        <v>42912</v>
      </c>
      <c r="B217" s="4">
        <f>VaR!B217</f>
        <v>215</v>
      </c>
      <c r="C217" s="4">
        <f>VaR!C217</f>
        <v>35.132888999999999</v>
      </c>
      <c r="D217" s="4">
        <f>VaR!D217</f>
        <v>-2.6721249767935069E-3</v>
      </c>
      <c r="E217" s="4">
        <f>VaR!E217</f>
        <v>-2.6757014753941927E-3</v>
      </c>
      <c r="F217" s="4">
        <f>VaR!F217</f>
        <v>-3.0783811696970302E-2</v>
      </c>
      <c r="G217" s="4">
        <f>VaR!G217</f>
        <v>-3.1651784680255542E-2</v>
      </c>
      <c r="H217" s="4">
        <v>193</v>
      </c>
      <c r="I217" s="16">
        <f t="shared" ref="I217:I280" si="20">AVERAGE(D195:D216)</f>
        <v>-2.4920511605181035E-3</v>
      </c>
      <c r="J217" s="16">
        <f t="shared" ref="J217:J280" si="21">VAR(D195:D217)</f>
        <v>2.2558750935384645E-4</v>
      </c>
      <c r="K217" s="16">
        <f t="shared" ref="K217:K280" si="22">STDEV(D195:D217)</f>
        <v>1.5019570877819594E-2</v>
      </c>
      <c r="L217" s="16">
        <f t="shared" ref="L217:L280" si="23">I217+NORMSINV(0.05)*K217</f>
        <v>-2.7197046794154377E-2</v>
      </c>
      <c r="M217" s="10">
        <f t="shared" ref="M217:M280" si="24">IF(D217&lt;L217,1,0)</f>
        <v>0</v>
      </c>
      <c r="N217" s="4">
        <v>149</v>
      </c>
      <c r="O217" s="4">
        <v>85</v>
      </c>
      <c r="P217" s="15"/>
      <c r="Q217" s="16">
        <f t="shared" si="18"/>
        <v>-2.0270251337233473E-2</v>
      </c>
      <c r="R217" s="16">
        <f t="shared" si="19"/>
        <v>-1.8432800101410175E-2</v>
      </c>
      <c r="S217" s="20"/>
    </row>
    <row r="218" spans="1:19" x14ac:dyDescent="0.25">
      <c r="A218" s="3">
        <f>VaR!A218</f>
        <v>42913</v>
      </c>
      <c r="B218" s="4">
        <f>VaR!B218</f>
        <v>216</v>
      </c>
      <c r="C218" s="4">
        <f>VaR!C218</f>
        <v>34.318935000000003</v>
      </c>
      <c r="D218" s="4">
        <f>VaR!D218</f>
        <v>-2.3167864162836008E-2</v>
      </c>
      <c r="E218" s="4">
        <f>VaR!E218</f>
        <v>-2.3440457630609788E-2</v>
      </c>
      <c r="F218" s="4">
        <f>VaR!F218</f>
        <v>-3.0783811696970302E-2</v>
      </c>
      <c r="G218" s="4">
        <f>VaR!G218</f>
        <v>-3.1651784680255542E-2</v>
      </c>
      <c r="H218" s="4">
        <v>194</v>
      </c>
      <c r="I218" s="16">
        <f t="shared" si="20"/>
        <v>-3.078983155637705E-3</v>
      </c>
      <c r="J218" s="16">
        <f t="shared" si="21"/>
        <v>2.3542045431603409E-4</v>
      </c>
      <c r="K218" s="16">
        <f t="shared" si="22"/>
        <v>1.5343417295897093E-2</v>
      </c>
      <c r="L218" s="16">
        <f t="shared" si="23"/>
        <v>-2.8316658744623996E-2</v>
      </c>
      <c r="M218" s="10">
        <f t="shared" si="24"/>
        <v>0</v>
      </c>
      <c r="N218" s="4">
        <v>150</v>
      </c>
      <c r="O218" s="4">
        <v>86</v>
      </c>
      <c r="P218" s="15"/>
      <c r="Q218" s="16">
        <f t="shared" si="18"/>
        <v>-2.1204950497006079E-2</v>
      </c>
      <c r="R218" s="16">
        <f t="shared" si="19"/>
        <v>-1.8852110506979904E-2</v>
      </c>
      <c r="S218" s="20"/>
    </row>
    <row r="219" spans="1:19" x14ac:dyDescent="0.25">
      <c r="A219" s="3">
        <f>VaR!A219</f>
        <v>42914</v>
      </c>
      <c r="B219" s="4">
        <f>VaR!B219</f>
        <v>217</v>
      </c>
      <c r="C219" s="4">
        <f>VaR!C219</f>
        <v>34.717609000000003</v>
      </c>
      <c r="D219" s="4">
        <f>VaR!D219</f>
        <v>1.1616735775745946E-2</v>
      </c>
      <c r="E219" s="4">
        <f>VaR!E219</f>
        <v>1.1549779543714807E-2</v>
      </c>
      <c r="F219" s="4">
        <f>VaR!F219</f>
        <v>-3.0783811696970302E-2</v>
      </c>
      <c r="G219" s="4">
        <f>VaR!G219</f>
        <v>-3.1651784680255542E-2</v>
      </c>
      <c r="H219" s="4">
        <v>195</v>
      </c>
      <c r="I219" s="16">
        <f t="shared" si="20"/>
        <v>-4.5260487883805565E-3</v>
      </c>
      <c r="J219" s="16">
        <f t="shared" si="21"/>
        <v>2.3918209167590138E-4</v>
      </c>
      <c r="K219" s="16">
        <f t="shared" si="22"/>
        <v>1.5465512978103939E-2</v>
      </c>
      <c r="L219" s="16">
        <f t="shared" si="23"/>
        <v>-2.996455390307989E-2</v>
      </c>
      <c r="M219" s="10">
        <f t="shared" si="24"/>
        <v>0</v>
      </c>
      <c r="N219" s="4">
        <v>151</v>
      </c>
      <c r="O219" s="4">
        <v>87</v>
      </c>
      <c r="P219" s="15"/>
      <c r="Q219" s="16">
        <f t="shared" si="18"/>
        <v>-2.1185444880124089E-2</v>
      </c>
      <c r="R219" s="16">
        <f t="shared" si="19"/>
        <v>-1.8816628215078492E-2</v>
      </c>
      <c r="S219" s="20"/>
    </row>
    <row r="220" spans="1:19" x14ac:dyDescent="0.25">
      <c r="A220" s="3">
        <f>VaR!A220</f>
        <v>42915</v>
      </c>
      <c r="B220" s="4">
        <f>VaR!B220</f>
        <v>218</v>
      </c>
      <c r="C220" s="4">
        <f>VaR!C220</f>
        <v>33.665557999999997</v>
      </c>
      <c r="D220" s="4">
        <f>VaR!D220</f>
        <v>-3.0303094893430183E-2</v>
      </c>
      <c r="E220" s="4">
        <f>VaR!E220</f>
        <v>-3.0771725275605795E-2</v>
      </c>
      <c r="F220" s="4">
        <f>VaR!F220</f>
        <v>-3.0783811696970302E-2</v>
      </c>
      <c r="G220" s="4">
        <f>VaR!G220</f>
        <v>-3.1651784680255542E-2</v>
      </c>
      <c r="H220" s="4">
        <v>196</v>
      </c>
      <c r="I220" s="16">
        <f t="shared" si="20"/>
        <v>-4.0906982035417124E-3</v>
      </c>
      <c r="J220" s="16">
        <f t="shared" si="21"/>
        <v>2.6742192903707378E-4</v>
      </c>
      <c r="K220" s="16">
        <f t="shared" si="22"/>
        <v>1.6353040360650793E-2</v>
      </c>
      <c r="L220" s="16">
        <f t="shared" si="23"/>
        <v>-3.0989055952441988E-2</v>
      </c>
      <c r="M220" s="10">
        <f t="shared" si="24"/>
        <v>0</v>
      </c>
      <c r="N220" s="4">
        <v>152</v>
      </c>
      <c r="O220" s="4">
        <v>88</v>
      </c>
      <c r="P220" s="15"/>
      <c r="Q220" s="16">
        <f t="shared" si="18"/>
        <v>-2.2540093783210535E-2</v>
      </c>
      <c r="R220" s="16">
        <f t="shared" si="19"/>
        <v>-1.9577116199740584E-2</v>
      </c>
      <c r="S220" s="20"/>
    </row>
    <row r="221" spans="1:19" x14ac:dyDescent="0.25">
      <c r="A221" s="3">
        <f>VaR!A221</f>
        <v>42916</v>
      </c>
      <c r="B221" s="4">
        <f>VaR!B221</f>
        <v>219</v>
      </c>
      <c r="C221" s="4">
        <f>VaR!C221</f>
        <v>33.837207999999997</v>
      </c>
      <c r="D221" s="4">
        <f>VaR!D221</f>
        <v>5.0986827546419889E-3</v>
      </c>
      <c r="E221" s="4">
        <f>VaR!E221</f>
        <v>5.0857284862039212E-3</v>
      </c>
      <c r="F221" s="4">
        <f>VaR!F221</f>
        <v>-3.0783811696970302E-2</v>
      </c>
      <c r="G221" s="4">
        <f>VaR!G221</f>
        <v>-3.1651784680255542E-2</v>
      </c>
      <c r="H221" s="4">
        <v>197</v>
      </c>
      <c r="I221" s="16">
        <f t="shared" si="20"/>
        <v>-5.4350795622514136E-3</v>
      </c>
      <c r="J221" s="16">
        <f t="shared" si="21"/>
        <v>2.7128242284348486E-4</v>
      </c>
      <c r="K221" s="16">
        <f t="shared" si="22"/>
        <v>1.6470653382409724E-2</v>
      </c>
      <c r="L221" s="16">
        <f t="shared" si="23"/>
        <v>-3.2526893516568588E-2</v>
      </c>
      <c r="M221" s="10">
        <f t="shared" si="24"/>
        <v>0</v>
      </c>
      <c r="N221" s="4">
        <v>153</v>
      </c>
      <c r="O221" s="4">
        <v>89</v>
      </c>
      <c r="P221" s="15"/>
      <c r="Q221" s="16">
        <f t="shared" si="18"/>
        <v>-2.2492844608010421E-2</v>
      </c>
      <c r="R221" s="16">
        <f t="shared" si="19"/>
        <v>-1.9574076539520278E-2</v>
      </c>
      <c r="S221" s="20"/>
    </row>
    <row r="222" spans="1:19" x14ac:dyDescent="0.25">
      <c r="A222" s="3">
        <f>VaR!A222</f>
        <v>42919</v>
      </c>
      <c r="B222" s="4">
        <f>VaR!B222</f>
        <v>220</v>
      </c>
      <c r="C222" s="4">
        <f>VaR!C222</f>
        <v>33.421928000000001</v>
      </c>
      <c r="D222" s="4">
        <f>VaR!D222</f>
        <v>-1.2272880197444059E-2</v>
      </c>
      <c r="E222" s="4">
        <f>VaR!E222</f>
        <v>-1.2348813914829433E-2</v>
      </c>
      <c r="F222" s="4">
        <f>VaR!F222</f>
        <v>-3.0783811696970302E-2</v>
      </c>
      <c r="G222" s="4">
        <f>VaR!G222</f>
        <v>-3.1651784680255542E-2</v>
      </c>
      <c r="H222" s="4">
        <v>198</v>
      </c>
      <c r="I222" s="16">
        <f t="shared" si="20"/>
        <v>-5.6264613679520665E-3</v>
      </c>
      <c r="J222" s="16">
        <f t="shared" si="21"/>
        <v>2.6350435385310412E-4</v>
      </c>
      <c r="K222" s="16">
        <f t="shared" si="22"/>
        <v>1.6232817187817526E-2</v>
      </c>
      <c r="L222" s="16">
        <f t="shared" si="23"/>
        <v>-3.2327069594973924E-2</v>
      </c>
      <c r="M222" s="10">
        <f t="shared" si="24"/>
        <v>0</v>
      </c>
      <c r="N222" s="4">
        <v>154</v>
      </c>
      <c r="O222" s="4">
        <v>90</v>
      </c>
      <c r="P222" s="15"/>
      <c r="Q222" s="16">
        <f t="shared" si="18"/>
        <v>-2.2837343858251855E-2</v>
      </c>
      <c r="R222" s="16">
        <f t="shared" si="19"/>
        <v>-1.921138931827843E-2</v>
      </c>
      <c r="S222" s="20"/>
    </row>
    <row r="223" spans="1:19" x14ac:dyDescent="0.25">
      <c r="A223" s="3">
        <f>VaR!A223</f>
        <v>42921</v>
      </c>
      <c r="B223" s="4">
        <f>VaR!B223</f>
        <v>221</v>
      </c>
      <c r="C223" s="4">
        <f>VaR!C223</f>
        <v>33.665557999999997</v>
      </c>
      <c r="D223" s="4">
        <f>VaR!D223</f>
        <v>7.2895256072598802E-3</v>
      </c>
      <c r="E223" s="4">
        <f>VaR!E223</f>
        <v>7.2630854286253963E-3</v>
      </c>
      <c r="F223" s="4">
        <f>VaR!F223</f>
        <v>-3.0783811696970302E-2</v>
      </c>
      <c r="G223" s="4">
        <f>VaR!G223</f>
        <v>-3.1651784680255542E-2</v>
      </c>
      <c r="H223" s="4">
        <v>199</v>
      </c>
      <c r="I223" s="16">
        <f t="shared" si="20"/>
        <v>-6.1122619850310566E-3</v>
      </c>
      <c r="J223" s="16">
        <f t="shared" si="21"/>
        <v>2.7042236357698756E-4</v>
      </c>
      <c r="K223" s="16">
        <f t="shared" si="22"/>
        <v>1.6444523817276912E-2</v>
      </c>
      <c r="L223" s="16">
        <f t="shared" si="23"/>
        <v>-3.3161096629368864E-2</v>
      </c>
      <c r="M223" s="10">
        <f t="shared" si="24"/>
        <v>0</v>
      </c>
      <c r="N223" s="4">
        <v>155</v>
      </c>
      <c r="O223" s="4">
        <v>91</v>
      </c>
      <c r="P223" s="15"/>
      <c r="Q223" s="16">
        <f t="shared" si="18"/>
        <v>-2.2832829824402861E-2</v>
      </c>
      <c r="R223" s="16">
        <f t="shared" si="19"/>
        <v>-1.9205242935583611E-2</v>
      </c>
      <c r="S223" s="20"/>
    </row>
    <row r="224" spans="1:19" x14ac:dyDescent="0.25">
      <c r="A224" s="3">
        <f>VaR!A224</f>
        <v>42922</v>
      </c>
      <c r="B224" s="4">
        <f>VaR!B224</f>
        <v>222</v>
      </c>
      <c r="C224" s="4">
        <f>VaR!C224</f>
        <v>33.687705999999999</v>
      </c>
      <c r="D224" s="4">
        <f>VaR!D224</f>
        <v>6.5788305068347278E-4</v>
      </c>
      <c r="E224" s="4">
        <f>VaR!E224</f>
        <v>6.5766674049518893E-4</v>
      </c>
      <c r="F224" s="4">
        <f>VaR!F224</f>
        <v>-3.0783811696970302E-2</v>
      </c>
      <c r="G224" s="4">
        <f>VaR!G224</f>
        <v>-3.1651784680255542E-2</v>
      </c>
      <c r="H224" s="4">
        <v>200</v>
      </c>
      <c r="I224" s="16">
        <f t="shared" si="20"/>
        <v>-5.1051392095988989E-3</v>
      </c>
      <c r="J224" s="16">
        <f t="shared" si="21"/>
        <v>2.677230189669756E-4</v>
      </c>
      <c r="K224" s="16">
        <f t="shared" si="22"/>
        <v>1.6362243702101969E-2</v>
      </c>
      <c r="L224" s="16">
        <f t="shared" si="23"/>
        <v>-3.2018635108065213E-2</v>
      </c>
      <c r="M224" s="10">
        <f t="shared" si="24"/>
        <v>0</v>
      </c>
      <c r="N224" s="4">
        <v>156</v>
      </c>
      <c r="O224" s="4">
        <v>92</v>
      </c>
      <c r="P224" s="15"/>
      <c r="Q224" s="16">
        <f t="shared" si="18"/>
        <v>-2.2841686184536955E-2</v>
      </c>
      <c r="R224" s="16">
        <f t="shared" si="19"/>
        <v>-1.9193742248338821E-2</v>
      </c>
      <c r="S224" s="20"/>
    </row>
    <row r="225" spans="1:19" x14ac:dyDescent="0.25">
      <c r="A225" s="3">
        <f>VaR!A225</f>
        <v>42923</v>
      </c>
      <c r="B225" s="4">
        <f>VaR!B225</f>
        <v>223</v>
      </c>
      <c r="C225" s="4">
        <f>VaR!C225</f>
        <v>34.058692999999998</v>
      </c>
      <c r="D225" s="4">
        <f>VaR!D225</f>
        <v>1.1012533771222046E-2</v>
      </c>
      <c r="E225" s="4">
        <f>VaR!E225</f>
        <v>1.0952337361311305E-2</v>
      </c>
      <c r="F225" s="4">
        <f>VaR!F225</f>
        <v>-3.0783811696970302E-2</v>
      </c>
      <c r="G225" s="4">
        <f>VaR!G225</f>
        <v>-3.1651784680255542E-2</v>
      </c>
      <c r="H225" s="4">
        <v>201</v>
      </c>
      <c r="I225" s="16">
        <f t="shared" si="20"/>
        <v>-3.9829933749782253E-3</v>
      </c>
      <c r="J225" s="16">
        <f t="shared" si="21"/>
        <v>2.6002781941499345E-4</v>
      </c>
      <c r="K225" s="16">
        <f t="shared" si="22"/>
        <v>1.6125378116961891E-2</v>
      </c>
      <c r="L225" s="16">
        <f t="shared" si="23"/>
        <v>-3.0506880056626901E-2</v>
      </c>
      <c r="M225" s="10">
        <f t="shared" si="24"/>
        <v>0</v>
      </c>
      <c r="N225" s="4">
        <v>157</v>
      </c>
      <c r="O225" s="4">
        <v>93</v>
      </c>
      <c r="P225" s="15"/>
      <c r="Q225" s="16">
        <f t="shared" si="18"/>
        <v>-2.2818735247692897E-2</v>
      </c>
      <c r="R225" s="16">
        <f t="shared" si="19"/>
        <v>-1.8972892337163195E-2</v>
      </c>
      <c r="S225" s="20"/>
    </row>
    <row r="226" spans="1:19" x14ac:dyDescent="0.25">
      <c r="A226" s="3">
        <f>VaR!A226</f>
        <v>42926</v>
      </c>
      <c r="B226" s="4">
        <f>VaR!B226</f>
        <v>224</v>
      </c>
      <c r="C226" s="4">
        <f>VaR!C226</f>
        <v>34.053158000000003</v>
      </c>
      <c r="D226" s="4">
        <f>VaR!D226</f>
        <v>-1.6251357619609006E-4</v>
      </c>
      <c r="E226" s="4">
        <f>VaR!E226</f>
        <v>-1.6252678295821711E-4</v>
      </c>
      <c r="F226" s="4">
        <f>VaR!F226</f>
        <v>-3.0783811696970302E-2</v>
      </c>
      <c r="G226" s="4">
        <f>VaR!G226</f>
        <v>-3.1651784680255542E-2</v>
      </c>
      <c r="H226" s="4">
        <v>202</v>
      </c>
      <c r="I226" s="16">
        <f t="shared" si="20"/>
        <v>-3.8372718061432279E-3</v>
      </c>
      <c r="J226" s="16">
        <f t="shared" si="21"/>
        <v>2.5472011147798369E-4</v>
      </c>
      <c r="K226" s="16">
        <f t="shared" si="22"/>
        <v>1.5959953367036626E-2</v>
      </c>
      <c r="L226" s="16">
        <f t="shared" si="23"/>
        <v>-3.0089058987889789E-2</v>
      </c>
      <c r="M226" s="10">
        <f t="shared" si="24"/>
        <v>0</v>
      </c>
      <c r="N226" s="4">
        <v>158</v>
      </c>
      <c r="O226" s="4">
        <v>94</v>
      </c>
      <c r="P226" s="15"/>
      <c r="Q226" s="16">
        <f t="shared" si="18"/>
        <v>-2.2758883016834101E-2</v>
      </c>
      <c r="R226" s="16">
        <f t="shared" si="19"/>
        <v>-1.8960826653156453E-2</v>
      </c>
      <c r="S226" s="20"/>
    </row>
    <row r="227" spans="1:19" x14ac:dyDescent="0.25">
      <c r="A227" s="3">
        <f>VaR!A227</f>
        <v>42927</v>
      </c>
      <c r="B227" s="4">
        <f>VaR!B227</f>
        <v>225</v>
      </c>
      <c r="C227" s="4">
        <f>VaR!C227</f>
        <v>34.064231999999997</v>
      </c>
      <c r="D227" s="4">
        <f>VaR!D227</f>
        <v>3.2519744571101415E-4</v>
      </c>
      <c r="E227" s="4">
        <f>VaR!E227</f>
        <v>3.2514458048245543E-4</v>
      </c>
      <c r="F227" s="4">
        <f>VaR!F227</f>
        <v>-3.0783811696970302E-2</v>
      </c>
      <c r="G227" s="4">
        <f>VaR!G227</f>
        <v>-3.1651784680255542E-2</v>
      </c>
      <c r="H227" s="4">
        <v>203</v>
      </c>
      <c r="I227" s="16">
        <f t="shared" si="20"/>
        <v>-4.3186362460201815E-3</v>
      </c>
      <c r="J227" s="16">
        <f t="shared" si="21"/>
        <v>2.4620343913970481E-4</v>
      </c>
      <c r="K227" s="16">
        <f t="shared" si="22"/>
        <v>1.5690871203974138E-2</v>
      </c>
      <c r="L227" s="16">
        <f t="shared" si="23"/>
        <v>-3.012782265590546E-2</v>
      </c>
      <c r="M227" s="10">
        <f t="shared" si="24"/>
        <v>0</v>
      </c>
      <c r="N227" s="4">
        <v>159</v>
      </c>
      <c r="O227" s="4">
        <v>95</v>
      </c>
      <c r="P227" s="15"/>
      <c r="Q227" s="16">
        <f t="shared" si="18"/>
        <v>-2.280219011169568E-2</v>
      </c>
      <c r="R227" s="16">
        <f t="shared" si="19"/>
        <v>-1.8898571168974268E-2</v>
      </c>
      <c r="S227" s="20"/>
    </row>
    <row r="228" spans="1:19" x14ac:dyDescent="0.25">
      <c r="A228" s="3">
        <f>VaR!A228</f>
        <v>42928</v>
      </c>
      <c r="B228" s="4">
        <f>VaR!B228</f>
        <v>226</v>
      </c>
      <c r="C228" s="4">
        <f>VaR!C228</f>
        <v>34.102989000000001</v>
      </c>
      <c r="D228" s="4">
        <f>VaR!D228</f>
        <v>1.1377623308813753E-3</v>
      </c>
      <c r="E228" s="4">
        <f>VaR!E228</f>
        <v>1.1371155698477651E-3</v>
      </c>
      <c r="F228" s="4">
        <f>VaR!F228</f>
        <v>-3.0783811696970302E-2</v>
      </c>
      <c r="G228" s="4">
        <f>VaR!G228</f>
        <v>-3.1651784680255542E-2</v>
      </c>
      <c r="H228" s="4">
        <v>204</v>
      </c>
      <c r="I228" s="16">
        <f t="shared" si="20"/>
        <v>-2.4744157543266716E-3</v>
      </c>
      <c r="J228" s="16">
        <f t="shared" si="21"/>
        <v>1.8473519350632782E-4</v>
      </c>
      <c r="K228" s="16">
        <f t="shared" si="22"/>
        <v>1.3591732542480662E-2</v>
      </c>
      <c r="L228" s="16">
        <f t="shared" si="23"/>
        <v>-2.4830826323380347E-2</v>
      </c>
      <c r="M228" s="10">
        <f t="shared" si="24"/>
        <v>0</v>
      </c>
      <c r="N228" s="4">
        <v>160</v>
      </c>
      <c r="O228" s="4">
        <v>96</v>
      </c>
      <c r="P228" s="15"/>
      <c r="Q228" s="16">
        <f t="shared" si="18"/>
        <v>-2.2746904297454441E-2</v>
      </c>
      <c r="R228" s="16">
        <f t="shared" si="19"/>
        <v>-1.8798687068674425E-2</v>
      </c>
      <c r="S228" s="20"/>
    </row>
    <row r="229" spans="1:19" x14ac:dyDescent="0.25">
      <c r="A229" s="3">
        <f>VaR!A229</f>
        <v>42929</v>
      </c>
      <c r="B229" s="4">
        <f>VaR!B229</f>
        <v>227</v>
      </c>
      <c r="C229" s="4">
        <f>VaR!C229</f>
        <v>33.942413000000002</v>
      </c>
      <c r="D229" s="4">
        <f>VaR!D229</f>
        <v>-4.708560883035764E-3</v>
      </c>
      <c r="E229" s="4">
        <f>VaR!E229</f>
        <v>-4.7196810762995742E-3</v>
      </c>
      <c r="F229" s="4">
        <f>VaR!F229</f>
        <v>-3.0783811696970302E-2</v>
      </c>
      <c r="G229" s="4">
        <f>VaR!G229</f>
        <v>-3.1651784680255542E-2</v>
      </c>
      <c r="H229" s="4">
        <v>205</v>
      </c>
      <c r="I229" s="16">
        <f t="shared" si="20"/>
        <v>-6.4920029066496384E-4</v>
      </c>
      <c r="J229" s="16">
        <f t="shared" si="21"/>
        <v>1.2144789142225881E-4</v>
      </c>
      <c r="K229" s="16">
        <f t="shared" si="22"/>
        <v>1.1020339895949617E-2</v>
      </c>
      <c r="L229" s="16">
        <f t="shared" si="23"/>
        <v>-1.8776046338755705E-2</v>
      </c>
      <c r="M229" s="10">
        <f t="shared" si="24"/>
        <v>0</v>
      </c>
      <c r="N229" s="4">
        <v>161</v>
      </c>
      <c r="O229" s="4">
        <v>97</v>
      </c>
      <c r="P229" s="15"/>
      <c r="Q229" s="16">
        <f t="shared" si="18"/>
        <v>-2.2864763702559625E-2</v>
      </c>
      <c r="R229" s="16">
        <f t="shared" si="19"/>
        <v>-1.88863412777759E-2</v>
      </c>
      <c r="S229" s="20"/>
    </row>
    <row r="230" spans="1:19" x14ac:dyDescent="0.25">
      <c r="A230" s="3">
        <f>VaR!A230</f>
        <v>42930</v>
      </c>
      <c r="B230" s="4">
        <f>VaR!B230</f>
        <v>228</v>
      </c>
      <c r="C230" s="4">
        <f>VaR!C230</f>
        <v>33.887042999999998</v>
      </c>
      <c r="D230" s="4">
        <f>VaR!D230</f>
        <v>-1.6312923892595223E-3</v>
      </c>
      <c r="E230" s="4">
        <f>VaR!E230</f>
        <v>-1.6326243954806502E-3</v>
      </c>
      <c r="F230" s="4">
        <f>VaR!F230</f>
        <v>-3.0783811696970302E-2</v>
      </c>
      <c r="G230" s="4">
        <f>VaR!G230</f>
        <v>-3.1651784680255542E-2</v>
      </c>
      <c r="H230" s="4">
        <v>206</v>
      </c>
      <c r="I230" s="16">
        <f t="shared" si="20"/>
        <v>-6.3072453220883824E-4</v>
      </c>
      <c r="J230" s="16">
        <f t="shared" si="21"/>
        <v>1.2061711587052646E-4</v>
      </c>
      <c r="K230" s="16">
        <f t="shared" si="22"/>
        <v>1.0982582386238969E-2</v>
      </c>
      <c r="L230" s="16">
        <f t="shared" si="23"/>
        <v>-1.8695465003507366E-2</v>
      </c>
      <c r="M230" s="10">
        <f t="shared" si="24"/>
        <v>0</v>
      </c>
      <c r="N230" s="4">
        <v>162</v>
      </c>
      <c r="O230" s="4">
        <v>98</v>
      </c>
      <c r="P230" s="15"/>
      <c r="Q230" s="16">
        <f t="shared" si="18"/>
        <v>-2.2931471325159502E-2</v>
      </c>
      <c r="R230" s="16">
        <f t="shared" si="19"/>
        <v>-1.8931012325625437E-2</v>
      </c>
      <c r="S230" s="20"/>
    </row>
    <row r="231" spans="1:19" x14ac:dyDescent="0.25">
      <c r="A231" s="3">
        <f>VaR!A231</f>
        <v>42933</v>
      </c>
      <c r="B231" s="4">
        <f>VaR!B231</f>
        <v>229</v>
      </c>
      <c r="C231" s="4">
        <f>VaR!C231</f>
        <v>34.833885000000002</v>
      </c>
      <c r="D231" s="4">
        <f>VaR!D231</f>
        <v>2.7941121920847557E-2</v>
      </c>
      <c r="E231" s="4">
        <f>VaR!E231</f>
        <v>2.7557890996669901E-2</v>
      </c>
      <c r="F231" s="4">
        <f>VaR!F231</f>
        <v>-3.0783811696970302E-2</v>
      </c>
      <c r="G231" s="4">
        <f>VaR!G231</f>
        <v>-3.1651784680255542E-2</v>
      </c>
      <c r="H231" s="4">
        <v>207</v>
      </c>
      <c r="I231" s="16">
        <f t="shared" si="20"/>
        <v>-1.1284548290633237E-3</v>
      </c>
      <c r="J231" s="16">
        <f t="shared" si="21"/>
        <v>1.526125810555162E-4</v>
      </c>
      <c r="K231" s="16">
        <f t="shared" si="22"/>
        <v>1.2353646467967107E-2</v>
      </c>
      <c r="L231" s="16">
        <f t="shared" si="23"/>
        <v>-2.1448395027975267E-2</v>
      </c>
      <c r="M231" s="10">
        <f t="shared" si="24"/>
        <v>0</v>
      </c>
      <c r="N231" s="4">
        <v>163</v>
      </c>
      <c r="O231" s="4">
        <v>99</v>
      </c>
      <c r="P231" s="15"/>
      <c r="Q231" s="16">
        <f t="shared" si="18"/>
        <v>-2.326239660324942E-2</v>
      </c>
      <c r="R231" s="16">
        <f t="shared" si="19"/>
        <v>-1.8940083428039992E-2</v>
      </c>
      <c r="S231" s="20"/>
    </row>
    <row r="232" spans="1:19" x14ac:dyDescent="0.25">
      <c r="A232" s="3">
        <f>VaR!A232</f>
        <v>42934</v>
      </c>
      <c r="B232" s="4">
        <f>VaR!B232</f>
        <v>230</v>
      </c>
      <c r="C232" s="4">
        <f>VaR!C232</f>
        <v>34.734219000000003</v>
      </c>
      <c r="D232" s="4">
        <f>VaR!D232</f>
        <v>-2.8611795669647279E-3</v>
      </c>
      <c r="E232" s="4">
        <f>VaR!E232</f>
        <v>-2.865280565552168E-3</v>
      </c>
      <c r="F232" s="4">
        <f>VaR!F232</f>
        <v>-3.0783811696970302E-2</v>
      </c>
      <c r="G232" s="4">
        <f>VaR!G232</f>
        <v>-3.1651784680255542E-2</v>
      </c>
      <c r="H232" s="4">
        <v>208</v>
      </c>
      <c r="I232" s="16">
        <f t="shared" si="20"/>
        <v>6.1191747658536158E-4</v>
      </c>
      <c r="J232" s="16">
        <f t="shared" si="21"/>
        <v>1.4791532117675504E-4</v>
      </c>
      <c r="K232" s="16">
        <f t="shared" si="22"/>
        <v>1.2162044284443098E-2</v>
      </c>
      <c r="L232" s="16">
        <f t="shared" si="23"/>
        <v>-1.9392865175825297E-2</v>
      </c>
      <c r="M232" s="10">
        <f t="shared" si="24"/>
        <v>0</v>
      </c>
      <c r="N232" s="4">
        <v>164</v>
      </c>
      <c r="O232" s="4">
        <v>100</v>
      </c>
      <c r="P232" s="15"/>
      <c r="Q232" s="16">
        <f t="shared" si="18"/>
        <v>-2.3345495708543024E-2</v>
      </c>
      <c r="R232" s="16">
        <f t="shared" si="19"/>
        <v>-1.8909031608574649E-2</v>
      </c>
      <c r="S232" s="20"/>
    </row>
    <row r="233" spans="1:19" x14ac:dyDescent="0.25">
      <c r="A233" s="3">
        <f>VaR!A233</f>
        <v>42935</v>
      </c>
      <c r="B233" s="4">
        <f>VaR!B233</f>
        <v>231</v>
      </c>
      <c r="C233" s="4">
        <f>VaR!C233</f>
        <v>35.232559000000002</v>
      </c>
      <c r="D233" s="4">
        <f>VaR!D233</f>
        <v>1.4347234927032586E-2</v>
      </c>
      <c r="E233" s="4">
        <f>VaR!E233</f>
        <v>1.4245287305980073E-2</v>
      </c>
      <c r="F233" s="4">
        <f>VaR!F233</f>
        <v>-3.0783811696970302E-2</v>
      </c>
      <c r="G233" s="4">
        <f>VaR!G233</f>
        <v>-3.1651784680255542E-2</v>
      </c>
      <c r="H233" s="4">
        <v>209</v>
      </c>
      <c r="I233" s="16">
        <f t="shared" si="20"/>
        <v>7.1582361612284586E-4</v>
      </c>
      <c r="J233" s="16">
        <f t="shared" si="21"/>
        <v>1.5449972680152619E-4</v>
      </c>
      <c r="K233" s="16">
        <f t="shared" si="22"/>
        <v>1.2429791904996889E-2</v>
      </c>
      <c r="L233" s="16">
        <f t="shared" si="23"/>
        <v>-1.9729364681063344E-2</v>
      </c>
      <c r="M233" s="10">
        <f t="shared" si="24"/>
        <v>0</v>
      </c>
      <c r="N233" s="4">
        <v>165</v>
      </c>
      <c r="O233" s="4">
        <v>101</v>
      </c>
      <c r="P233" s="15"/>
      <c r="Q233" s="16">
        <f t="shared" si="18"/>
        <v>-2.2741384782763888E-2</v>
      </c>
      <c r="R233" s="16">
        <f t="shared" si="19"/>
        <v>-1.8928889634535609E-2</v>
      </c>
      <c r="S233" s="20"/>
    </row>
    <row r="234" spans="1:19" x14ac:dyDescent="0.25">
      <c r="A234" s="3">
        <f>VaR!A234</f>
        <v>42936</v>
      </c>
      <c r="B234" s="4">
        <f>VaR!B234</f>
        <v>232</v>
      </c>
      <c r="C234" s="4">
        <f>VaR!C234</f>
        <v>35.404209000000002</v>
      </c>
      <c r="D234" s="4">
        <f>VaR!D234</f>
        <v>4.8719140724350915E-3</v>
      </c>
      <c r="E234" s="4">
        <f>VaR!E234</f>
        <v>4.8600847046212725E-3</v>
      </c>
      <c r="F234" s="4">
        <f>VaR!F234</f>
        <v>-3.0783811696970302E-2</v>
      </c>
      <c r="G234" s="4">
        <f>VaR!G234</f>
        <v>-3.1651784680255542E-2</v>
      </c>
      <c r="H234" s="4">
        <v>210</v>
      </c>
      <c r="I234" s="16">
        <f t="shared" si="20"/>
        <v>1.1695429365517686E-3</v>
      </c>
      <c r="J234" s="16">
        <f t="shared" si="21"/>
        <v>1.5465163925904623E-4</v>
      </c>
      <c r="K234" s="16">
        <f t="shared" si="22"/>
        <v>1.243590122423969E-2</v>
      </c>
      <c r="L234" s="16">
        <f t="shared" si="23"/>
        <v>-1.9285694296549145E-2</v>
      </c>
      <c r="M234" s="10">
        <f t="shared" si="24"/>
        <v>0</v>
      </c>
      <c r="N234" s="4">
        <v>166</v>
      </c>
      <c r="O234" s="4">
        <v>102</v>
      </c>
      <c r="P234" s="15"/>
      <c r="Q234" s="16">
        <f t="shared" si="18"/>
        <v>-2.2694067159219629E-2</v>
      </c>
      <c r="R234" s="16">
        <f t="shared" si="19"/>
        <v>-1.8932064054300667E-2</v>
      </c>
      <c r="S234" s="20"/>
    </row>
    <row r="235" spans="1:19" x14ac:dyDescent="0.25">
      <c r="A235" s="3">
        <f>VaR!A235</f>
        <v>42937</v>
      </c>
      <c r="B235" s="4">
        <f>VaR!B235</f>
        <v>233</v>
      </c>
      <c r="C235" s="4">
        <f>VaR!C235</f>
        <v>35.232559000000002</v>
      </c>
      <c r="D235" s="4">
        <f>VaR!D235</f>
        <v>-4.8482936026052617E-3</v>
      </c>
      <c r="E235" s="4">
        <f>VaR!E235</f>
        <v>-4.8600847046212587E-3</v>
      </c>
      <c r="F235" s="4">
        <f>VaR!F235</f>
        <v>-3.0783811696970302E-2</v>
      </c>
      <c r="G235" s="4">
        <f>VaR!G235</f>
        <v>-3.1651784680255542E-2</v>
      </c>
      <c r="H235" s="4">
        <v>211</v>
      </c>
      <c r="I235" s="16">
        <f t="shared" si="20"/>
        <v>9.8854991867676424E-4</v>
      </c>
      <c r="J235" s="16">
        <f t="shared" si="21"/>
        <v>1.5344325688266189E-4</v>
      </c>
      <c r="K235" s="16">
        <f t="shared" si="22"/>
        <v>1.2387221515846961E-2</v>
      </c>
      <c r="L235" s="16">
        <f t="shared" si="23"/>
        <v>-1.9386616319515427E-2</v>
      </c>
      <c r="M235" s="10">
        <f t="shared" si="24"/>
        <v>0</v>
      </c>
      <c r="N235" s="4">
        <v>167</v>
      </c>
      <c r="O235" s="4">
        <v>103</v>
      </c>
      <c r="P235" s="15"/>
      <c r="Q235" s="16">
        <f t="shared" si="18"/>
        <v>-2.2841104734926333E-2</v>
      </c>
      <c r="R235" s="16">
        <f t="shared" si="19"/>
        <v>-1.8994060173516875E-2</v>
      </c>
      <c r="S235" s="20"/>
    </row>
    <row r="236" spans="1:19" x14ac:dyDescent="0.25">
      <c r="A236" s="3">
        <f>VaR!A236</f>
        <v>42940</v>
      </c>
      <c r="B236" s="4">
        <f>VaR!B236</f>
        <v>234</v>
      </c>
      <c r="C236" s="4">
        <f>VaR!C236</f>
        <v>35.254707000000003</v>
      </c>
      <c r="D236" s="4">
        <f>VaR!D236</f>
        <v>6.2862308695775938E-4</v>
      </c>
      <c r="E236" s="4">
        <f>VaR!E236</f>
        <v>6.2842558622960712E-4</v>
      </c>
      <c r="F236" s="4">
        <f>VaR!F236</f>
        <v>-3.0783811696970302E-2</v>
      </c>
      <c r="G236" s="4">
        <f>VaR!G236</f>
        <v>-3.1651784680255542E-2</v>
      </c>
      <c r="H236" s="4">
        <v>212</v>
      </c>
      <c r="I236" s="16">
        <f t="shared" si="20"/>
        <v>1.0873057729483037E-3</v>
      </c>
      <c r="J236" s="16">
        <f t="shared" si="21"/>
        <v>1.5059399713297965E-4</v>
      </c>
      <c r="K236" s="16">
        <f t="shared" si="22"/>
        <v>1.2271674585523348E-2</v>
      </c>
      <c r="L236" s="16">
        <f t="shared" si="23"/>
        <v>-1.9097802677817986E-2</v>
      </c>
      <c r="M236" s="10">
        <f t="shared" si="24"/>
        <v>0</v>
      </c>
      <c r="N236" s="4">
        <v>168</v>
      </c>
      <c r="O236" s="4">
        <v>104</v>
      </c>
      <c r="P236" s="15"/>
      <c r="Q236" s="16">
        <f t="shared" si="18"/>
        <v>-2.2860158632822682E-2</v>
      </c>
      <c r="R236" s="16">
        <f t="shared" si="19"/>
        <v>-1.9022383196501378E-2</v>
      </c>
      <c r="S236" s="20"/>
    </row>
    <row r="237" spans="1:19" x14ac:dyDescent="0.25">
      <c r="A237" s="3">
        <f>VaR!A237</f>
        <v>42941</v>
      </c>
      <c r="B237" s="4">
        <f>VaR!B237</f>
        <v>235</v>
      </c>
      <c r="C237" s="4">
        <f>VaR!C237</f>
        <v>35.276854999999998</v>
      </c>
      <c r="D237" s="4">
        <f>VaR!D237</f>
        <v>6.2822816822713295E-4</v>
      </c>
      <c r="E237" s="4">
        <f>VaR!E237</f>
        <v>6.2803091552018919E-4</v>
      </c>
      <c r="F237" s="4">
        <f>VaR!F237</f>
        <v>-3.0783811696970302E-2</v>
      </c>
      <c r="G237" s="4">
        <f>VaR!G237</f>
        <v>-3.1651784680255542E-2</v>
      </c>
      <c r="H237" s="4">
        <v>213</v>
      </c>
      <c r="I237" s="16">
        <f t="shared" si="20"/>
        <v>3.1970982848879926E-4</v>
      </c>
      <c r="J237" s="16">
        <f t="shared" si="21"/>
        <v>1.3774147282425727E-4</v>
      </c>
      <c r="K237" s="16">
        <f t="shared" si="22"/>
        <v>1.173633131878345E-2</v>
      </c>
      <c r="L237" s="16">
        <f t="shared" si="23"/>
        <v>-1.8984837308316318E-2</v>
      </c>
      <c r="M237" s="10">
        <f t="shared" si="24"/>
        <v>0</v>
      </c>
      <c r="N237" s="4">
        <v>169</v>
      </c>
      <c r="O237" s="4">
        <v>105</v>
      </c>
      <c r="P237" s="15"/>
      <c r="Q237" s="16">
        <f t="shared" si="18"/>
        <v>-2.2879100986632497E-2</v>
      </c>
      <c r="R237" s="16">
        <f t="shared" si="19"/>
        <v>-1.897563008695681E-2</v>
      </c>
      <c r="S237" s="20"/>
    </row>
    <row r="238" spans="1:19" x14ac:dyDescent="0.25">
      <c r="A238" s="3">
        <f>VaR!A238</f>
        <v>42942</v>
      </c>
      <c r="B238" s="4">
        <f>VaR!B238</f>
        <v>236</v>
      </c>
      <c r="C238" s="4">
        <f>VaR!C238</f>
        <v>35.448504999999997</v>
      </c>
      <c r="D238" s="4">
        <f>VaR!D238</f>
        <v>4.8657965683165253E-3</v>
      </c>
      <c r="E238" s="4">
        <f>VaR!E238</f>
        <v>4.8539968414277454E-3</v>
      </c>
      <c r="F238" s="4">
        <f>VaR!F238</f>
        <v>-3.0783811696970302E-2</v>
      </c>
      <c r="G238" s="4">
        <f>VaR!G238</f>
        <v>-3.1651784680255542E-2</v>
      </c>
      <c r="H238" s="4">
        <v>214</v>
      </c>
      <c r="I238" s="16">
        <f t="shared" si="20"/>
        <v>1.7598235467698457E-4</v>
      </c>
      <c r="J238" s="16">
        <f t="shared" si="21"/>
        <v>1.3812980119729361E-4</v>
      </c>
      <c r="K238" s="16">
        <f t="shared" si="22"/>
        <v>1.1752863531807626E-2</v>
      </c>
      <c r="L238" s="16">
        <f t="shared" si="23"/>
        <v>-1.9155757852682486E-2</v>
      </c>
      <c r="M238" s="10">
        <f t="shared" si="24"/>
        <v>0</v>
      </c>
      <c r="N238" s="4">
        <v>170</v>
      </c>
      <c r="O238" s="4">
        <v>106</v>
      </c>
      <c r="P238" s="15"/>
      <c r="Q238" s="16">
        <f t="shared" si="18"/>
        <v>-2.2883617482446193E-2</v>
      </c>
      <c r="R238" s="16">
        <f t="shared" si="19"/>
        <v>-1.8976568163210292E-2</v>
      </c>
      <c r="S238" s="20"/>
    </row>
    <row r="239" spans="1:19" x14ac:dyDescent="0.25">
      <c r="A239" s="3">
        <f>VaR!A239</f>
        <v>42943</v>
      </c>
      <c r="B239" s="4">
        <f>VaR!B239</f>
        <v>237</v>
      </c>
      <c r="C239" s="4">
        <f>VaR!C239</f>
        <v>35.177188999999998</v>
      </c>
      <c r="D239" s="4">
        <f>VaR!D239</f>
        <v>-7.6538065568632248E-3</v>
      </c>
      <c r="E239" s="4">
        <f>VaR!E239</f>
        <v>-7.6832472527362944E-3</v>
      </c>
      <c r="F239" s="4">
        <f>VaR!F239</f>
        <v>-3.0783811696970302E-2</v>
      </c>
      <c r="G239" s="4">
        <f>VaR!G239</f>
        <v>-3.1651784680255542E-2</v>
      </c>
      <c r="H239" s="4">
        <v>215</v>
      </c>
      <c r="I239" s="16">
        <f t="shared" si="20"/>
        <v>3.5424705597260304E-4</v>
      </c>
      <c r="J239" s="16">
        <f t="shared" si="21"/>
        <v>1.4090289449347149E-4</v>
      </c>
      <c r="K239" s="16">
        <f t="shared" si="22"/>
        <v>1.1870252503357773E-2</v>
      </c>
      <c r="L239" s="16">
        <f t="shared" si="23"/>
        <v>-1.9170580827005228E-2</v>
      </c>
      <c r="M239" s="10">
        <f t="shared" si="24"/>
        <v>0</v>
      </c>
      <c r="N239" s="4">
        <v>171</v>
      </c>
      <c r="O239" s="4">
        <v>107</v>
      </c>
      <c r="P239" s="15"/>
      <c r="Q239" s="16">
        <f t="shared" si="18"/>
        <v>-2.2890908562867299E-2</v>
      </c>
      <c r="R239" s="16">
        <f t="shared" si="19"/>
        <v>-1.9097045452352846E-2</v>
      </c>
      <c r="S239" s="20"/>
    </row>
    <row r="240" spans="1:19" x14ac:dyDescent="0.25">
      <c r="A240" s="3">
        <f>VaR!A240</f>
        <v>42944</v>
      </c>
      <c r="B240" s="4">
        <f>VaR!B240</f>
        <v>238</v>
      </c>
      <c r="C240" s="4">
        <f>VaR!C240</f>
        <v>35.282390999999997</v>
      </c>
      <c r="D240" s="4">
        <f>VaR!D240</f>
        <v>2.9906312298006092E-3</v>
      </c>
      <c r="E240" s="4">
        <f>VaR!E240</f>
        <v>2.9861681882179872E-3</v>
      </c>
      <c r="F240" s="4">
        <f>VaR!F240</f>
        <v>-3.0783811696970302E-2</v>
      </c>
      <c r="G240" s="4">
        <f>VaR!G240</f>
        <v>-3.1651784680255542E-2</v>
      </c>
      <c r="H240" s="4">
        <v>216</v>
      </c>
      <c r="I240" s="16">
        <f t="shared" si="20"/>
        <v>1.2780698415125154E-4</v>
      </c>
      <c r="J240" s="16">
        <f t="shared" si="21"/>
        <v>1.4091837900110445E-4</v>
      </c>
      <c r="K240" s="16">
        <f t="shared" si="22"/>
        <v>1.1870904725466567E-2</v>
      </c>
      <c r="L240" s="16">
        <f t="shared" si="23"/>
        <v>-1.9398093708727807E-2</v>
      </c>
      <c r="M240" s="10">
        <f t="shared" si="24"/>
        <v>0</v>
      </c>
      <c r="N240" s="4">
        <v>172</v>
      </c>
      <c r="O240" s="4">
        <v>108</v>
      </c>
      <c r="P240" s="15"/>
      <c r="Q240" s="16">
        <f t="shared" si="18"/>
        <v>-2.2567197686391212E-2</v>
      </c>
      <c r="R240" s="16">
        <f t="shared" si="19"/>
        <v>-1.910964610938775E-2</v>
      </c>
      <c r="S240" s="20"/>
    </row>
    <row r="241" spans="1:19" x14ac:dyDescent="0.25">
      <c r="A241" s="3">
        <f>VaR!A241</f>
        <v>42947</v>
      </c>
      <c r="B241" s="4">
        <f>VaR!B241</f>
        <v>239</v>
      </c>
      <c r="C241" s="4">
        <f>VaR!C241</f>
        <v>35.586933000000002</v>
      </c>
      <c r="D241" s="4">
        <f>VaR!D241</f>
        <v>8.6315578782629847E-3</v>
      </c>
      <c r="E241" s="4">
        <f>VaR!E241</f>
        <v>8.5945189656329111E-3</v>
      </c>
      <c r="F241" s="4">
        <f>VaR!F241</f>
        <v>-3.0783811696970302E-2</v>
      </c>
      <c r="G241" s="4">
        <f>VaR!G241</f>
        <v>-3.1651784680255542E-2</v>
      </c>
      <c r="H241" s="4">
        <v>217</v>
      </c>
      <c r="I241" s="16">
        <f t="shared" si="20"/>
        <v>1.3168295019983702E-3</v>
      </c>
      <c r="J241" s="16">
        <f t="shared" si="21"/>
        <v>1.1717946714709359E-4</v>
      </c>
      <c r="K241" s="16">
        <f t="shared" si="22"/>
        <v>1.082494651936413E-2</v>
      </c>
      <c r="L241" s="16">
        <f t="shared" si="23"/>
        <v>-1.6488623041933437E-2</v>
      </c>
      <c r="M241" s="10">
        <f t="shared" si="24"/>
        <v>0</v>
      </c>
      <c r="N241" s="4">
        <v>173</v>
      </c>
      <c r="O241" s="4">
        <v>109</v>
      </c>
      <c r="P241" s="15"/>
      <c r="Q241" s="16">
        <f t="shared" si="18"/>
        <v>-2.254445085280295E-2</v>
      </c>
      <c r="R241" s="16">
        <f t="shared" si="19"/>
        <v>-1.8793054834772477E-2</v>
      </c>
      <c r="S241" s="20"/>
    </row>
    <row r="242" spans="1:19" x14ac:dyDescent="0.25">
      <c r="A242" s="3">
        <f>VaR!A242</f>
        <v>42948</v>
      </c>
      <c r="B242" s="4">
        <f>VaR!B242</f>
        <v>240</v>
      </c>
      <c r="C242" s="4">
        <f>VaR!C242</f>
        <v>35.697673999999999</v>
      </c>
      <c r="D242" s="4">
        <f>VaR!D242</f>
        <v>3.1118444514450657E-3</v>
      </c>
      <c r="E242" s="4">
        <f>VaR!E242</f>
        <v>3.1070126847093506E-3</v>
      </c>
      <c r="F242" s="4">
        <f>VaR!F242</f>
        <v>-3.0783811696970302E-2</v>
      </c>
      <c r="G242" s="4">
        <f>VaR!G242</f>
        <v>-3.1651784680255542E-2</v>
      </c>
      <c r="H242" s="4">
        <v>218</v>
      </c>
      <c r="I242" s="16">
        <f t="shared" si="20"/>
        <v>1.1811395975673267E-3</v>
      </c>
      <c r="J242" s="16">
        <f t="shared" si="21"/>
        <v>1.1260668252269229E-4</v>
      </c>
      <c r="K242" s="16">
        <f t="shared" si="22"/>
        <v>1.0611629588460592E-2</v>
      </c>
      <c r="L242" s="16">
        <f t="shared" si="23"/>
        <v>-1.6273437818877641E-2</v>
      </c>
      <c r="M242" s="10">
        <f t="shared" si="24"/>
        <v>0</v>
      </c>
      <c r="N242" s="4">
        <v>174</v>
      </c>
      <c r="O242" s="4">
        <v>110</v>
      </c>
      <c r="P242" s="15"/>
      <c r="Q242" s="16">
        <f t="shared" si="18"/>
        <v>-2.2554312909834673E-2</v>
      </c>
      <c r="R242" s="16">
        <f t="shared" si="19"/>
        <v>-1.8637482380866405E-2</v>
      </c>
      <c r="S242" s="20"/>
    </row>
    <row r="243" spans="1:19" x14ac:dyDescent="0.25">
      <c r="A243" s="3">
        <f>VaR!A243</f>
        <v>42949</v>
      </c>
      <c r="B243" s="4">
        <f>VaR!B243</f>
        <v>241</v>
      </c>
      <c r="C243" s="4">
        <f>VaR!C243</f>
        <v>35.354374</v>
      </c>
      <c r="D243" s="4">
        <f>VaR!D243</f>
        <v>-9.616873076940511E-3</v>
      </c>
      <c r="E243" s="4">
        <f>VaR!E243</f>
        <v>-9.6634138255051981E-3</v>
      </c>
      <c r="F243" s="4">
        <f>VaR!F243</f>
        <v>-3.0783811696970302E-2</v>
      </c>
      <c r="G243" s="4">
        <f>VaR!G243</f>
        <v>-3.1651784680255542E-2</v>
      </c>
      <c r="H243" s="4">
        <v>219</v>
      </c>
      <c r="I243" s="16">
        <f t="shared" si="20"/>
        <v>2.7000004768798378E-3</v>
      </c>
      <c r="J243" s="16">
        <f t="shared" si="21"/>
        <v>7.1845859484388866E-5</v>
      </c>
      <c r="K243" s="16">
        <f t="shared" si="22"/>
        <v>8.4761936908254332E-3</v>
      </c>
      <c r="L243" s="16">
        <f t="shared" si="23"/>
        <v>-1.1242097458217564E-2</v>
      </c>
      <c r="M243" s="10">
        <f t="shared" si="24"/>
        <v>0</v>
      </c>
      <c r="N243" s="4">
        <v>175</v>
      </c>
      <c r="O243" s="4">
        <v>111</v>
      </c>
      <c r="P243" s="15"/>
      <c r="Q243" s="16">
        <f t="shared" si="18"/>
        <v>-2.2820614408058194E-2</v>
      </c>
      <c r="R243" s="16">
        <f t="shared" si="19"/>
        <v>-1.8794307556049092E-2</v>
      </c>
      <c r="S243" s="20"/>
    </row>
    <row r="244" spans="1:19" x14ac:dyDescent="0.25">
      <c r="A244" s="3">
        <f>VaR!A244</f>
        <v>42950</v>
      </c>
      <c r="B244" s="4">
        <f>VaR!B244</f>
        <v>242</v>
      </c>
      <c r="C244" s="4">
        <f>VaR!C244</f>
        <v>35.442965999999998</v>
      </c>
      <c r="D244" s="4">
        <f>VaR!D244</f>
        <v>2.5058285574508675E-3</v>
      </c>
      <c r="E244" s="4">
        <f>VaR!E244</f>
        <v>2.5026942040807E-3</v>
      </c>
      <c r="F244" s="4">
        <f>VaR!F244</f>
        <v>-3.0783811696970302E-2</v>
      </c>
      <c r="G244" s="4">
        <f>VaR!G244</f>
        <v>-3.1651784680255542E-2</v>
      </c>
      <c r="H244" s="4">
        <v>220</v>
      </c>
      <c r="I244" s="16">
        <f t="shared" si="20"/>
        <v>2.0311115754442703E-3</v>
      </c>
      <c r="J244" s="16">
        <f t="shared" si="21"/>
        <v>7.1446527452804557E-5</v>
      </c>
      <c r="K244" s="16">
        <f t="shared" si="22"/>
        <v>8.4526047732521228E-3</v>
      </c>
      <c r="L244" s="16">
        <f t="shared" si="23"/>
        <v>-1.1872186043026813E-2</v>
      </c>
      <c r="M244" s="10">
        <f t="shared" si="24"/>
        <v>0</v>
      </c>
      <c r="N244" s="4">
        <v>176</v>
      </c>
      <c r="O244" s="4">
        <v>112</v>
      </c>
      <c r="P244" s="15"/>
      <c r="Q244" s="16">
        <f t="shared" si="18"/>
        <v>-2.2706336335107536E-2</v>
      </c>
      <c r="R244" s="16">
        <f t="shared" si="19"/>
        <v>-1.8684937731984291E-2</v>
      </c>
      <c r="S244" s="20"/>
    </row>
    <row r="245" spans="1:19" x14ac:dyDescent="0.25">
      <c r="A245" s="3">
        <f>VaR!A245</f>
        <v>42951</v>
      </c>
      <c r="B245" s="4">
        <f>VaR!B245</f>
        <v>243</v>
      </c>
      <c r="C245" s="4">
        <f>VaR!C245</f>
        <v>35.653377999999996</v>
      </c>
      <c r="D245" s="4">
        <f>VaR!D245</f>
        <v>5.9366363413264579E-3</v>
      </c>
      <c r="E245" s="4">
        <f>VaR!E245</f>
        <v>5.9190839496538923E-3</v>
      </c>
      <c r="F245" s="4">
        <f>VaR!F245</f>
        <v>-3.0783811696970302E-2</v>
      </c>
      <c r="G245" s="4">
        <f>VaR!G245</f>
        <v>-3.1651784680255542E-2</v>
      </c>
      <c r="H245" s="4">
        <v>221</v>
      </c>
      <c r="I245" s="16">
        <f t="shared" si="20"/>
        <v>2.7028710643031296E-3</v>
      </c>
      <c r="J245" s="16">
        <f t="shared" si="21"/>
        <v>6.2150184496854961E-5</v>
      </c>
      <c r="K245" s="16">
        <f t="shared" si="22"/>
        <v>7.8835388308078347E-3</v>
      </c>
      <c r="L245" s="16">
        <f t="shared" si="23"/>
        <v>-1.0264396374763909E-2</v>
      </c>
      <c r="M245" s="10">
        <f t="shared" si="24"/>
        <v>0</v>
      </c>
      <c r="N245" s="4">
        <v>177</v>
      </c>
      <c r="O245" s="4">
        <v>113</v>
      </c>
      <c r="P245" s="15"/>
      <c r="Q245" s="16">
        <f t="shared" si="18"/>
        <v>-2.2708077383338517E-2</v>
      </c>
      <c r="R245" s="16">
        <f t="shared" si="19"/>
        <v>-1.7699347401818635E-2</v>
      </c>
      <c r="S245" s="20"/>
    </row>
    <row r="246" spans="1:19" x14ac:dyDescent="0.25">
      <c r="A246" s="3">
        <f>VaR!A246</f>
        <v>42954</v>
      </c>
      <c r="B246" s="4">
        <f>VaR!B246</f>
        <v>244</v>
      </c>
      <c r="C246" s="4">
        <f>VaR!C246</f>
        <v>35.686599999999999</v>
      </c>
      <c r="D246" s="4">
        <f>VaR!D246</f>
        <v>9.3180511535266271E-4</v>
      </c>
      <c r="E246" s="4">
        <f>VaR!E246</f>
        <v>9.3137125446107326E-4</v>
      </c>
      <c r="F246" s="4">
        <f>VaR!F246</f>
        <v>-3.0783811696970302E-2</v>
      </c>
      <c r="G246" s="4">
        <f>VaR!G246</f>
        <v>-3.1651784680255542E-2</v>
      </c>
      <c r="H246" s="4">
        <v>222</v>
      </c>
      <c r="I246" s="16">
        <f t="shared" si="20"/>
        <v>2.6413760976697928E-3</v>
      </c>
      <c r="J246" s="16">
        <f t="shared" si="21"/>
        <v>6.1337894891640973E-5</v>
      </c>
      <c r="K246" s="16">
        <f t="shared" si="22"/>
        <v>7.8318513067882605E-3</v>
      </c>
      <c r="L246" s="16">
        <f t="shared" si="23"/>
        <v>-1.0240872930045507E-2</v>
      </c>
      <c r="M246" s="10">
        <f t="shared" si="24"/>
        <v>0</v>
      </c>
      <c r="N246" s="4">
        <v>178</v>
      </c>
      <c r="O246" s="4">
        <v>114</v>
      </c>
      <c r="P246" s="15"/>
      <c r="Q246" s="16">
        <f t="shared" si="18"/>
        <v>-2.2480874502119899E-2</v>
      </c>
      <c r="R246" s="16">
        <f t="shared" si="19"/>
        <v>-1.7676615447418158E-2</v>
      </c>
      <c r="S246" s="20"/>
    </row>
    <row r="247" spans="1:19" x14ac:dyDescent="0.25">
      <c r="A247" s="3">
        <f>VaR!A247</f>
        <v>42955</v>
      </c>
      <c r="B247" s="4">
        <f>VaR!B247</f>
        <v>245</v>
      </c>
      <c r="C247" s="4">
        <f>VaR!C247</f>
        <v>35.686599999999999</v>
      </c>
      <c r="D247" s="4">
        <f>VaR!D247</f>
        <v>0</v>
      </c>
      <c r="E247" s="4">
        <f>VaR!E247</f>
        <v>0</v>
      </c>
      <c r="F247" s="4">
        <f>VaR!F247</f>
        <v>-3.0783811696970302E-2</v>
      </c>
      <c r="G247" s="4">
        <f>VaR!G247</f>
        <v>-3.1651784680255542E-2</v>
      </c>
      <c r="H247" s="4">
        <v>223</v>
      </c>
      <c r="I247" s="16">
        <f t="shared" si="20"/>
        <v>2.6538271006093014E-3</v>
      </c>
      <c r="J247" s="16">
        <f t="shared" si="21"/>
        <v>6.1470895136401586E-5</v>
      </c>
      <c r="K247" s="16">
        <f t="shared" si="22"/>
        <v>7.8403376927528821E-3</v>
      </c>
      <c r="L247" s="16">
        <f t="shared" si="23"/>
        <v>-1.0242380789839618E-2</v>
      </c>
      <c r="M247" s="10">
        <f t="shared" si="24"/>
        <v>0</v>
      </c>
      <c r="N247" s="4">
        <v>179</v>
      </c>
      <c r="O247" s="4">
        <v>115</v>
      </c>
      <c r="P247" s="15"/>
      <c r="Q247" s="16">
        <f t="shared" si="18"/>
        <v>-2.2199265103817024E-2</v>
      </c>
      <c r="R247" s="16">
        <f t="shared" si="19"/>
        <v>-1.7701627663872236E-2</v>
      </c>
      <c r="S247" s="20"/>
    </row>
    <row r="248" spans="1:19" x14ac:dyDescent="0.25">
      <c r="A248" s="3">
        <f>VaR!A248</f>
        <v>42956</v>
      </c>
      <c r="B248" s="4">
        <f>VaR!B248</f>
        <v>246</v>
      </c>
      <c r="C248" s="4">
        <f>VaR!C248</f>
        <v>35.503875999999998</v>
      </c>
      <c r="D248" s="4">
        <f>VaR!D248</f>
        <v>-5.1202412109867665E-3</v>
      </c>
      <c r="E248" s="4">
        <f>VaR!E248</f>
        <v>-5.1333945641202014E-3</v>
      </c>
      <c r="F248" s="4">
        <f>VaR!F248</f>
        <v>-3.0783811696970302E-2</v>
      </c>
      <c r="G248" s="4">
        <f>VaR!G248</f>
        <v>-3.1651784680255542E-2</v>
      </c>
      <c r="H248" s="4">
        <v>224</v>
      </c>
      <c r="I248" s="16">
        <f t="shared" si="20"/>
        <v>2.153257383735572E-3</v>
      </c>
      <c r="J248" s="16">
        <f t="shared" si="21"/>
        <v>6.0358590949338645E-5</v>
      </c>
      <c r="K248" s="16">
        <f t="shared" si="22"/>
        <v>7.7690791571034109E-3</v>
      </c>
      <c r="L248" s="16">
        <f t="shared" si="23"/>
        <v>-1.0625740645899063E-2</v>
      </c>
      <c r="M248" s="10">
        <f t="shared" si="24"/>
        <v>0</v>
      </c>
      <c r="N248" s="4">
        <v>180</v>
      </c>
      <c r="O248" s="4">
        <v>116</v>
      </c>
      <c r="P248" s="15"/>
      <c r="Q248" s="16">
        <f t="shared" si="18"/>
        <v>-2.232426441559494E-2</v>
      </c>
      <c r="R248" s="16">
        <f t="shared" si="19"/>
        <v>-1.7769135864632468E-2</v>
      </c>
      <c r="S248" s="20"/>
    </row>
    <row r="249" spans="1:19" x14ac:dyDescent="0.25">
      <c r="A249" s="3">
        <f>VaR!A249</f>
        <v>42957</v>
      </c>
      <c r="B249" s="4">
        <f>VaR!B249</f>
        <v>247</v>
      </c>
      <c r="C249" s="4">
        <f>VaR!C249</f>
        <v>34.977851999999999</v>
      </c>
      <c r="D249" s="4">
        <f>VaR!D249</f>
        <v>-1.4815959812387798E-2</v>
      </c>
      <c r="E249" s="4">
        <f>VaR!E249</f>
        <v>-1.4926812432932672E-2</v>
      </c>
      <c r="F249" s="4">
        <f>VaR!F249</f>
        <v>-3.0783811696970302E-2</v>
      </c>
      <c r="G249" s="4">
        <f>VaR!G249</f>
        <v>-3.1651784680255542E-2</v>
      </c>
      <c r="H249" s="4">
        <v>225</v>
      </c>
      <c r="I249" s="16">
        <f t="shared" si="20"/>
        <v>1.9279061276087231E-3</v>
      </c>
      <c r="J249" s="16">
        <f t="shared" si="21"/>
        <v>7.2358034083187364E-5</v>
      </c>
      <c r="K249" s="16">
        <f t="shared" si="22"/>
        <v>8.5063525722360797E-3</v>
      </c>
      <c r="L249" s="16">
        <f t="shared" si="23"/>
        <v>-1.206379875296178E-2</v>
      </c>
      <c r="M249" s="10">
        <f t="shared" si="24"/>
        <v>1</v>
      </c>
      <c r="N249" s="4">
        <v>181</v>
      </c>
      <c r="O249" s="4">
        <v>117</v>
      </c>
      <c r="P249" s="15"/>
      <c r="Q249" s="16">
        <f t="shared" si="18"/>
        <v>-2.2733915874808705E-2</v>
      </c>
      <c r="R249" s="16">
        <f t="shared" si="19"/>
        <v>-1.8008245246951462E-2</v>
      </c>
      <c r="S249" s="20"/>
    </row>
    <row r="250" spans="1:19" x14ac:dyDescent="0.25">
      <c r="A250" s="3">
        <f>VaR!A250</f>
        <v>42958</v>
      </c>
      <c r="B250" s="4">
        <f>VaR!B250</f>
        <v>248</v>
      </c>
      <c r="C250" s="4">
        <f>VaR!C250</f>
        <v>34.905869000000003</v>
      </c>
      <c r="D250" s="4">
        <f>VaR!D250</f>
        <v>-2.0579594195777348E-3</v>
      </c>
      <c r="E250" s="4">
        <f>VaR!E250</f>
        <v>-2.0600799278435271E-3</v>
      </c>
      <c r="F250" s="4">
        <f>VaR!F250</f>
        <v>-3.0783811696970302E-2</v>
      </c>
      <c r="G250" s="4">
        <f>VaR!G250</f>
        <v>-3.1651784680255542E-2</v>
      </c>
      <c r="H250" s="4">
        <v>226</v>
      </c>
      <c r="I250" s="16">
        <f t="shared" si="20"/>
        <v>1.2396717067860502E-3</v>
      </c>
      <c r="J250" s="16">
        <f t="shared" si="21"/>
        <v>7.2794473555856673E-5</v>
      </c>
      <c r="K250" s="16">
        <f t="shared" si="22"/>
        <v>8.5319677423122426E-3</v>
      </c>
      <c r="L250" s="16">
        <f t="shared" si="23"/>
        <v>-1.279416637918921E-2</v>
      </c>
      <c r="M250" s="10">
        <f t="shared" si="24"/>
        <v>0</v>
      </c>
      <c r="N250" s="4">
        <v>182</v>
      </c>
      <c r="O250" s="4">
        <v>118</v>
      </c>
      <c r="P250" s="15"/>
      <c r="Q250" s="16">
        <f t="shared" si="18"/>
        <v>-2.2807976102233989E-2</v>
      </c>
      <c r="R250" s="16">
        <f t="shared" si="19"/>
        <v>-1.8050788230038656E-2</v>
      </c>
      <c r="S250" s="20"/>
    </row>
    <row r="251" spans="1:19" x14ac:dyDescent="0.25">
      <c r="A251" s="3">
        <f>VaR!A251</f>
        <v>42961</v>
      </c>
      <c r="B251" s="4">
        <f>VaR!B251</f>
        <v>249</v>
      </c>
      <c r="C251" s="4">
        <f>VaR!C251</f>
        <v>37.508305</v>
      </c>
      <c r="D251" s="4">
        <f>VaR!D251</f>
        <v>7.4555828992539819E-2</v>
      </c>
      <c r="E251" s="4">
        <f>VaR!E251</f>
        <v>7.1907393863765046E-2</v>
      </c>
      <c r="F251" s="4">
        <f>VaR!F251</f>
        <v>-3.0783811696970302E-2</v>
      </c>
      <c r="G251" s="4">
        <f>VaR!G251</f>
        <v>-3.1651784680255542E-2</v>
      </c>
      <c r="H251" s="4">
        <v>227</v>
      </c>
      <c r="I251" s="16">
        <f t="shared" si="20"/>
        <v>1.0944116272197267E-3</v>
      </c>
      <c r="J251" s="16">
        <f t="shared" si="21"/>
        <v>3.0742829799230211E-4</v>
      </c>
      <c r="K251" s="16">
        <f t="shared" si="22"/>
        <v>1.7533633336884347E-2</v>
      </c>
      <c r="L251" s="16">
        <f t="shared" si="23"/>
        <v>-2.7745848760591742E-2</v>
      </c>
      <c r="M251" s="10">
        <f t="shared" si="24"/>
        <v>0</v>
      </c>
      <c r="N251" s="4">
        <v>183</v>
      </c>
      <c r="O251" s="4">
        <v>119</v>
      </c>
      <c r="P251" s="15"/>
      <c r="Q251" s="16">
        <f t="shared" si="18"/>
        <v>-2.6336053050103746E-2</v>
      </c>
      <c r="R251" s="16">
        <f t="shared" si="19"/>
        <v>-2.0468844880102879E-2</v>
      </c>
      <c r="S251" s="20"/>
    </row>
    <row r="252" spans="1:19" x14ac:dyDescent="0.25">
      <c r="A252" s="3">
        <f>VaR!A252</f>
        <v>42962</v>
      </c>
      <c r="B252" s="4">
        <f>VaR!B252</f>
        <v>250</v>
      </c>
      <c r="C252" s="4">
        <f>VaR!C252</f>
        <v>36.661129000000003</v>
      </c>
      <c r="D252" s="4">
        <f>VaR!D252</f>
        <v>-2.2586357874609303E-2</v>
      </c>
      <c r="E252" s="4">
        <f>VaR!E252</f>
        <v>-2.2845336677097365E-2</v>
      </c>
      <c r="F252" s="4">
        <f>VaR!F252</f>
        <v>-3.0783811696970302E-2</v>
      </c>
      <c r="G252" s="4">
        <f>VaR!G252</f>
        <v>-3.1651784680255542E-2</v>
      </c>
      <c r="H252" s="4">
        <v>228</v>
      </c>
      <c r="I252" s="16">
        <f t="shared" si="20"/>
        <v>4.6973384397458887E-3</v>
      </c>
      <c r="J252" s="16">
        <f t="shared" si="21"/>
        <v>3.3594695636202619E-4</v>
      </c>
      <c r="K252" s="16">
        <f t="shared" si="22"/>
        <v>1.8328855838868563E-2</v>
      </c>
      <c r="L252" s="16">
        <f t="shared" si="23"/>
        <v>-2.5450946564687743E-2</v>
      </c>
      <c r="M252" s="10">
        <f t="shared" si="24"/>
        <v>0</v>
      </c>
      <c r="N252" s="4">
        <v>184</v>
      </c>
      <c r="O252" s="4">
        <v>120</v>
      </c>
      <c r="P252" s="15"/>
      <c r="Q252" s="16">
        <f t="shared" si="18"/>
        <v>-2.6997481686296929E-2</v>
      </c>
      <c r="R252" s="16">
        <f t="shared" si="19"/>
        <v>-2.092328878705866E-2</v>
      </c>
      <c r="S252" s="20"/>
    </row>
    <row r="253" spans="1:19" x14ac:dyDescent="0.25">
      <c r="A253" s="3">
        <f>VaR!A253</f>
        <v>42963</v>
      </c>
      <c r="B253" s="4">
        <f>VaR!B253</f>
        <v>251</v>
      </c>
      <c r="C253" s="4">
        <f>VaR!C253</f>
        <v>37.220374999999997</v>
      </c>
      <c r="D253" s="4">
        <f>VaR!D253</f>
        <v>1.5254467476983443E-2</v>
      </c>
      <c r="E253" s="4">
        <f>VaR!E253</f>
        <v>1.5139287945909317E-2</v>
      </c>
      <c r="F253" s="4">
        <f>VaR!F253</f>
        <v>-3.0783811696970302E-2</v>
      </c>
      <c r="G253" s="4">
        <f>VaR!G253</f>
        <v>-3.1651784680255542E-2</v>
      </c>
      <c r="H253" s="4">
        <v>229</v>
      </c>
      <c r="I253" s="16">
        <f t="shared" si="20"/>
        <v>3.7448354631390815E-3</v>
      </c>
      <c r="J253" s="16">
        <f t="shared" si="21"/>
        <v>3.4044995107545119E-4</v>
      </c>
      <c r="K253" s="16">
        <f t="shared" si="22"/>
        <v>1.8451285892193293E-2</v>
      </c>
      <c r="L253" s="16">
        <f t="shared" si="23"/>
        <v>-2.6604829058553596E-2</v>
      </c>
      <c r="M253" s="10">
        <f t="shared" si="24"/>
        <v>0</v>
      </c>
      <c r="N253" s="4">
        <v>185</v>
      </c>
      <c r="O253" s="4">
        <v>121</v>
      </c>
      <c r="P253" s="15"/>
      <c r="Q253" s="16">
        <f t="shared" si="18"/>
        <v>-2.6612016007385754E-2</v>
      </c>
      <c r="R253" s="16">
        <f t="shared" si="19"/>
        <v>-2.0914019348520149E-2</v>
      </c>
      <c r="S253" s="20"/>
    </row>
    <row r="254" spans="1:19" x14ac:dyDescent="0.25">
      <c r="A254" s="3">
        <f>VaR!A254</f>
        <v>42964</v>
      </c>
      <c r="B254" s="4">
        <f>VaR!B254</f>
        <v>252</v>
      </c>
      <c r="C254" s="4">
        <f>VaR!C254</f>
        <v>36.766334999999998</v>
      </c>
      <c r="D254" s="4">
        <f>VaR!D254</f>
        <v>-1.2198694935233702E-2</v>
      </c>
      <c r="E254" s="4">
        <f>VaR!E254</f>
        <v>-1.2273709693284028E-2</v>
      </c>
      <c r="F254" s="4">
        <f>VaR!F254</f>
        <v>-3.0783811696970302E-2</v>
      </c>
      <c r="G254" s="4">
        <f>VaR!G254</f>
        <v>-3.1651784680255542E-2</v>
      </c>
      <c r="H254" s="4">
        <v>230</v>
      </c>
      <c r="I254" s="16">
        <f t="shared" si="20"/>
        <v>3.1681693520543494E-3</v>
      </c>
      <c r="J254" s="16">
        <f t="shared" si="21"/>
        <v>3.2403435712102737E-4</v>
      </c>
      <c r="K254" s="16">
        <f t="shared" si="22"/>
        <v>1.8000954339174004E-2</v>
      </c>
      <c r="L254" s="16">
        <f t="shared" si="23"/>
        <v>-2.644076568132386E-2</v>
      </c>
      <c r="M254" s="10">
        <f t="shared" si="24"/>
        <v>0</v>
      </c>
      <c r="N254" s="4">
        <v>186</v>
      </c>
      <c r="O254" s="4">
        <v>122</v>
      </c>
      <c r="P254" s="15"/>
      <c r="Q254" s="16">
        <f t="shared" si="18"/>
        <v>-2.641398648053124E-2</v>
      </c>
      <c r="R254" s="16">
        <f t="shared" si="19"/>
        <v>-2.1099992226274237E-2</v>
      </c>
      <c r="S254" s="20"/>
    </row>
    <row r="255" spans="1:19" x14ac:dyDescent="0.25">
      <c r="A255" s="3">
        <f>VaR!A255</f>
        <v>42965</v>
      </c>
      <c r="B255" s="4">
        <f>VaR!B255</f>
        <v>253</v>
      </c>
      <c r="C255" s="4">
        <f>VaR!C255</f>
        <v>36.993355000000001</v>
      </c>
      <c r="D255" s="4">
        <f>VaR!D255</f>
        <v>6.1746703880058516E-3</v>
      </c>
      <c r="E255" s="4">
        <f>VaR!E255</f>
        <v>6.1556852221518743E-3</v>
      </c>
      <c r="F255" s="4">
        <f>VaR!F255</f>
        <v>-3.0783811696970302E-2</v>
      </c>
      <c r="G255" s="4">
        <f>VaR!G255</f>
        <v>-3.1651784680255542E-2</v>
      </c>
      <c r="H255" s="4">
        <v>231</v>
      </c>
      <c r="I255" s="16">
        <f t="shared" si="20"/>
        <v>2.7437368353148499E-3</v>
      </c>
      <c r="J255" s="16">
        <f t="shared" si="21"/>
        <v>3.2318027960652468E-4</v>
      </c>
      <c r="K255" s="16">
        <f t="shared" si="22"/>
        <v>1.7977215568783858E-2</v>
      </c>
      <c r="L255" s="16">
        <f t="shared" si="23"/>
        <v>-2.682615139548776E-2</v>
      </c>
      <c r="M255" s="10">
        <f t="shared" si="24"/>
        <v>0</v>
      </c>
      <c r="N255" s="4">
        <v>187</v>
      </c>
      <c r="O255" s="4">
        <v>123</v>
      </c>
      <c r="P255" s="15"/>
      <c r="Q255" s="16">
        <f t="shared" si="18"/>
        <v>-2.6347851561674945E-2</v>
      </c>
      <c r="R255" s="16">
        <f t="shared" si="19"/>
        <v>-2.1028452182815221E-2</v>
      </c>
      <c r="S255" s="20"/>
    </row>
    <row r="256" spans="1:19" x14ac:dyDescent="0.25">
      <c r="A256" s="3">
        <f>VaR!A256</f>
        <v>42968</v>
      </c>
      <c r="B256" s="4">
        <f>VaR!B256</f>
        <v>254</v>
      </c>
      <c r="C256" s="4">
        <f>VaR!C256</f>
        <v>37.137321</v>
      </c>
      <c r="D256" s="4">
        <f>VaR!D256</f>
        <v>3.8916718962094389E-3</v>
      </c>
      <c r="E256" s="4">
        <f>VaR!E256</f>
        <v>3.8841189305697573E-3</v>
      </c>
      <c r="F256" s="4">
        <f>VaR!F256</f>
        <v>-3.0783811696970302E-2</v>
      </c>
      <c r="G256" s="4">
        <f>VaR!G256</f>
        <v>-3.1651784680255542E-2</v>
      </c>
      <c r="H256" s="4">
        <v>232</v>
      </c>
      <c r="I256" s="16">
        <f t="shared" si="20"/>
        <v>2.372256628995453E-3</v>
      </c>
      <c r="J256" s="16">
        <f t="shared" si="21"/>
        <v>3.1704586732460218E-4</v>
      </c>
      <c r="K256" s="16">
        <f t="shared" si="22"/>
        <v>1.7805781850977569E-2</v>
      </c>
      <c r="L256" s="16">
        <f t="shared" si="23"/>
        <v>-2.6915648229291707E-2</v>
      </c>
      <c r="M256" s="10">
        <f t="shared" si="24"/>
        <v>0</v>
      </c>
      <c r="N256" s="4">
        <v>188</v>
      </c>
      <c r="O256" s="4">
        <v>124</v>
      </c>
      <c r="P256" s="15"/>
      <c r="Q256" s="16">
        <f t="shared" si="18"/>
        <v>-2.6350875731290191E-2</v>
      </c>
      <c r="R256" s="16">
        <f t="shared" si="19"/>
        <v>-2.1015992056268147E-2</v>
      </c>
      <c r="S256" s="20"/>
    </row>
    <row r="257" spans="1:19" x14ac:dyDescent="0.25">
      <c r="A257" s="3">
        <f>VaR!A257</f>
        <v>42969</v>
      </c>
      <c r="B257" s="4">
        <f>VaR!B257</f>
        <v>255</v>
      </c>
      <c r="C257" s="4">
        <f>VaR!C257</f>
        <v>38.045403</v>
      </c>
      <c r="D257" s="4">
        <f>VaR!D257</f>
        <v>2.4452006109972238E-2</v>
      </c>
      <c r="E257" s="4">
        <f>VaR!E257</f>
        <v>2.4157841440372699E-2</v>
      </c>
      <c r="F257" s="4">
        <f>VaR!F257</f>
        <v>-3.0783811696970302E-2</v>
      </c>
      <c r="G257" s="4">
        <f>VaR!G257</f>
        <v>-3.1651784680255542E-2</v>
      </c>
      <c r="H257" s="4">
        <v>233</v>
      </c>
      <c r="I257" s="16">
        <f t="shared" si="20"/>
        <v>2.3277001664397412E-3</v>
      </c>
      <c r="J257" s="16">
        <f t="shared" si="21"/>
        <v>3.3804638424127904E-4</v>
      </c>
      <c r="K257" s="16">
        <f t="shared" si="22"/>
        <v>1.8386037752633901E-2</v>
      </c>
      <c r="L257" s="16">
        <f t="shared" si="23"/>
        <v>-2.791464071624683E-2</v>
      </c>
      <c r="M257" s="10">
        <f t="shared" si="24"/>
        <v>0</v>
      </c>
      <c r="N257" s="4">
        <v>189</v>
      </c>
      <c r="O257" s="4">
        <v>125</v>
      </c>
      <c r="P257" s="15"/>
      <c r="Q257" s="16">
        <f t="shared" si="18"/>
        <v>-2.5556087096728471E-2</v>
      </c>
      <c r="R257" s="16">
        <f t="shared" si="19"/>
        <v>-2.1110898537204232E-2</v>
      </c>
      <c r="S257" s="20"/>
    </row>
    <row r="258" spans="1:19" x14ac:dyDescent="0.25">
      <c r="A258" s="3">
        <f>VaR!A258</f>
        <v>42970</v>
      </c>
      <c r="B258" s="4">
        <f>VaR!B258</f>
        <v>256</v>
      </c>
      <c r="C258" s="4">
        <f>VaR!C258</f>
        <v>38.316723000000003</v>
      </c>
      <c r="D258" s="4">
        <f>VaR!D258</f>
        <v>7.1314791960543269E-3</v>
      </c>
      <c r="E258" s="4">
        <f>VaR!E258</f>
        <v>7.1061704529049698E-3</v>
      </c>
      <c r="F258" s="4">
        <f>VaR!F258</f>
        <v>-3.0783811696970302E-2</v>
      </c>
      <c r="G258" s="4">
        <f>VaR!G258</f>
        <v>-3.1651784680255542E-2</v>
      </c>
      <c r="H258" s="4">
        <v>234</v>
      </c>
      <c r="I258" s="16">
        <f t="shared" si="20"/>
        <v>3.6595319715569006E-3</v>
      </c>
      <c r="J258" s="16">
        <f t="shared" si="21"/>
        <v>3.35423398220815E-4</v>
      </c>
      <c r="K258" s="16">
        <f t="shared" si="22"/>
        <v>1.8314567923399531E-2</v>
      </c>
      <c r="L258" s="16">
        <f t="shared" si="23"/>
        <v>-2.6465251503295917E-2</v>
      </c>
      <c r="M258" s="10">
        <f t="shared" si="24"/>
        <v>0</v>
      </c>
      <c r="N258" s="4">
        <v>190</v>
      </c>
      <c r="O258" s="4">
        <v>126</v>
      </c>
      <c r="P258" s="15"/>
      <c r="Q258" s="16">
        <f t="shared" si="18"/>
        <v>-2.540882778759436E-2</v>
      </c>
      <c r="R258" s="16">
        <f t="shared" si="19"/>
        <v>-2.1102823375065163E-2</v>
      </c>
      <c r="S258" s="20"/>
    </row>
    <row r="259" spans="1:19" x14ac:dyDescent="0.25">
      <c r="A259" s="3">
        <f>VaR!A259</f>
        <v>42971</v>
      </c>
      <c r="B259" s="4">
        <f>VaR!B259</f>
        <v>257</v>
      </c>
      <c r="C259" s="4">
        <f>VaR!C259</f>
        <v>38.715392999999999</v>
      </c>
      <c r="D259" s="4">
        <f>VaR!D259</f>
        <v>1.0404595403422041E-2</v>
      </c>
      <c r="E259" s="4">
        <f>VaR!E259</f>
        <v>1.0350840146950938E-2</v>
      </c>
      <c r="F259" s="4">
        <f>VaR!F259</f>
        <v>-3.0783811696970302E-2</v>
      </c>
      <c r="G259" s="4">
        <f>VaR!G259</f>
        <v>-3.1651784680255542E-2</v>
      </c>
      <c r="H259" s="4">
        <v>235</v>
      </c>
      <c r="I259" s="16">
        <f t="shared" si="20"/>
        <v>3.9551163401521988E-3</v>
      </c>
      <c r="J259" s="16">
        <f t="shared" si="21"/>
        <v>3.3675079921316318E-4</v>
      </c>
      <c r="K259" s="16">
        <f t="shared" si="22"/>
        <v>1.8350771079525874E-2</v>
      </c>
      <c r="L259" s="16">
        <f t="shared" si="23"/>
        <v>-2.6229216027362126E-2</v>
      </c>
      <c r="M259" s="10">
        <f t="shared" si="24"/>
        <v>0</v>
      </c>
      <c r="N259" s="4">
        <v>191</v>
      </c>
      <c r="O259" s="4">
        <v>127</v>
      </c>
      <c r="P259" s="15"/>
      <c r="Q259" s="16">
        <f t="shared" si="18"/>
        <v>-2.5372868182142183E-2</v>
      </c>
      <c r="R259" s="16">
        <f t="shared" si="19"/>
        <v>-2.1069486495079597E-2</v>
      </c>
      <c r="S259" s="20"/>
    </row>
    <row r="260" spans="1:19" x14ac:dyDescent="0.25">
      <c r="A260" s="3">
        <f>VaR!A260</f>
        <v>42972</v>
      </c>
      <c r="B260" s="4">
        <f>VaR!B260</f>
        <v>258</v>
      </c>
      <c r="C260" s="4">
        <f>VaR!C260</f>
        <v>39.723145000000002</v>
      </c>
      <c r="D260" s="4">
        <f>VaR!D260</f>
        <v>2.6029749975675143E-2</v>
      </c>
      <c r="E260" s="4">
        <f>VaR!E260</f>
        <v>2.5696742405855795E-2</v>
      </c>
      <c r="F260" s="4">
        <f>VaR!F260</f>
        <v>-3.0783811696970302E-2</v>
      </c>
      <c r="G260" s="4">
        <f>VaR!G260</f>
        <v>-3.1651784680255542E-2</v>
      </c>
      <c r="H260" s="4">
        <v>236</v>
      </c>
      <c r="I260" s="16">
        <f t="shared" si="20"/>
        <v>4.3994966690246943E-3</v>
      </c>
      <c r="J260" s="16">
        <f t="shared" si="21"/>
        <v>3.5647451190902213E-4</v>
      </c>
      <c r="K260" s="16">
        <f t="shared" si="22"/>
        <v>1.8880532617196532E-2</v>
      </c>
      <c r="L260" s="16">
        <f t="shared" si="23"/>
        <v>-2.6656215885146599E-2</v>
      </c>
      <c r="M260" s="10">
        <f t="shared" si="24"/>
        <v>0</v>
      </c>
      <c r="N260" s="4">
        <v>192</v>
      </c>
      <c r="O260" s="4">
        <v>128</v>
      </c>
      <c r="P260" s="15"/>
      <c r="Q260" s="16">
        <f t="shared" si="18"/>
        <v>-2.4980667701366512E-2</v>
      </c>
      <c r="R260" s="16">
        <f t="shared" si="19"/>
        <v>-2.1075306777641301E-2</v>
      </c>
      <c r="S260" s="20"/>
    </row>
    <row r="261" spans="1:19" x14ac:dyDescent="0.25">
      <c r="A261" s="3">
        <f>VaR!A261</f>
        <v>42975</v>
      </c>
      <c r="B261" s="4">
        <f>VaR!B261</f>
        <v>259</v>
      </c>
      <c r="C261" s="4">
        <f>VaR!C261</f>
        <v>40.310077999999997</v>
      </c>
      <c r="D261" s="4">
        <f>VaR!D261</f>
        <v>1.4775592415957869E-2</v>
      </c>
      <c r="E261" s="4">
        <f>VaR!E261</f>
        <v>1.4667496833679699E-2</v>
      </c>
      <c r="F261" s="4">
        <f>VaR!F261</f>
        <v>-3.0783811696970302E-2</v>
      </c>
      <c r="G261" s="4">
        <f>VaR!G261</f>
        <v>-3.1651784680255542E-2</v>
      </c>
      <c r="H261" s="4">
        <v>237</v>
      </c>
      <c r="I261" s="16">
        <f t="shared" si="20"/>
        <v>5.3614945511773595E-3</v>
      </c>
      <c r="J261" s="16">
        <f t="shared" si="21"/>
        <v>3.6031709982717216E-4</v>
      </c>
      <c r="K261" s="16">
        <f t="shared" si="22"/>
        <v>1.8982020435853824E-2</v>
      </c>
      <c r="L261" s="16">
        <f t="shared" si="23"/>
        <v>-2.5861150609603777E-2</v>
      </c>
      <c r="M261" s="10">
        <f t="shared" si="24"/>
        <v>0</v>
      </c>
      <c r="N261" s="4">
        <v>193</v>
      </c>
      <c r="O261" s="4">
        <v>129</v>
      </c>
      <c r="P261" s="15"/>
      <c r="Q261" s="16">
        <f t="shared" si="18"/>
        <v>-2.4904397004250685E-2</v>
      </c>
      <c r="R261" s="16">
        <f t="shared" si="19"/>
        <v>-2.109060839083951E-2</v>
      </c>
      <c r="S261" s="20"/>
    </row>
    <row r="262" spans="1:19" x14ac:dyDescent="0.25">
      <c r="A262" s="3">
        <f>VaR!A262</f>
        <v>42976</v>
      </c>
      <c r="B262" s="4">
        <f>VaR!B262</f>
        <v>260</v>
      </c>
      <c r="C262" s="4">
        <f>VaR!C262</f>
        <v>40.387596000000002</v>
      </c>
      <c r="D262" s="4">
        <f>VaR!D262</f>
        <v>1.9230426693792274E-3</v>
      </c>
      <c r="E262" s="4">
        <f>VaR!E262</f>
        <v>1.9211959899416925E-3</v>
      </c>
      <c r="F262" s="4">
        <f>VaR!F262</f>
        <v>-3.0783811696970302E-2</v>
      </c>
      <c r="G262" s="4">
        <f>VaR!G262</f>
        <v>-3.1651784680255542E-2</v>
      </c>
      <c r="H262" s="4">
        <v>238</v>
      </c>
      <c r="I262" s="16">
        <f t="shared" si="20"/>
        <v>6.3810126863055924E-3</v>
      </c>
      <c r="J262" s="16">
        <f t="shared" si="21"/>
        <v>3.5261698441340673E-4</v>
      </c>
      <c r="K262" s="16">
        <f t="shared" si="22"/>
        <v>1.8778098530293389E-2</v>
      </c>
      <c r="L262" s="16">
        <f t="shared" si="23"/>
        <v>-2.4506210788499606E-2</v>
      </c>
      <c r="M262" s="10">
        <f t="shared" si="24"/>
        <v>0</v>
      </c>
      <c r="N262" s="4">
        <v>194</v>
      </c>
      <c r="O262" s="4">
        <v>130</v>
      </c>
      <c r="P262" s="15"/>
      <c r="Q262" s="16">
        <f t="shared" ref="Q262:Q325" si="25">AVERAGE(D196:D262)+STDEV(D196:D262)*NORMSINV(0.05)</f>
        <v>-2.4965112526434737E-2</v>
      </c>
      <c r="R262" s="16">
        <f t="shared" ref="R262:R325" si="26">AVERAGE(D132:D262)+STDEV(D132:D262)*NORMSINV(0.05)</f>
        <v>-2.1020438802790739E-2</v>
      </c>
      <c r="S262" s="20"/>
    </row>
    <row r="263" spans="1:19" x14ac:dyDescent="0.25">
      <c r="A263" s="3">
        <f>VaR!A263</f>
        <v>42977</v>
      </c>
      <c r="B263" s="4">
        <f>VaR!B263</f>
        <v>261</v>
      </c>
      <c r="C263" s="4">
        <f>VaR!C263</f>
        <v>41.101883000000001</v>
      </c>
      <c r="D263" s="4">
        <f>VaR!D263</f>
        <v>1.7685801353465029E-2</v>
      </c>
      <c r="E263" s="4">
        <f>VaR!E263</f>
        <v>1.7531227417003147E-2</v>
      </c>
      <c r="F263" s="4">
        <f>VaR!F263</f>
        <v>-3.0783811696970302E-2</v>
      </c>
      <c r="G263" s="4">
        <f>VaR!G263</f>
        <v>-3.1651784680255542E-2</v>
      </c>
      <c r="H263" s="4">
        <v>239</v>
      </c>
      <c r="I263" s="16">
        <f t="shared" si="20"/>
        <v>6.3324859335591645E-3</v>
      </c>
      <c r="J263" s="16">
        <f t="shared" si="21"/>
        <v>3.5773567042048668E-4</v>
      </c>
      <c r="K263" s="16">
        <f t="shared" si="22"/>
        <v>1.891390151239259E-2</v>
      </c>
      <c r="L263" s="16">
        <f t="shared" si="23"/>
        <v>-2.4778113568902735E-2</v>
      </c>
      <c r="M263" s="10">
        <f t="shared" si="24"/>
        <v>0</v>
      </c>
      <c r="N263" s="4">
        <v>195</v>
      </c>
      <c r="O263" s="4">
        <v>131</v>
      </c>
      <c r="P263" s="4">
        <v>1</v>
      </c>
      <c r="Q263" s="16">
        <f t="shared" si="25"/>
        <v>-2.4999163021978254E-2</v>
      </c>
      <c r="R263" s="16">
        <f t="shared" si="26"/>
        <v>-2.0880089760444691E-2</v>
      </c>
      <c r="S263" s="16">
        <f>AVERAGE(D3:D263)+STDEV(D3:D263)*NORMSINV(0.05)</f>
        <v>-2.0925651071891305E-2</v>
      </c>
    </row>
    <row r="264" spans="1:19" x14ac:dyDescent="0.25">
      <c r="A264" s="3">
        <f>VaR!A264</f>
        <v>42978</v>
      </c>
      <c r="B264" s="4">
        <f>VaR!B264</f>
        <v>262</v>
      </c>
      <c r="C264" s="4">
        <f>VaR!C264</f>
        <v>41.489479000000003</v>
      </c>
      <c r="D264" s="4">
        <f>VaR!D264</f>
        <v>9.4301275686080373E-3</v>
      </c>
      <c r="E264" s="4">
        <f>VaR!E264</f>
        <v>9.3859414853564617E-3</v>
      </c>
      <c r="F264" s="4">
        <f>VaR!F264</f>
        <v>-3.0783811696970302E-2</v>
      </c>
      <c r="G264" s="4">
        <f>VaR!G264</f>
        <v>-3.1651784680255542E-2</v>
      </c>
      <c r="H264" s="4">
        <v>240</v>
      </c>
      <c r="I264" s="16">
        <f t="shared" si="20"/>
        <v>6.7440424551592579E-3</v>
      </c>
      <c r="J264" s="16">
        <f t="shared" si="21"/>
        <v>3.578944677580622E-4</v>
      </c>
      <c r="K264" s="16">
        <f t="shared" si="22"/>
        <v>1.8918098946724596E-2</v>
      </c>
      <c r="L264" s="16">
        <f t="shared" si="23"/>
        <v>-2.437346121238753E-2</v>
      </c>
      <c r="M264" s="10">
        <f t="shared" si="24"/>
        <v>0</v>
      </c>
      <c r="N264" s="4">
        <v>196</v>
      </c>
      <c r="O264" s="4">
        <v>132</v>
      </c>
      <c r="P264" s="4">
        <v>2</v>
      </c>
      <c r="Q264" s="16">
        <f t="shared" si="25"/>
        <v>-2.4939394223965589E-2</v>
      </c>
      <c r="R264" s="16">
        <f t="shared" si="26"/>
        <v>-2.0853811456943105E-2</v>
      </c>
      <c r="S264" s="16">
        <f t="shared" ref="S264:S327" si="27">AVERAGE(D4:D264)+STDEV(D4:D264)*NORMSINV(0.05)</f>
        <v>-2.0864414333787523E-2</v>
      </c>
    </row>
    <row r="265" spans="1:19" x14ac:dyDescent="0.25">
      <c r="A265" s="3">
        <f>VaR!A265</f>
        <v>42979</v>
      </c>
      <c r="B265" s="4">
        <f>VaR!B265</f>
        <v>263</v>
      </c>
      <c r="C265" s="4">
        <f>VaR!C265</f>
        <v>41.395347999999998</v>
      </c>
      <c r="D265" s="4">
        <f>VaR!D265</f>
        <v>-2.268792047256231E-3</v>
      </c>
      <c r="E265" s="4">
        <f>VaR!E265</f>
        <v>-2.2713696553756609E-3</v>
      </c>
      <c r="F265" s="4">
        <f>VaR!F265</f>
        <v>-3.0783811696970302E-2</v>
      </c>
      <c r="G265" s="4">
        <f>VaR!G265</f>
        <v>-3.1651784680255542E-2</v>
      </c>
      <c r="H265" s="4">
        <v>241</v>
      </c>
      <c r="I265" s="16">
        <f t="shared" si="20"/>
        <v>7.0312371423030288E-3</v>
      </c>
      <c r="J265" s="16">
        <f t="shared" si="21"/>
        <v>3.6098702879551887E-4</v>
      </c>
      <c r="K265" s="16">
        <f t="shared" si="22"/>
        <v>1.8999658649447332E-2</v>
      </c>
      <c r="L265" s="16">
        <f t="shared" si="23"/>
        <v>-2.4220420298080334E-2</v>
      </c>
      <c r="M265" s="10">
        <f t="shared" si="24"/>
        <v>0</v>
      </c>
      <c r="N265" s="4">
        <v>197</v>
      </c>
      <c r="O265" s="4">
        <v>133</v>
      </c>
      <c r="P265" s="4">
        <v>3</v>
      </c>
      <c r="Q265" s="16">
        <f t="shared" si="25"/>
        <v>-2.4969336195811043E-2</v>
      </c>
      <c r="R265" s="16">
        <f t="shared" si="26"/>
        <v>-2.0844218717149463E-2</v>
      </c>
      <c r="S265" s="16">
        <f t="shared" si="27"/>
        <v>-2.0891878285907797E-2</v>
      </c>
    </row>
    <row r="266" spans="1:19" x14ac:dyDescent="0.25">
      <c r="A266" s="3">
        <f>VaR!A266</f>
        <v>42983</v>
      </c>
      <c r="B266" s="4">
        <f>VaR!B266</f>
        <v>264</v>
      </c>
      <c r="C266" s="4">
        <f>VaR!C266</f>
        <v>41.417496</v>
      </c>
      <c r="D266" s="4">
        <f>VaR!D266</f>
        <v>5.3503596587716547E-4</v>
      </c>
      <c r="E266" s="4">
        <f>VaR!E266</f>
        <v>5.3489288516800197E-4</v>
      </c>
      <c r="F266" s="4">
        <f>VaR!F266</f>
        <v>-3.0783811696970302E-2</v>
      </c>
      <c r="G266" s="4">
        <f>VaR!G266</f>
        <v>-3.1651784680255542E-2</v>
      </c>
      <c r="H266" s="4">
        <v>242</v>
      </c>
      <c r="I266" s="16">
        <f t="shared" si="20"/>
        <v>7.3652408254704978E-3</v>
      </c>
      <c r="J266" s="16">
        <f t="shared" si="21"/>
        <v>3.5047657252723852E-4</v>
      </c>
      <c r="K266" s="16">
        <f t="shared" si="22"/>
        <v>1.8721019537601004E-2</v>
      </c>
      <c r="L266" s="16">
        <f t="shared" si="23"/>
        <v>-2.3428096061181895E-2</v>
      </c>
      <c r="M266" s="10">
        <f t="shared" si="24"/>
        <v>0</v>
      </c>
      <c r="N266" s="4">
        <v>198</v>
      </c>
      <c r="O266" s="4">
        <v>134</v>
      </c>
      <c r="P266" s="4">
        <v>4</v>
      </c>
      <c r="Q266" s="16">
        <f t="shared" si="25"/>
        <v>-2.5050952688107326E-2</v>
      </c>
      <c r="R266" s="16">
        <f t="shared" si="26"/>
        <v>-2.0728741271653379E-2</v>
      </c>
      <c r="S266" s="16">
        <f t="shared" si="27"/>
        <v>-2.090327236991853E-2</v>
      </c>
    </row>
    <row r="267" spans="1:19" x14ac:dyDescent="0.25">
      <c r="A267" s="3">
        <f>VaR!A267</f>
        <v>42984</v>
      </c>
      <c r="B267" s="4">
        <f>VaR!B267</f>
        <v>265</v>
      </c>
      <c r="C267" s="4">
        <f>VaR!C267</f>
        <v>41.351050999999998</v>
      </c>
      <c r="D267" s="4">
        <f>VaR!D267</f>
        <v>-1.6042737108009051E-3</v>
      </c>
      <c r="E267" s="4">
        <f>VaR!E267</f>
        <v>-1.6055619358318212E-3</v>
      </c>
      <c r="F267" s="4">
        <f>VaR!F267</f>
        <v>-3.0783811696970302E-2</v>
      </c>
      <c r="G267" s="4">
        <f>VaR!G267</f>
        <v>-3.1651784680255542E-2</v>
      </c>
      <c r="H267" s="4">
        <v>243</v>
      </c>
      <c r="I267" s="16">
        <f t="shared" si="20"/>
        <v>7.2756593440353283E-3</v>
      </c>
      <c r="J267" s="16">
        <f t="shared" si="21"/>
        <v>3.5291578667183513E-4</v>
      </c>
      <c r="K267" s="16">
        <f t="shared" si="22"/>
        <v>1.8786052982780473E-2</v>
      </c>
      <c r="L267" s="16">
        <f t="shared" si="23"/>
        <v>-2.3624648040793662E-2</v>
      </c>
      <c r="M267" s="10">
        <f t="shared" si="24"/>
        <v>0</v>
      </c>
      <c r="N267" s="4">
        <v>199</v>
      </c>
      <c r="O267" s="4">
        <v>135</v>
      </c>
      <c r="P267" s="4">
        <v>5</v>
      </c>
      <c r="Q267" s="16">
        <f t="shared" si="25"/>
        <v>-2.5051320537884007E-2</v>
      </c>
      <c r="R267" s="16">
        <f t="shared" si="26"/>
        <v>-2.0785756985747396E-2</v>
      </c>
      <c r="S267" s="16">
        <f t="shared" si="27"/>
        <v>-2.0842815557639234E-2</v>
      </c>
    </row>
    <row r="268" spans="1:19" x14ac:dyDescent="0.25">
      <c r="A268" s="3">
        <f>VaR!A268</f>
        <v>42985</v>
      </c>
      <c r="B268" s="4">
        <f>VaR!B268</f>
        <v>266</v>
      </c>
      <c r="C268" s="4">
        <f>VaR!C268</f>
        <v>41.234772</v>
      </c>
      <c r="D268" s="4">
        <f>VaR!D268</f>
        <v>-2.8119962416432581E-3</v>
      </c>
      <c r="E268" s="4">
        <f>VaR!E268</f>
        <v>-2.8159573305288842E-3</v>
      </c>
      <c r="F268" s="4">
        <f>VaR!F268</f>
        <v>-3.0783811696970302E-2</v>
      </c>
      <c r="G268" s="4">
        <f>VaR!G268</f>
        <v>-3.1651784680255542E-2</v>
      </c>
      <c r="H268" s="4">
        <v>244</v>
      </c>
      <c r="I268" s="16">
        <f t="shared" si="20"/>
        <v>6.9328907053022686E-3</v>
      </c>
      <c r="J268" s="16">
        <f t="shared" si="21"/>
        <v>3.5700145183927034E-4</v>
      </c>
      <c r="K268" s="16">
        <f t="shared" si="22"/>
        <v>1.8894482047393371E-2</v>
      </c>
      <c r="L268" s="16">
        <f t="shared" si="23"/>
        <v>-2.4145766619722203E-2</v>
      </c>
      <c r="M268" s="10">
        <f t="shared" si="24"/>
        <v>0</v>
      </c>
      <c r="N268" s="4">
        <v>200</v>
      </c>
      <c r="O268" s="4">
        <v>136</v>
      </c>
      <c r="P268" s="4">
        <v>6</v>
      </c>
      <c r="Q268" s="16">
        <f t="shared" si="25"/>
        <v>-2.4679478253823488E-2</v>
      </c>
      <c r="R268" s="16">
        <f t="shared" si="26"/>
        <v>-2.0687332891942051E-2</v>
      </c>
      <c r="S268" s="16">
        <f t="shared" si="27"/>
        <v>-2.0880772131017425E-2</v>
      </c>
    </row>
    <row r="269" spans="1:19" x14ac:dyDescent="0.25">
      <c r="A269" s="3">
        <f>VaR!A269</f>
        <v>42986</v>
      </c>
      <c r="B269" s="4">
        <f>VaR!B269</f>
        <v>267</v>
      </c>
      <c r="C269" s="4">
        <f>VaR!C269</f>
        <v>41.118492000000003</v>
      </c>
      <c r="D269" s="4">
        <f>VaR!D269</f>
        <v>-2.8199501139474269E-3</v>
      </c>
      <c r="E269" s="4">
        <f>VaR!E269</f>
        <v>-2.8239336639740882E-3</v>
      </c>
      <c r="F269" s="4">
        <f>VaR!F269</f>
        <v>-3.0783811696970302E-2</v>
      </c>
      <c r="G269" s="4">
        <f>VaR!G269</f>
        <v>-3.1651784680255542E-2</v>
      </c>
      <c r="H269" s="4">
        <v>245</v>
      </c>
      <c r="I269" s="16">
        <f t="shared" si="20"/>
        <v>6.7627179163479078E-3</v>
      </c>
      <c r="J269" s="16">
        <f t="shared" si="21"/>
        <v>3.5951571194735868E-4</v>
      </c>
      <c r="K269" s="16">
        <f t="shared" si="22"/>
        <v>1.8960899555331194E-2</v>
      </c>
      <c r="L269" s="16">
        <f t="shared" si="23"/>
        <v>-2.4425186487501169E-2</v>
      </c>
      <c r="M269" s="10">
        <f t="shared" si="24"/>
        <v>0</v>
      </c>
      <c r="N269" s="4">
        <v>201</v>
      </c>
      <c r="O269" s="4">
        <v>137</v>
      </c>
      <c r="P269" s="4">
        <v>7</v>
      </c>
      <c r="Q269" s="16">
        <f t="shared" si="25"/>
        <v>-2.3858178891998545E-2</v>
      </c>
      <c r="R269" s="16">
        <f t="shared" si="26"/>
        <v>-2.0711794010912145E-2</v>
      </c>
      <c r="S269" s="16">
        <f t="shared" si="27"/>
        <v>-2.0872257060055677E-2</v>
      </c>
    </row>
    <row r="270" spans="1:19" x14ac:dyDescent="0.25">
      <c r="A270" s="3">
        <f>VaR!A270</f>
        <v>42989</v>
      </c>
      <c r="B270" s="4">
        <f>VaR!B270</f>
        <v>268</v>
      </c>
      <c r="C270" s="4">
        <f>VaR!C270</f>
        <v>41.782947999999998</v>
      </c>
      <c r="D270" s="4">
        <f>VaR!D270</f>
        <v>1.6159542037679643E-2</v>
      </c>
      <c r="E270" s="4">
        <f>VaR!E270</f>
        <v>1.6030366393083941E-2</v>
      </c>
      <c r="F270" s="4">
        <f>VaR!F270</f>
        <v>-3.0783811696970302E-2</v>
      </c>
      <c r="G270" s="4">
        <f>VaR!G270</f>
        <v>-3.1651784680255542E-2</v>
      </c>
      <c r="H270" s="4">
        <v>246</v>
      </c>
      <c r="I270" s="16">
        <f t="shared" si="20"/>
        <v>6.6345383657139346E-3</v>
      </c>
      <c r="J270" s="16">
        <f t="shared" si="21"/>
        <v>3.6154652045278604E-4</v>
      </c>
      <c r="K270" s="16">
        <f t="shared" si="22"/>
        <v>1.9014376677997782E-2</v>
      </c>
      <c r="L270" s="16">
        <f t="shared" si="23"/>
        <v>-2.4641328077312209E-2</v>
      </c>
      <c r="M270" s="10">
        <f t="shared" si="24"/>
        <v>0</v>
      </c>
      <c r="N270" s="4">
        <v>202</v>
      </c>
      <c r="O270" s="4">
        <v>138</v>
      </c>
      <c r="P270" s="4">
        <v>8</v>
      </c>
      <c r="Q270" s="16">
        <f t="shared" si="25"/>
        <v>-2.3869291918159428E-2</v>
      </c>
      <c r="R270" s="16">
        <f t="shared" si="26"/>
        <v>-2.0524916304796557E-2</v>
      </c>
      <c r="S270" s="16">
        <f t="shared" si="27"/>
        <v>-2.0877795720925397E-2</v>
      </c>
    </row>
    <row r="271" spans="1:19" x14ac:dyDescent="0.25">
      <c r="A271" s="3">
        <f>VaR!A271</f>
        <v>42990</v>
      </c>
      <c r="B271" s="4">
        <f>VaR!B271</f>
        <v>269</v>
      </c>
      <c r="C271" s="4">
        <f>VaR!C271</f>
        <v>42.220374999999997</v>
      </c>
      <c r="D271" s="4">
        <f>VaR!D271</f>
        <v>1.0469031529321474E-2</v>
      </c>
      <c r="E271" s="4">
        <f>VaR!E271</f>
        <v>1.0414610711386574E-2</v>
      </c>
      <c r="F271" s="4">
        <f>VaR!F271</f>
        <v>-3.0783811696970302E-2</v>
      </c>
      <c r="G271" s="4">
        <f>VaR!G271</f>
        <v>-3.1651784680255542E-2</v>
      </c>
      <c r="H271" s="4">
        <v>247</v>
      </c>
      <c r="I271" s="16">
        <f t="shared" si="20"/>
        <v>7.6018012406533159E-3</v>
      </c>
      <c r="J271" s="16">
        <f t="shared" si="21"/>
        <v>3.548669832956958E-4</v>
      </c>
      <c r="K271" s="16">
        <f t="shared" si="22"/>
        <v>1.8837913453875293E-2</v>
      </c>
      <c r="L271" s="16">
        <f t="shared" si="23"/>
        <v>-2.3383809028151403E-2</v>
      </c>
      <c r="M271" s="10">
        <f t="shared" si="24"/>
        <v>0</v>
      </c>
      <c r="N271" s="4">
        <v>203</v>
      </c>
      <c r="O271" s="4">
        <v>139</v>
      </c>
      <c r="P271" s="4">
        <v>9</v>
      </c>
      <c r="Q271" s="16">
        <f t="shared" si="25"/>
        <v>-2.3869239714028087E-2</v>
      </c>
      <c r="R271" s="16">
        <f t="shared" si="26"/>
        <v>-2.0517001227551575E-2</v>
      </c>
      <c r="S271" s="16">
        <f t="shared" si="27"/>
        <v>-2.0877226544535998E-2</v>
      </c>
    </row>
    <row r="272" spans="1:19" x14ac:dyDescent="0.25">
      <c r="A272" s="3">
        <f>VaR!A272</f>
        <v>42991</v>
      </c>
      <c r="B272" s="4">
        <f>VaR!B272</f>
        <v>270</v>
      </c>
      <c r="C272" s="4">
        <f>VaR!C272</f>
        <v>42.486156000000001</v>
      </c>
      <c r="D272" s="4">
        <f>VaR!D272</f>
        <v>6.2950885680196841E-3</v>
      </c>
      <c r="E272" s="4">
        <f>VaR!E272</f>
        <v>6.2753572615667956E-3</v>
      </c>
      <c r="F272" s="4">
        <f>VaR!F272</f>
        <v>-3.0783811696970302E-2</v>
      </c>
      <c r="G272" s="4">
        <f>VaR!G272</f>
        <v>-3.1651784680255542E-2</v>
      </c>
      <c r="H272" s="4">
        <v>248</v>
      </c>
      <c r="I272" s="16">
        <f t="shared" si="20"/>
        <v>8.7511190289128286E-3</v>
      </c>
      <c r="J272" s="16">
        <f t="shared" si="21"/>
        <v>3.3098110853538071E-4</v>
      </c>
      <c r="K272" s="16">
        <f t="shared" si="22"/>
        <v>1.8192886206849664E-2</v>
      </c>
      <c r="L272" s="16">
        <f t="shared" si="23"/>
        <v>-2.1173515833139259E-2</v>
      </c>
      <c r="M272" s="10">
        <f t="shared" si="24"/>
        <v>0</v>
      </c>
      <c r="N272" s="4">
        <v>204</v>
      </c>
      <c r="O272" s="4">
        <v>140</v>
      </c>
      <c r="P272" s="4">
        <v>10</v>
      </c>
      <c r="Q272" s="16">
        <f t="shared" si="25"/>
        <v>-2.1710229522636834E-2</v>
      </c>
      <c r="R272" s="16">
        <f t="shared" si="26"/>
        <v>-2.0520010703577011E-2</v>
      </c>
      <c r="S272" s="16">
        <f t="shared" si="27"/>
        <v>-2.0596852650782524E-2</v>
      </c>
    </row>
    <row r="273" spans="1:19" x14ac:dyDescent="0.25">
      <c r="A273" s="3">
        <f>VaR!A273</f>
        <v>42992</v>
      </c>
      <c r="B273" s="4">
        <f>VaR!B273</f>
        <v>271</v>
      </c>
      <c r="C273" s="4">
        <f>VaR!C273</f>
        <v>42.834994999999999</v>
      </c>
      <c r="D273" s="4">
        <f>VaR!D273</f>
        <v>8.2106510177102892E-3</v>
      </c>
      <c r="E273" s="4">
        <f>VaR!E273</f>
        <v>8.1771270003052204E-3</v>
      </c>
      <c r="F273" s="4">
        <f>VaR!F273</f>
        <v>-3.0783811696970302E-2</v>
      </c>
      <c r="G273" s="4">
        <f>VaR!G273</f>
        <v>-3.1651784680255542E-2</v>
      </c>
      <c r="H273" s="4">
        <v>249</v>
      </c>
      <c r="I273" s="16">
        <f t="shared" si="20"/>
        <v>9.1308030283490729E-3</v>
      </c>
      <c r="J273" s="16">
        <f t="shared" si="21"/>
        <v>3.255749465617524E-4</v>
      </c>
      <c r="K273" s="16">
        <f t="shared" si="22"/>
        <v>1.8043695479633665E-2</v>
      </c>
      <c r="L273" s="16">
        <f t="shared" si="23"/>
        <v>-2.0548434924934252E-2</v>
      </c>
      <c r="M273" s="10">
        <f t="shared" si="24"/>
        <v>0</v>
      </c>
      <c r="N273" s="4">
        <v>205</v>
      </c>
      <c r="O273" s="4">
        <v>141</v>
      </c>
      <c r="P273" s="4">
        <v>11</v>
      </c>
      <c r="Q273" s="16">
        <f t="shared" si="25"/>
        <v>-1.9497448484014239E-2</v>
      </c>
      <c r="R273" s="16">
        <f t="shared" si="26"/>
        <v>-2.0402999510617931E-2</v>
      </c>
      <c r="S273" s="16">
        <f t="shared" si="27"/>
        <v>-2.0497670360620467E-2</v>
      </c>
    </row>
    <row r="274" spans="1:19" x14ac:dyDescent="0.25">
      <c r="A274" s="3">
        <f>VaR!A274</f>
        <v>42993</v>
      </c>
      <c r="B274" s="4">
        <f>VaR!B274</f>
        <v>272</v>
      </c>
      <c r="C274" s="4">
        <f>VaR!C274</f>
        <v>42.624583999999999</v>
      </c>
      <c r="D274" s="4">
        <f>VaR!D274</f>
        <v>-4.9121285061431794E-3</v>
      </c>
      <c r="E274" s="4">
        <f>VaR!E274</f>
        <v>-4.9242326637603511E-3</v>
      </c>
      <c r="F274" s="4">
        <f>VaR!F274</f>
        <v>-3.0783811696970302E-2</v>
      </c>
      <c r="G274" s="4">
        <f>VaR!G274</f>
        <v>-3.1651784680255542E-2</v>
      </c>
      <c r="H274" s="4">
        <v>250</v>
      </c>
      <c r="I274" s="16">
        <f t="shared" si="20"/>
        <v>6.1151131204022768E-3</v>
      </c>
      <c r="J274" s="16">
        <f t="shared" si="21"/>
        <v>1.2720401042260268E-4</v>
      </c>
      <c r="K274" s="16">
        <f t="shared" si="22"/>
        <v>1.1278475536286039E-2</v>
      </c>
      <c r="L274" s="16">
        <f t="shared" si="23"/>
        <v>-1.2436328271941272E-2</v>
      </c>
      <c r="M274" s="10">
        <f t="shared" si="24"/>
        <v>0</v>
      </c>
      <c r="N274" s="4">
        <v>206</v>
      </c>
      <c r="O274" s="4">
        <v>142</v>
      </c>
      <c r="P274" s="4">
        <v>12</v>
      </c>
      <c r="Q274" s="16">
        <f t="shared" si="25"/>
        <v>-1.9491393927356073E-2</v>
      </c>
      <c r="R274" s="16">
        <f t="shared" si="26"/>
        <v>-2.0495504179052191E-2</v>
      </c>
      <c r="S274" s="16">
        <f t="shared" si="27"/>
        <v>-2.0238170436776233E-2</v>
      </c>
    </row>
    <row r="275" spans="1:19" x14ac:dyDescent="0.25">
      <c r="A275" s="3">
        <f>VaR!A275</f>
        <v>42996</v>
      </c>
      <c r="B275" s="4">
        <f>VaR!B275</f>
        <v>273</v>
      </c>
      <c r="C275" s="4">
        <f>VaR!C275</f>
        <v>42.552601000000003</v>
      </c>
      <c r="D275" s="4">
        <f>VaR!D275</f>
        <v>-1.6887672147133661E-3</v>
      </c>
      <c r="E275" s="4">
        <f>VaR!E275</f>
        <v>-1.6901947895201603E-3</v>
      </c>
      <c r="F275" s="4">
        <f>VaR!F275</f>
        <v>-3.0783811696970302E-2</v>
      </c>
      <c r="G275" s="4">
        <f>VaR!G275</f>
        <v>-3.1651784680255542E-2</v>
      </c>
      <c r="H275" s="4">
        <v>251</v>
      </c>
      <c r="I275" s="16">
        <f t="shared" si="20"/>
        <v>6.9184871826052817E-3</v>
      </c>
      <c r="J275" s="16">
        <f t="shared" si="21"/>
        <v>9.2575703744773204E-5</v>
      </c>
      <c r="K275" s="16">
        <f t="shared" si="22"/>
        <v>9.6216268761978706E-3</v>
      </c>
      <c r="L275" s="16">
        <f t="shared" si="23"/>
        <v>-8.9076806818825516E-3</v>
      </c>
      <c r="M275" s="10">
        <f t="shared" si="24"/>
        <v>0</v>
      </c>
      <c r="N275" s="4">
        <v>207</v>
      </c>
      <c r="O275" s="4">
        <v>143</v>
      </c>
      <c r="P275" s="4">
        <v>13</v>
      </c>
      <c r="Q275" s="16">
        <f t="shared" si="25"/>
        <v>-1.9643248018721776E-2</v>
      </c>
      <c r="R275" s="16">
        <f t="shared" si="26"/>
        <v>-2.0515036732698447E-2</v>
      </c>
      <c r="S275" s="16">
        <f t="shared" si="27"/>
        <v>-2.0155526761837565E-2</v>
      </c>
    </row>
    <row r="276" spans="1:19" x14ac:dyDescent="0.25">
      <c r="A276" s="3">
        <f>VaR!A276</f>
        <v>42997</v>
      </c>
      <c r="B276" s="4">
        <f>VaR!B276</f>
        <v>274</v>
      </c>
      <c r="C276" s="4">
        <f>VaR!C276</f>
        <v>42.535992</v>
      </c>
      <c r="D276" s="4">
        <f>VaR!D276</f>
        <v>-3.9031691623274775E-4</v>
      </c>
      <c r="E276" s="4">
        <f>VaR!E276</f>
        <v>-3.9039310970729756E-4</v>
      </c>
      <c r="F276" s="4">
        <f>VaR!F276</f>
        <v>-3.0783811696970302E-2</v>
      </c>
      <c r="G276" s="4">
        <f>VaR!G276</f>
        <v>-3.1651784680255542E-2</v>
      </c>
      <c r="H276" s="4">
        <v>252</v>
      </c>
      <c r="I276" s="16">
        <f t="shared" si="20"/>
        <v>6.1483401511645171E-3</v>
      </c>
      <c r="J276" s="16">
        <f t="shared" si="21"/>
        <v>9.0829289891338331E-5</v>
      </c>
      <c r="K276" s="16">
        <f t="shared" si="22"/>
        <v>9.5304401730108099E-3</v>
      </c>
      <c r="L276" s="16">
        <f t="shared" si="23"/>
        <v>-9.5278389338563328E-3</v>
      </c>
      <c r="M276" s="10">
        <f t="shared" si="24"/>
        <v>0</v>
      </c>
      <c r="N276" s="4">
        <v>208</v>
      </c>
      <c r="O276" s="4">
        <v>144</v>
      </c>
      <c r="P276" s="4">
        <v>14</v>
      </c>
      <c r="Q276" s="16">
        <f t="shared" si="25"/>
        <v>-1.9340740463342266E-2</v>
      </c>
      <c r="R276" s="16">
        <f t="shared" si="26"/>
        <v>-2.0517213210916607E-2</v>
      </c>
      <c r="S276" s="16">
        <f t="shared" si="27"/>
        <v>-1.9660504024403672E-2</v>
      </c>
    </row>
    <row r="277" spans="1:19" x14ac:dyDescent="0.25">
      <c r="A277" s="3">
        <f>VaR!A277</f>
        <v>42998</v>
      </c>
      <c r="B277" s="4">
        <f>VaR!B277</f>
        <v>275</v>
      </c>
      <c r="C277" s="4">
        <f>VaR!C277</f>
        <v>42.541527000000002</v>
      </c>
      <c r="D277" s="4">
        <f>VaR!D277</f>
        <v>1.3012509500194197E-4</v>
      </c>
      <c r="E277" s="4">
        <f>VaR!E277</f>
        <v>1.3011662946607936E-4</v>
      </c>
      <c r="F277" s="4">
        <f>VaR!F277</f>
        <v>-3.0783811696970302E-2</v>
      </c>
      <c r="G277" s="4">
        <f>VaR!G277</f>
        <v>-3.1651784680255542E-2</v>
      </c>
      <c r="H277" s="4">
        <v>253</v>
      </c>
      <c r="I277" s="16">
        <f t="shared" si="20"/>
        <v>6.6850846065736515E-3</v>
      </c>
      <c r="J277" s="16">
        <f t="shared" si="21"/>
        <v>7.7193218778936717E-5</v>
      </c>
      <c r="K277" s="16">
        <f t="shared" si="22"/>
        <v>8.7859671510276387E-3</v>
      </c>
      <c r="L277" s="16">
        <f t="shared" si="23"/>
        <v>-7.7665453280706571E-3</v>
      </c>
      <c r="M277" s="10">
        <f t="shared" si="24"/>
        <v>0</v>
      </c>
      <c r="N277" s="4">
        <v>209</v>
      </c>
      <c r="O277" s="4">
        <v>145</v>
      </c>
      <c r="P277" s="4">
        <v>15</v>
      </c>
      <c r="Q277" s="16">
        <f t="shared" si="25"/>
        <v>-1.9206356123520826E-2</v>
      </c>
      <c r="R277" s="16">
        <f t="shared" si="26"/>
        <v>-2.0543614258733932E-2</v>
      </c>
      <c r="S277" s="16">
        <f t="shared" si="27"/>
        <v>-1.9163999490850986E-2</v>
      </c>
    </row>
    <row r="278" spans="1:19" x14ac:dyDescent="0.25">
      <c r="A278" s="3">
        <f>VaR!A278</f>
        <v>42999</v>
      </c>
      <c r="B278" s="4">
        <f>VaR!B278</f>
        <v>276</v>
      </c>
      <c r="C278" s="4">
        <f>VaR!C278</f>
        <v>42.414172999999998</v>
      </c>
      <c r="D278" s="4">
        <f>VaR!D278</f>
        <v>-2.9936396030166936E-3</v>
      </c>
      <c r="E278" s="4">
        <f>VaR!E278</f>
        <v>-2.9981295050577868E-3</v>
      </c>
      <c r="F278" s="4">
        <f>VaR!F278</f>
        <v>-3.0783811696970302E-2</v>
      </c>
      <c r="G278" s="4">
        <f>VaR!G278</f>
        <v>-3.1651784680255542E-2</v>
      </c>
      <c r="H278" s="4">
        <v>254</v>
      </c>
      <c r="I278" s="16">
        <f t="shared" si="20"/>
        <v>6.4103325478007461E-3</v>
      </c>
      <c r="J278" s="16">
        <f t="shared" si="21"/>
        <v>8.1035790759797173E-5</v>
      </c>
      <c r="K278" s="16">
        <f t="shared" si="22"/>
        <v>9.0019881559462844E-3</v>
      </c>
      <c r="L278" s="16">
        <f t="shared" si="23"/>
        <v>-8.3966203202816975E-3</v>
      </c>
      <c r="M278" s="10">
        <f t="shared" si="24"/>
        <v>0</v>
      </c>
      <c r="N278" s="4">
        <v>210</v>
      </c>
      <c r="O278" s="4">
        <v>146</v>
      </c>
      <c r="P278" s="4">
        <v>16</v>
      </c>
      <c r="Q278" s="16">
        <f t="shared" si="25"/>
        <v>-1.9350860602131925E-2</v>
      </c>
      <c r="R278" s="16">
        <f t="shared" si="26"/>
        <v>-2.0604723748155616E-2</v>
      </c>
      <c r="S278" s="16">
        <f t="shared" si="27"/>
        <v>-1.8828020688015389E-2</v>
      </c>
    </row>
    <row r="279" spans="1:19" x14ac:dyDescent="0.25">
      <c r="A279" s="3">
        <f>VaR!A279</f>
        <v>43000</v>
      </c>
      <c r="B279" s="4">
        <f>VaR!B279</f>
        <v>277</v>
      </c>
      <c r="C279" s="4">
        <f>VaR!C279</f>
        <v>42.641196999999998</v>
      </c>
      <c r="D279" s="4">
        <f>VaR!D279</f>
        <v>5.35255043166821E-3</v>
      </c>
      <c r="E279" s="4">
        <f>VaR!E279</f>
        <v>5.3382764457714418E-3</v>
      </c>
      <c r="F279" s="4">
        <f>VaR!F279</f>
        <v>-3.0783811696970302E-2</v>
      </c>
      <c r="G279" s="4">
        <f>VaR!G279</f>
        <v>-3.1651784680255542E-2</v>
      </c>
      <c r="H279" s="4">
        <v>255</v>
      </c>
      <c r="I279" s="16">
        <f t="shared" si="20"/>
        <v>6.0973638432904684E-3</v>
      </c>
      <c r="J279" s="16">
        <f t="shared" si="21"/>
        <v>8.0848385109915158E-5</v>
      </c>
      <c r="K279" s="16">
        <f t="shared" si="22"/>
        <v>8.9915730053153186E-3</v>
      </c>
      <c r="L279" s="16">
        <f t="shared" si="23"/>
        <v>-8.6924576265013861E-3</v>
      </c>
      <c r="M279" s="10">
        <f t="shared" si="24"/>
        <v>0</v>
      </c>
      <c r="N279" s="4">
        <v>211</v>
      </c>
      <c r="O279" s="4">
        <v>147</v>
      </c>
      <c r="P279" s="4">
        <v>17</v>
      </c>
      <c r="Q279" s="16">
        <f t="shared" si="25"/>
        <v>-1.937826886861925E-2</v>
      </c>
      <c r="R279" s="16">
        <f t="shared" si="26"/>
        <v>-2.0592574377140373E-2</v>
      </c>
      <c r="S279" s="16">
        <f t="shared" si="27"/>
        <v>-1.8542419972586204E-2</v>
      </c>
    </row>
    <row r="280" spans="1:19" x14ac:dyDescent="0.25">
      <c r="A280" s="3">
        <f>VaR!A280</f>
        <v>43003</v>
      </c>
      <c r="B280" s="4">
        <f>VaR!B280</f>
        <v>278</v>
      </c>
      <c r="C280" s="4">
        <f>VaR!C280</f>
        <v>42.043190000000003</v>
      </c>
      <c r="D280" s="4">
        <f>VaR!D280</f>
        <v>-1.4024160719503149E-2</v>
      </c>
      <c r="E280" s="4">
        <f>VaR!E280</f>
        <v>-1.4123428452039575E-2</v>
      </c>
      <c r="F280" s="4">
        <f>VaR!F280</f>
        <v>-3.0783811696970302E-2</v>
      </c>
      <c r="G280" s="4">
        <f>VaR!G280</f>
        <v>-3.1651784680255542E-2</v>
      </c>
      <c r="H280" s="4">
        <v>256</v>
      </c>
      <c r="I280" s="16">
        <f t="shared" si="20"/>
        <v>5.2292067670039214E-3</v>
      </c>
      <c r="J280" s="16">
        <f t="shared" si="21"/>
        <v>8.0899521848630998E-5</v>
      </c>
      <c r="K280" s="16">
        <f t="shared" si="22"/>
        <v>8.9944161482906158E-3</v>
      </c>
      <c r="L280" s="16">
        <f t="shared" si="23"/>
        <v>-9.5652912568227923E-3</v>
      </c>
      <c r="M280" s="10">
        <f t="shared" si="24"/>
        <v>1</v>
      </c>
      <c r="N280" s="4">
        <v>212</v>
      </c>
      <c r="O280" s="4">
        <v>148</v>
      </c>
      <c r="P280" s="4">
        <v>18</v>
      </c>
      <c r="Q280" s="16">
        <f t="shared" si="25"/>
        <v>-1.9655803653333519E-2</v>
      </c>
      <c r="R280" s="16">
        <f t="shared" si="26"/>
        <v>-2.0792598618143934E-2</v>
      </c>
      <c r="S280" s="16">
        <f t="shared" si="27"/>
        <v>-1.8679008367779332E-2</v>
      </c>
    </row>
    <row r="281" spans="1:19" x14ac:dyDescent="0.25">
      <c r="A281" s="3">
        <f>VaR!A281</f>
        <v>43004</v>
      </c>
      <c r="B281" s="4">
        <f>VaR!B281</f>
        <v>279</v>
      </c>
      <c r="C281" s="4">
        <f>VaR!C281</f>
        <v>42.148395999999998</v>
      </c>
      <c r="D281" s="4">
        <f>VaR!D281</f>
        <v>2.5023315309802958E-3</v>
      </c>
      <c r="E281" s="4">
        <f>VaR!E281</f>
        <v>2.4992059125712313E-3</v>
      </c>
      <c r="F281" s="4">
        <f>VaR!F281</f>
        <v>-3.0783811696970302E-2</v>
      </c>
      <c r="G281" s="4">
        <f>VaR!G281</f>
        <v>-3.1651784680255542E-2</v>
      </c>
      <c r="H281" s="4">
        <v>257</v>
      </c>
      <c r="I281" s="16">
        <f t="shared" ref="I281:I344" si="28">AVERAGE(D259:D280)</f>
        <v>4.2675867708422176E-3</v>
      </c>
      <c r="J281" s="16">
        <f t="shared" ref="J281:J344" si="29">VAR(D259:D281)</f>
        <v>8.0678402119877627E-5</v>
      </c>
      <c r="K281" s="16">
        <f t="shared" ref="K281:K344" si="30">STDEV(D259:D281)</f>
        <v>8.9821156817243026E-3</v>
      </c>
      <c r="L281" s="16">
        <f t="shared" ref="L281:L344" si="31">I281+NORMSINV(0.05)*K281</f>
        <v>-1.0506678785939701E-2</v>
      </c>
      <c r="M281" s="10">
        <f t="shared" ref="M281:M344" si="32">IF(D281&lt;L281,1,0)</f>
        <v>0</v>
      </c>
      <c r="N281" s="4">
        <v>213</v>
      </c>
      <c r="O281" s="4">
        <v>149</v>
      </c>
      <c r="P281" s="4">
        <v>19</v>
      </c>
      <c r="Q281" s="16">
        <f t="shared" si="25"/>
        <v>-1.9687993629634245E-2</v>
      </c>
      <c r="R281" s="16">
        <f t="shared" si="26"/>
        <v>-2.0236759083991109E-2</v>
      </c>
      <c r="S281" s="16">
        <f t="shared" si="27"/>
        <v>-1.849767653752157E-2</v>
      </c>
    </row>
    <row r="282" spans="1:19" x14ac:dyDescent="0.25">
      <c r="A282" s="3">
        <f>VaR!A282</f>
        <v>43005</v>
      </c>
      <c r="B282" s="4">
        <f>VaR!B282</f>
        <v>280</v>
      </c>
      <c r="C282" s="4">
        <f>VaR!C282</f>
        <v>42.702103000000001</v>
      </c>
      <c r="D282" s="4">
        <f>VaR!D282</f>
        <v>1.3137083555919965E-2</v>
      </c>
      <c r="E282" s="4">
        <f>VaR!E282</f>
        <v>1.3051540450540196E-2</v>
      </c>
      <c r="F282" s="4">
        <f>VaR!F282</f>
        <v>-3.0783811696970302E-2</v>
      </c>
      <c r="G282" s="4">
        <f>VaR!G282</f>
        <v>-3.1651784680255542E-2</v>
      </c>
      <c r="H282" s="4">
        <v>258</v>
      </c>
      <c r="I282" s="16">
        <f t="shared" si="28"/>
        <v>3.9083929584585028E-3</v>
      </c>
      <c r="J282" s="16">
        <f t="shared" si="29"/>
        <v>8.2546579682387343E-5</v>
      </c>
      <c r="K282" s="16">
        <f t="shared" si="30"/>
        <v>9.0855148275916283E-3</v>
      </c>
      <c r="L282" s="16">
        <f t="shared" si="31"/>
        <v>-1.1035949058426971E-2</v>
      </c>
      <c r="M282" s="10">
        <f t="shared" si="32"/>
        <v>0</v>
      </c>
      <c r="N282" s="4">
        <v>214</v>
      </c>
      <c r="O282" s="4">
        <v>150</v>
      </c>
      <c r="P282" s="4">
        <v>20</v>
      </c>
      <c r="Q282" s="16">
        <f t="shared" si="25"/>
        <v>-1.964270308255562E-2</v>
      </c>
      <c r="R282" s="16">
        <f t="shared" si="26"/>
        <v>-2.0242138499931114E-2</v>
      </c>
      <c r="S282" s="16">
        <f t="shared" si="27"/>
        <v>-1.846199095944542E-2</v>
      </c>
    </row>
    <row r="283" spans="1:19" x14ac:dyDescent="0.25">
      <c r="A283" s="3">
        <f>VaR!A283</f>
        <v>43006</v>
      </c>
      <c r="B283" s="4">
        <f>VaR!B283</f>
        <v>281</v>
      </c>
      <c r="C283" s="4">
        <f>VaR!C283</f>
        <v>42.718716000000001</v>
      </c>
      <c r="D283" s="4">
        <f>VaR!D283</f>
        <v>3.8904407120182217E-4</v>
      </c>
      <c r="E283" s="4">
        <f>VaR!E283</f>
        <v>3.8896841317933711E-4</v>
      </c>
      <c r="F283" s="4">
        <f>VaR!F283</f>
        <v>-3.0783811696970302E-2</v>
      </c>
      <c r="G283" s="4">
        <f>VaR!G283</f>
        <v>-3.1651784680255542E-2</v>
      </c>
      <c r="H283" s="4">
        <v>259</v>
      </c>
      <c r="I283" s="16">
        <f t="shared" si="28"/>
        <v>3.322362666651449E-3</v>
      </c>
      <c r="J283" s="16">
        <f t="shared" si="29"/>
        <v>6.0502184881535162E-5</v>
      </c>
      <c r="K283" s="16">
        <f t="shared" si="30"/>
        <v>7.7783150412885152E-3</v>
      </c>
      <c r="L283" s="16">
        <f t="shared" si="31"/>
        <v>-9.4718270405831605E-3</v>
      </c>
      <c r="M283" s="10">
        <f t="shared" si="32"/>
        <v>0</v>
      </c>
      <c r="N283" s="4">
        <v>215</v>
      </c>
      <c r="O283" s="4">
        <v>151</v>
      </c>
      <c r="P283" s="4">
        <v>21</v>
      </c>
      <c r="Q283" s="16">
        <f t="shared" si="25"/>
        <v>-1.9653309300617896E-2</v>
      </c>
      <c r="R283" s="16">
        <f t="shared" si="26"/>
        <v>-2.0252020823597731E-2</v>
      </c>
      <c r="S283" s="16">
        <f t="shared" si="27"/>
        <v>-1.8481574675716803E-2</v>
      </c>
    </row>
    <row r="284" spans="1:19" x14ac:dyDescent="0.25">
      <c r="A284" s="3">
        <f>VaR!A284</f>
        <v>43007</v>
      </c>
      <c r="B284" s="4">
        <f>VaR!B284</f>
        <v>282</v>
      </c>
      <c r="C284" s="4">
        <f>VaR!C284</f>
        <v>42.751938000000003</v>
      </c>
      <c r="D284" s="4">
        <f>VaR!D284</f>
        <v>7.7769191377386165E-4</v>
      </c>
      <c r="E284" s="4">
        <f>VaR!E284</f>
        <v>7.7738966811000576E-4</v>
      </c>
      <c r="F284" s="4">
        <f>VaR!F284</f>
        <v>-3.0783811696970302E-2</v>
      </c>
      <c r="G284" s="4">
        <f>VaR!G284</f>
        <v>-3.1651784680255542E-2</v>
      </c>
      <c r="H284" s="4">
        <v>260</v>
      </c>
      <c r="I284" s="16">
        <f t="shared" si="28"/>
        <v>2.6684286509807194E-3</v>
      </c>
      <c r="J284" s="16">
        <f t="shared" si="29"/>
        <v>5.4284422750119881E-5</v>
      </c>
      <c r="K284" s="16">
        <f t="shared" si="30"/>
        <v>7.3677963293049759E-3</v>
      </c>
      <c r="L284" s="16">
        <f t="shared" si="31"/>
        <v>-9.4505178639163172E-3</v>
      </c>
      <c r="M284" s="10">
        <f t="shared" si="32"/>
        <v>0</v>
      </c>
      <c r="N284" s="4">
        <v>216</v>
      </c>
      <c r="O284" s="4">
        <v>152</v>
      </c>
      <c r="P284" s="4">
        <v>22</v>
      </c>
      <c r="Q284" s="16">
        <f t="shared" si="25"/>
        <v>-1.9577140248087349E-2</v>
      </c>
      <c r="R284" s="16">
        <f t="shared" si="26"/>
        <v>-2.0277265282744358E-2</v>
      </c>
      <c r="S284" s="16">
        <f t="shared" si="27"/>
        <v>-1.8418060849985832E-2</v>
      </c>
    </row>
    <row r="285" spans="1:19" x14ac:dyDescent="0.25">
      <c r="A285" s="3">
        <f>VaR!A285</f>
        <v>43010</v>
      </c>
      <c r="B285" s="4">
        <f>VaR!B285</f>
        <v>283</v>
      </c>
      <c r="C285" s="4">
        <f>VaR!C285</f>
        <v>43.156146999999997</v>
      </c>
      <c r="D285" s="4">
        <f>VaR!D285</f>
        <v>9.4547526710951554E-3</v>
      </c>
      <c r="E285" s="4">
        <f>VaR!E285</f>
        <v>9.4103362418176892E-3</v>
      </c>
      <c r="F285" s="4">
        <f>VaR!F285</f>
        <v>-3.0783811696970302E-2</v>
      </c>
      <c r="G285" s="4">
        <f>VaR!G285</f>
        <v>-3.1651784680255542E-2</v>
      </c>
      <c r="H285" s="4">
        <v>261</v>
      </c>
      <c r="I285" s="16">
        <f t="shared" si="28"/>
        <v>2.6163672529986577E-3</v>
      </c>
      <c r="J285" s="16">
        <f t="shared" si="29"/>
        <v>5.6296719104388725E-5</v>
      </c>
      <c r="K285" s="16">
        <f t="shared" si="30"/>
        <v>7.5031139605092447E-3</v>
      </c>
      <c r="L285" s="16">
        <f t="shared" si="31"/>
        <v>-9.7251569583752008E-3</v>
      </c>
      <c r="M285" s="10">
        <f t="shared" si="32"/>
        <v>0</v>
      </c>
      <c r="N285" s="4">
        <v>217</v>
      </c>
      <c r="O285" s="4">
        <v>153</v>
      </c>
      <c r="P285" s="4">
        <v>23</v>
      </c>
      <c r="Q285" s="16">
        <f t="shared" si="25"/>
        <v>-1.8483010983099186E-2</v>
      </c>
      <c r="R285" s="16">
        <f t="shared" si="26"/>
        <v>-2.0232917935262443E-2</v>
      </c>
      <c r="S285" s="16">
        <f t="shared" si="27"/>
        <v>-1.84151815701021E-2</v>
      </c>
    </row>
    <row r="286" spans="1:19" x14ac:dyDescent="0.25">
      <c r="A286" s="3">
        <f>VaR!A286</f>
        <v>43011</v>
      </c>
      <c r="B286" s="4">
        <f>VaR!B286</f>
        <v>284</v>
      </c>
      <c r="C286" s="4">
        <f>VaR!C286</f>
        <v>43.338870999999997</v>
      </c>
      <c r="D286" s="4">
        <f>VaR!D286</f>
        <v>4.2340202428173285E-3</v>
      </c>
      <c r="E286" s="4">
        <f>VaR!E286</f>
        <v>4.2250820000276721E-3</v>
      </c>
      <c r="F286" s="4">
        <f>VaR!F286</f>
        <v>-3.0783811696970302E-2</v>
      </c>
      <c r="G286" s="4">
        <f>VaR!G286</f>
        <v>-3.1651784680255542E-2</v>
      </c>
      <c r="H286" s="4">
        <v>262</v>
      </c>
      <c r="I286" s="16">
        <f t="shared" si="28"/>
        <v>2.2422286765272992E-3</v>
      </c>
      <c r="J286" s="16">
        <f t="shared" si="29"/>
        <v>4.6099471131157707E-5</v>
      </c>
      <c r="K286" s="16">
        <f t="shared" si="30"/>
        <v>6.7896591321772335E-3</v>
      </c>
      <c r="L286" s="16">
        <f t="shared" si="31"/>
        <v>-8.9257667727986115E-3</v>
      </c>
      <c r="M286" s="10">
        <f t="shared" si="32"/>
        <v>0</v>
      </c>
      <c r="N286" s="4">
        <v>218</v>
      </c>
      <c r="O286" s="4">
        <v>154</v>
      </c>
      <c r="P286" s="4">
        <v>24</v>
      </c>
      <c r="Q286" s="16">
        <f t="shared" si="25"/>
        <v>-1.8531629607907277E-2</v>
      </c>
      <c r="R286" s="16">
        <f t="shared" si="26"/>
        <v>-2.0226761428202539E-2</v>
      </c>
      <c r="S286" s="16">
        <f t="shared" si="27"/>
        <v>-1.8396418648761206E-2</v>
      </c>
    </row>
    <row r="287" spans="1:19" x14ac:dyDescent="0.25">
      <c r="A287" s="3">
        <f>VaR!A287</f>
        <v>43012</v>
      </c>
      <c r="B287" s="4">
        <f>VaR!B287</f>
        <v>285</v>
      </c>
      <c r="C287" s="4">
        <f>VaR!C287</f>
        <v>43.311183999999997</v>
      </c>
      <c r="D287" s="4">
        <f>VaR!D287</f>
        <v>-6.3884912922628379E-4</v>
      </c>
      <c r="E287" s="4">
        <f>VaR!E287</f>
        <v>-6.3905328028369707E-4</v>
      </c>
      <c r="F287" s="4">
        <f>VaR!F287</f>
        <v>-3.0783811696970302E-2</v>
      </c>
      <c r="G287" s="4">
        <f>VaR!G287</f>
        <v>-3.1651784680255542E-2</v>
      </c>
      <c r="H287" s="4">
        <v>263</v>
      </c>
      <c r="I287" s="16">
        <f t="shared" si="28"/>
        <v>2.0060419799004491E-3</v>
      </c>
      <c r="J287" s="16">
        <f t="shared" si="29"/>
        <v>4.4007227746404737E-5</v>
      </c>
      <c r="K287" s="16">
        <f t="shared" si="30"/>
        <v>6.6337943702231787E-3</v>
      </c>
      <c r="L287" s="16">
        <f t="shared" si="31"/>
        <v>-8.9055787504114074E-3</v>
      </c>
      <c r="M287" s="10">
        <f t="shared" si="32"/>
        <v>0</v>
      </c>
      <c r="N287" s="4">
        <v>219</v>
      </c>
      <c r="O287" s="4">
        <v>155</v>
      </c>
      <c r="P287" s="4">
        <v>25</v>
      </c>
      <c r="Q287" s="16">
        <f t="shared" si="25"/>
        <v>-1.7003406316035519E-2</v>
      </c>
      <c r="R287" s="16">
        <f t="shared" si="26"/>
        <v>-2.0267819849846311E-2</v>
      </c>
      <c r="S287" s="16">
        <f t="shared" si="27"/>
        <v>-1.8358626045687328E-2</v>
      </c>
    </row>
    <row r="288" spans="1:19" x14ac:dyDescent="0.25">
      <c r="A288" s="3">
        <f>VaR!A288</f>
        <v>43013</v>
      </c>
      <c r="B288" s="4">
        <f>VaR!B288</f>
        <v>286</v>
      </c>
      <c r="C288" s="4">
        <f>VaR!C288</f>
        <v>43.765228</v>
      </c>
      <c r="D288" s="4">
        <f>VaR!D288</f>
        <v>1.0483296877776493E-2</v>
      </c>
      <c r="E288" s="4">
        <f>VaR!E288</f>
        <v>1.0428728163099695E-2</v>
      </c>
      <c r="F288" s="4">
        <f>VaR!F288</f>
        <v>-3.0783811696970302E-2</v>
      </c>
      <c r="G288" s="4">
        <f>VaR!G288</f>
        <v>-3.1651784680255542E-2</v>
      </c>
      <c r="H288" s="4">
        <v>264</v>
      </c>
      <c r="I288" s="16">
        <f t="shared" si="28"/>
        <v>2.0801302943563552E-3</v>
      </c>
      <c r="J288" s="16">
        <f t="shared" si="29"/>
        <v>4.6255057446201777E-5</v>
      </c>
      <c r="K288" s="16">
        <f t="shared" si="30"/>
        <v>6.8011070750431338E-3</v>
      </c>
      <c r="L288" s="16">
        <f t="shared" si="31"/>
        <v>-9.1066953453136645E-3</v>
      </c>
      <c r="M288" s="10">
        <f t="shared" si="32"/>
        <v>0</v>
      </c>
      <c r="N288" s="4">
        <v>220</v>
      </c>
      <c r="O288" s="4">
        <v>156</v>
      </c>
      <c r="P288" s="4">
        <v>26</v>
      </c>
      <c r="Q288" s="16">
        <f t="shared" si="25"/>
        <v>-1.6964356935806217E-2</v>
      </c>
      <c r="R288" s="16">
        <f t="shared" si="26"/>
        <v>-2.0235418731554895E-2</v>
      </c>
      <c r="S288" s="16">
        <f t="shared" si="27"/>
        <v>-1.8280600969902611E-2</v>
      </c>
    </row>
    <row r="289" spans="1:19" x14ac:dyDescent="0.25">
      <c r="A289" s="3">
        <f>VaR!A289</f>
        <v>43014</v>
      </c>
      <c r="B289" s="4">
        <f>VaR!B289</f>
        <v>287</v>
      </c>
      <c r="C289" s="4">
        <f>VaR!C289</f>
        <v>43.765228</v>
      </c>
      <c r="D289" s="4">
        <f>VaR!D289</f>
        <v>0</v>
      </c>
      <c r="E289" s="4">
        <f>VaR!E289</f>
        <v>0</v>
      </c>
      <c r="F289" s="4">
        <f>VaR!F289</f>
        <v>-3.0783811696970302E-2</v>
      </c>
      <c r="G289" s="4">
        <f>VaR!G289</f>
        <v>-3.1651784680255542E-2</v>
      </c>
      <c r="H289" s="4">
        <v>265</v>
      </c>
      <c r="I289" s="16">
        <f t="shared" si="28"/>
        <v>2.5323239721699612E-3</v>
      </c>
      <c r="J289" s="16">
        <f t="shared" si="29"/>
        <v>4.6360427242721145E-5</v>
      </c>
      <c r="K289" s="16">
        <f t="shared" si="30"/>
        <v>6.8088491863692461E-3</v>
      </c>
      <c r="L289" s="16">
        <f t="shared" si="31"/>
        <v>-8.6672363073950764E-3</v>
      </c>
      <c r="M289" s="10">
        <f t="shared" si="32"/>
        <v>0</v>
      </c>
      <c r="N289" s="4">
        <v>221</v>
      </c>
      <c r="O289" s="4">
        <v>157</v>
      </c>
      <c r="P289" s="4">
        <v>27</v>
      </c>
      <c r="Q289" s="16">
        <f t="shared" si="25"/>
        <v>-1.6535205656366743E-2</v>
      </c>
      <c r="R289" s="16">
        <f t="shared" si="26"/>
        <v>-2.0247480150502182E-2</v>
      </c>
      <c r="S289" s="16">
        <f t="shared" si="27"/>
        <v>-1.8278536397459893E-2</v>
      </c>
    </row>
    <row r="290" spans="1:19" x14ac:dyDescent="0.25">
      <c r="A290" s="3">
        <f>VaR!A290</f>
        <v>43017</v>
      </c>
      <c r="B290" s="4">
        <f>VaR!B290</f>
        <v>288</v>
      </c>
      <c r="C290" s="4">
        <f>VaR!C290</f>
        <v>43.887042999999998</v>
      </c>
      <c r="D290" s="4">
        <f>VaR!D290</f>
        <v>2.7833740521127416E-3</v>
      </c>
      <c r="E290" s="4">
        <f>VaR!E290</f>
        <v>2.7795076393428522E-3</v>
      </c>
      <c r="F290" s="4">
        <f>VaR!F290</f>
        <v>-3.0783811696970302E-2</v>
      </c>
      <c r="G290" s="4">
        <f>VaR!G290</f>
        <v>-3.1651784680255542E-2</v>
      </c>
      <c r="H290" s="4">
        <v>266</v>
      </c>
      <c r="I290" s="16">
        <f t="shared" si="28"/>
        <v>2.6052455044790934E-3</v>
      </c>
      <c r="J290" s="16">
        <f t="shared" si="29"/>
        <v>4.559136975383726E-5</v>
      </c>
      <c r="K290" s="16">
        <f t="shared" si="30"/>
        <v>6.752138161637191E-3</v>
      </c>
      <c r="L290" s="16">
        <f t="shared" si="31"/>
        <v>-8.5010334403672894E-3</v>
      </c>
      <c r="M290" s="10">
        <f t="shared" si="32"/>
        <v>0</v>
      </c>
      <c r="N290" s="4">
        <v>222</v>
      </c>
      <c r="O290" s="4">
        <v>158</v>
      </c>
      <c r="P290" s="4">
        <v>28</v>
      </c>
      <c r="Q290" s="16">
        <f t="shared" si="25"/>
        <v>-1.6593851309720072E-2</v>
      </c>
      <c r="R290" s="16">
        <f t="shared" si="26"/>
        <v>-2.0186026832408548E-2</v>
      </c>
      <c r="S290" s="16">
        <f t="shared" si="27"/>
        <v>-1.8253262263606587E-2</v>
      </c>
    </row>
    <row r="291" spans="1:19" x14ac:dyDescent="0.25">
      <c r="A291" s="3">
        <f>VaR!A291</f>
        <v>43018</v>
      </c>
      <c r="B291" s="4">
        <f>VaR!B291</f>
        <v>289</v>
      </c>
      <c r="C291" s="4">
        <f>VaR!C291</f>
        <v>43.787376000000002</v>
      </c>
      <c r="D291" s="4">
        <f>VaR!D291</f>
        <v>-2.2709891846665682E-3</v>
      </c>
      <c r="E291" s="4">
        <f>VaR!E291</f>
        <v>-2.2735717913938873E-3</v>
      </c>
      <c r="F291" s="4">
        <f>VaR!F291</f>
        <v>-3.0783811696970302E-2</v>
      </c>
      <c r="G291" s="4">
        <f>VaR!G291</f>
        <v>-3.1651784680255542E-2</v>
      </c>
      <c r="H291" s="4">
        <v>267</v>
      </c>
      <c r="I291" s="16">
        <f t="shared" si="28"/>
        <v>2.8595805178316387E-3</v>
      </c>
      <c r="J291" s="16">
        <f t="shared" si="29"/>
        <v>4.5337281168340594E-5</v>
      </c>
      <c r="K291" s="16">
        <f t="shared" si="30"/>
        <v>6.7332964562939451E-3</v>
      </c>
      <c r="L291" s="16">
        <f t="shared" si="31"/>
        <v>-8.2157065796429549E-3</v>
      </c>
      <c r="M291" s="10">
        <f t="shared" si="32"/>
        <v>0</v>
      </c>
      <c r="N291" s="4">
        <v>223</v>
      </c>
      <c r="O291" s="4">
        <v>159</v>
      </c>
      <c r="P291" s="4">
        <v>29</v>
      </c>
      <c r="Q291" s="16">
        <f t="shared" si="25"/>
        <v>-1.6665624011386004E-2</v>
      </c>
      <c r="R291" s="16">
        <f t="shared" si="26"/>
        <v>-2.0244666553617618E-2</v>
      </c>
      <c r="S291" s="16">
        <f t="shared" si="27"/>
        <v>-1.8254356335265891E-2</v>
      </c>
    </row>
    <row r="292" spans="1:19" x14ac:dyDescent="0.25">
      <c r="A292" s="3">
        <f>VaR!A292</f>
        <v>43019</v>
      </c>
      <c r="B292" s="4">
        <f>VaR!B292</f>
        <v>290</v>
      </c>
      <c r="C292" s="4">
        <f>VaR!C292</f>
        <v>43.942413000000002</v>
      </c>
      <c r="D292" s="4">
        <f>VaR!D292</f>
        <v>3.540678025556957E-3</v>
      </c>
      <c r="E292" s="4">
        <f>VaR!E292</f>
        <v>3.5344245817235786E-3</v>
      </c>
      <c r="F292" s="4">
        <f>VaR!F292</f>
        <v>-3.0783811696970302E-2</v>
      </c>
      <c r="G292" s="4">
        <f>VaR!G292</f>
        <v>-3.1651784680255542E-2</v>
      </c>
      <c r="H292" s="4">
        <v>268</v>
      </c>
      <c r="I292" s="16">
        <f t="shared" si="28"/>
        <v>2.8845332873444042E-3</v>
      </c>
      <c r="J292" s="16">
        <f t="shared" si="29"/>
        <v>4.394116790929147E-5</v>
      </c>
      <c r="K292" s="16">
        <f t="shared" si="30"/>
        <v>6.6288134616454154E-3</v>
      </c>
      <c r="L292" s="16">
        <f t="shared" si="31"/>
        <v>-8.0188945774278021E-3</v>
      </c>
      <c r="M292" s="10">
        <f t="shared" si="32"/>
        <v>0</v>
      </c>
      <c r="N292" s="4">
        <v>224</v>
      </c>
      <c r="O292" s="4">
        <v>160</v>
      </c>
      <c r="P292" s="4">
        <v>30</v>
      </c>
      <c r="Q292" s="16">
        <f t="shared" si="25"/>
        <v>-1.6727644060832922E-2</v>
      </c>
      <c r="R292" s="16">
        <f t="shared" si="26"/>
        <v>-2.0191840489795988E-2</v>
      </c>
      <c r="S292" s="16">
        <f t="shared" si="27"/>
        <v>-1.8246927276253769E-2</v>
      </c>
    </row>
    <row r="293" spans="1:19" x14ac:dyDescent="0.25">
      <c r="A293" s="3">
        <f>VaR!A293</f>
        <v>43020</v>
      </c>
      <c r="B293" s="4">
        <f>VaR!B293</f>
        <v>291</v>
      </c>
      <c r="C293" s="4">
        <f>VaR!C293</f>
        <v>44.457363000000001</v>
      </c>
      <c r="D293" s="4">
        <f>VaR!D293</f>
        <v>1.1718746533104563E-2</v>
      </c>
      <c r="E293" s="4">
        <f>VaR!E293</f>
        <v>1.1650613793236921E-2</v>
      </c>
      <c r="F293" s="4">
        <f>VaR!F293</f>
        <v>-3.0783811696970302E-2</v>
      </c>
      <c r="G293" s="4">
        <f>VaR!G293</f>
        <v>-3.1651784680255542E-2</v>
      </c>
      <c r="H293" s="4">
        <v>269</v>
      </c>
      <c r="I293" s="16">
        <f t="shared" si="28"/>
        <v>2.310948559520647E-3</v>
      </c>
      <c r="J293" s="16">
        <f t="shared" si="29"/>
        <v>3.9450868839224589E-5</v>
      </c>
      <c r="K293" s="16">
        <f t="shared" si="30"/>
        <v>6.2809926635225893E-3</v>
      </c>
      <c r="L293" s="16">
        <f t="shared" si="31"/>
        <v>-8.0203650039300748E-3</v>
      </c>
      <c r="M293" s="10">
        <f t="shared" si="32"/>
        <v>0</v>
      </c>
      <c r="N293" s="4">
        <v>225</v>
      </c>
      <c r="O293" s="4">
        <v>161</v>
      </c>
      <c r="P293" s="4">
        <v>31</v>
      </c>
      <c r="Q293" s="16">
        <f t="shared" si="25"/>
        <v>-1.6592890458418511E-2</v>
      </c>
      <c r="R293" s="16">
        <f t="shared" si="26"/>
        <v>-2.0170332823086962E-2</v>
      </c>
      <c r="S293" s="16">
        <f t="shared" si="27"/>
        <v>-1.8185943568912451E-2</v>
      </c>
    </row>
    <row r="294" spans="1:19" x14ac:dyDescent="0.25">
      <c r="A294" s="3">
        <f>VaR!A294</f>
        <v>43021</v>
      </c>
      <c r="B294" s="4">
        <f>VaR!B294</f>
        <v>292</v>
      </c>
      <c r="C294" s="4">
        <f>VaR!C294</f>
        <v>44.673309000000003</v>
      </c>
      <c r="D294" s="4">
        <f>VaR!D294</f>
        <v>4.8573731194988421E-3</v>
      </c>
      <c r="E294" s="4">
        <f>VaR!E294</f>
        <v>4.845614145795935E-3</v>
      </c>
      <c r="F294" s="4">
        <f>VaR!F294</f>
        <v>-3.0783811696970302E-2</v>
      </c>
      <c r="G294" s="4">
        <f>VaR!G294</f>
        <v>-3.1651784680255542E-2</v>
      </c>
      <c r="H294" s="4">
        <v>270</v>
      </c>
      <c r="I294" s="16">
        <f t="shared" si="28"/>
        <v>2.367753786965333E-3</v>
      </c>
      <c r="J294" s="16">
        <f t="shared" si="29"/>
        <v>3.6866847246273711E-5</v>
      </c>
      <c r="K294" s="16">
        <f t="shared" si="30"/>
        <v>6.0718075765190151E-3</v>
      </c>
      <c r="L294" s="16">
        <f t="shared" si="31"/>
        <v>-7.6194809274233999E-3</v>
      </c>
      <c r="M294" s="10">
        <f t="shared" si="32"/>
        <v>0</v>
      </c>
      <c r="N294" s="4">
        <v>226</v>
      </c>
      <c r="O294" s="4">
        <v>162</v>
      </c>
      <c r="P294" s="4">
        <v>32</v>
      </c>
      <c r="Q294" s="16">
        <f t="shared" si="25"/>
        <v>-1.651170113950837E-2</v>
      </c>
      <c r="R294" s="16">
        <f t="shared" si="26"/>
        <v>-2.0181862739139723E-2</v>
      </c>
      <c r="S294" s="16">
        <f t="shared" si="27"/>
        <v>-1.8185889611382032E-2</v>
      </c>
    </row>
    <row r="295" spans="1:19" x14ac:dyDescent="0.25">
      <c r="A295" s="3">
        <f>VaR!A295</f>
        <v>43024</v>
      </c>
      <c r="B295" s="4">
        <f>VaR!B295</f>
        <v>293</v>
      </c>
      <c r="C295" s="4">
        <f>VaR!C295</f>
        <v>44.905869000000003</v>
      </c>
      <c r="D295" s="4">
        <f>VaR!D295</f>
        <v>5.2057930161385499E-3</v>
      </c>
      <c r="E295" s="4">
        <f>VaR!E295</f>
        <v>5.1922897189813268E-3</v>
      </c>
      <c r="F295" s="4">
        <f>VaR!F295</f>
        <v>-3.0783811696970302E-2</v>
      </c>
      <c r="G295" s="4">
        <f>VaR!G295</f>
        <v>-3.1651784680255542E-2</v>
      </c>
      <c r="H295" s="4">
        <v>271</v>
      </c>
      <c r="I295" s="16">
        <f t="shared" si="28"/>
        <v>2.3024030847598399E-3</v>
      </c>
      <c r="J295" s="16">
        <f t="shared" si="29"/>
        <v>3.6540244451725774E-5</v>
      </c>
      <c r="K295" s="16">
        <f t="shared" si="30"/>
        <v>6.0448527237415613E-3</v>
      </c>
      <c r="L295" s="16">
        <f t="shared" si="31"/>
        <v>-7.6404948422739566E-3</v>
      </c>
      <c r="M295" s="10">
        <f t="shared" si="32"/>
        <v>0</v>
      </c>
      <c r="N295" s="4">
        <v>227</v>
      </c>
      <c r="O295" s="4">
        <v>163</v>
      </c>
      <c r="P295" s="4">
        <v>33</v>
      </c>
      <c r="Q295" s="16">
        <f t="shared" si="25"/>
        <v>-1.6442992066423322E-2</v>
      </c>
      <c r="R295" s="16">
        <f t="shared" si="26"/>
        <v>-2.0151793073997181E-2</v>
      </c>
      <c r="S295" s="16">
        <f t="shared" si="27"/>
        <v>-1.8178757815364124E-2</v>
      </c>
    </row>
    <row r="296" spans="1:19" x14ac:dyDescent="0.25">
      <c r="A296" s="3">
        <f>VaR!A296</f>
        <v>43025</v>
      </c>
      <c r="B296" s="4">
        <f>VaR!B296</f>
        <v>294</v>
      </c>
      <c r="C296" s="4">
        <f>VaR!C296</f>
        <v>44.844963</v>
      </c>
      <c r="D296" s="4">
        <f>VaR!D296</f>
        <v>-1.3563037829198404E-3</v>
      </c>
      <c r="E296" s="4">
        <f>VaR!E296</f>
        <v>-1.3572243954099125E-3</v>
      </c>
      <c r="F296" s="4">
        <f>VaR!F296</f>
        <v>-3.0783811696970302E-2</v>
      </c>
      <c r="G296" s="4">
        <f>VaR!G296</f>
        <v>-3.1651784680255542E-2</v>
      </c>
      <c r="H296" s="4">
        <v>272</v>
      </c>
      <c r="I296" s="16">
        <f t="shared" si="28"/>
        <v>2.1658186301429425E-3</v>
      </c>
      <c r="J296" s="16">
        <f t="shared" si="29"/>
        <v>3.5490911742978642E-5</v>
      </c>
      <c r="K296" s="16">
        <f t="shared" si="30"/>
        <v>5.9574249255008359E-3</v>
      </c>
      <c r="L296" s="16">
        <f t="shared" si="31"/>
        <v>-7.633273365858213E-3</v>
      </c>
      <c r="M296" s="10">
        <f t="shared" si="32"/>
        <v>0</v>
      </c>
      <c r="N296" s="4">
        <v>228</v>
      </c>
      <c r="O296" s="4">
        <v>164</v>
      </c>
      <c r="P296" s="4">
        <v>34</v>
      </c>
      <c r="Q296" s="16">
        <f t="shared" si="25"/>
        <v>-1.6344627113714469E-2</v>
      </c>
      <c r="R296" s="16">
        <f t="shared" si="26"/>
        <v>-2.018949488575356E-2</v>
      </c>
      <c r="S296" s="16">
        <f t="shared" si="27"/>
        <v>-1.8178171274186375E-2</v>
      </c>
    </row>
    <row r="297" spans="1:19" x14ac:dyDescent="0.25">
      <c r="A297" s="3">
        <f>VaR!A297</f>
        <v>43026</v>
      </c>
      <c r="B297" s="4">
        <f>VaR!B297</f>
        <v>295</v>
      </c>
      <c r="C297" s="4">
        <f>VaR!C297</f>
        <v>45.044296000000003</v>
      </c>
      <c r="D297" s="4">
        <f>VaR!D297</f>
        <v>4.4449362127916767E-3</v>
      </c>
      <c r="E297" s="4">
        <f>VaR!E297</f>
        <v>4.4350866601269414E-3</v>
      </c>
      <c r="F297" s="4">
        <f>VaR!F297</f>
        <v>-3.0783811696970302E-2</v>
      </c>
      <c r="G297" s="4">
        <f>VaR!G297</f>
        <v>-3.1651784680255542E-2</v>
      </c>
      <c r="H297" s="4">
        <v>273</v>
      </c>
      <c r="I297" s="16">
        <f t="shared" si="28"/>
        <v>2.3274470266530945E-3</v>
      </c>
      <c r="J297" s="16">
        <f t="shared" si="29"/>
        <v>3.3407098984646096E-5</v>
      </c>
      <c r="K297" s="16">
        <f t="shared" si="30"/>
        <v>5.7798874543234921E-3</v>
      </c>
      <c r="L297" s="16">
        <f t="shared" si="31"/>
        <v>-7.1796218159622151E-3</v>
      </c>
      <c r="M297" s="10">
        <f t="shared" si="32"/>
        <v>0</v>
      </c>
      <c r="N297" s="4">
        <v>229</v>
      </c>
      <c r="O297" s="4">
        <v>165</v>
      </c>
      <c r="P297" s="4">
        <v>35</v>
      </c>
      <c r="Q297" s="16">
        <f t="shared" si="25"/>
        <v>-1.6219062854129617E-2</v>
      </c>
      <c r="R297" s="16">
        <f t="shared" si="26"/>
        <v>-1.9818182892844819E-2</v>
      </c>
      <c r="S297" s="16">
        <f t="shared" si="27"/>
        <v>-1.8182179070150656E-2</v>
      </c>
    </row>
    <row r="298" spans="1:19" x14ac:dyDescent="0.25">
      <c r="A298" s="3">
        <f>VaR!A298</f>
        <v>43027</v>
      </c>
      <c r="B298" s="4">
        <f>VaR!B298</f>
        <v>296</v>
      </c>
      <c r="C298" s="4">
        <f>VaR!C298</f>
        <v>45.204872000000002</v>
      </c>
      <c r="D298" s="4">
        <f>VaR!D298</f>
        <v>3.5648464791191081E-3</v>
      </c>
      <c r="E298" s="4">
        <f>VaR!E298</f>
        <v>3.558507474494617E-3</v>
      </c>
      <c r="F298" s="4">
        <f>VaR!F298</f>
        <v>-3.0783811696970302E-2</v>
      </c>
      <c r="G298" s="4">
        <f>VaR!G298</f>
        <v>-3.1651784680255542E-2</v>
      </c>
      <c r="H298" s="4">
        <v>274</v>
      </c>
      <c r="I298" s="16">
        <f t="shared" si="28"/>
        <v>2.6062517279033235E-3</v>
      </c>
      <c r="J298" s="16">
        <f t="shared" si="29"/>
        <v>3.264499968810793E-5</v>
      </c>
      <c r="K298" s="16">
        <f t="shared" si="30"/>
        <v>5.7135802863097964E-3</v>
      </c>
      <c r="L298" s="16">
        <f t="shared" si="31"/>
        <v>-6.7917515289117793E-3</v>
      </c>
      <c r="M298" s="10">
        <f t="shared" si="32"/>
        <v>0</v>
      </c>
      <c r="N298" s="4">
        <v>230</v>
      </c>
      <c r="O298" s="4">
        <v>166</v>
      </c>
      <c r="P298" s="4">
        <v>36</v>
      </c>
      <c r="Q298" s="16">
        <f t="shared" si="25"/>
        <v>-1.6010751257425921E-2</v>
      </c>
      <c r="R298" s="16">
        <f t="shared" si="26"/>
        <v>-1.9793346096737392E-2</v>
      </c>
      <c r="S298" s="16">
        <f t="shared" si="27"/>
        <v>-1.8159211354626163E-2</v>
      </c>
    </row>
    <row r="299" spans="1:19" x14ac:dyDescent="0.25">
      <c r="A299" s="3">
        <f>VaR!A299</f>
        <v>43028</v>
      </c>
      <c r="B299" s="4">
        <f>VaR!B299</f>
        <v>297</v>
      </c>
      <c r="C299" s="4">
        <f>VaR!C299</f>
        <v>45.537098</v>
      </c>
      <c r="D299" s="4">
        <f>VaR!D299</f>
        <v>7.3493405755025382E-3</v>
      </c>
      <c r="E299" s="4">
        <f>VaR!E299</f>
        <v>7.3224657664758318E-3</v>
      </c>
      <c r="F299" s="4">
        <f>VaR!F299</f>
        <v>-3.0783811696970302E-2</v>
      </c>
      <c r="G299" s="4">
        <f>VaR!G299</f>
        <v>-3.1651784680255542E-2</v>
      </c>
      <c r="H299" s="4">
        <v>275</v>
      </c>
      <c r="I299" s="16">
        <f t="shared" si="28"/>
        <v>2.7860318822374988E-3</v>
      </c>
      <c r="J299" s="16">
        <f t="shared" si="29"/>
        <v>3.3111721189868148E-5</v>
      </c>
      <c r="K299" s="16">
        <f t="shared" si="30"/>
        <v>5.7542785116700898E-3</v>
      </c>
      <c r="L299" s="16">
        <f t="shared" si="31"/>
        <v>-6.6789139981719712E-3</v>
      </c>
      <c r="M299" s="10">
        <f t="shared" si="32"/>
        <v>0</v>
      </c>
      <c r="N299" s="4">
        <v>231</v>
      </c>
      <c r="O299" s="4">
        <v>167</v>
      </c>
      <c r="P299" s="4">
        <v>37</v>
      </c>
      <c r="Q299" s="16">
        <f t="shared" si="25"/>
        <v>-1.5820604050660249E-2</v>
      </c>
      <c r="R299" s="16">
        <f t="shared" si="26"/>
        <v>-1.9785633071499026E-2</v>
      </c>
      <c r="S299" s="16">
        <f t="shared" si="27"/>
        <v>-1.8093226920319002E-2</v>
      </c>
    </row>
    <row r="300" spans="1:19" x14ac:dyDescent="0.25">
      <c r="A300" s="3">
        <f>VaR!A300</f>
        <v>43031</v>
      </c>
      <c r="B300" s="4">
        <f>VaR!B300</f>
        <v>298</v>
      </c>
      <c r="C300" s="4">
        <f>VaR!C300</f>
        <v>45.797339999999998</v>
      </c>
      <c r="D300" s="4">
        <f>VaR!D300</f>
        <v>5.7149447687684903E-3</v>
      </c>
      <c r="E300" s="4">
        <f>VaR!E300</f>
        <v>5.6986764242781028E-3</v>
      </c>
      <c r="F300" s="4">
        <f>VaR!F300</f>
        <v>-3.0783811696970302E-2</v>
      </c>
      <c r="G300" s="4">
        <f>VaR!G300</f>
        <v>-3.1651784680255542E-2</v>
      </c>
      <c r="H300" s="4">
        <v>276</v>
      </c>
      <c r="I300" s="16">
        <f t="shared" si="28"/>
        <v>3.1141780404420716E-3</v>
      </c>
      <c r="J300" s="16">
        <f t="shared" si="29"/>
        <v>3.3018652302649878E-5</v>
      </c>
      <c r="K300" s="16">
        <f t="shared" si="30"/>
        <v>5.746185891758974E-3</v>
      </c>
      <c r="L300" s="16">
        <f t="shared" si="31"/>
        <v>-6.3374566647550583E-3</v>
      </c>
      <c r="M300" s="10">
        <f t="shared" si="32"/>
        <v>0</v>
      </c>
      <c r="N300" s="4">
        <v>232</v>
      </c>
      <c r="O300" s="4">
        <v>168</v>
      </c>
      <c r="P300" s="4">
        <v>38</v>
      </c>
      <c r="Q300" s="16">
        <f t="shared" si="25"/>
        <v>-1.58431323774713E-2</v>
      </c>
      <c r="R300" s="16">
        <f t="shared" si="26"/>
        <v>-1.9765272926676035E-2</v>
      </c>
      <c r="S300" s="16">
        <f t="shared" si="27"/>
        <v>-1.7983044273036496E-2</v>
      </c>
    </row>
    <row r="301" spans="1:19" x14ac:dyDescent="0.25">
      <c r="A301" s="3">
        <f>VaR!A301</f>
        <v>43032</v>
      </c>
      <c r="B301" s="4">
        <f>VaR!B301</f>
        <v>299</v>
      </c>
      <c r="C301" s="4">
        <f>VaR!C301</f>
        <v>46.096344000000002</v>
      </c>
      <c r="D301" s="4">
        <f>VaR!D301</f>
        <v>6.5288508022519126E-3</v>
      </c>
      <c r="E301" s="4">
        <f>VaR!E301</f>
        <v>6.5076301700023025E-3</v>
      </c>
      <c r="F301" s="4">
        <f>VaR!F301</f>
        <v>-3.0783811696970302E-2</v>
      </c>
      <c r="G301" s="4">
        <f>VaR!G301</f>
        <v>-3.1651784680255542E-2</v>
      </c>
      <c r="H301" s="4">
        <v>277</v>
      </c>
      <c r="I301" s="16">
        <f t="shared" si="28"/>
        <v>3.5100227846141252E-3</v>
      </c>
      <c r="J301" s="16">
        <f t="shared" si="29"/>
        <v>3.157585656994515E-5</v>
      </c>
      <c r="K301" s="16">
        <f t="shared" si="30"/>
        <v>5.6192398569508625E-3</v>
      </c>
      <c r="L301" s="16">
        <f t="shared" si="31"/>
        <v>-5.7328042748017762E-3</v>
      </c>
      <c r="M301" s="10">
        <f t="shared" si="32"/>
        <v>0</v>
      </c>
      <c r="N301" s="4">
        <v>233</v>
      </c>
      <c r="O301" s="4">
        <v>169</v>
      </c>
      <c r="P301" s="4">
        <v>39</v>
      </c>
      <c r="Q301" s="16">
        <f t="shared" si="25"/>
        <v>-1.5824210047694989E-2</v>
      </c>
      <c r="R301" s="16">
        <f t="shared" si="26"/>
        <v>-1.9741754674296702E-2</v>
      </c>
      <c r="S301" s="16">
        <f t="shared" si="27"/>
        <v>-1.790519894438132E-2</v>
      </c>
    </row>
    <row r="302" spans="1:19" x14ac:dyDescent="0.25">
      <c r="A302" s="3">
        <f>VaR!A302</f>
        <v>43033</v>
      </c>
      <c r="B302" s="4">
        <f>VaR!B302</f>
        <v>300</v>
      </c>
      <c r="C302" s="4">
        <f>VaR!C302</f>
        <v>45.736435</v>
      </c>
      <c r="D302" s="4">
        <f>VaR!D302</f>
        <v>-7.8077558602044836E-3</v>
      </c>
      <c r="E302" s="4">
        <f>VaR!E302</f>
        <v>-7.8383959772301785E-3</v>
      </c>
      <c r="F302" s="4">
        <f>VaR!F302</f>
        <v>-3.0783811696970302E-2</v>
      </c>
      <c r="G302" s="4">
        <f>VaR!G302</f>
        <v>-3.1651784680255542E-2</v>
      </c>
      <c r="H302" s="4">
        <v>278</v>
      </c>
      <c r="I302" s="16">
        <f t="shared" si="28"/>
        <v>3.5634909832770209E-3</v>
      </c>
      <c r="J302" s="16">
        <f t="shared" si="29"/>
        <v>3.7058661833662977E-5</v>
      </c>
      <c r="K302" s="16">
        <f t="shared" si="30"/>
        <v>6.0875825935803925E-3</v>
      </c>
      <c r="L302" s="16">
        <f t="shared" si="31"/>
        <v>-6.4496913251403405E-3</v>
      </c>
      <c r="M302" s="10">
        <f t="shared" si="32"/>
        <v>1</v>
      </c>
      <c r="N302" s="4">
        <v>234</v>
      </c>
      <c r="O302" s="4">
        <v>170</v>
      </c>
      <c r="P302" s="4">
        <v>40</v>
      </c>
      <c r="Q302" s="16">
        <f t="shared" si="25"/>
        <v>-1.5931398156256896E-2</v>
      </c>
      <c r="R302" s="16">
        <f t="shared" si="26"/>
        <v>-1.9884150281248354E-2</v>
      </c>
      <c r="S302" s="16">
        <f t="shared" si="27"/>
        <v>-1.7956587439568045E-2</v>
      </c>
    </row>
    <row r="303" spans="1:19" x14ac:dyDescent="0.25">
      <c r="A303" s="3">
        <f>VaR!A303</f>
        <v>43034</v>
      </c>
      <c r="B303" s="4">
        <f>VaR!B303</f>
        <v>301</v>
      </c>
      <c r="C303" s="4">
        <f>VaR!C303</f>
        <v>45.941307000000002</v>
      </c>
      <c r="D303" s="4">
        <f>VaR!D303</f>
        <v>4.4794046584523198E-3</v>
      </c>
      <c r="E303" s="4">
        <f>VaR!E303</f>
        <v>4.4694019849631462E-3</v>
      </c>
      <c r="F303" s="4">
        <f>VaR!F303</f>
        <v>-3.0783811696970302E-2</v>
      </c>
      <c r="G303" s="4">
        <f>VaR!G303</f>
        <v>-3.1651784680255542E-2</v>
      </c>
      <c r="H303" s="4">
        <v>279</v>
      </c>
      <c r="I303" s="16">
        <f t="shared" si="28"/>
        <v>3.8460548405178704E-3</v>
      </c>
      <c r="J303" s="16">
        <f t="shared" si="29"/>
        <v>2.3191554348022119E-5</v>
      </c>
      <c r="K303" s="16">
        <f t="shared" si="30"/>
        <v>4.8157610351866626E-3</v>
      </c>
      <c r="L303" s="16">
        <f t="shared" si="31"/>
        <v>-4.0751671647404897E-3</v>
      </c>
      <c r="M303" s="10">
        <f t="shared" si="32"/>
        <v>0</v>
      </c>
      <c r="N303" s="4">
        <v>235</v>
      </c>
      <c r="O303" s="4">
        <v>171</v>
      </c>
      <c r="P303" s="4">
        <v>41</v>
      </c>
      <c r="Q303" s="16">
        <f t="shared" si="25"/>
        <v>-1.5862444519720409E-2</v>
      </c>
      <c r="R303" s="16">
        <f t="shared" si="26"/>
        <v>-1.9754570946690381E-2</v>
      </c>
      <c r="S303" s="16">
        <f t="shared" si="27"/>
        <v>-1.7941503158481469E-2</v>
      </c>
    </row>
    <row r="304" spans="1:19" x14ac:dyDescent="0.25">
      <c r="A304" s="3">
        <f>VaR!A304</f>
        <v>43035</v>
      </c>
      <c r="B304" s="4">
        <f>VaR!B304</f>
        <v>302</v>
      </c>
      <c r="C304" s="4">
        <f>VaR!C304</f>
        <v>46.445183</v>
      </c>
      <c r="D304" s="4">
        <f>VaR!D304</f>
        <v>1.0967820310379899E-2</v>
      </c>
      <c r="E304" s="4">
        <f>VaR!E304</f>
        <v>1.0908109967351353E-2</v>
      </c>
      <c r="F304" s="4">
        <f>VaR!F304</f>
        <v>-3.0783811696970302E-2</v>
      </c>
      <c r="G304" s="4">
        <f>VaR!G304</f>
        <v>-3.1651784680255542E-2</v>
      </c>
      <c r="H304" s="4">
        <v>280</v>
      </c>
      <c r="I304" s="16">
        <f t="shared" si="28"/>
        <v>3.9359218008575064E-3</v>
      </c>
      <c r="J304" s="16">
        <f t="shared" si="29"/>
        <v>2.5252094156123716E-5</v>
      </c>
      <c r="K304" s="16">
        <f t="shared" si="30"/>
        <v>5.0251461825626242E-3</v>
      </c>
      <c r="L304" s="16">
        <f t="shared" si="31"/>
        <v>-4.3297081234919725E-3</v>
      </c>
      <c r="M304" s="10">
        <f t="shared" si="32"/>
        <v>0</v>
      </c>
      <c r="N304" s="4">
        <v>236</v>
      </c>
      <c r="O304" s="4">
        <v>172</v>
      </c>
      <c r="P304" s="4">
        <v>42</v>
      </c>
      <c r="Q304" s="16">
        <f t="shared" si="25"/>
        <v>-1.5744123367335664E-2</v>
      </c>
      <c r="R304" s="16">
        <f t="shared" si="26"/>
        <v>-1.9609094206017908E-2</v>
      </c>
      <c r="S304" s="16">
        <f t="shared" si="27"/>
        <v>-1.7927956325322379E-2</v>
      </c>
    </row>
    <row r="305" spans="1:19" x14ac:dyDescent="0.25">
      <c r="A305" s="3">
        <f>VaR!A305</f>
        <v>43038</v>
      </c>
      <c r="B305" s="4">
        <f>VaR!B305</f>
        <v>303</v>
      </c>
      <c r="C305" s="4">
        <f>VaR!C305</f>
        <v>46.040973999999999</v>
      </c>
      <c r="D305" s="4">
        <f>VaR!D305</f>
        <v>-8.702926200118569E-3</v>
      </c>
      <c r="E305" s="4">
        <f>VaR!E305</f>
        <v>-8.7410178291295985E-3</v>
      </c>
      <c r="F305" s="4">
        <f>VaR!F305</f>
        <v>-3.0783811696970302E-2</v>
      </c>
      <c r="G305" s="4">
        <f>VaR!G305</f>
        <v>-3.1651784680255542E-2</v>
      </c>
      <c r="H305" s="4">
        <v>281</v>
      </c>
      <c r="I305" s="16">
        <f t="shared" si="28"/>
        <v>3.8373189260602308E-3</v>
      </c>
      <c r="J305" s="16">
        <f t="shared" si="29"/>
        <v>2.8329143097595923E-5</v>
      </c>
      <c r="K305" s="16">
        <f t="shared" si="30"/>
        <v>5.3225128555594789E-3</v>
      </c>
      <c r="L305" s="16">
        <f t="shared" si="31"/>
        <v>-4.9174356489026169E-3</v>
      </c>
      <c r="M305" s="10">
        <f t="shared" si="32"/>
        <v>1</v>
      </c>
      <c r="N305" s="4">
        <v>237</v>
      </c>
      <c r="O305" s="4">
        <v>173</v>
      </c>
      <c r="P305" s="4">
        <v>43</v>
      </c>
      <c r="Q305" s="16">
        <f t="shared" si="25"/>
        <v>-1.6113449984982639E-2</v>
      </c>
      <c r="R305" s="16">
        <f t="shared" si="26"/>
        <v>-1.9748731478142701E-2</v>
      </c>
      <c r="S305" s="16">
        <f t="shared" si="27"/>
        <v>-1.8004140546934878E-2</v>
      </c>
    </row>
    <row r="306" spans="1:19" x14ac:dyDescent="0.25">
      <c r="A306" s="3">
        <f>VaR!A306</f>
        <v>43039</v>
      </c>
      <c r="B306" s="4">
        <f>VaR!B306</f>
        <v>304</v>
      </c>
      <c r="C306" s="4">
        <f>VaR!C306</f>
        <v>45.830565999999997</v>
      </c>
      <c r="D306" s="4">
        <f>VaR!D306</f>
        <v>-4.570016264208508E-3</v>
      </c>
      <c r="E306" s="4">
        <f>VaR!E306</f>
        <v>-4.5804907129865877E-3</v>
      </c>
      <c r="F306" s="4">
        <f>VaR!F306</f>
        <v>-3.0783811696970302E-2</v>
      </c>
      <c r="G306" s="4">
        <f>VaR!G306</f>
        <v>-3.1651784680255542E-2</v>
      </c>
      <c r="H306" s="4">
        <v>282</v>
      </c>
      <c r="I306" s="16">
        <f t="shared" si="28"/>
        <v>3.4240475500911219E-3</v>
      </c>
      <c r="J306" s="16">
        <f t="shared" si="29"/>
        <v>3.0707134843257866E-5</v>
      </c>
      <c r="K306" s="16">
        <f t="shared" si="30"/>
        <v>5.5414018842940699E-3</v>
      </c>
      <c r="L306" s="16">
        <f t="shared" si="31"/>
        <v>-5.6907474376857049E-3</v>
      </c>
      <c r="M306" s="10">
        <f t="shared" si="32"/>
        <v>0</v>
      </c>
      <c r="N306" s="4">
        <v>238</v>
      </c>
      <c r="O306" s="4">
        <v>174</v>
      </c>
      <c r="P306" s="4">
        <v>44</v>
      </c>
      <c r="Q306" s="16">
        <f t="shared" si="25"/>
        <v>-1.6003681267075576E-2</v>
      </c>
      <c r="R306" s="16">
        <f t="shared" si="26"/>
        <v>-1.984591172134624E-2</v>
      </c>
      <c r="S306" s="16">
        <f t="shared" si="27"/>
        <v>-1.8052988812523485E-2</v>
      </c>
    </row>
    <row r="307" spans="1:19" x14ac:dyDescent="0.25">
      <c r="A307" s="3">
        <f>VaR!A307</f>
        <v>43040</v>
      </c>
      <c r="B307" s="4">
        <f>VaR!B307</f>
        <v>305</v>
      </c>
      <c r="C307" s="4">
        <f>VaR!C307</f>
        <v>45.625689999999999</v>
      </c>
      <c r="D307" s="4">
        <f>VaR!D307</f>
        <v>-4.4702917262684199E-3</v>
      </c>
      <c r="E307" s="4">
        <f>VaR!E307</f>
        <v>-4.4803133578912736E-3</v>
      </c>
      <c r="F307" s="4">
        <f>VaR!F307</f>
        <v>-3.0783811696970302E-2</v>
      </c>
      <c r="G307" s="4">
        <f>VaR!G307</f>
        <v>-3.1651784680255542E-2</v>
      </c>
      <c r="H307" s="4">
        <v>283</v>
      </c>
      <c r="I307" s="16">
        <f t="shared" si="28"/>
        <v>3.1809699056373777E-3</v>
      </c>
      <c r="J307" s="16">
        <f t="shared" si="29"/>
        <v>3.3001311341244742E-5</v>
      </c>
      <c r="K307" s="16">
        <f t="shared" si="30"/>
        <v>5.7446767830091833E-3</v>
      </c>
      <c r="L307" s="16">
        <f t="shared" si="31"/>
        <v>-6.2681825365591953E-3</v>
      </c>
      <c r="M307" s="10">
        <f t="shared" si="32"/>
        <v>0</v>
      </c>
      <c r="N307" s="4">
        <v>239</v>
      </c>
      <c r="O307" s="4">
        <v>175</v>
      </c>
      <c r="P307" s="4">
        <v>45</v>
      </c>
      <c r="Q307" s="16">
        <f t="shared" si="25"/>
        <v>-1.6186850229541052E-2</v>
      </c>
      <c r="R307" s="16">
        <f t="shared" si="26"/>
        <v>-1.9933063413629173E-2</v>
      </c>
      <c r="S307" s="16">
        <f t="shared" si="27"/>
        <v>-1.808327456811714E-2</v>
      </c>
    </row>
    <row r="308" spans="1:19" x14ac:dyDescent="0.25">
      <c r="A308" s="3">
        <f>VaR!A308</f>
        <v>43041</v>
      </c>
      <c r="B308" s="4">
        <f>VaR!B308</f>
        <v>306</v>
      </c>
      <c r="C308" s="4">
        <f>VaR!C308</f>
        <v>45.326690999999997</v>
      </c>
      <c r="D308" s="4">
        <f>VaR!D308</f>
        <v>-6.5533036322300443E-3</v>
      </c>
      <c r="E308" s="4">
        <f>VaR!E308</f>
        <v>-6.5748708022578383E-3</v>
      </c>
      <c r="F308" s="4">
        <f>VaR!F308</f>
        <v>-3.0783811696970302E-2</v>
      </c>
      <c r="G308" s="4">
        <f>VaR!G308</f>
        <v>-3.1651784680255542E-2</v>
      </c>
      <c r="H308" s="4">
        <v>284</v>
      </c>
      <c r="I308" s="16">
        <f t="shared" si="28"/>
        <v>2.5480133421208512E-3</v>
      </c>
      <c r="J308" s="16">
        <f t="shared" si="29"/>
        <v>3.4528742754688543E-5</v>
      </c>
      <c r="K308" s="16">
        <f t="shared" si="30"/>
        <v>5.8761162986013596E-3</v>
      </c>
      <c r="L308" s="16">
        <f t="shared" si="31"/>
        <v>-7.1173378640222579E-3</v>
      </c>
      <c r="M308" s="10">
        <f t="shared" si="32"/>
        <v>0</v>
      </c>
      <c r="N308" s="4">
        <v>240</v>
      </c>
      <c r="O308" s="4">
        <v>176</v>
      </c>
      <c r="P308" s="4">
        <v>46</v>
      </c>
      <c r="Q308" s="16">
        <f t="shared" si="25"/>
        <v>-1.6498886062401668E-2</v>
      </c>
      <c r="R308" s="16">
        <f t="shared" si="26"/>
        <v>-1.9959531505065554E-2</v>
      </c>
      <c r="S308" s="16">
        <f t="shared" si="27"/>
        <v>-1.8125628148312416E-2</v>
      </c>
    </row>
    <row r="309" spans="1:19" x14ac:dyDescent="0.25">
      <c r="A309" s="3">
        <f>VaR!A309</f>
        <v>43042</v>
      </c>
      <c r="B309" s="4">
        <f>VaR!B309</f>
        <v>307</v>
      </c>
      <c r="C309" s="4">
        <f>VaR!C309</f>
        <v>44.778514999999999</v>
      </c>
      <c r="D309" s="4">
        <f>VaR!D309</f>
        <v>-1.2093889668672218E-2</v>
      </c>
      <c r="E309" s="4">
        <f>VaR!E309</f>
        <v>-1.2167615778928971E-2</v>
      </c>
      <c r="F309" s="4">
        <f>VaR!F309</f>
        <v>-3.0783811696970302E-2</v>
      </c>
      <c r="G309" s="4">
        <f>VaR!G309</f>
        <v>-3.1651784680255542E-2</v>
      </c>
      <c r="H309" s="4">
        <v>285</v>
      </c>
      <c r="I309" s="16">
        <f t="shared" si="28"/>
        <v>2.0576804387096082E-3</v>
      </c>
      <c r="J309" s="16">
        <f t="shared" si="29"/>
        <v>4.303006803995808E-5</v>
      </c>
      <c r="K309" s="16">
        <f t="shared" si="30"/>
        <v>6.5597307902045855E-3</v>
      </c>
      <c r="L309" s="16">
        <f t="shared" si="31"/>
        <v>-8.7321165433836539E-3</v>
      </c>
      <c r="M309" s="10">
        <f t="shared" si="32"/>
        <v>1</v>
      </c>
      <c r="N309" s="4">
        <v>241</v>
      </c>
      <c r="O309" s="4">
        <v>177</v>
      </c>
      <c r="P309" s="4">
        <v>47</v>
      </c>
      <c r="Q309" s="16">
        <f t="shared" si="25"/>
        <v>-1.6973396185907142E-2</v>
      </c>
      <c r="R309" s="16">
        <f t="shared" si="26"/>
        <v>-2.0179937745668886E-2</v>
      </c>
      <c r="S309" s="16">
        <f t="shared" si="27"/>
        <v>-1.8151373214349481E-2</v>
      </c>
    </row>
    <row r="310" spans="1:19" x14ac:dyDescent="0.25">
      <c r="A310" s="3">
        <f>VaR!A310</f>
        <v>43045</v>
      </c>
      <c r="B310" s="4">
        <f>VaR!B310</f>
        <v>308</v>
      </c>
      <c r="C310" s="4">
        <f>VaR!C310</f>
        <v>45.138427999999998</v>
      </c>
      <c r="D310" s="4">
        <f>VaR!D310</f>
        <v>8.0376269735608439E-3</v>
      </c>
      <c r="E310" s="4">
        <f>VaR!E310</f>
        <v>8.0054972992780991E-3</v>
      </c>
      <c r="F310" s="4">
        <f>VaR!F310</f>
        <v>-3.0783811696970302E-2</v>
      </c>
      <c r="G310" s="4">
        <f>VaR!G310</f>
        <v>-3.1651784680255542E-2</v>
      </c>
      <c r="H310" s="4">
        <v>286</v>
      </c>
      <c r="I310" s="16">
        <f t="shared" si="28"/>
        <v>1.536996777825702E-3</v>
      </c>
      <c r="J310" s="16">
        <f t="shared" si="29"/>
        <v>4.4661541410848003E-5</v>
      </c>
      <c r="K310" s="16">
        <f t="shared" si="30"/>
        <v>6.6829291041315114E-3</v>
      </c>
      <c r="L310" s="16">
        <f t="shared" si="31"/>
        <v>-9.4554433977645704E-3</v>
      </c>
      <c r="M310" s="10">
        <f t="shared" si="32"/>
        <v>0</v>
      </c>
      <c r="N310" s="4">
        <v>242</v>
      </c>
      <c r="O310" s="4">
        <v>178</v>
      </c>
      <c r="P310" s="4">
        <v>48</v>
      </c>
      <c r="Q310" s="16">
        <f t="shared" si="25"/>
        <v>-1.6554049201617887E-2</v>
      </c>
      <c r="R310" s="16">
        <f t="shared" si="26"/>
        <v>-2.0008495983336726E-2</v>
      </c>
      <c r="S310" s="16">
        <f t="shared" si="27"/>
        <v>-1.814497067891652E-2</v>
      </c>
    </row>
    <row r="311" spans="1:19" x14ac:dyDescent="0.25">
      <c r="A311" s="3">
        <f>VaR!A311</f>
        <v>43046</v>
      </c>
      <c r="B311" s="4">
        <f>VaR!B311</f>
        <v>309</v>
      </c>
      <c r="C311" s="4">
        <f>VaR!C311</f>
        <v>45.669991000000003</v>
      </c>
      <c r="D311" s="4">
        <f>VaR!D311</f>
        <v>1.1776285164383784E-2</v>
      </c>
      <c r="E311" s="4">
        <f>VaR!E311</f>
        <v>1.1707484336918532E-2</v>
      </c>
      <c r="F311" s="4">
        <f>VaR!F311</f>
        <v>-3.0783811696970302E-2</v>
      </c>
      <c r="G311" s="4">
        <f>VaR!G311</f>
        <v>-3.1651784680255542E-2</v>
      </c>
      <c r="H311" s="4">
        <v>287</v>
      </c>
      <c r="I311" s="16">
        <f t="shared" si="28"/>
        <v>1.4258299639977178E-3</v>
      </c>
      <c r="J311" s="16">
        <f t="shared" si="29"/>
        <v>4.5752594278717658E-5</v>
      </c>
      <c r="K311" s="16">
        <f t="shared" si="30"/>
        <v>6.7640664011168351E-3</v>
      </c>
      <c r="L311" s="16">
        <f t="shared" si="31"/>
        <v>-9.7000691888199028E-3</v>
      </c>
      <c r="M311" s="10">
        <f t="shared" si="32"/>
        <v>0</v>
      </c>
      <c r="N311" s="4">
        <v>243</v>
      </c>
      <c r="O311" s="4">
        <v>179</v>
      </c>
      <c r="P311" s="4">
        <v>49</v>
      </c>
      <c r="Q311" s="16">
        <f t="shared" si="25"/>
        <v>-1.6478282854046181E-2</v>
      </c>
      <c r="R311" s="16">
        <f t="shared" si="26"/>
        <v>-1.9799153640759092E-2</v>
      </c>
      <c r="S311" s="16">
        <f t="shared" si="27"/>
        <v>-1.7923185035816802E-2</v>
      </c>
    </row>
    <row r="312" spans="1:19" x14ac:dyDescent="0.25">
      <c r="A312" s="3">
        <f>VaR!A312</f>
        <v>43047</v>
      </c>
      <c r="B312" s="4">
        <f>VaR!B312</f>
        <v>310</v>
      </c>
      <c r="C312" s="4">
        <f>VaR!C312</f>
        <v>45.575859000000001</v>
      </c>
      <c r="D312" s="4">
        <f>VaR!D312</f>
        <v>-2.0611346299586938E-3</v>
      </c>
      <c r="E312" s="4">
        <f>VaR!E312</f>
        <v>-2.0632616912157737E-3</v>
      </c>
      <c r="F312" s="4">
        <f>VaR!F312</f>
        <v>-3.0783811696970302E-2</v>
      </c>
      <c r="G312" s="4">
        <f>VaR!G312</f>
        <v>-3.1651784680255542E-2</v>
      </c>
      <c r="H312" s="4">
        <v>288</v>
      </c>
      <c r="I312" s="16">
        <f t="shared" si="28"/>
        <v>1.9611156532878898E-3</v>
      </c>
      <c r="J312" s="16">
        <f t="shared" si="29"/>
        <v>4.628879091939185E-5</v>
      </c>
      <c r="K312" s="16">
        <f t="shared" si="30"/>
        <v>6.8035866217306187E-3</v>
      </c>
      <c r="L312" s="16">
        <f t="shared" si="31"/>
        <v>-9.2297884777442357E-3</v>
      </c>
      <c r="M312" s="10">
        <f t="shared" si="32"/>
        <v>0</v>
      </c>
      <c r="N312" s="4">
        <v>244</v>
      </c>
      <c r="O312" s="4">
        <v>180</v>
      </c>
      <c r="P312" s="4">
        <v>50</v>
      </c>
      <c r="Q312" s="16">
        <f t="shared" si="25"/>
        <v>-1.6627720493768851E-2</v>
      </c>
      <c r="R312" s="16">
        <f t="shared" si="26"/>
        <v>-1.9839076109188964E-2</v>
      </c>
      <c r="S312" s="16">
        <f t="shared" si="27"/>
        <v>-1.7897377762765402E-2</v>
      </c>
    </row>
    <row r="313" spans="1:19" x14ac:dyDescent="0.25">
      <c r="A313" s="3">
        <f>VaR!A313</f>
        <v>43048</v>
      </c>
      <c r="B313" s="4">
        <f>VaR!B313</f>
        <v>311</v>
      </c>
      <c r="C313" s="4">
        <f>VaR!C313</f>
        <v>45.337764999999997</v>
      </c>
      <c r="D313" s="4">
        <f>VaR!D313</f>
        <v>-5.2241253423222101E-3</v>
      </c>
      <c r="E313" s="4">
        <f>VaR!E313</f>
        <v>-5.2378187968200899E-3</v>
      </c>
      <c r="F313" s="4">
        <f>VaR!F313</f>
        <v>-3.0783811696970302E-2</v>
      </c>
      <c r="G313" s="4">
        <f>VaR!G313</f>
        <v>-3.1651784680255542E-2</v>
      </c>
      <c r="H313" s="4">
        <v>289</v>
      </c>
      <c r="I313" s="16">
        <f t="shared" si="28"/>
        <v>1.7409107131937337E-3</v>
      </c>
      <c r="J313" s="16">
        <f t="shared" si="29"/>
        <v>4.8350747329898245E-5</v>
      </c>
      <c r="K313" s="16">
        <f t="shared" si="30"/>
        <v>6.953470164593952E-3</v>
      </c>
      <c r="L313" s="16">
        <f t="shared" si="31"/>
        <v>-9.6965299069374823E-3</v>
      </c>
      <c r="M313" s="10">
        <f t="shared" si="32"/>
        <v>0</v>
      </c>
      <c r="N313" s="4">
        <v>245</v>
      </c>
      <c r="O313" s="4">
        <v>181</v>
      </c>
      <c r="P313" s="4">
        <v>51</v>
      </c>
      <c r="Q313" s="16">
        <f t="shared" si="25"/>
        <v>-1.6791875754913109E-2</v>
      </c>
      <c r="R313" s="16">
        <f t="shared" si="26"/>
        <v>-1.9932277759713238E-2</v>
      </c>
      <c r="S313" s="16">
        <f t="shared" si="27"/>
        <v>-1.7792596620573427E-2</v>
      </c>
    </row>
    <row r="314" spans="1:19" x14ac:dyDescent="0.25">
      <c r="A314" s="3">
        <f>VaR!A314</f>
        <v>43049</v>
      </c>
      <c r="B314" s="4">
        <f>VaR!B314</f>
        <v>312</v>
      </c>
      <c r="C314" s="4">
        <f>VaR!C314</f>
        <v>45.725360999999999</v>
      </c>
      <c r="D314" s="4">
        <f>VaR!D314</f>
        <v>8.5490760296631756E-3</v>
      </c>
      <c r="E314" s="4">
        <f>VaR!E314</f>
        <v>8.5127396274226295E-3</v>
      </c>
      <c r="F314" s="4">
        <f>VaR!F314</f>
        <v>-3.0783811696970302E-2</v>
      </c>
      <c r="G314" s="4">
        <f>VaR!G314</f>
        <v>-3.1651784680255542E-2</v>
      </c>
      <c r="H314" s="4">
        <v>290</v>
      </c>
      <c r="I314" s="16">
        <f t="shared" si="28"/>
        <v>1.6066772514821137E-3</v>
      </c>
      <c r="J314" s="16">
        <f t="shared" si="29"/>
        <v>4.9792512712735461E-5</v>
      </c>
      <c r="K314" s="16">
        <f t="shared" si="30"/>
        <v>7.0563809926006303E-3</v>
      </c>
      <c r="L314" s="16">
        <f t="shared" si="31"/>
        <v>-1.0000036617348466E-2</v>
      </c>
      <c r="M314" s="10">
        <f t="shared" si="32"/>
        <v>0</v>
      </c>
      <c r="N314" s="4">
        <v>246</v>
      </c>
      <c r="O314" s="4">
        <v>182</v>
      </c>
      <c r="P314" s="4">
        <v>52</v>
      </c>
      <c r="Q314" s="16">
        <f t="shared" si="25"/>
        <v>-1.6673831709620592E-2</v>
      </c>
      <c r="R314" s="16">
        <f t="shared" si="26"/>
        <v>-1.9923181622711835E-2</v>
      </c>
      <c r="S314" s="16">
        <f t="shared" si="27"/>
        <v>-1.7791976252361466E-2</v>
      </c>
    </row>
    <row r="315" spans="1:19" x14ac:dyDescent="0.25">
      <c r="A315" s="3">
        <f>VaR!A315</f>
        <v>43052</v>
      </c>
      <c r="B315" s="4">
        <f>VaR!B315</f>
        <v>313</v>
      </c>
      <c r="C315" s="4">
        <f>VaR!C315</f>
        <v>45.299003999999996</v>
      </c>
      <c r="D315" s="4">
        <f>VaR!D315</f>
        <v>-9.3243003592689624E-3</v>
      </c>
      <c r="E315" s="4">
        <f>VaR!E315</f>
        <v>-9.3680437780583655E-3</v>
      </c>
      <c r="F315" s="4">
        <f>VaR!F315</f>
        <v>-3.0783811696970302E-2</v>
      </c>
      <c r="G315" s="4">
        <f>VaR!G315</f>
        <v>-3.1651784680255542E-2</v>
      </c>
      <c r="H315" s="4">
        <v>291</v>
      </c>
      <c r="I315" s="16">
        <f t="shared" si="28"/>
        <v>1.8343317062142145E-3</v>
      </c>
      <c r="J315" s="16">
        <f t="shared" si="29"/>
        <v>5.5079619313226542E-5</v>
      </c>
      <c r="K315" s="16">
        <f t="shared" si="30"/>
        <v>7.4215644788162109E-3</v>
      </c>
      <c r="L315" s="16">
        <f t="shared" si="31"/>
        <v>-1.0373055544420844E-2</v>
      </c>
      <c r="M315" s="10">
        <f t="shared" si="32"/>
        <v>0</v>
      </c>
      <c r="N315" s="4">
        <v>247</v>
      </c>
      <c r="O315" s="4">
        <v>183</v>
      </c>
      <c r="P315" s="4">
        <v>53</v>
      </c>
      <c r="Q315" s="16">
        <f t="shared" si="25"/>
        <v>-1.6828811373480863E-2</v>
      </c>
      <c r="R315" s="16">
        <f t="shared" si="26"/>
        <v>-1.9981749140633959E-2</v>
      </c>
      <c r="S315" s="16">
        <f t="shared" si="27"/>
        <v>-1.7877271721511295E-2</v>
      </c>
    </row>
    <row r="316" spans="1:19" x14ac:dyDescent="0.25">
      <c r="A316" s="3">
        <f>VaR!A316</f>
        <v>43053</v>
      </c>
      <c r="B316" s="4">
        <f>VaR!B316</f>
        <v>314</v>
      </c>
      <c r="C316" s="4">
        <f>VaR!C316</f>
        <v>45.121814999999998</v>
      </c>
      <c r="D316" s="4">
        <f>VaR!D316</f>
        <v>-3.9115429557788619E-3</v>
      </c>
      <c r="E316" s="4">
        <f>VaR!E316</f>
        <v>-3.919213047722369E-3</v>
      </c>
      <c r="F316" s="4">
        <f>VaR!F316</f>
        <v>-3.0783811696970302E-2</v>
      </c>
      <c r="G316" s="4">
        <f>VaR!G316</f>
        <v>-3.1651784680255542E-2</v>
      </c>
      <c r="H316" s="4">
        <v>292</v>
      </c>
      <c r="I316" s="16">
        <f t="shared" si="28"/>
        <v>8.7782957474269072E-4</v>
      </c>
      <c r="J316" s="16">
        <f t="shared" si="29"/>
        <v>5.096712404096637E-5</v>
      </c>
      <c r="K316" s="16">
        <f t="shared" si="30"/>
        <v>7.1391262799425509E-3</v>
      </c>
      <c r="L316" s="16">
        <f t="shared" si="31"/>
        <v>-1.0864988180085388E-2</v>
      </c>
      <c r="M316" s="10">
        <f t="shared" si="32"/>
        <v>0</v>
      </c>
      <c r="N316" s="4">
        <v>248</v>
      </c>
      <c r="O316" s="4">
        <v>184</v>
      </c>
      <c r="P316" s="4">
        <v>54</v>
      </c>
      <c r="Q316" s="16">
        <f t="shared" si="25"/>
        <v>-1.6377664191788006E-2</v>
      </c>
      <c r="R316" s="16">
        <f t="shared" si="26"/>
        <v>-1.9982328206816388E-2</v>
      </c>
      <c r="S316" s="16">
        <f t="shared" si="27"/>
        <v>-1.7796790229619958E-2</v>
      </c>
    </row>
    <row r="317" spans="1:19" x14ac:dyDescent="0.25">
      <c r="A317" s="3">
        <f>VaR!A317</f>
        <v>43054</v>
      </c>
      <c r="B317" s="4">
        <f>VaR!B317</f>
        <v>315</v>
      </c>
      <c r="C317" s="4">
        <f>VaR!C317</f>
        <v>44.446289</v>
      </c>
      <c r="D317" s="4">
        <f>VaR!D317</f>
        <v>-1.4971161953480768E-2</v>
      </c>
      <c r="E317" s="4">
        <f>VaR!E317</f>
        <v>-1.5084361034029145E-2</v>
      </c>
      <c r="F317" s="4">
        <f>VaR!F317</f>
        <v>-3.0783811696970302E-2</v>
      </c>
      <c r="G317" s="4">
        <f>VaR!G317</f>
        <v>-3.1651784680255542E-2</v>
      </c>
      <c r="H317" s="4">
        <v>293</v>
      </c>
      <c r="I317" s="16">
        <f t="shared" si="28"/>
        <v>4.7924248041188562E-4</v>
      </c>
      <c r="J317" s="16">
        <f t="shared" si="29"/>
        <v>6.0512644444354983E-5</v>
      </c>
      <c r="K317" s="16">
        <f t="shared" si="30"/>
        <v>7.7789873662550049E-3</v>
      </c>
      <c r="L317" s="16">
        <f t="shared" si="31"/>
        <v>-1.2316053102982344E-2</v>
      </c>
      <c r="M317" s="10">
        <f t="shared" si="32"/>
        <v>1</v>
      </c>
      <c r="N317" s="4">
        <v>249</v>
      </c>
      <c r="O317" s="4">
        <v>185</v>
      </c>
      <c r="P317" s="4">
        <v>55</v>
      </c>
      <c r="Q317" s="16">
        <f t="shared" si="25"/>
        <v>-1.6889261185117757E-2</v>
      </c>
      <c r="R317" s="16">
        <f t="shared" si="26"/>
        <v>-2.0023949948650161E-2</v>
      </c>
      <c r="S317" s="16">
        <f t="shared" si="27"/>
        <v>-1.7950712876720499E-2</v>
      </c>
    </row>
    <row r="318" spans="1:19" x14ac:dyDescent="0.25">
      <c r="A318" s="3">
        <f>VaR!A318</f>
        <v>43055</v>
      </c>
      <c r="B318" s="4">
        <f>VaR!B318</f>
        <v>316</v>
      </c>
      <c r="C318" s="4">
        <f>VaR!C318</f>
        <v>45.033222000000002</v>
      </c>
      <c r="D318" s="4">
        <f>VaR!D318</f>
        <v>1.3205444441042128E-2</v>
      </c>
      <c r="E318" s="4">
        <f>VaR!E318</f>
        <v>1.3119012641646699E-2</v>
      </c>
      <c r="F318" s="4">
        <f>VaR!F318</f>
        <v>-3.0783811696970302E-2</v>
      </c>
      <c r="G318" s="4">
        <f>VaR!G318</f>
        <v>-3.1651784680255542E-2</v>
      </c>
      <c r="H318" s="4">
        <v>294</v>
      </c>
      <c r="I318" s="16">
        <f t="shared" si="28"/>
        <v>-4.3789183638899223E-4</v>
      </c>
      <c r="J318" s="16">
        <f t="shared" si="29"/>
        <v>6.7220881229764504E-5</v>
      </c>
      <c r="K318" s="16">
        <f t="shared" si="30"/>
        <v>8.1988341384470337E-3</v>
      </c>
      <c r="L318" s="16">
        <f t="shared" si="31"/>
        <v>-1.3923773905787147E-2</v>
      </c>
      <c r="M318" s="10">
        <f t="shared" si="32"/>
        <v>0</v>
      </c>
      <c r="N318" s="4">
        <v>250</v>
      </c>
      <c r="O318" s="4">
        <v>186</v>
      </c>
      <c r="P318" s="4">
        <v>56</v>
      </c>
      <c r="Q318" s="16">
        <f t="shared" si="25"/>
        <v>-1.202491404526704E-2</v>
      </c>
      <c r="R318" s="16">
        <f t="shared" si="26"/>
        <v>-1.9678502470427246E-2</v>
      </c>
      <c r="S318" s="16">
        <f t="shared" si="27"/>
        <v>-1.7903221946377758E-2</v>
      </c>
    </row>
    <row r="319" spans="1:19" x14ac:dyDescent="0.25">
      <c r="A319" s="3">
        <f>VaR!A319</f>
        <v>43056</v>
      </c>
      <c r="B319" s="4">
        <f>VaR!B319</f>
        <v>317</v>
      </c>
      <c r="C319" s="4">
        <f>VaR!C319</f>
        <v>45.121814999999998</v>
      </c>
      <c r="D319" s="4">
        <f>VaR!D319</f>
        <v>1.9672809553799176E-3</v>
      </c>
      <c r="E319" s="4">
        <f>VaR!E319</f>
        <v>1.9653483923823688E-3</v>
      </c>
      <c r="F319" s="4">
        <f>VaR!F319</f>
        <v>-3.0783811696970302E-2</v>
      </c>
      <c r="G319" s="4">
        <f>VaR!G319</f>
        <v>-3.1651784680255542E-2</v>
      </c>
      <c r="H319" s="4">
        <v>295</v>
      </c>
      <c r="I319" s="16">
        <f t="shared" si="28"/>
        <v>2.2400581015473328E-4</v>
      </c>
      <c r="J319" s="16">
        <f t="shared" si="29"/>
        <v>6.7244430352460003E-5</v>
      </c>
      <c r="K319" s="16">
        <f t="shared" si="30"/>
        <v>8.2002701389929829E-3</v>
      </c>
      <c r="L319" s="16">
        <f t="shared" si="31"/>
        <v>-1.3264238269949732E-2</v>
      </c>
      <c r="M319" s="10">
        <f t="shared" si="32"/>
        <v>0</v>
      </c>
      <c r="N319" s="4">
        <v>251</v>
      </c>
      <c r="O319" s="4">
        <v>187</v>
      </c>
      <c r="P319" s="4">
        <v>57</v>
      </c>
      <c r="Q319" s="16">
        <f t="shared" si="25"/>
        <v>-1.0726802107413185E-2</v>
      </c>
      <c r="R319" s="16">
        <f t="shared" si="26"/>
        <v>-1.9652177028966388E-2</v>
      </c>
      <c r="S319" s="16">
        <f t="shared" si="27"/>
        <v>-1.787706171916972E-2</v>
      </c>
    </row>
    <row r="320" spans="1:19" x14ac:dyDescent="0.25">
      <c r="A320" s="3">
        <f>VaR!A320</f>
        <v>43059</v>
      </c>
      <c r="B320" s="4">
        <f>VaR!B320</f>
        <v>318</v>
      </c>
      <c r="C320" s="4">
        <f>VaR!C320</f>
        <v>44.994461000000001</v>
      </c>
      <c r="D320" s="4">
        <f>VaR!D320</f>
        <v>-2.8224485207431673E-3</v>
      </c>
      <c r="E320" s="4">
        <f>VaR!E320</f>
        <v>-2.8264391392149096E-3</v>
      </c>
      <c r="F320" s="4">
        <f>VaR!F320</f>
        <v>-3.0783811696970302E-2</v>
      </c>
      <c r="G320" s="4">
        <f>VaR!G320</f>
        <v>-3.1651784680255542E-2</v>
      </c>
      <c r="H320" s="4">
        <v>296</v>
      </c>
      <c r="I320" s="16">
        <f t="shared" si="28"/>
        <v>1.1138511663601696E-4</v>
      </c>
      <c r="J320" s="16">
        <f t="shared" si="29"/>
        <v>6.6802157078930675E-5</v>
      </c>
      <c r="K320" s="16">
        <f t="shared" si="30"/>
        <v>8.1732586572878432E-3</v>
      </c>
      <c r="L320" s="16">
        <f t="shared" si="31"/>
        <v>-1.3332429029816415E-2</v>
      </c>
      <c r="M320" s="10">
        <f t="shared" si="32"/>
        <v>0</v>
      </c>
      <c r="N320" s="4">
        <v>252</v>
      </c>
      <c r="O320" s="4">
        <v>188</v>
      </c>
      <c r="P320" s="4">
        <v>58</v>
      </c>
      <c r="Q320" s="16">
        <f t="shared" si="25"/>
        <v>-1.0823870099978317E-2</v>
      </c>
      <c r="R320" s="16">
        <f t="shared" si="26"/>
        <v>-1.9712411271359018E-2</v>
      </c>
      <c r="S320" s="16">
        <f t="shared" si="27"/>
        <v>-1.7893734177318273E-2</v>
      </c>
    </row>
    <row r="321" spans="1:19" x14ac:dyDescent="0.25">
      <c r="A321" s="3">
        <f>VaR!A321</f>
        <v>43060</v>
      </c>
      <c r="B321" s="4">
        <f>VaR!B321</f>
        <v>319</v>
      </c>
      <c r="C321" s="4">
        <f>VaR!C321</f>
        <v>45.531562999999998</v>
      </c>
      <c r="D321" s="4">
        <f>VaR!D321</f>
        <v>1.1937069320599202E-2</v>
      </c>
      <c r="E321" s="4">
        <f>VaR!E321</f>
        <v>1.1866384465928609E-2</v>
      </c>
      <c r="F321" s="4">
        <f>VaR!F321</f>
        <v>-3.0783811696970302E-2</v>
      </c>
      <c r="G321" s="4">
        <f>VaR!G321</f>
        <v>-3.1651784680255542E-2</v>
      </c>
      <c r="H321" s="4">
        <v>297</v>
      </c>
      <c r="I321" s="16">
        <f t="shared" si="28"/>
        <v>-1.7894647426681379E-4</v>
      </c>
      <c r="J321" s="16">
        <f t="shared" si="29"/>
        <v>7.2575281125175062E-5</v>
      </c>
      <c r="K321" s="16">
        <f t="shared" si="30"/>
        <v>8.5191126958841824E-3</v>
      </c>
      <c r="L321" s="16">
        <f t="shared" si="31"/>
        <v>-1.4191639890500249E-2</v>
      </c>
      <c r="M321" s="10">
        <f t="shared" si="32"/>
        <v>0</v>
      </c>
      <c r="N321" s="4">
        <v>253</v>
      </c>
      <c r="O321" s="4">
        <v>189</v>
      </c>
      <c r="P321" s="4">
        <v>59</v>
      </c>
      <c r="Q321" s="16">
        <f t="shared" si="25"/>
        <v>-1.0231898112977374E-2</v>
      </c>
      <c r="R321" s="16">
        <f t="shared" si="26"/>
        <v>-1.9136666668011382E-2</v>
      </c>
      <c r="S321" s="16">
        <f t="shared" si="27"/>
        <v>-1.7885881250194365E-2</v>
      </c>
    </row>
    <row r="322" spans="1:19" x14ac:dyDescent="0.25">
      <c r="A322" s="3">
        <f>VaR!A322</f>
        <v>43061</v>
      </c>
      <c r="B322" s="4">
        <f>VaR!B322</f>
        <v>320</v>
      </c>
      <c r="C322" s="4">
        <f>VaR!C322</f>
        <v>44.734219000000003</v>
      </c>
      <c r="D322" s="4">
        <f>VaR!D322</f>
        <v>-1.75118960884342E-2</v>
      </c>
      <c r="E322" s="4">
        <f>VaR!E322</f>
        <v>-1.7667043290072963E-2</v>
      </c>
      <c r="F322" s="4">
        <f>VaR!F322</f>
        <v>-3.0783811696970302E-2</v>
      </c>
      <c r="G322" s="4">
        <f>VaR!G322</f>
        <v>-3.1651784680255542E-2</v>
      </c>
      <c r="H322" s="4">
        <v>298</v>
      </c>
      <c r="I322" s="16">
        <f t="shared" si="28"/>
        <v>2.9586650510307636E-5</v>
      </c>
      <c r="J322" s="16">
        <f t="shared" si="29"/>
        <v>8.3624186305968494E-5</v>
      </c>
      <c r="K322" s="16">
        <f t="shared" si="30"/>
        <v>9.1446260889097315E-3</v>
      </c>
      <c r="L322" s="16">
        <f t="shared" si="31"/>
        <v>-1.5011984738947924E-2</v>
      </c>
      <c r="M322" s="10">
        <f t="shared" si="32"/>
        <v>1</v>
      </c>
      <c r="N322" s="4">
        <v>254</v>
      </c>
      <c r="O322" s="4">
        <v>190</v>
      </c>
      <c r="P322" s="4">
        <v>60</v>
      </c>
      <c r="Q322" s="16">
        <f t="shared" si="25"/>
        <v>-1.120045498331779E-2</v>
      </c>
      <c r="R322" s="16">
        <f t="shared" si="26"/>
        <v>-1.9413539233157296E-2</v>
      </c>
      <c r="S322" s="16">
        <f t="shared" si="27"/>
        <v>-1.8010628343348819E-2</v>
      </c>
    </row>
    <row r="323" spans="1:19" x14ac:dyDescent="0.25">
      <c r="A323" s="3">
        <f>VaR!A323</f>
        <v>43063</v>
      </c>
      <c r="B323" s="4">
        <f>VaR!B323</f>
        <v>321</v>
      </c>
      <c r="C323" s="4">
        <f>VaR!C323</f>
        <v>44.822811000000002</v>
      </c>
      <c r="D323" s="4">
        <f>VaR!D323</f>
        <v>1.9804078841747174E-3</v>
      </c>
      <c r="E323" s="4">
        <f>VaR!E323</f>
        <v>1.9784494617048299E-3</v>
      </c>
      <c r="F323" s="4">
        <f>VaR!F323</f>
        <v>-3.0783811696970302E-2</v>
      </c>
      <c r="G323" s="4">
        <f>VaR!G323</f>
        <v>-3.1651784680255542E-2</v>
      </c>
      <c r="H323" s="4">
        <v>299</v>
      </c>
      <c r="I323" s="16">
        <f t="shared" si="28"/>
        <v>-1.0261788429989057E-3</v>
      </c>
      <c r="J323" s="16">
        <f t="shared" si="29"/>
        <v>8.2041439184181057E-5</v>
      </c>
      <c r="K323" s="16">
        <f t="shared" si="30"/>
        <v>9.0576729453089137E-3</v>
      </c>
      <c r="L323" s="16">
        <f t="shared" si="31"/>
        <v>-1.5924725038830499E-2</v>
      </c>
      <c r="M323" s="10">
        <f t="shared" si="32"/>
        <v>0</v>
      </c>
      <c r="N323" s="4">
        <v>255</v>
      </c>
      <c r="O323" s="4">
        <v>191</v>
      </c>
      <c r="P323" s="4">
        <v>61</v>
      </c>
      <c r="Q323" s="16">
        <f t="shared" si="25"/>
        <v>-1.122856659105311E-2</v>
      </c>
      <c r="R323" s="16">
        <f t="shared" si="26"/>
        <v>-1.9426661223189513E-2</v>
      </c>
      <c r="S323" s="16">
        <f t="shared" si="27"/>
        <v>-1.7989912856891648E-2</v>
      </c>
    </row>
    <row r="324" spans="1:19" x14ac:dyDescent="0.25">
      <c r="A324" s="3">
        <f>VaR!A324</f>
        <v>43066</v>
      </c>
      <c r="B324" s="4">
        <f>VaR!B324</f>
        <v>322</v>
      </c>
      <c r="C324" s="4">
        <f>VaR!C324</f>
        <v>45.354374</v>
      </c>
      <c r="D324" s="4">
        <f>VaR!D324</f>
        <v>1.1859207134510115E-2</v>
      </c>
      <c r="E324" s="4">
        <f>VaR!E324</f>
        <v>1.1789437801846516E-2</v>
      </c>
      <c r="F324" s="4">
        <f>VaR!F324</f>
        <v>-3.0783811696970302E-2</v>
      </c>
      <c r="G324" s="4">
        <f>VaR!G324</f>
        <v>-3.1651784680255542E-2</v>
      </c>
      <c r="H324" s="4">
        <v>300</v>
      </c>
      <c r="I324" s="16">
        <f t="shared" si="28"/>
        <v>-1.2329262483660513E-3</v>
      </c>
      <c r="J324" s="16">
        <f t="shared" si="29"/>
        <v>8.6874429337725442E-5</v>
      </c>
      <c r="K324" s="16">
        <f t="shared" si="30"/>
        <v>9.3206453283946732E-3</v>
      </c>
      <c r="L324" s="16">
        <f t="shared" si="31"/>
        <v>-1.6564023522304329E-2</v>
      </c>
      <c r="M324" s="10">
        <f t="shared" si="32"/>
        <v>0</v>
      </c>
      <c r="N324" s="4">
        <v>256</v>
      </c>
      <c r="O324" s="4">
        <v>192</v>
      </c>
      <c r="P324" s="4">
        <v>62</v>
      </c>
      <c r="Q324" s="16">
        <f t="shared" si="25"/>
        <v>-1.083984074480868E-2</v>
      </c>
      <c r="R324" s="16">
        <f t="shared" si="26"/>
        <v>-1.9023566611436896E-2</v>
      </c>
      <c r="S324" s="16">
        <f t="shared" si="27"/>
        <v>-1.7956533358453885E-2</v>
      </c>
    </row>
    <row r="325" spans="1:19" x14ac:dyDescent="0.25">
      <c r="A325" s="3">
        <f>VaR!A325</f>
        <v>43067</v>
      </c>
      <c r="B325" s="4">
        <f>VaR!B325</f>
        <v>323</v>
      </c>
      <c r="C325" s="4">
        <f>VaR!C325</f>
        <v>45.714286999999999</v>
      </c>
      <c r="D325" s="4">
        <f>VaR!D325</f>
        <v>7.9355741962175205E-3</v>
      </c>
      <c r="E325" s="4">
        <f>VaR!E325</f>
        <v>7.9042531186794811E-3</v>
      </c>
      <c r="F325" s="4">
        <f>VaR!F325</f>
        <v>-3.0783811696970302E-2</v>
      </c>
      <c r="G325" s="4">
        <f>VaR!G325</f>
        <v>-3.1651784680255542E-2</v>
      </c>
      <c r="H325" s="4">
        <v>301</v>
      </c>
      <c r="I325" s="16">
        <f t="shared" si="28"/>
        <v>-3.3897338496993295E-4</v>
      </c>
      <c r="J325" s="16">
        <f t="shared" si="29"/>
        <v>8.7425969599071724E-5</v>
      </c>
      <c r="K325" s="16">
        <f t="shared" si="30"/>
        <v>9.3501855382164337E-3</v>
      </c>
      <c r="L325" s="16">
        <f t="shared" si="31"/>
        <v>-1.5718659980174441E-2</v>
      </c>
      <c r="M325" s="10">
        <f t="shared" si="32"/>
        <v>0</v>
      </c>
      <c r="N325" s="4">
        <v>257</v>
      </c>
      <c r="O325" s="4">
        <v>193</v>
      </c>
      <c r="P325" s="4">
        <v>63</v>
      </c>
      <c r="Q325" s="16">
        <f t="shared" si="25"/>
        <v>-1.0839721325475778E-2</v>
      </c>
      <c r="R325" s="16">
        <f t="shared" si="26"/>
        <v>-1.8981977164234859E-2</v>
      </c>
      <c r="S325" s="16">
        <f t="shared" si="27"/>
        <v>-1.7915327379934846E-2</v>
      </c>
    </row>
    <row r="326" spans="1:19" x14ac:dyDescent="0.25">
      <c r="A326" s="3">
        <f>VaR!A326</f>
        <v>43068</v>
      </c>
      <c r="B326" s="4">
        <f>VaR!B326</f>
        <v>324</v>
      </c>
      <c r="C326" s="4">
        <f>VaR!C326</f>
        <v>43.18383</v>
      </c>
      <c r="D326" s="4">
        <f>VaR!D326</f>
        <v>-5.5353745318175877E-2</v>
      </c>
      <c r="E326" s="4">
        <f>VaR!E326</f>
        <v>-5.6944755238759387E-2</v>
      </c>
      <c r="F326" s="4">
        <f>VaR!F326</f>
        <v>-3.0783811696970302E-2</v>
      </c>
      <c r="G326" s="4">
        <f>VaR!G326</f>
        <v>-3.1651784680255542E-2</v>
      </c>
      <c r="H326" s="4">
        <v>302</v>
      </c>
      <c r="I326" s="16">
        <f t="shared" si="28"/>
        <v>-1.818747696169693E-4</v>
      </c>
      <c r="J326" s="16">
        <f t="shared" si="29"/>
        <v>2.1882630759561086E-4</v>
      </c>
      <c r="K326" s="16">
        <f t="shared" si="30"/>
        <v>1.4792778900382809E-2</v>
      </c>
      <c r="L326" s="16">
        <f t="shared" si="31"/>
        <v>-2.451383079660285E-2</v>
      </c>
      <c r="M326" s="10">
        <f t="shared" si="32"/>
        <v>1</v>
      </c>
      <c r="N326" s="4">
        <v>258</v>
      </c>
      <c r="O326" s="4">
        <v>194</v>
      </c>
      <c r="P326" s="4">
        <v>64</v>
      </c>
      <c r="Q326" s="16">
        <f t="shared" ref="Q326:Q389" si="33">AVERAGE(D260:D326)+STDEV(D260:D326)*NORMSINV(0.05)</f>
        <v>-1.6071650492712797E-2</v>
      </c>
      <c r="R326" s="16">
        <f t="shared" ref="R326:R389" si="34">AVERAGE(D196:D326)+STDEV(D196:D326)*NORMSINV(0.05)</f>
        <v>-2.1011325242365226E-2</v>
      </c>
      <c r="S326" s="16">
        <f t="shared" si="27"/>
        <v>-1.8945677706895495E-2</v>
      </c>
    </row>
    <row r="327" spans="1:19" x14ac:dyDescent="0.25">
      <c r="A327" s="3">
        <f>VaR!A327</f>
        <v>43069</v>
      </c>
      <c r="B327" s="4">
        <f>VaR!B327</f>
        <v>325</v>
      </c>
      <c r="C327" s="4">
        <f>VaR!C327</f>
        <v>43.322257999999998</v>
      </c>
      <c r="D327" s="4">
        <f>VaR!D327</f>
        <v>3.2055517076645945E-3</v>
      </c>
      <c r="E327" s="4">
        <f>VaR!E327</f>
        <v>3.2004248800748705E-3</v>
      </c>
      <c r="F327" s="4">
        <f>VaR!F327</f>
        <v>-3.0783811696970302E-2</v>
      </c>
      <c r="G327" s="4">
        <f>VaR!G327</f>
        <v>-3.1651784680255542E-2</v>
      </c>
      <c r="H327" s="4">
        <v>303</v>
      </c>
      <c r="I327" s="16">
        <f t="shared" si="28"/>
        <v>-3.196491389096777E-3</v>
      </c>
      <c r="J327" s="16">
        <f t="shared" si="29"/>
        <v>2.1188536976486554E-4</v>
      </c>
      <c r="K327" s="16">
        <f t="shared" si="30"/>
        <v>1.4556282827867337E-2</v>
      </c>
      <c r="L327" s="16">
        <f t="shared" si="31"/>
        <v>-2.7139445993445806E-2</v>
      </c>
      <c r="M327" s="10">
        <f t="shared" si="32"/>
        <v>0</v>
      </c>
      <c r="N327" s="4">
        <v>259</v>
      </c>
      <c r="O327" s="4">
        <v>195</v>
      </c>
      <c r="P327" s="4">
        <v>65</v>
      </c>
      <c r="Q327" s="16">
        <f t="shared" si="33"/>
        <v>-1.570838218036729E-2</v>
      </c>
      <c r="R327" s="16">
        <f t="shared" si="34"/>
        <v>-2.1028214366693412E-2</v>
      </c>
      <c r="S327" s="16">
        <f t="shared" si="27"/>
        <v>-1.8954279333396128E-2</v>
      </c>
    </row>
    <row r="328" spans="1:19" x14ac:dyDescent="0.25">
      <c r="A328" s="3">
        <f>VaR!A328</f>
        <v>43070</v>
      </c>
      <c r="B328" s="4">
        <f>VaR!B328</f>
        <v>326</v>
      </c>
      <c r="C328" s="4">
        <f>VaR!C328</f>
        <v>44.274639000000001</v>
      </c>
      <c r="D328" s="4">
        <f>VaR!D328</f>
        <v>2.1983641757546492E-2</v>
      </c>
      <c r="E328" s="4">
        <f>VaR!E328</f>
        <v>2.174548554533777E-2</v>
      </c>
      <c r="F328" s="4">
        <f>VaR!F328</f>
        <v>-3.0783811696970302E-2</v>
      </c>
      <c r="G328" s="4">
        <f>VaR!G328</f>
        <v>-3.1651784680255542E-2</v>
      </c>
      <c r="H328" s="4">
        <v>304</v>
      </c>
      <c r="I328" s="16">
        <f t="shared" si="28"/>
        <v>-2.6551969387429973E-3</v>
      </c>
      <c r="J328" s="16">
        <f t="shared" si="29"/>
        <v>2.3668960207281654E-4</v>
      </c>
      <c r="K328" s="16">
        <f t="shared" si="30"/>
        <v>1.5384719759320173E-2</v>
      </c>
      <c r="L328" s="16">
        <f t="shared" si="31"/>
        <v>-2.7960809034492773E-2</v>
      </c>
      <c r="M328" s="10">
        <f t="shared" si="32"/>
        <v>0</v>
      </c>
      <c r="N328" s="4">
        <v>260</v>
      </c>
      <c r="O328" s="4">
        <v>196</v>
      </c>
      <c r="P328" s="4">
        <v>66</v>
      </c>
      <c r="Q328" s="16">
        <f t="shared" si="33"/>
        <v>-1.5892385271993898E-2</v>
      </c>
      <c r="R328" s="16">
        <f t="shared" si="34"/>
        <v>-2.107864623053856E-2</v>
      </c>
      <c r="S328" s="16">
        <f t="shared" ref="S328:S391" si="35">AVERAGE(D68:D328)+STDEV(D68:D328)*NORMSINV(0.05)</f>
        <v>-1.8949572801645154E-2</v>
      </c>
    </row>
    <row r="329" spans="1:19" x14ac:dyDescent="0.25">
      <c r="A329" s="3">
        <f>VaR!A329</f>
        <v>43073</v>
      </c>
      <c r="B329" s="4">
        <f>VaR!B329</f>
        <v>327</v>
      </c>
      <c r="C329" s="4">
        <f>VaR!C329</f>
        <v>41.467331000000001</v>
      </c>
      <c r="D329" s="4">
        <f>VaR!D329</f>
        <v>-6.3406682999719077E-2</v>
      </c>
      <c r="E329" s="4">
        <f>VaR!E329</f>
        <v>-6.5506117641154007E-2</v>
      </c>
      <c r="F329" s="4">
        <f>VaR!F329</f>
        <v>-3.0783811696970302E-2</v>
      </c>
      <c r="G329" s="4">
        <f>VaR!G329</f>
        <v>-3.1651784680255542E-2</v>
      </c>
      <c r="H329" s="4">
        <v>305</v>
      </c>
      <c r="I329" s="16">
        <f t="shared" si="28"/>
        <v>-1.4482124832086787E-3</v>
      </c>
      <c r="J329" s="16">
        <f t="shared" si="29"/>
        <v>4.031724894596959E-4</v>
      </c>
      <c r="K329" s="16">
        <f t="shared" si="30"/>
        <v>2.0079155596281831E-2</v>
      </c>
      <c r="L329" s="16">
        <f t="shared" si="31"/>
        <v>-3.447548439187581E-2</v>
      </c>
      <c r="M329" s="10">
        <f t="shared" si="32"/>
        <v>1</v>
      </c>
      <c r="N329" s="4">
        <v>261</v>
      </c>
      <c r="O329" s="4">
        <v>197</v>
      </c>
      <c r="P329" s="4">
        <v>67</v>
      </c>
      <c r="Q329" s="16">
        <f t="shared" si="33"/>
        <v>-2.1217190556095302E-2</v>
      </c>
      <c r="R329" s="16">
        <f t="shared" si="34"/>
        <v>-2.3412733833040968E-2</v>
      </c>
      <c r="S329" s="16">
        <f t="shared" si="35"/>
        <v>-2.0242595928304654E-2</v>
      </c>
    </row>
    <row r="330" spans="1:19" x14ac:dyDescent="0.25">
      <c r="A330" s="3">
        <f>VaR!A330</f>
        <v>43074</v>
      </c>
      <c r="B330" s="4">
        <f>VaR!B330</f>
        <v>328</v>
      </c>
      <c r="C330" s="4">
        <f>VaR!C330</f>
        <v>41.234772</v>
      </c>
      <c r="D330" s="4">
        <f>VaR!D330</f>
        <v>-5.6082461637090159E-3</v>
      </c>
      <c r="E330" s="4">
        <f>VaR!E330</f>
        <v>-5.6240314223013196E-3</v>
      </c>
      <c r="F330" s="4">
        <f>VaR!F330</f>
        <v>-3.0783811696970302E-2</v>
      </c>
      <c r="G330" s="4">
        <f>VaR!G330</f>
        <v>-3.1651784680255542E-2</v>
      </c>
      <c r="H330" s="4">
        <v>306</v>
      </c>
      <c r="I330" s="16">
        <f t="shared" si="28"/>
        <v>-4.127139359274618E-3</v>
      </c>
      <c r="J330" s="16">
        <f t="shared" si="29"/>
        <v>4.0326274701705102E-4</v>
      </c>
      <c r="K330" s="16">
        <f t="shared" si="30"/>
        <v>2.0081403014158422E-2</v>
      </c>
      <c r="L330" s="16">
        <f t="shared" si="31"/>
        <v>-3.7158107941387332E-2</v>
      </c>
      <c r="M330" s="10">
        <f t="shared" si="32"/>
        <v>0</v>
      </c>
      <c r="N330" s="4">
        <v>262</v>
      </c>
      <c r="O330" s="4">
        <v>198</v>
      </c>
      <c r="P330" s="4">
        <v>68</v>
      </c>
      <c r="Q330" s="16">
        <f t="shared" si="33"/>
        <v>-2.131118201296147E-2</v>
      </c>
      <c r="R330" s="16">
        <f t="shared" si="34"/>
        <v>-2.3511877937900456E-2</v>
      </c>
      <c r="S330" s="16">
        <f t="shared" si="35"/>
        <v>-2.0296804276392653E-2</v>
      </c>
    </row>
    <row r="331" spans="1:19" x14ac:dyDescent="0.25">
      <c r="A331" s="3">
        <f>VaR!A331</f>
        <v>43075</v>
      </c>
      <c r="B331" s="4">
        <f>VaR!B331</f>
        <v>329</v>
      </c>
      <c r="C331" s="4">
        <f>VaR!C331</f>
        <v>41.561461999999999</v>
      </c>
      <c r="D331" s="4">
        <f>VaR!D331</f>
        <v>7.9226823419806768E-3</v>
      </c>
      <c r="E331" s="4">
        <f>VaR!E331</f>
        <v>7.8914626814598297E-3</v>
      </c>
      <c r="F331" s="4">
        <f>VaR!F331</f>
        <v>-3.0783811696970302E-2</v>
      </c>
      <c r="G331" s="4">
        <f>VaR!G331</f>
        <v>-3.1651784680255542E-2</v>
      </c>
      <c r="H331" s="4">
        <v>307</v>
      </c>
      <c r="I331" s="16">
        <f t="shared" si="28"/>
        <v>-4.084182201614571E-3</v>
      </c>
      <c r="J331" s="16">
        <f t="shared" si="29"/>
        <v>4.0926571377918665E-4</v>
      </c>
      <c r="K331" s="16">
        <f t="shared" si="30"/>
        <v>2.0230316699923079E-2</v>
      </c>
      <c r="L331" s="16">
        <f t="shared" si="31"/>
        <v>-3.7360091999859998E-2</v>
      </c>
      <c r="M331" s="10">
        <f t="shared" si="32"/>
        <v>0</v>
      </c>
      <c r="N331" s="4">
        <v>263</v>
      </c>
      <c r="O331" s="4">
        <v>199</v>
      </c>
      <c r="P331" s="4">
        <v>69</v>
      </c>
      <c r="Q331" s="16">
        <f t="shared" si="33"/>
        <v>-2.1309019567411408E-2</v>
      </c>
      <c r="R331" s="16">
        <f t="shared" si="34"/>
        <v>-2.3459646978239442E-2</v>
      </c>
      <c r="S331" s="16">
        <f t="shared" si="35"/>
        <v>-2.0235036807937708E-2</v>
      </c>
    </row>
    <row r="332" spans="1:19" x14ac:dyDescent="0.25">
      <c r="A332" s="3">
        <f>VaR!A332</f>
        <v>43076</v>
      </c>
      <c r="B332" s="4">
        <f>VaR!B332</f>
        <v>330</v>
      </c>
      <c r="C332" s="4">
        <f>VaR!C332</f>
        <v>42.021042000000001</v>
      </c>
      <c r="D332" s="4">
        <f>VaR!D332</f>
        <v>1.10578400730947E-2</v>
      </c>
      <c r="E332" s="4">
        <f>VaR!E332</f>
        <v>1.0997149156653573E-2</v>
      </c>
      <c r="F332" s="4">
        <f>VaR!F332</f>
        <v>-3.0783811696970302E-2</v>
      </c>
      <c r="G332" s="4">
        <f>VaR!G332</f>
        <v>-3.1651784680255542E-2</v>
      </c>
      <c r="H332" s="4">
        <v>308</v>
      </c>
      <c r="I332" s="16">
        <f t="shared" si="28"/>
        <v>-3.1743380193121661E-3</v>
      </c>
      <c r="J332" s="16">
        <f t="shared" si="29"/>
        <v>4.1461338732824682E-4</v>
      </c>
      <c r="K332" s="16">
        <f t="shared" si="30"/>
        <v>2.0362057541620071E-2</v>
      </c>
      <c r="L332" s="16">
        <f t="shared" si="31"/>
        <v>-3.666694221884053E-2</v>
      </c>
      <c r="M332" s="10">
        <f t="shared" si="32"/>
        <v>0</v>
      </c>
      <c r="N332" s="4">
        <v>264</v>
      </c>
      <c r="O332" s="4">
        <v>200</v>
      </c>
      <c r="P332" s="4">
        <v>70</v>
      </c>
      <c r="Q332" s="16">
        <f t="shared" si="33"/>
        <v>-2.1216545274620371E-2</v>
      </c>
      <c r="R332" s="16">
        <f t="shared" si="34"/>
        <v>-2.3200902767847958E-2</v>
      </c>
      <c r="S332" s="16">
        <f t="shared" si="35"/>
        <v>-2.0138963135076574E-2</v>
      </c>
    </row>
    <row r="333" spans="1:19" x14ac:dyDescent="0.25">
      <c r="A333" s="3">
        <f>VaR!A333</f>
        <v>43077</v>
      </c>
      <c r="B333" s="4">
        <f>VaR!B333</f>
        <v>331</v>
      </c>
      <c r="C333" s="4">
        <f>VaR!C333</f>
        <v>42.774085999999997</v>
      </c>
      <c r="D333" s="4">
        <f>VaR!D333</f>
        <v>1.792064080657485E-2</v>
      </c>
      <c r="E333" s="4">
        <f>VaR!E333</f>
        <v>1.7761959103922365E-2</v>
      </c>
      <c r="F333" s="4">
        <f>VaR!F333</f>
        <v>-3.0783811696970302E-2</v>
      </c>
      <c r="G333" s="4">
        <f>VaR!G333</f>
        <v>-3.1651784680255542E-2</v>
      </c>
      <c r="H333" s="4">
        <v>309</v>
      </c>
      <c r="I333" s="16">
        <f t="shared" si="28"/>
        <v>-3.0370556056969911E-3</v>
      </c>
      <c r="J333" s="16">
        <f t="shared" si="29"/>
        <v>4.2837758057510055E-4</v>
      </c>
      <c r="K333" s="16">
        <f t="shared" si="30"/>
        <v>2.0697284376823461E-2</v>
      </c>
      <c r="L333" s="16">
        <f t="shared" si="31"/>
        <v>-3.708105888096111E-2</v>
      </c>
      <c r="M333" s="10">
        <f t="shared" si="32"/>
        <v>0</v>
      </c>
      <c r="N333" s="4">
        <v>265</v>
      </c>
      <c r="O333" s="4">
        <v>201</v>
      </c>
      <c r="P333" s="4">
        <v>71</v>
      </c>
      <c r="Q333" s="16">
        <f t="shared" si="33"/>
        <v>-2.1246050144393215E-2</v>
      </c>
      <c r="R333" s="16">
        <f t="shared" si="34"/>
        <v>-2.2730636188174176E-2</v>
      </c>
      <c r="S333" s="16">
        <f t="shared" si="35"/>
        <v>-2.0153421125009129E-2</v>
      </c>
    </row>
    <row r="334" spans="1:19" x14ac:dyDescent="0.25">
      <c r="A334" s="3">
        <f>VaR!A334</f>
        <v>43080</v>
      </c>
      <c r="B334" s="4">
        <f>VaR!B334</f>
        <v>332</v>
      </c>
      <c r="C334" s="4">
        <f>VaR!C334</f>
        <v>43.903655999999998</v>
      </c>
      <c r="D334" s="4">
        <f>VaR!D334</f>
        <v>2.6407811495960457E-2</v>
      </c>
      <c r="E334" s="4">
        <f>VaR!E334</f>
        <v>2.606514486706403E-2</v>
      </c>
      <c r="F334" s="4">
        <f>VaR!F334</f>
        <v>-3.0783811696970302E-2</v>
      </c>
      <c r="G334" s="4">
        <f>VaR!G334</f>
        <v>-3.1651784680255542E-2</v>
      </c>
      <c r="H334" s="4">
        <v>310</v>
      </c>
      <c r="I334" s="16">
        <f t="shared" si="28"/>
        <v>-2.7577667128701245E-3</v>
      </c>
      <c r="J334" s="16">
        <f t="shared" si="29"/>
        <v>4.5617724528313109E-4</v>
      </c>
      <c r="K334" s="16">
        <f t="shared" si="30"/>
        <v>2.135830623628969E-2</v>
      </c>
      <c r="L334" s="16">
        <f t="shared" si="31"/>
        <v>-3.788905419117148E-2</v>
      </c>
      <c r="M334" s="10">
        <f t="shared" si="32"/>
        <v>0</v>
      </c>
      <c r="N334" s="4">
        <v>266</v>
      </c>
      <c r="O334" s="4">
        <v>202</v>
      </c>
      <c r="P334" s="4">
        <v>72</v>
      </c>
      <c r="Q334" s="16">
        <f t="shared" si="33"/>
        <v>-2.1431389598515288E-2</v>
      </c>
      <c r="R334" s="16">
        <f t="shared" si="34"/>
        <v>-2.2842468787121501E-2</v>
      </c>
      <c r="S334" s="16">
        <f t="shared" si="35"/>
        <v>-2.0193220433636777E-2</v>
      </c>
    </row>
    <row r="335" spans="1:19" x14ac:dyDescent="0.25">
      <c r="A335" s="3">
        <f>VaR!A335</f>
        <v>43081</v>
      </c>
      <c r="B335" s="4">
        <f>VaR!B335</f>
        <v>333</v>
      </c>
      <c r="C335" s="4">
        <f>VaR!C335</f>
        <v>43.881507999999997</v>
      </c>
      <c r="D335" s="4">
        <f>VaR!D335</f>
        <v>-5.0446823836268646E-4</v>
      </c>
      <c r="E335" s="4">
        <f>VaR!E335</f>
        <v>-5.0459552527439314E-4</v>
      </c>
      <c r="F335" s="4">
        <f>VaR!F335</f>
        <v>-3.0783811696970302E-2</v>
      </c>
      <c r="G335" s="4">
        <f>VaR!G335</f>
        <v>-3.1651784680255542E-2</v>
      </c>
      <c r="H335" s="4">
        <v>311</v>
      </c>
      <c r="I335" s="16">
        <f t="shared" si="28"/>
        <v>-1.463723707146527E-3</v>
      </c>
      <c r="J335" s="16">
        <f t="shared" si="29"/>
        <v>4.5620173533720486E-4</v>
      </c>
      <c r="K335" s="16">
        <f t="shared" si="30"/>
        <v>2.1358879543112858E-2</v>
      </c>
      <c r="L335" s="16">
        <f t="shared" si="31"/>
        <v>-3.6595954191255324E-2</v>
      </c>
      <c r="M335" s="10">
        <f t="shared" si="32"/>
        <v>0</v>
      </c>
      <c r="N335" s="4">
        <v>267</v>
      </c>
      <c r="O335" s="4">
        <v>203</v>
      </c>
      <c r="P335" s="4">
        <v>73</v>
      </c>
      <c r="Q335" s="16">
        <f t="shared" si="33"/>
        <v>-2.1385708280853014E-2</v>
      </c>
      <c r="R335" s="16">
        <f t="shared" si="34"/>
        <v>-2.2891859645048779E-2</v>
      </c>
      <c r="S335" s="16">
        <f t="shared" si="35"/>
        <v>-2.0183827922984281E-2</v>
      </c>
    </row>
    <row r="336" spans="1:19" x14ac:dyDescent="0.25">
      <c r="A336" s="3">
        <f>VaR!A336</f>
        <v>43082</v>
      </c>
      <c r="B336" s="4">
        <f>VaR!B336</f>
        <v>334</v>
      </c>
      <c r="C336" s="4">
        <f>VaR!C336</f>
        <v>44.401992999999997</v>
      </c>
      <c r="D336" s="4">
        <f>VaR!D336</f>
        <v>1.1861146613284138E-2</v>
      </c>
      <c r="E336" s="4">
        <f>VaR!E336</f>
        <v>1.1791354547675985E-2</v>
      </c>
      <c r="F336" s="4">
        <f>VaR!F336</f>
        <v>-3.0783811696970302E-2</v>
      </c>
      <c r="G336" s="4">
        <f>VaR!G336</f>
        <v>-3.1651784680255542E-2</v>
      </c>
      <c r="H336" s="4">
        <v>312</v>
      </c>
      <c r="I336" s="16">
        <f t="shared" si="28"/>
        <v>-1.2491938387847305E-3</v>
      </c>
      <c r="J336" s="16">
        <f t="shared" si="29"/>
        <v>4.629878634376979E-4</v>
      </c>
      <c r="K336" s="16">
        <f t="shared" si="30"/>
        <v>2.1517152772560263E-2</v>
      </c>
      <c r="L336" s="16">
        <f t="shared" si="31"/>
        <v>-3.6641760618399417E-2</v>
      </c>
      <c r="M336" s="10">
        <f t="shared" si="32"/>
        <v>0</v>
      </c>
      <c r="N336" s="4">
        <v>268</v>
      </c>
      <c r="O336" s="4">
        <v>204</v>
      </c>
      <c r="P336" s="4">
        <v>74</v>
      </c>
      <c r="Q336" s="16">
        <f t="shared" si="33"/>
        <v>-2.1257411685518365E-2</v>
      </c>
      <c r="R336" s="16">
        <f t="shared" si="34"/>
        <v>-2.1780152373840313E-2</v>
      </c>
      <c r="S336" s="16">
        <f t="shared" si="35"/>
        <v>-2.0180769007100925E-2</v>
      </c>
    </row>
    <row r="337" spans="1:19" x14ac:dyDescent="0.25">
      <c r="A337" s="3">
        <f>VaR!A337</f>
        <v>43083</v>
      </c>
      <c r="B337" s="4">
        <f>VaR!B337</f>
        <v>335</v>
      </c>
      <c r="C337" s="4">
        <f>VaR!C337</f>
        <v>44.163898000000003</v>
      </c>
      <c r="D337" s="4">
        <f>VaR!D337</f>
        <v>-5.3622593021892999E-3</v>
      </c>
      <c r="E337" s="4">
        <f>VaR!E337</f>
        <v>-5.3766878173423654E-3</v>
      </c>
      <c r="F337" s="4">
        <f>VaR!F337</f>
        <v>-3.0783811696970302E-2</v>
      </c>
      <c r="G337" s="4">
        <f>VaR!G337</f>
        <v>-3.1651784680255542E-2</v>
      </c>
      <c r="H337" s="4">
        <v>313</v>
      </c>
      <c r="I337" s="16">
        <f t="shared" si="28"/>
        <v>-1.0986451758928687E-3</v>
      </c>
      <c r="J337" s="16">
        <f t="shared" si="29"/>
        <v>4.5973133652282041E-4</v>
      </c>
      <c r="K337" s="16">
        <f t="shared" si="30"/>
        <v>2.1441346425138987E-2</v>
      </c>
      <c r="L337" s="16">
        <f t="shared" si="31"/>
        <v>-3.6366521610005725E-2</v>
      </c>
      <c r="M337" s="10">
        <f t="shared" si="32"/>
        <v>0</v>
      </c>
      <c r="N337" s="4">
        <v>269</v>
      </c>
      <c r="O337" s="4">
        <v>205</v>
      </c>
      <c r="P337" s="4">
        <v>75</v>
      </c>
      <c r="Q337" s="16">
        <f t="shared" si="33"/>
        <v>-2.1408683156604102E-2</v>
      </c>
      <c r="R337" s="16">
        <f t="shared" si="34"/>
        <v>-2.0795497203181579E-2</v>
      </c>
      <c r="S337" s="16">
        <f t="shared" si="35"/>
        <v>-1.983101159274293E-2</v>
      </c>
    </row>
    <row r="338" spans="1:19" x14ac:dyDescent="0.25">
      <c r="A338" s="3">
        <f>VaR!A338</f>
        <v>43084</v>
      </c>
      <c r="B338" s="4">
        <f>VaR!B338</f>
        <v>336</v>
      </c>
      <c r="C338" s="4">
        <f>VaR!C338</f>
        <v>44.844963</v>
      </c>
      <c r="D338" s="4">
        <f>VaR!D338</f>
        <v>1.5421306334871E-2</v>
      </c>
      <c r="E338" s="4">
        <f>VaR!E338</f>
        <v>1.5303606504700909E-2</v>
      </c>
      <c r="F338" s="4">
        <f>VaR!F338</f>
        <v>-3.0783811696970302E-2</v>
      </c>
      <c r="G338" s="4">
        <f>VaR!G338</f>
        <v>-3.1651784680255542E-2</v>
      </c>
      <c r="H338" s="4">
        <v>314</v>
      </c>
      <c r="I338" s="16">
        <f t="shared" si="28"/>
        <v>-9.1855240057106546E-4</v>
      </c>
      <c r="J338" s="16">
        <f t="shared" si="29"/>
        <v>4.6826761412060519E-4</v>
      </c>
      <c r="K338" s="16">
        <f t="shared" si="30"/>
        <v>2.1639492002369306E-2</v>
      </c>
      <c r="L338" s="16">
        <f t="shared" si="31"/>
        <v>-3.6512349306055604E-2</v>
      </c>
      <c r="M338" s="10">
        <f t="shared" si="32"/>
        <v>0</v>
      </c>
      <c r="N338" s="4">
        <v>270</v>
      </c>
      <c r="O338" s="4">
        <v>206</v>
      </c>
      <c r="P338" s="4">
        <v>76</v>
      </c>
      <c r="Q338" s="16">
        <f t="shared" si="33"/>
        <v>-2.1443493964538207E-2</v>
      </c>
      <c r="R338" s="16">
        <f t="shared" si="34"/>
        <v>-2.0697351648861013E-2</v>
      </c>
      <c r="S338" s="16">
        <f t="shared" si="35"/>
        <v>-1.982683140917596E-2</v>
      </c>
    </row>
    <row r="339" spans="1:19" x14ac:dyDescent="0.25">
      <c r="A339" s="3">
        <f>VaR!A339</f>
        <v>43087</v>
      </c>
      <c r="B339" s="4">
        <f>VaR!B339</f>
        <v>337</v>
      </c>
      <c r="C339" s="4">
        <f>VaR!C339</f>
        <v>46.937984</v>
      </c>
      <c r="D339" s="4">
        <f>VaR!D339</f>
        <v>4.66723765609975E-2</v>
      </c>
      <c r="E339" s="4">
        <f>VaR!E339</f>
        <v>4.5615966550227115E-2</v>
      </c>
      <c r="F339" s="4">
        <f>VaR!F339</f>
        <v>-3.0783811696970302E-2</v>
      </c>
      <c r="G339" s="4">
        <f>VaR!G339</f>
        <v>-3.1651784680255542E-2</v>
      </c>
      <c r="H339" s="4">
        <v>315</v>
      </c>
      <c r="I339" s="16">
        <f t="shared" si="28"/>
        <v>-3.9786523723344431E-5</v>
      </c>
      <c r="J339" s="16">
        <f t="shared" si="29"/>
        <v>5.6248655682427436E-4</v>
      </c>
      <c r="K339" s="16">
        <f t="shared" si="30"/>
        <v>2.3716799042541013E-2</v>
      </c>
      <c r="L339" s="16">
        <f t="shared" si="31"/>
        <v>-3.9050449448526141E-2</v>
      </c>
      <c r="M339" s="10">
        <f t="shared" si="32"/>
        <v>0</v>
      </c>
      <c r="N339" s="4">
        <v>271</v>
      </c>
      <c r="O339" s="4">
        <v>207</v>
      </c>
      <c r="P339" s="4">
        <v>77</v>
      </c>
      <c r="Q339" s="16">
        <f t="shared" si="33"/>
        <v>-2.2627772774358797E-2</v>
      </c>
      <c r="R339" s="16">
        <f t="shared" si="34"/>
        <v>-2.127357111679742E-2</v>
      </c>
      <c r="S339" s="16">
        <f t="shared" si="35"/>
        <v>-2.0147089426322855E-2</v>
      </c>
    </row>
    <row r="340" spans="1:19" x14ac:dyDescent="0.25">
      <c r="A340" s="3">
        <f>VaR!A340</f>
        <v>43088</v>
      </c>
      <c r="B340" s="4">
        <f>VaR!B340</f>
        <v>338</v>
      </c>
      <c r="C340" s="4">
        <f>VaR!C340</f>
        <v>46.146178999999997</v>
      </c>
      <c r="D340" s="4">
        <f>VaR!D340</f>
        <v>-1.6869173588708104E-2</v>
      </c>
      <c r="E340" s="4">
        <f>VaR!E340</f>
        <v>-1.7013078767532896E-2</v>
      </c>
      <c r="F340" s="4">
        <f>VaR!F340</f>
        <v>-3.0783811696970302E-2</v>
      </c>
      <c r="G340" s="4">
        <f>VaR!G340</f>
        <v>-3.1651784680255542E-2</v>
      </c>
      <c r="H340" s="4">
        <v>316</v>
      </c>
      <c r="I340" s="16">
        <f t="shared" si="28"/>
        <v>2.7621924996620311E-3</v>
      </c>
      <c r="J340" s="16">
        <f t="shared" si="29"/>
        <v>5.6556997744752681E-4</v>
      </c>
      <c r="K340" s="16">
        <f t="shared" si="30"/>
        <v>2.3781715191455954E-2</v>
      </c>
      <c r="L340" s="16">
        <f t="shared" si="31"/>
        <v>-3.635524798813123E-2</v>
      </c>
      <c r="M340" s="10">
        <f t="shared" si="32"/>
        <v>0</v>
      </c>
      <c r="N340" s="4">
        <v>272</v>
      </c>
      <c r="O340" s="4">
        <v>208</v>
      </c>
      <c r="P340" s="4">
        <v>78</v>
      </c>
      <c r="Q340" s="16">
        <f t="shared" si="33"/>
        <v>-2.3244450787819504E-2</v>
      </c>
      <c r="R340" s="16">
        <f t="shared" si="34"/>
        <v>-2.1414811207341004E-2</v>
      </c>
      <c r="S340" s="16">
        <f t="shared" si="35"/>
        <v>-2.0312867604131934E-2</v>
      </c>
    </row>
    <row r="341" spans="1:19" x14ac:dyDescent="0.25">
      <c r="A341" s="3">
        <f>VaR!A341</f>
        <v>43089</v>
      </c>
      <c r="B341" s="4">
        <f>VaR!B341</f>
        <v>339</v>
      </c>
      <c r="C341" s="4">
        <f>VaR!C341</f>
        <v>46.151718000000002</v>
      </c>
      <c r="D341" s="4">
        <f>VaR!D341</f>
        <v>1.2003160651732305E-4</v>
      </c>
      <c r="E341" s="4">
        <f>VaR!E341</f>
        <v>1.2002440330042307E-4</v>
      </c>
      <c r="F341" s="4">
        <f>VaR!F341</f>
        <v>-3.0783811696970302E-2</v>
      </c>
      <c r="G341" s="4">
        <f>VaR!G341</f>
        <v>-3.1651784680255542E-2</v>
      </c>
      <c r="H341" s="4">
        <v>317</v>
      </c>
      <c r="I341" s="16">
        <f t="shared" si="28"/>
        <v>1.395164407400657E-3</v>
      </c>
      <c r="J341" s="16">
        <f t="shared" si="29"/>
        <v>5.595762056730425E-4</v>
      </c>
      <c r="K341" s="16">
        <f t="shared" si="30"/>
        <v>2.3655363148196277E-2</v>
      </c>
      <c r="L341" s="16">
        <f t="shared" si="31"/>
        <v>-3.7514445463764194E-2</v>
      </c>
      <c r="M341" s="10">
        <f t="shared" si="32"/>
        <v>0</v>
      </c>
      <c r="N341" s="4">
        <v>273</v>
      </c>
      <c r="O341" s="4">
        <v>209</v>
      </c>
      <c r="P341" s="4">
        <v>79</v>
      </c>
      <c r="Q341" s="16">
        <f t="shared" si="33"/>
        <v>-2.3138498813301971E-2</v>
      </c>
      <c r="R341" s="16">
        <f t="shared" si="34"/>
        <v>-2.135209215864178E-2</v>
      </c>
      <c r="S341" s="16">
        <f t="shared" si="35"/>
        <v>-2.0335468068935422E-2</v>
      </c>
    </row>
    <row r="342" spans="1:19" x14ac:dyDescent="0.25">
      <c r="A342" s="3">
        <f>VaR!A342</f>
        <v>43090</v>
      </c>
      <c r="B342" s="4">
        <f>VaR!B342</f>
        <v>340</v>
      </c>
      <c r="C342" s="4">
        <f>VaR!C342</f>
        <v>45.703212999999998</v>
      </c>
      <c r="D342" s="4">
        <f>VaR!D342</f>
        <v>-9.7180564329155499E-3</v>
      </c>
      <c r="E342" s="4">
        <f>VaR!E342</f>
        <v>-9.7655849169942504E-3</v>
      </c>
      <c r="F342" s="4">
        <f>VaR!F342</f>
        <v>-3.0783811696970302E-2</v>
      </c>
      <c r="G342" s="4">
        <f>VaR!G342</f>
        <v>-3.1651784680255542E-2</v>
      </c>
      <c r="H342" s="4">
        <v>318</v>
      </c>
      <c r="I342" s="16">
        <f t="shared" si="28"/>
        <v>1.3111985279069026E-3</v>
      </c>
      <c r="J342" s="16">
        <f t="shared" si="29"/>
        <v>5.6484638049213761E-4</v>
      </c>
      <c r="K342" s="16">
        <f t="shared" si="30"/>
        <v>2.3766497017695679E-2</v>
      </c>
      <c r="L342" s="16">
        <f t="shared" si="31"/>
        <v>-3.7781210291581192E-2</v>
      </c>
      <c r="M342" s="10">
        <f t="shared" si="32"/>
        <v>0</v>
      </c>
      <c r="N342" s="4">
        <v>274</v>
      </c>
      <c r="O342" s="4">
        <v>210</v>
      </c>
      <c r="P342" s="4">
        <v>80</v>
      </c>
      <c r="Q342" s="16">
        <f t="shared" si="33"/>
        <v>-2.3351655663213226E-2</v>
      </c>
      <c r="R342" s="16">
        <f t="shared" si="34"/>
        <v>-2.1521335263572278E-2</v>
      </c>
      <c r="S342" s="16">
        <f t="shared" si="35"/>
        <v>-2.0404584042182285E-2</v>
      </c>
    </row>
    <row r="343" spans="1:19" x14ac:dyDescent="0.25">
      <c r="A343" s="3">
        <f>VaR!A343</f>
        <v>43091</v>
      </c>
      <c r="B343" s="4">
        <f>VaR!B343</f>
        <v>341</v>
      </c>
      <c r="C343" s="4">
        <f>VaR!C343</f>
        <v>45.448504999999997</v>
      </c>
      <c r="D343" s="4">
        <f>VaR!D343</f>
        <v>-5.5730873888450872E-3</v>
      </c>
      <c r="E343" s="4">
        <f>VaR!E343</f>
        <v>-5.5886749813539947E-3</v>
      </c>
      <c r="F343" s="4">
        <f>VaR!F343</f>
        <v>-3.0783811696970302E-2</v>
      </c>
      <c r="G343" s="4">
        <f>VaR!G343</f>
        <v>-3.1651784680255542E-2</v>
      </c>
      <c r="H343" s="4">
        <v>319</v>
      </c>
      <c r="I343" s="16">
        <f t="shared" si="28"/>
        <v>9.9776180462634017E-4</v>
      </c>
      <c r="J343" s="16">
        <f t="shared" si="29"/>
        <v>5.6608907841358485E-4</v>
      </c>
      <c r="K343" s="16">
        <f t="shared" si="30"/>
        <v>2.3792626555586182E-2</v>
      </c>
      <c r="L343" s="16">
        <f t="shared" si="31"/>
        <v>-3.813762628003152E-2</v>
      </c>
      <c r="M343" s="10">
        <f t="shared" si="32"/>
        <v>0</v>
      </c>
      <c r="N343" s="4">
        <v>275</v>
      </c>
      <c r="O343" s="4">
        <v>211</v>
      </c>
      <c r="P343" s="4">
        <v>81</v>
      </c>
      <c r="Q343" s="16">
        <f t="shared" si="33"/>
        <v>-2.3464676744842764E-2</v>
      </c>
      <c r="R343" s="16">
        <f t="shared" si="34"/>
        <v>-2.1638785074505913E-2</v>
      </c>
      <c r="S343" s="16">
        <f t="shared" si="35"/>
        <v>-2.0441815358519848E-2</v>
      </c>
    </row>
    <row r="344" spans="1:19" x14ac:dyDescent="0.25">
      <c r="A344" s="3">
        <f>VaR!A344</f>
        <v>43095</v>
      </c>
      <c r="B344" s="4">
        <f>VaR!B344</f>
        <v>342</v>
      </c>
      <c r="C344" s="4">
        <f>VaR!C344</f>
        <v>45.060909000000002</v>
      </c>
      <c r="D344" s="4">
        <f>VaR!D344</f>
        <v>-8.5282453185202677E-3</v>
      </c>
      <c r="E344" s="4">
        <f>VaR!E344</f>
        <v>-8.5648188900086381E-3</v>
      </c>
      <c r="F344" s="4">
        <f>VaR!F344</f>
        <v>-3.0783811696970302E-2</v>
      </c>
      <c r="G344" s="4">
        <f>VaR!G344</f>
        <v>-3.1651784680255542E-2</v>
      </c>
      <c r="H344" s="4">
        <v>320</v>
      </c>
      <c r="I344" s="16">
        <f t="shared" si="28"/>
        <v>2.0184559056069044E-4</v>
      </c>
      <c r="J344" s="16">
        <f t="shared" si="29"/>
        <v>5.634151223825744E-4</v>
      </c>
      <c r="K344" s="16">
        <f t="shared" si="30"/>
        <v>2.3736367084762032E-2</v>
      </c>
      <c r="L344" s="16">
        <f t="shared" si="31"/>
        <v>-3.8841003899461692E-2</v>
      </c>
      <c r="M344" s="10">
        <f t="shared" si="32"/>
        <v>0</v>
      </c>
      <c r="N344" s="4">
        <v>276</v>
      </c>
      <c r="O344" s="4">
        <v>212</v>
      </c>
      <c r="P344" s="4">
        <v>82</v>
      </c>
      <c r="Q344" s="16">
        <f t="shared" si="33"/>
        <v>-2.3669427892892135E-2</v>
      </c>
      <c r="R344" s="16">
        <f t="shared" si="34"/>
        <v>-2.166337969982933E-2</v>
      </c>
      <c r="S344" s="16">
        <f t="shared" si="35"/>
        <v>-2.0491930208368082E-2</v>
      </c>
    </row>
    <row r="345" spans="1:19" x14ac:dyDescent="0.25">
      <c r="A345" s="3">
        <f>VaR!A345</f>
        <v>43096</v>
      </c>
      <c r="B345" s="4">
        <f>VaR!B345</f>
        <v>343</v>
      </c>
      <c r="C345" s="4">
        <f>VaR!C345</f>
        <v>44.994461000000001</v>
      </c>
      <c r="D345" s="4">
        <f>VaR!D345</f>
        <v>-1.4746262664164446E-3</v>
      </c>
      <c r="E345" s="4">
        <f>VaR!E345</f>
        <v>-1.4757145977822086E-3</v>
      </c>
      <c r="F345" s="4">
        <f>VaR!F345</f>
        <v>-3.0783811696970302E-2</v>
      </c>
      <c r="G345" s="4">
        <f>VaR!G345</f>
        <v>-3.1651784680255542E-2</v>
      </c>
      <c r="H345" s="4">
        <v>321</v>
      </c>
      <c r="I345" s="16">
        <f t="shared" ref="I345:I408" si="36">AVERAGE(D323:D344)</f>
        <v>6.1019335282950528E-4</v>
      </c>
      <c r="J345" s="16">
        <f t="shared" ref="J345:J408" si="37">VAR(D323:D345)</f>
        <v>5.4932539834464528E-4</v>
      </c>
      <c r="K345" s="16">
        <f t="shared" ref="K345:K408" si="38">STDEV(D323:D345)</f>
        <v>2.3437691830567389E-2</v>
      </c>
      <c r="L345" s="16">
        <f t="shared" ref="L345:L408" si="39">I345+NORMSINV(0.05)*K345</f>
        <v>-3.7941379062050168E-2</v>
      </c>
      <c r="M345" s="10">
        <f t="shared" ref="M345:M408" si="40">IF(D345&lt;L345,1,0)</f>
        <v>0</v>
      </c>
      <c r="N345" s="4">
        <v>277</v>
      </c>
      <c r="O345" s="4">
        <v>213</v>
      </c>
      <c r="P345" s="4">
        <v>83</v>
      </c>
      <c r="Q345" s="16">
        <f t="shared" si="33"/>
        <v>-2.3638625748141101E-2</v>
      </c>
      <c r="R345" s="16">
        <f t="shared" si="34"/>
        <v>-2.1709589756158353E-2</v>
      </c>
      <c r="S345" s="16">
        <f t="shared" si="35"/>
        <v>-2.0486748497900768E-2</v>
      </c>
    </row>
    <row r="346" spans="1:19" x14ac:dyDescent="0.25">
      <c r="A346" s="3">
        <f>VaR!A346</f>
        <v>43097</v>
      </c>
      <c r="B346" s="4">
        <f>VaR!B346</f>
        <v>344</v>
      </c>
      <c r="C346" s="4">
        <f>VaR!C346</f>
        <v>44.867111000000001</v>
      </c>
      <c r="D346" s="4">
        <f>VaR!D346</f>
        <v>-2.8303483844378057E-3</v>
      </c>
      <c r="E346" s="4">
        <f>VaR!E346</f>
        <v>-2.8343613943592814E-3</v>
      </c>
      <c r="F346" s="4">
        <f>VaR!F346</f>
        <v>-3.0783811696970302E-2</v>
      </c>
      <c r="G346" s="4">
        <f>VaR!G346</f>
        <v>-3.1651784680255542E-2</v>
      </c>
      <c r="H346" s="4">
        <v>322</v>
      </c>
      <c r="I346" s="16">
        <f t="shared" si="36"/>
        <v>4.531463459844526E-4</v>
      </c>
      <c r="J346" s="16">
        <f t="shared" si="37"/>
        <v>5.4969273790284859E-4</v>
      </c>
      <c r="K346" s="16">
        <f t="shared" si="38"/>
        <v>2.3445527034017567E-2</v>
      </c>
      <c r="L346" s="16">
        <f t="shared" si="39"/>
        <v>-3.8111313831708148E-2</v>
      </c>
      <c r="M346" s="10">
        <f t="shared" si="40"/>
        <v>0</v>
      </c>
      <c r="N346" s="4">
        <v>278</v>
      </c>
      <c r="O346" s="4">
        <v>214</v>
      </c>
      <c r="P346" s="4">
        <v>84</v>
      </c>
      <c r="Q346" s="16">
        <f t="shared" si="33"/>
        <v>-2.3756288457372897E-2</v>
      </c>
      <c r="R346" s="16">
        <f t="shared" si="34"/>
        <v>-2.1768863609670862E-2</v>
      </c>
      <c r="S346" s="16">
        <f t="shared" si="35"/>
        <v>-2.0523649981496743E-2</v>
      </c>
    </row>
    <row r="347" spans="1:19" x14ac:dyDescent="0.25">
      <c r="A347" s="3">
        <f>VaR!A347</f>
        <v>43098</v>
      </c>
      <c r="B347" s="4">
        <f>VaR!B347</f>
        <v>345</v>
      </c>
      <c r="C347" s="4">
        <f>VaR!C347</f>
        <v>45.005538999999999</v>
      </c>
      <c r="D347" s="4">
        <f>VaR!D347</f>
        <v>3.0852889101773803E-3</v>
      </c>
      <c r="E347" s="4">
        <f>VaR!E347</f>
        <v>3.0805391733801915E-3</v>
      </c>
      <c r="F347" s="4">
        <f>VaR!F347</f>
        <v>-3.0783811696970302E-2</v>
      </c>
      <c r="G347" s="4">
        <f>VaR!G347</f>
        <v>-3.1651784680255542E-2</v>
      </c>
      <c r="H347" s="4">
        <v>323</v>
      </c>
      <c r="I347" s="16">
        <f t="shared" si="36"/>
        <v>-2.1456072305863435E-4</v>
      </c>
      <c r="J347" s="16">
        <f t="shared" si="37"/>
        <v>5.4382809169952276E-4</v>
      </c>
      <c r="K347" s="16">
        <f t="shared" si="38"/>
        <v>2.3320122034404596E-2</v>
      </c>
      <c r="L347" s="16">
        <f t="shared" si="39"/>
        <v>-3.8572748032299993E-2</v>
      </c>
      <c r="M347" s="10">
        <f t="shared" si="40"/>
        <v>0</v>
      </c>
      <c r="N347" s="4">
        <v>279</v>
      </c>
      <c r="O347" s="4">
        <v>215</v>
      </c>
      <c r="P347" s="4">
        <v>85</v>
      </c>
      <c r="Q347" s="16">
        <f t="shared" si="33"/>
        <v>-2.3316004507760345E-2</v>
      </c>
      <c r="R347" s="16">
        <f t="shared" si="34"/>
        <v>-2.1752607549801076E-2</v>
      </c>
      <c r="S347" s="16">
        <f t="shared" si="35"/>
        <v>-2.0201158780501244E-2</v>
      </c>
    </row>
    <row r="348" spans="1:19" x14ac:dyDescent="0.25">
      <c r="A348" s="3">
        <f>VaR!A348</f>
        <v>43102</v>
      </c>
      <c r="B348" s="4">
        <f>VaR!B348</f>
        <v>346</v>
      </c>
      <c r="C348" s="4">
        <f>VaR!C348</f>
        <v>45.642302999999998</v>
      </c>
      <c r="D348" s="4">
        <f>VaR!D348</f>
        <v>1.4148569579402203E-2</v>
      </c>
      <c r="E348" s="4">
        <f>VaR!E348</f>
        <v>1.4049412759112093E-2</v>
      </c>
      <c r="F348" s="4">
        <f>VaR!F348</f>
        <v>-3.0783811696970302E-2</v>
      </c>
      <c r="G348" s="4">
        <f>VaR!G348</f>
        <v>-3.1651784680255542E-2</v>
      </c>
      <c r="H348" s="4">
        <v>324</v>
      </c>
      <c r="I348" s="16">
        <f t="shared" si="36"/>
        <v>-4.3502823606045922E-4</v>
      </c>
      <c r="J348" s="16">
        <f t="shared" si="37"/>
        <v>5.5002871518491014E-4</v>
      </c>
      <c r="K348" s="16">
        <f t="shared" si="38"/>
        <v>2.3452691000925889E-2</v>
      </c>
      <c r="L348" s="16">
        <f t="shared" si="39"/>
        <v>-3.9011272090705575E-2</v>
      </c>
      <c r="M348" s="10">
        <f t="shared" si="40"/>
        <v>0</v>
      </c>
      <c r="N348" s="4">
        <v>280</v>
      </c>
      <c r="O348" s="4">
        <v>216</v>
      </c>
      <c r="P348" s="4">
        <v>86</v>
      </c>
      <c r="Q348" s="16">
        <f t="shared" si="33"/>
        <v>-2.3280684178890319E-2</v>
      </c>
      <c r="R348" s="16">
        <f t="shared" si="34"/>
        <v>-2.1678717654300458E-2</v>
      </c>
      <c r="S348" s="16">
        <f t="shared" si="35"/>
        <v>-2.0151511504195876E-2</v>
      </c>
    </row>
    <row r="349" spans="1:19" x14ac:dyDescent="0.25">
      <c r="A349" s="3">
        <f>VaR!A349</f>
        <v>43103</v>
      </c>
      <c r="B349" s="4">
        <f>VaR!B349</f>
        <v>347</v>
      </c>
      <c r="C349" s="4">
        <f>VaR!C349</f>
        <v>46.124031000000002</v>
      </c>
      <c r="D349" s="4">
        <f>VaR!D349</f>
        <v>1.0554419219380844E-2</v>
      </c>
      <c r="E349" s="4">
        <f>VaR!E349</f>
        <v>1.0499110166431172E-2</v>
      </c>
      <c r="F349" s="4">
        <f>VaR!F349</f>
        <v>-3.0783811696970302E-2</v>
      </c>
      <c r="G349" s="4">
        <f>VaR!G349</f>
        <v>-3.1651784680255542E-2</v>
      </c>
      <c r="H349" s="4">
        <v>325</v>
      </c>
      <c r="I349" s="16">
        <f t="shared" si="36"/>
        <v>2.7241678956476359E-3</v>
      </c>
      <c r="J349" s="16">
        <f t="shared" si="37"/>
        <v>4.0604040355536283E-4</v>
      </c>
      <c r="K349" s="16">
        <f t="shared" si="38"/>
        <v>2.0150444252059627E-2</v>
      </c>
      <c r="L349" s="16">
        <f t="shared" si="39"/>
        <v>-3.0420363417036096E-2</v>
      </c>
      <c r="M349" s="10">
        <f t="shared" si="40"/>
        <v>0</v>
      </c>
      <c r="N349" s="4">
        <v>281</v>
      </c>
      <c r="O349" s="4">
        <v>217</v>
      </c>
      <c r="P349" s="4">
        <v>87</v>
      </c>
      <c r="Q349" s="16">
        <f t="shared" si="33"/>
        <v>-2.327369079997961E-2</v>
      </c>
      <c r="R349" s="16">
        <f t="shared" si="34"/>
        <v>-2.1167961226359205E-2</v>
      </c>
      <c r="S349" s="16">
        <f t="shared" si="35"/>
        <v>-2.0125638073532095E-2</v>
      </c>
    </row>
    <row r="350" spans="1:19" x14ac:dyDescent="0.25">
      <c r="A350" s="3">
        <f>VaR!A350</f>
        <v>43104</v>
      </c>
      <c r="B350" s="4">
        <f>VaR!B350</f>
        <v>348</v>
      </c>
      <c r="C350" s="4">
        <f>VaR!C350</f>
        <v>46.943522999999999</v>
      </c>
      <c r="D350" s="4">
        <f>VaR!D350</f>
        <v>1.7767137481977599E-2</v>
      </c>
      <c r="E350" s="4">
        <f>VaR!E350</f>
        <v>1.7611146856066576E-2</v>
      </c>
      <c r="F350" s="4">
        <f>VaR!F350</f>
        <v>-3.0783811696970302E-2</v>
      </c>
      <c r="G350" s="4">
        <f>VaR!G350</f>
        <v>-3.1651784680255542E-2</v>
      </c>
      <c r="H350" s="4">
        <v>326</v>
      </c>
      <c r="I350" s="16">
        <f t="shared" si="36"/>
        <v>3.0582073279983744E-3</v>
      </c>
      <c r="J350" s="16">
        <f t="shared" si="37"/>
        <v>4.1544609555138113E-4</v>
      </c>
      <c r="K350" s="16">
        <f t="shared" si="38"/>
        <v>2.0382494831383647E-2</v>
      </c>
      <c r="L350" s="16">
        <f t="shared" si="39"/>
        <v>-3.046801322172266E-2</v>
      </c>
      <c r="M350" s="10">
        <f t="shared" si="40"/>
        <v>0</v>
      </c>
      <c r="N350" s="4">
        <v>282</v>
      </c>
      <c r="O350" s="4">
        <v>218</v>
      </c>
      <c r="P350" s="4">
        <v>88</v>
      </c>
      <c r="Q350" s="16">
        <f t="shared" si="33"/>
        <v>-2.3236464278804721E-2</v>
      </c>
      <c r="R350" s="16">
        <f t="shared" si="34"/>
        <v>-2.1187872986386625E-2</v>
      </c>
      <c r="S350" s="16">
        <f t="shared" si="35"/>
        <v>-2.0140567479587757E-2</v>
      </c>
    </row>
    <row r="351" spans="1:19" x14ac:dyDescent="0.25">
      <c r="A351" s="3">
        <f>VaR!A351</f>
        <v>43105</v>
      </c>
      <c r="B351" s="4">
        <f>VaR!B351</f>
        <v>349</v>
      </c>
      <c r="C351" s="4">
        <f>VaR!C351</f>
        <v>47.286822999999998</v>
      </c>
      <c r="D351" s="4">
        <f>VaR!D351</f>
        <v>7.3130429516335893E-3</v>
      </c>
      <c r="E351" s="4">
        <f>VaR!E351</f>
        <v>7.2864323107765102E-3</v>
      </c>
      <c r="F351" s="4">
        <f>VaR!F351</f>
        <v>-3.0783811696970302E-2</v>
      </c>
      <c r="G351" s="4">
        <f>VaR!G351</f>
        <v>-3.1651784680255542E-2</v>
      </c>
      <c r="H351" s="4">
        <v>327</v>
      </c>
      <c r="I351" s="16">
        <f t="shared" si="36"/>
        <v>2.8665480427452418E-3</v>
      </c>
      <c r="J351" s="16">
        <f t="shared" si="37"/>
        <v>4.0041601054591485E-4</v>
      </c>
      <c r="K351" s="16">
        <f t="shared" si="38"/>
        <v>2.0010397560916045E-2</v>
      </c>
      <c r="L351" s="16">
        <f t="shared" si="39"/>
        <v>-3.0047626962068419E-2</v>
      </c>
      <c r="M351" s="10">
        <f t="shared" si="40"/>
        <v>0</v>
      </c>
      <c r="N351" s="4">
        <v>283</v>
      </c>
      <c r="O351" s="4">
        <v>219</v>
      </c>
      <c r="P351" s="4">
        <v>89</v>
      </c>
      <c r="Q351" s="16">
        <f t="shared" si="33"/>
        <v>-2.3165686207613886E-2</v>
      </c>
      <c r="R351" s="16">
        <f t="shared" si="34"/>
        <v>-2.0429997885099343E-2</v>
      </c>
      <c r="S351" s="16">
        <f t="shared" si="35"/>
        <v>-2.0134830922625704E-2</v>
      </c>
    </row>
    <row r="352" spans="1:19" x14ac:dyDescent="0.25">
      <c r="A352" s="3">
        <f>VaR!A352</f>
        <v>43108</v>
      </c>
      <c r="B352" s="4">
        <f>VaR!B352</f>
        <v>350</v>
      </c>
      <c r="C352" s="4">
        <f>VaR!C352</f>
        <v>47.275748999999998</v>
      </c>
      <c r="D352" s="4">
        <f>VaR!D352</f>
        <v>-2.3418786244110108E-4</v>
      </c>
      <c r="E352" s="4">
        <f>VaR!E352</f>
        <v>-2.3421528870058768E-4</v>
      </c>
      <c r="F352" s="4">
        <f>VaR!F352</f>
        <v>-3.0783811696970302E-2</v>
      </c>
      <c r="G352" s="4">
        <f>VaR!G352</f>
        <v>-3.1651784680255542E-2</v>
      </c>
      <c r="H352" s="4">
        <v>328</v>
      </c>
      <c r="I352" s="16">
        <f t="shared" si="36"/>
        <v>6.081081040534001E-3</v>
      </c>
      <c r="J352" s="16">
        <f t="shared" si="37"/>
        <v>1.9221310924169728E-4</v>
      </c>
      <c r="K352" s="16">
        <f t="shared" si="38"/>
        <v>1.3864094245268866E-2</v>
      </c>
      <c r="L352" s="16">
        <f t="shared" si="39"/>
        <v>-1.6723324663193533E-2</v>
      </c>
      <c r="M352" s="10">
        <f t="shared" si="40"/>
        <v>0</v>
      </c>
      <c r="N352" s="4">
        <v>284</v>
      </c>
      <c r="O352" s="4">
        <v>220</v>
      </c>
      <c r="P352" s="4">
        <v>90</v>
      </c>
      <c r="Q352" s="16">
        <f t="shared" si="33"/>
        <v>-2.3261160600641449E-2</v>
      </c>
      <c r="R352" s="16">
        <f t="shared" si="34"/>
        <v>-2.0471869591861543E-2</v>
      </c>
      <c r="S352" s="16">
        <f t="shared" si="35"/>
        <v>-1.9864870418397868E-2</v>
      </c>
    </row>
    <row r="353" spans="1:19" x14ac:dyDescent="0.25">
      <c r="A353" s="3">
        <f>VaR!A353</f>
        <v>43109</v>
      </c>
      <c r="B353" s="4">
        <f>VaR!B353</f>
        <v>351</v>
      </c>
      <c r="C353" s="4">
        <f>VaR!C353</f>
        <v>46.666668000000001</v>
      </c>
      <c r="D353" s="4">
        <f>VaR!D353</f>
        <v>-1.2883582235788506E-2</v>
      </c>
      <c r="E353" s="4">
        <f>VaR!E353</f>
        <v>-1.2967295375455951E-2</v>
      </c>
      <c r="F353" s="4">
        <f>VaR!F353</f>
        <v>-3.0783811696970302E-2</v>
      </c>
      <c r="G353" s="4">
        <f>VaR!G353</f>
        <v>-3.1651784680255542E-2</v>
      </c>
      <c r="H353" s="4">
        <v>329</v>
      </c>
      <c r="I353" s="16">
        <f t="shared" si="36"/>
        <v>6.325356417864361E-3</v>
      </c>
      <c r="J353" s="16">
        <f t="shared" si="37"/>
        <v>2.0206408548625662E-4</v>
      </c>
      <c r="K353" s="16">
        <f t="shared" si="38"/>
        <v>1.4214924744305073E-2</v>
      </c>
      <c r="L353" s="16">
        <f t="shared" si="39"/>
        <v>-1.7056114104648072E-2</v>
      </c>
      <c r="M353" s="10">
        <f t="shared" si="40"/>
        <v>0</v>
      </c>
      <c r="N353" s="4">
        <v>285</v>
      </c>
      <c r="O353" s="4">
        <v>221</v>
      </c>
      <c r="P353" s="4">
        <v>91</v>
      </c>
      <c r="Q353" s="16">
        <f t="shared" si="33"/>
        <v>-2.3677023610472324E-2</v>
      </c>
      <c r="R353" s="16">
        <f t="shared" si="34"/>
        <v>-2.0484900228136642E-2</v>
      </c>
      <c r="S353" s="16">
        <f t="shared" si="35"/>
        <v>-1.9980589204789071E-2</v>
      </c>
    </row>
    <row r="354" spans="1:19" x14ac:dyDescent="0.25">
      <c r="A354" s="3">
        <f>VaR!A354</f>
        <v>43110</v>
      </c>
      <c r="B354" s="4">
        <f>VaR!B354</f>
        <v>352</v>
      </c>
      <c r="C354" s="4">
        <f>VaR!C354</f>
        <v>46.849392000000002</v>
      </c>
      <c r="D354" s="4">
        <f>VaR!D354</f>
        <v>3.9155141738424588E-3</v>
      </c>
      <c r="E354" s="4">
        <f>VaR!E354</f>
        <v>3.9078684995518939E-3</v>
      </c>
      <c r="F354" s="4">
        <f>VaR!F354</f>
        <v>-3.0783811696970302E-2</v>
      </c>
      <c r="G354" s="4">
        <f>VaR!G354</f>
        <v>-3.1651784680255542E-2</v>
      </c>
      <c r="H354" s="4">
        <v>330</v>
      </c>
      <c r="I354" s="16">
        <f t="shared" si="36"/>
        <v>5.3796171188748515E-3</v>
      </c>
      <c r="J354" s="16">
        <f t="shared" si="37"/>
        <v>2.0187610360385149E-4</v>
      </c>
      <c r="K354" s="16">
        <f t="shared" si="38"/>
        <v>1.4208311074995912E-2</v>
      </c>
      <c r="L354" s="16">
        <f t="shared" si="39"/>
        <v>-1.7990974885686951E-2</v>
      </c>
      <c r="M354" s="10">
        <f t="shared" si="40"/>
        <v>0</v>
      </c>
      <c r="N354" s="4">
        <v>286</v>
      </c>
      <c r="O354" s="4">
        <v>222</v>
      </c>
      <c r="P354" s="4">
        <v>92</v>
      </c>
      <c r="Q354" s="16">
        <f t="shared" si="33"/>
        <v>-2.3611935533313158E-2</v>
      </c>
      <c r="R354" s="16">
        <f t="shared" si="34"/>
        <v>-2.050165197141697E-2</v>
      </c>
      <c r="S354" s="16">
        <f t="shared" si="35"/>
        <v>-1.9962732049461304E-2</v>
      </c>
    </row>
    <row r="355" spans="1:19" x14ac:dyDescent="0.25">
      <c r="A355" s="3">
        <f>VaR!A355</f>
        <v>43111</v>
      </c>
      <c r="B355" s="4">
        <f>VaR!B355</f>
        <v>353</v>
      </c>
      <c r="C355" s="4">
        <f>VaR!C355</f>
        <v>48.078628999999999</v>
      </c>
      <c r="D355" s="4">
        <f>VaR!D355</f>
        <v>2.6238056621951417E-2</v>
      </c>
      <c r="E355" s="4">
        <f>VaR!E355</f>
        <v>2.5899743833176173E-2</v>
      </c>
      <c r="F355" s="4">
        <f>VaR!F355</f>
        <v>-3.0783811696970302E-2</v>
      </c>
      <c r="G355" s="4">
        <f>VaR!G355</f>
        <v>-3.1651784680255542E-2</v>
      </c>
      <c r="H355" s="4">
        <v>331</v>
      </c>
      <c r="I355" s="16">
        <f t="shared" si="36"/>
        <v>5.0549659416361126E-3</v>
      </c>
      <c r="J355" s="16">
        <f t="shared" si="37"/>
        <v>2.198190963400396E-4</v>
      </c>
      <c r="K355" s="16">
        <f t="shared" si="38"/>
        <v>1.4826297458908599E-2</v>
      </c>
      <c r="L355" s="16">
        <f t="shared" si="39"/>
        <v>-1.9332123207911098E-2</v>
      </c>
      <c r="M355" s="10">
        <f t="shared" si="40"/>
        <v>0</v>
      </c>
      <c r="N355" s="4">
        <v>287</v>
      </c>
      <c r="O355" s="4">
        <v>223</v>
      </c>
      <c r="P355" s="4">
        <v>93</v>
      </c>
      <c r="Q355" s="16">
        <f t="shared" si="33"/>
        <v>-2.3812774610682364E-2</v>
      </c>
      <c r="R355" s="16">
        <f t="shared" si="34"/>
        <v>-2.0552016257705519E-2</v>
      </c>
      <c r="S355" s="16">
        <f t="shared" si="35"/>
        <v>-1.9907914626289328E-2</v>
      </c>
    </row>
    <row r="356" spans="1:19" x14ac:dyDescent="0.25">
      <c r="A356" s="3">
        <f>VaR!A356</f>
        <v>43112</v>
      </c>
      <c r="B356" s="4">
        <f>VaR!B356</f>
        <v>354</v>
      </c>
      <c r="C356" s="4">
        <f>VaR!C356</f>
        <v>48.034328000000002</v>
      </c>
      <c r="D356" s="4">
        <f>VaR!D356</f>
        <v>-9.2142810478221542E-4</v>
      </c>
      <c r="E356" s="4">
        <f>VaR!E356</f>
        <v>-9.2185288061201931E-4</v>
      </c>
      <c r="F356" s="4">
        <f>VaR!F356</f>
        <v>-3.0783811696970302E-2</v>
      </c>
      <c r="G356" s="4">
        <f>VaR!G356</f>
        <v>-3.1651784680255542E-2</v>
      </c>
      <c r="H356" s="4">
        <v>332</v>
      </c>
      <c r="I356" s="16">
        <f t="shared" si="36"/>
        <v>5.433030296880503E-3</v>
      </c>
      <c r="J356" s="16">
        <f t="shared" si="37"/>
        <v>2.1479469309380631E-4</v>
      </c>
      <c r="K356" s="16">
        <f t="shared" si="38"/>
        <v>1.4655875719103458E-2</v>
      </c>
      <c r="L356" s="16">
        <f t="shared" si="39"/>
        <v>-1.8673740035836842E-2</v>
      </c>
      <c r="M356" s="10">
        <f t="shared" si="40"/>
        <v>0</v>
      </c>
      <c r="N356" s="4">
        <v>288</v>
      </c>
      <c r="O356" s="4">
        <v>224</v>
      </c>
      <c r="P356" s="4">
        <v>94</v>
      </c>
      <c r="Q356" s="16">
        <f t="shared" si="33"/>
        <v>-2.3829473458504762E-2</v>
      </c>
      <c r="R356" s="16">
        <f t="shared" si="34"/>
        <v>-2.0618956910552187E-2</v>
      </c>
      <c r="S356" s="16">
        <f t="shared" si="35"/>
        <v>-1.9905153400964912E-2</v>
      </c>
    </row>
    <row r="357" spans="1:19" x14ac:dyDescent="0.25">
      <c r="A357" s="3">
        <f>VaR!A357</f>
        <v>43116</v>
      </c>
      <c r="B357" s="4">
        <f>VaR!B357</f>
        <v>355</v>
      </c>
      <c r="C357" s="4">
        <f>VaR!C357</f>
        <v>47.668880000000001</v>
      </c>
      <c r="D357" s="4">
        <f>VaR!D357</f>
        <v>-7.6080589698267588E-3</v>
      </c>
      <c r="E357" s="4">
        <f>VaR!E357</f>
        <v>-7.6371478845123839E-3</v>
      </c>
      <c r="F357" s="4">
        <f>VaR!F357</f>
        <v>-3.0783811696970302E-2</v>
      </c>
      <c r="G357" s="4">
        <f>VaR!G357</f>
        <v>-3.1651784680255542E-2</v>
      </c>
      <c r="H357" s="4">
        <v>333</v>
      </c>
      <c r="I357" s="16">
        <f t="shared" si="36"/>
        <v>4.1907921332103816E-3</v>
      </c>
      <c r="J357" s="16">
        <f t="shared" si="37"/>
        <v>1.993867338758423E-4</v>
      </c>
      <c r="K357" s="16">
        <f t="shared" si="38"/>
        <v>1.4120436745222942E-2</v>
      </c>
      <c r="L357" s="16">
        <f t="shared" si="39"/>
        <v>-1.9035259461308421E-2</v>
      </c>
      <c r="M357" s="10">
        <f t="shared" si="40"/>
        <v>0</v>
      </c>
      <c r="N357" s="4">
        <v>289</v>
      </c>
      <c r="O357" s="4">
        <v>225</v>
      </c>
      <c r="P357" s="4">
        <v>95</v>
      </c>
      <c r="Q357" s="16">
        <f t="shared" si="33"/>
        <v>-2.4049101987474807E-2</v>
      </c>
      <c r="R357" s="16">
        <f t="shared" si="34"/>
        <v>-2.0719456264847714E-2</v>
      </c>
      <c r="S357" s="16">
        <f t="shared" si="35"/>
        <v>-1.9923510297784219E-2</v>
      </c>
    </row>
    <row r="358" spans="1:19" x14ac:dyDescent="0.25">
      <c r="A358" s="3">
        <f>VaR!A358</f>
        <v>43117</v>
      </c>
      <c r="B358" s="4">
        <f>VaR!B358</f>
        <v>356</v>
      </c>
      <c r="C358" s="4">
        <f>VaR!C358</f>
        <v>48.787376000000002</v>
      </c>
      <c r="D358" s="4">
        <f>VaR!D358</f>
        <v>2.3463861538177536E-2</v>
      </c>
      <c r="E358" s="4">
        <f>VaR!E358</f>
        <v>2.3192816788636845E-2</v>
      </c>
      <c r="F358" s="4">
        <f>VaR!F358</f>
        <v>-3.0783811696970302E-2</v>
      </c>
      <c r="G358" s="4">
        <f>VaR!G358</f>
        <v>-3.1651784680255542E-2</v>
      </c>
      <c r="H358" s="4">
        <v>334</v>
      </c>
      <c r="I358" s="16">
        <f t="shared" si="36"/>
        <v>3.8679016454165592E-3</v>
      </c>
      <c r="J358" s="16">
        <f t="shared" si="37"/>
        <v>2.1525125673315176E-4</v>
      </c>
      <c r="K358" s="16">
        <f t="shared" si="38"/>
        <v>1.4671443580409931E-2</v>
      </c>
      <c r="L358" s="16">
        <f t="shared" si="39"/>
        <v>-2.0264475540434614E-2</v>
      </c>
      <c r="M358" s="10">
        <f t="shared" si="40"/>
        <v>0</v>
      </c>
      <c r="N358" s="4">
        <v>290</v>
      </c>
      <c r="O358" s="4">
        <v>226</v>
      </c>
      <c r="P358" s="4">
        <v>96</v>
      </c>
      <c r="Q358" s="16">
        <f t="shared" si="33"/>
        <v>-2.403813321208486E-2</v>
      </c>
      <c r="R358" s="16">
        <f t="shared" si="34"/>
        <v>-2.0730147019288103E-2</v>
      </c>
      <c r="S358" s="16">
        <f t="shared" si="35"/>
        <v>-1.9897209905266191E-2</v>
      </c>
    </row>
    <row r="359" spans="1:19" x14ac:dyDescent="0.25">
      <c r="A359" s="3">
        <f>VaR!A359</f>
        <v>43118</v>
      </c>
      <c r="B359" s="4">
        <f>VaR!B359</f>
        <v>357</v>
      </c>
      <c r="C359" s="4">
        <f>VaR!C359</f>
        <v>48.942413000000002</v>
      </c>
      <c r="D359" s="4">
        <f>VaR!D359</f>
        <v>3.1778097678383048E-3</v>
      </c>
      <c r="E359" s="4">
        <f>VaR!E359</f>
        <v>3.1727712019586317E-3</v>
      </c>
      <c r="F359" s="4">
        <f>VaR!F359</f>
        <v>-3.0783811696970302E-2</v>
      </c>
      <c r="G359" s="4">
        <f>VaR!G359</f>
        <v>-3.1651784680255542E-2</v>
      </c>
      <c r="H359" s="4">
        <v>335</v>
      </c>
      <c r="I359" s="16">
        <f t="shared" si="36"/>
        <v>4.3952977783662589E-3</v>
      </c>
      <c r="J359" s="16">
        <f t="shared" si="37"/>
        <v>2.1289227317793154E-4</v>
      </c>
      <c r="K359" s="16">
        <f t="shared" si="38"/>
        <v>1.4590828392450222E-2</v>
      </c>
      <c r="L359" s="16">
        <f t="shared" si="39"/>
        <v>-1.9604479223182012E-2</v>
      </c>
      <c r="M359" s="10">
        <f t="shared" si="40"/>
        <v>0</v>
      </c>
      <c r="N359" s="4">
        <v>291</v>
      </c>
      <c r="O359" s="4">
        <v>227</v>
      </c>
      <c r="P359" s="4">
        <v>97</v>
      </c>
      <c r="Q359" s="16">
        <f t="shared" si="33"/>
        <v>-2.4042611759898535E-2</v>
      </c>
      <c r="R359" s="16">
        <f t="shared" si="34"/>
        <v>-2.0713317709217863E-2</v>
      </c>
      <c r="S359" s="16">
        <f t="shared" si="35"/>
        <v>-1.9907123011067857E-2</v>
      </c>
    </row>
    <row r="360" spans="1:19" x14ac:dyDescent="0.25">
      <c r="A360" s="3">
        <f>VaR!A360</f>
        <v>43119</v>
      </c>
      <c r="B360" s="4">
        <f>VaR!B360</f>
        <v>358</v>
      </c>
      <c r="C360" s="4">
        <f>VaR!C360</f>
        <v>48.997784000000003</v>
      </c>
      <c r="D360" s="4">
        <f>VaR!D360</f>
        <v>1.1313500215038631E-3</v>
      </c>
      <c r="E360" s="4">
        <f>VaR!E360</f>
        <v>1.1307105273505658E-3</v>
      </c>
      <c r="F360" s="4">
        <f>VaR!F360</f>
        <v>-3.0783811696970302E-2</v>
      </c>
      <c r="G360" s="4">
        <f>VaR!G360</f>
        <v>-3.1651784680255542E-2</v>
      </c>
      <c r="H360" s="4">
        <v>336</v>
      </c>
      <c r="I360" s="16">
        <f t="shared" si="36"/>
        <v>4.783482736094787E-3</v>
      </c>
      <c r="J360" s="16">
        <f t="shared" si="37"/>
        <v>2.0899670760652199E-4</v>
      </c>
      <c r="K360" s="16">
        <f t="shared" si="38"/>
        <v>1.4456718424543033E-2</v>
      </c>
      <c r="L360" s="16">
        <f t="shared" si="39"/>
        <v>-1.8995702998331001E-2</v>
      </c>
      <c r="M360" s="10">
        <f t="shared" si="40"/>
        <v>0</v>
      </c>
      <c r="N360" s="4">
        <v>292</v>
      </c>
      <c r="O360" s="4">
        <v>228</v>
      </c>
      <c r="P360" s="4">
        <v>98</v>
      </c>
      <c r="Q360" s="16">
        <f t="shared" si="33"/>
        <v>-2.4120156483541495E-2</v>
      </c>
      <c r="R360" s="16">
        <f t="shared" si="34"/>
        <v>-2.0644630077676432E-2</v>
      </c>
      <c r="S360" s="16">
        <f t="shared" si="35"/>
        <v>-1.9919577688354315E-2</v>
      </c>
    </row>
    <row r="361" spans="1:19" x14ac:dyDescent="0.25">
      <c r="A361" s="3">
        <f>VaR!A361</f>
        <v>43122</v>
      </c>
      <c r="B361" s="4">
        <f>VaR!B361</f>
        <v>359</v>
      </c>
      <c r="C361" s="4">
        <f>VaR!C361</f>
        <v>49.241416999999998</v>
      </c>
      <c r="D361" s="4">
        <f>VaR!D361</f>
        <v>4.9723269117639187E-3</v>
      </c>
      <c r="E361" s="4">
        <f>VaR!E361</f>
        <v>4.9600057207524395E-3</v>
      </c>
      <c r="F361" s="4">
        <f>VaR!F361</f>
        <v>-3.0783811696970302E-2</v>
      </c>
      <c r="G361" s="4">
        <f>VaR!G361</f>
        <v>-3.1651784680255542E-2</v>
      </c>
      <c r="H361" s="4">
        <v>337</v>
      </c>
      <c r="I361" s="16">
        <f t="shared" si="36"/>
        <v>4.133939267305372E-3</v>
      </c>
      <c r="J361" s="16">
        <f t="shared" si="37"/>
        <v>2.0348793536845313E-4</v>
      </c>
      <c r="K361" s="16">
        <f t="shared" si="38"/>
        <v>1.4264919746302574E-2</v>
      </c>
      <c r="L361" s="16">
        <f t="shared" si="39"/>
        <v>-1.9329765715572097E-2</v>
      </c>
      <c r="M361" s="10">
        <f t="shared" si="40"/>
        <v>0</v>
      </c>
      <c r="N361" s="4">
        <v>293</v>
      </c>
      <c r="O361" s="4">
        <v>229</v>
      </c>
      <c r="P361" s="4">
        <v>99</v>
      </c>
      <c r="Q361" s="16">
        <f t="shared" si="33"/>
        <v>-2.4119053259305655E-2</v>
      </c>
      <c r="R361" s="16">
        <f t="shared" si="34"/>
        <v>-2.0586852340461689E-2</v>
      </c>
      <c r="S361" s="16">
        <f t="shared" si="35"/>
        <v>-1.9850705834138414E-2</v>
      </c>
    </row>
    <row r="362" spans="1:19" x14ac:dyDescent="0.25">
      <c r="A362" s="3">
        <f>VaR!A362</f>
        <v>43123</v>
      </c>
      <c r="B362" s="4">
        <f>VaR!B362</f>
        <v>360</v>
      </c>
      <c r="C362" s="4">
        <f>VaR!C362</f>
        <v>49.341084000000002</v>
      </c>
      <c r="D362" s="4">
        <f>VaR!D362</f>
        <v>2.0240481706690879E-3</v>
      </c>
      <c r="E362" s="4">
        <f>VaR!E362</f>
        <v>2.0220025450019543E-3</v>
      </c>
      <c r="F362" s="4">
        <f>VaR!F362</f>
        <v>-3.0783811696970302E-2</v>
      </c>
      <c r="G362" s="4">
        <f>VaR!G362</f>
        <v>-3.1651784680255542E-2</v>
      </c>
      <c r="H362" s="4">
        <v>338</v>
      </c>
      <c r="I362" s="16">
        <f t="shared" si="36"/>
        <v>2.2384824650674815E-3</v>
      </c>
      <c r="J362" s="16">
        <f t="shared" si="37"/>
        <v>1.176477196092483E-4</v>
      </c>
      <c r="K362" s="16">
        <f t="shared" si="38"/>
        <v>1.0846553351606596E-2</v>
      </c>
      <c r="L362" s="16">
        <f t="shared" si="39"/>
        <v>-1.5602510155245282E-2</v>
      </c>
      <c r="M362" s="10">
        <f t="shared" si="40"/>
        <v>0</v>
      </c>
      <c r="N362" s="4">
        <v>294</v>
      </c>
      <c r="O362" s="4">
        <v>230</v>
      </c>
      <c r="P362" s="4">
        <v>100</v>
      </c>
      <c r="Q362" s="16">
        <f t="shared" si="33"/>
        <v>-2.4156069243827245E-2</v>
      </c>
      <c r="R362" s="16">
        <f t="shared" si="34"/>
        <v>-2.0505310514003013E-2</v>
      </c>
      <c r="S362" s="16">
        <f t="shared" si="35"/>
        <v>-1.9810597431702791E-2</v>
      </c>
    </row>
    <row r="363" spans="1:19" x14ac:dyDescent="0.25">
      <c r="A363" s="3">
        <f>VaR!A363</f>
        <v>43124</v>
      </c>
      <c r="B363" s="4">
        <f>VaR!B363</f>
        <v>361</v>
      </c>
      <c r="C363" s="4">
        <f>VaR!C363</f>
        <v>48.931339000000001</v>
      </c>
      <c r="D363" s="4">
        <f>VaR!D363</f>
        <v>-8.3043372131832542E-3</v>
      </c>
      <c r="E363" s="4">
        <f>VaR!E363</f>
        <v>-8.3390103129654895E-3</v>
      </c>
      <c r="F363" s="4">
        <f>VaR!F363</f>
        <v>-3.0783811696970302E-2</v>
      </c>
      <c r="G363" s="4">
        <f>VaR!G363</f>
        <v>-3.1651784680255542E-2</v>
      </c>
      <c r="H363" s="4">
        <v>339</v>
      </c>
      <c r="I363" s="16">
        <f t="shared" si="36"/>
        <v>3.0972652723118997E-3</v>
      </c>
      <c r="J363" s="16">
        <f t="shared" si="37"/>
        <v>1.0596675693300481E-4</v>
      </c>
      <c r="K363" s="16">
        <f t="shared" si="38"/>
        <v>1.0294015588340869E-2</v>
      </c>
      <c r="L363" s="16">
        <f t="shared" si="39"/>
        <v>-1.3834883604065575E-2</v>
      </c>
      <c r="M363" s="10">
        <f t="shared" si="40"/>
        <v>0</v>
      </c>
      <c r="N363" s="4">
        <v>295</v>
      </c>
      <c r="O363" s="4">
        <v>231</v>
      </c>
      <c r="P363" s="4">
        <v>101</v>
      </c>
      <c r="Q363" s="16">
        <f t="shared" si="33"/>
        <v>-2.4329614987224319E-2</v>
      </c>
      <c r="R363" s="16">
        <f t="shared" si="34"/>
        <v>-2.0587348467605921E-2</v>
      </c>
      <c r="S363" s="16">
        <f t="shared" si="35"/>
        <v>-1.9888924646387918E-2</v>
      </c>
    </row>
    <row r="364" spans="1:19" x14ac:dyDescent="0.25">
      <c r="A364" s="3">
        <f>VaR!A364</f>
        <v>43125</v>
      </c>
      <c r="B364" s="4">
        <f>VaR!B364</f>
        <v>362</v>
      </c>
      <c r="C364" s="4">
        <f>VaR!C364</f>
        <v>48.970100000000002</v>
      </c>
      <c r="D364" s="4">
        <f>VaR!D364</f>
        <v>7.9215081361253838E-4</v>
      </c>
      <c r="E364" s="4">
        <f>VaR!E364</f>
        <v>7.9183722775079597E-4</v>
      </c>
      <c r="F364" s="4">
        <f>VaR!F364</f>
        <v>-3.0783811696970302E-2</v>
      </c>
      <c r="G364" s="4">
        <f>VaR!G364</f>
        <v>-3.1651784680255542E-2</v>
      </c>
      <c r="H364" s="4">
        <v>340</v>
      </c>
      <c r="I364" s="16">
        <f t="shared" si="36"/>
        <v>2.714339416870964E-3</v>
      </c>
      <c r="J364" s="16">
        <f t="shared" si="37"/>
        <v>1.0583477328133675E-4</v>
      </c>
      <c r="K364" s="16">
        <f t="shared" si="38"/>
        <v>1.0287602892867549E-2</v>
      </c>
      <c r="L364" s="16">
        <f t="shared" si="39"/>
        <v>-1.4207261514098686E-2</v>
      </c>
      <c r="M364" s="10">
        <f t="shared" si="40"/>
        <v>0</v>
      </c>
      <c r="N364" s="4">
        <v>296</v>
      </c>
      <c r="O364" s="4">
        <v>232</v>
      </c>
      <c r="P364" s="4">
        <v>102</v>
      </c>
      <c r="Q364" s="16">
        <f t="shared" si="33"/>
        <v>-2.4377033754393027E-2</v>
      </c>
      <c r="R364" s="16">
        <f t="shared" si="34"/>
        <v>-2.0631404591644257E-2</v>
      </c>
      <c r="S364" s="16">
        <f t="shared" si="35"/>
        <v>-1.9907989261791784E-2</v>
      </c>
    </row>
    <row r="365" spans="1:19" x14ac:dyDescent="0.25">
      <c r="A365" s="3">
        <f>VaR!A365</f>
        <v>43126</v>
      </c>
      <c r="B365" s="4">
        <f>VaR!B365</f>
        <v>363</v>
      </c>
      <c r="C365" s="4">
        <f>VaR!C365</f>
        <v>45.813952999999998</v>
      </c>
      <c r="D365" s="4">
        <f>VaR!D365</f>
        <v>-6.4450491218110723E-2</v>
      </c>
      <c r="E365" s="4">
        <f>VaR!E365</f>
        <v>-6.662121240013924E-2</v>
      </c>
      <c r="F365" s="4">
        <f>VaR!F365</f>
        <v>-3.0783811696970302E-2</v>
      </c>
      <c r="G365" s="4">
        <f>VaR!G365</f>
        <v>-3.1651784680255542E-2</v>
      </c>
      <c r="H365" s="4">
        <v>341</v>
      </c>
      <c r="I365" s="16">
        <f t="shared" si="36"/>
        <v>3.1920761098949684E-3</v>
      </c>
      <c r="J365" s="16">
        <f t="shared" si="37"/>
        <v>2.9752370338789535E-4</v>
      </c>
      <c r="K365" s="16">
        <f t="shared" si="38"/>
        <v>1.7248875423861561E-2</v>
      </c>
      <c r="L365" s="16">
        <f t="shared" si="39"/>
        <v>-2.5179799191877843E-2</v>
      </c>
      <c r="M365" s="10">
        <f t="shared" si="40"/>
        <v>1</v>
      </c>
      <c r="N365" s="4">
        <v>297</v>
      </c>
      <c r="O365" s="4">
        <v>233</v>
      </c>
      <c r="P365" s="4">
        <v>103</v>
      </c>
      <c r="Q365" s="16">
        <f t="shared" si="33"/>
        <v>-2.8584358413489563E-2</v>
      </c>
      <c r="R365" s="16">
        <f t="shared" si="34"/>
        <v>-2.3076306807028706E-2</v>
      </c>
      <c r="S365" s="16">
        <f t="shared" si="35"/>
        <v>-2.1183717283826731E-2</v>
      </c>
    </row>
    <row r="366" spans="1:19" x14ac:dyDescent="0.25">
      <c r="A366" s="3">
        <f>VaR!A366</f>
        <v>43129</v>
      </c>
      <c r="B366" s="4">
        <f>VaR!B366</f>
        <v>364</v>
      </c>
      <c r="C366" s="4">
        <f>VaR!C366</f>
        <v>41.417496</v>
      </c>
      <c r="D366" s="4">
        <f>VaR!D366</f>
        <v>-9.5963275642248075E-2</v>
      </c>
      <c r="E366" s="4">
        <f>VaR!E366</f>
        <v>-0.10088529512555604</v>
      </c>
      <c r="F366" s="4">
        <f>VaR!F366</f>
        <v>-3.0783811696970302E-2</v>
      </c>
      <c r="G366" s="4">
        <f>VaR!G366</f>
        <v>-3.1651784680255542E-2</v>
      </c>
      <c r="H366" s="4">
        <v>342</v>
      </c>
      <c r="I366" s="16">
        <f t="shared" si="36"/>
        <v>5.1583048129198478E-4</v>
      </c>
      <c r="J366" s="16">
        <f t="shared" si="37"/>
        <v>7.0061687719520096E-4</v>
      </c>
      <c r="K366" s="16">
        <f t="shared" si="38"/>
        <v>2.6469168426590226E-2</v>
      </c>
      <c r="L366" s="16">
        <f t="shared" si="39"/>
        <v>-4.3022077207574352E-2</v>
      </c>
      <c r="M366" s="10">
        <f t="shared" si="40"/>
        <v>1</v>
      </c>
      <c r="N366" s="4">
        <v>298</v>
      </c>
      <c r="O366" s="4">
        <v>234</v>
      </c>
      <c r="P366" s="4">
        <v>104</v>
      </c>
      <c r="Q366" s="16">
        <f t="shared" si="33"/>
        <v>-3.5961278171256508E-2</v>
      </c>
      <c r="R366" s="16">
        <f t="shared" si="34"/>
        <v>-2.7434861312301211E-2</v>
      </c>
      <c r="S366" s="16">
        <f t="shared" si="35"/>
        <v>-2.3649179068062496E-2</v>
      </c>
    </row>
    <row r="367" spans="1:19" x14ac:dyDescent="0.25">
      <c r="A367" s="3">
        <f>VaR!A367</f>
        <v>43130</v>
      </c>
      <c r="B367" s="4">
        <f>VaR!B367</f>
        <v>365</v>
      </c>
      <c r="C367" s="4">
        <f>VaR!C367</f>
        <v>38.803986000000002</v>
      </c>
      <c r="D367" s="4">
        <f>VaR!D367</f>
        <v>-6.3101593587405622E-2</v>
      </c>
      <c r="E367" s="4">
        <f>VaR!E367</f>
        <v>-6.5180426941592734E-2</v>
      </c>
      <c r="F367" s="4">
        <f>VaR!F367</f>
        <v>-3.0783811696970302E-2</v>
      </c>
      <c r="G367" s="4">
        <f>VaR!G367</f>
        <v>-3.1651784680255542E-2</v>
      </c>
      <c r="H367" s="4">
        <v>343</v>
      </c>
      <c r="I367" s="16">
        <f t="shared" si="36"/>
        <v>-3.4584890788774618E-3</v>
      </c>
      <c r="J367" s="16">
        <f t="shared" si="37"/>
        <v>8.5416459402501909E-4</v>
      </c>
      <c r="K367" s="16">
        <f t="shared" si="38"/>
        <v>2.922609440252014E-2</v>
      </c>
      <c r="L367" s="16">
        <f t="shared" si="39"/>
        <v>-5.1531136458488849E-2</v>
      </c>
      <c r="M367" s="10">
        <f t="shared" si="40"/>
        <v>1</v>
      </c>
      <c r="N367" s="4">
        <v>299</v>
      </c>
      <c r="O367" s="4">
        <v>235</v>
      </c>
      <c r="P367" s="4">
        <v>105</v>
      </c>
      <c r="Q367" s="16">
        <f t="shared" si="33"/>
        <v>-3.9113216092215818E-2</v>
      </c>
      <c r="R367" s="16">
        <f t="shared" si="34"/>
        <v>-2.9374785386406737E-2</v>
      </c>
      <c r="S367" s="16">
        <f t="shared" si="35"/>
        <v>-2.4719945568294422E-2</v>
      </c>
    </row>
    <row r="368" spans="1:19" x14ac:dyDescent="0.25">
      <c r="A368" s="3">
        <f>VaR!A368</f>
        <v>43131</v>
      </c>
      <c r="B368" s="4">
        <f>VaR!B368</f>
        <v>366</v>
      </c>
      <c r="C368" s="4">
        <f>VaR!C368</f>
        <v>39.700996000000004</v>
      </c>
      <c r="D368" s="4">
        <f>VaR!D368</f>
        <v>2.3116439635866317E-2</v>
      </c>
      <c r="E368" s="4">
        <f>VaR!E368</f>
        <v>2.2853302228226815E-2</v>
      </c>
      <c r="F368" s="4">
        <f>VaR!F368</f>
        <v>-3.0783811696970302E-2</v>
      </c>
      <c r="G368" s="4">
        <f>VaR!G368</f>
        <v>-3.1651784680255542E-2</v>
      </c>
      <c r="H368" s="4">
        <v>344</v>
      </c>
      <c r="I368" s="16">
        <f t="shared" si="36"/>
        <v>-6.2597148661951508E-3</v>
      </c>
      <c r="J368" s="16">
        <f t="shared" si="37"/>
        <v>8.9068900186942135E-4</v>
      </c>
      <c r="K368" s="16">
        <f t="shared" si="38"/>
        <v>2.984441324384551E-2</v>
      </c>
      <c r="L368" s="16">
        <f t="shared" si="39"/>
        <v>-5.5349406234573004E-2</v>
      </c>
      <c r="M368" s="10">
        <f t="shared" si="40"/>
        <v>0</v>
      </c>
      <c r="N368" s="4">
        <v>300</v>
      </c>
      <c r="O368" s="4">
        <v>236</v>
      </c>
      <c r="P368" s="4">
        <v>106</v>
      </c>
      <c r="Q368" s="16">
        <f t="shared" si="33"/>
        <v>-3.9176004747802119E-2</v>
      </c>
      <c r="R368" s="16">
        <f t="shared" si="34"/>
        <v>-2.9370862348747698E-2</v>
      </c>
      <c r="S368" s="16">
        <f t="shared" si="35"/>
        <v>-2.4753225178849338E-2</v>
      </c>
    </row>
    <row r="369" spans="1:19" x14ac:dyDescent="0.25">
      <c r="A369" s="3">
        <f>VaR!A369</f>
        <v>43132</v>
      </c>
      <c r="B369" s="4">
        <f>VaR!B369</f>
        <v>367</v>
      </c>
      <c r="C369" s="4">
        <f>VaR!C369</f>
        <v>38.898116999999999</v>
      </c>
      <c r="D369" s="4">
        <f>VaR!D369</f>
        <v>-2.0223145031424507E-2</v>
      </c>
      <c r="E369" s="4">
        <f>VaR!E369</f>
        <v>-2.0430432256532915E-2</v>
      </c>
      <c r="F369" s="4">
        <f>VaR!F369</f>
        <v>-3.0783811696970302E-2</v>
      </c>
      <c r="G369" s="4">
        <f>VaR!G369</f>
        <v>-3.1651784680255542E-2</v>
      </c>
      <c r="H369" s="4">
        <v>345</v>
      </c>
      <c r="I369" s="16">
        <f t="shared" si="36"/>
        <v>-5.0803154107267818E-3</v>
      </c>
      <c r="J369" s="16">
        <f t="shared" si="37"/>
        <v>9.0043869479559935E-4</v>
      </c>
      <c r="K369" s="16">
        <f t="shared" si="38"/>
        <v>3.0007310689157057E-2</v>
      </c>
      <c r="L369" s="16">
        <f t="shared" si="39"/>
        <v>-5.4437949232846457E-2</v>
      </c>
      <c r="M369" s="10">
        <f t="shared" si="40"/>
        <v>0</v>
      </c>
      <c r="N369" s="4">
        <v>301</v>
      </c>
      <c r="O369" s="4">
        <v>237</v>
      </c>
      <c r="P369" s="4">
        <v>107</v>
      </c>
      <c r="Q369" s="16">
        <f t="shared" si="33"/>
        <v>-3.9524487834114878E-2</v>
      </c>
      <c r="R369" s="16">
        <f t="shared" si="34"/>
        <v>-2.9710514992268372E-2</v>
      </c>
      <c r="S369" s="16">
        <f t="shared" si="35"/>
        <v>-2.4934208231782273E-2</v>
      </c>
    </row>
    <row r="370" spans="1:19" x14ac:dyDescent="0.25">
      <c r="A370" s="3">
        <f>VaR!A370</f>
        <v>43133</v>
      </c>
      <c r="B370" s="4">
        <f>VaR!B370</f>
        <v>368</v>
      </c>
      <c r="C370" s="4">
        <f>VaR!C370</f>
        <v>39.258029999999998</v>
      </c>
      <c r="D370" s="4">
        <f>VaR!D370</f>
        <v>9.2527100990518075E-3</v>
      </c>
      <c r="E370" s="4">
        <f>VaR!E370</f>
        <v>9.2101660077010226E-3</v>
      </c>
      <c r="F370" s="4">
        <f>VaR!F370</f>
        <v>-3.0783811696970302E-2</v>
      </c>
      <c r="G370" s="4">
        <f>VaR!G370</f>
        <v>-3.1651784680255542E-2</v>
      </c>
      <c r="H370" s="4">
        <v>346</v>
      </c>
      <c r="I370" s="16">
        <f t="shared" si="36"/>
        <v>-6.1397896807995952E-3</v>
      </c>
      <c r="J370" s="16">
        <f t="shared" si="37"/>
        <v>9.0703986759833942E-4</v>
      </c>
      <c r="K370" s="16">
        <f t="shared" si="38"/>
        <v>3.0117102576415603E-2</v>
      </c>
      <c r="L370" s="16">
        <f t="shared" si="39"/>
        <v>-5.5678015086886343E-2</v>
      </c>
      <c r="M370" s="10">
        <f t="shared" si="40"/>
        <v>0</v>
      </c>
      <c r="N370" s="4">
        <v>302</v>
      </c>
      <c r="O370" s="4">
        <v>238</v>
      </c>
      <c r="P370" s="4">
        <v>108</v>
      </c>
      <c r="Q370" s="16">
        <f t="shared" si="33"/>
        <v>-3.9500243018455318E-2</v>
      </c>
      <c r="R370" s="16">
        <f t="shared" si="34"/>
        <v>-2.9579738996163736E-2</v>
      </c>
      <c r="S370" s="16">
        <f t="shared" si="35"/>
        <v>-2.4933021517510322E-2</v>
      </c>
    </row>
    <row r="371" spans="1:19" x14ac:dyDescent="0.25">
      <c r="A371" s="3">
        <f>VaR!A371</f>
        <v>43136</v>
      </c>
      <c r="B371" s="4">
        <f>VaR!B371</f>
        <v>369</v>
      </c>
      <c r="C371" s="4">
        <f>VaR!C371</f>
        <v>37.419711999999997</v>
      </c>
      <c r="D371" s="4">
        <f>VaR!D371</f>
        <v>-4.6826547333118883E-2</v>
      </c>
      <c r="E371" s="4">
        <f>VaR!E371</f>
        <v>-4.7958384893520695E-2</v>
      </c>
      <c r="F371" s="4">
        <f>VaR!F371</f>
        <v>-3.0783811696970302E-2</v>
      </c>
      <c r="G371" s="4">
        <f>VaR!G371</f>
        <v>-3.1651784680255542E-2</v>
      </c>
      <c r="H371" s="4">
        <v>347</v>
      </c>
      <c r="I371" s="16">
        <f t="shared" si="36"/>
        <v>-6.362328748088248E-3</v>
      </c>
      <c r="J371" s="16">
        <f t="shared" si="37"/>
        <v>9.5993795609818674E-4</v>
      </c>
      <c r="K371" s="16">
        <f t="shared" si="38"/>
        <v>3.0982865524321453E-2</v>
      </c>
      <c r="L371" s="16">
        <f t="shared" si="39"/>
        <v>-5.7324607479118134E-2</v>
      </c>
      <c r="M371" s="10">
        <f t="shared" si="40"/>
        <v>0</v>
      </c>
      <c r="N371" s="4">
        <v>303</v>
      </c>
      <c r="O371" s="4">
        <v>239</v>
      </c>
      <c r="P371" s="4">
        <v>109</v>
      </c>
      <c r="Q371" s="16">
        <f t="shared" si="33"/>
        <v>-4.1326572309179278E-2</v>
      </c>
      <c r="R371" s="16">
        <f t="shared" si="34"/>
        <v>-3.0721242948509801E-2</v>
      </c>
      <c r="S371" s="16">
        <f t="shared" si="35"/>
        <v>-2.5443160530969046E-2</v>
      </c>
    </row>
    <row r="372" spans="1:19" x14ac:dyDescent="0.25">
      <c r="A372" s="3">
        <f>VaR!A372</f>
        <v>43137</v>
      </c>
      <c r="B372" s="4">
        <f>VaR!B372</f>
        <v>370</v>
      </c>
      <c r="C372" s="4">
        <f>VaR!C372</f>
        <v>37.225914000000003</v>
      </c>
      <c r="D372" s="4">
        <f>VaR!D372</f>
        <v>-5.1790350497618459E-3</v>
      </c>
      <c r="E372" s="4">
        <f>VaR!E372</f>
        <v>-5.1924927371174668E-3</v>
      </c>
      <c r="F372" s="4">
        <f>VaR!F372</f>
        <v>-3.0783811696970302E-2</v>
      </c>
      <c r="G372" s="4">
        <f>VaR!G372</f>
        <v>-3.1651784680255542E-2</v>
      </c>
      <c r="H372" s="4">
        <v>348</v>
      </c>
      <c r="I372" s="16">
        <f t="shared" si="36"/>
        <v>-8.9705545004745996E-3</v>
      </c>
      <c r="J372" s="16">
        <f t="shared" si="37"/>
        <v>9.4398800048879909E-4</v>
      </c>
      <c r="K372" s="16">
        <f t="shared" si="38"/>
        <v>3.072438771544193E-2</v>
      </c>
      <c r="L372" s="16">
        <f t="shared" si="39"/>
        <v>-5.9507675070082526E-2</v>
      </c>
      <c r="M372" s="10">
        <f t="shared" si="40"/>
        <v>0</v>
      </c>
      <c r="N372" s="4">
        <v>304</v>
      </c>
      <c r="O372" s="4">
        <v>240</v>
      </c>
      <c r="P372" s="4">
        <v>110</v>
      </c>
      <c r="Q372" s="16">
        <f t="shared" si="33"/>
        <v>-4.1258829103647934E-2</v>
      </c>
      <c r="R372" s="16">
        <f t="shared" si="34"/>
        <v>-3.0816161667793877E-2</v>
      </c>
      <c r="S372" s="16">
        <f t="shared" si="35"/>
        <v>-2.5443712441127038E-2</v>
      </c>
    </row>
    <row r="373" spans="1:19" x14ac:dyDescent="0.25">
      <c r="A373" s="3">
        <f>VaR!A373</f>
        <v>43138</v>
      </c>
      <c r="B373" s="4">
        <f>VaR!B373</f>
        <v>371</v>
      </c>
      <c r="C373" s="4">
        <f>VaR!C373</f>
        <v>36.971207</v>
      </c>
      <c r="D373" s="4">
        <f>VaR!D373</f>
        <v>-6.842196003569001E-3</v>
      </c>
      <c r="E373" s="4">
        <f>VaR!E373</f>
        <v>-6.8657111515295043E-3</v>
      </c>
      <c r="F373" s="4">
        <f>VaR!F373</f>
        <v>-3.0783811696970302E-2</v>
      </c>
      <c r="G373" s="4">
        <f>VaR!G373</f>
        <v>-3.1651784680255542E-2</v>
      </c>
      <c r="H373" s="4">
        <v>349</v>
      </c>
      <c r="I373" s="16">
        <f t="shared" si="36"/>
        <v>-1.0013562342826392E-2</v>
      </c>
      <c r="J373" s="16">
        <f t="shared" si="37"/>
        <v>9.108701866497519E-4</v>
      </c>
      <c r="K373" s="16">
        <f t="shared" si="38"/>
        <v>3.0180626014875037E-2</v>
      </c>
      <c r="L373" s="16">
        <f t="shared" si="39"/>
        <v>-5.965627450705957E-2</v>
      </c>
      <c r="M373" s="10">
        <f t="shared" si="40"/>
        <v>0</v>
      </c>
      <c r="N373" s="4">
        <v>305</v>
      </c>
      <c r="O373" s="4">
        <v>241</v>
      </c>
      <c r="P373" s="4">
        <v>111</v>
      </c>
      <c r="Q373" s="16">
        <f t="shared" si="33"/>
        <v>-4.1299535634571553E-2</v>
      </c>
      <c r="R373" s="16">
        <f t="shared" si="34"/>
        <v>-3.0907707110111746E-2</v>
      </c>
      <c r="S373" s="16">
        <f t="shared" si="35"/>
        <v>-2.5495765284107696E-2</v>
      </c>
    </row>
    <row r="374" spans="1:19" x14ac:dyDescent="0.25">
      <c r="A374" s="3">
        <f>VaR!A374</f>
        <v>43139</v>
      </c>
      <c r="B374" s="4">
        <f>VaR!B374</f>
        <v>372</v>
      </c>
      <c r="C374" s="4">
        <f>VaR!C374</f>
        <v>36.334442000000003</v>
      </c>
      <c r="D374" s="4">
        <f>VaR!D374</f>
        <v>-1.7223267825689243E-2</v>
      </c>
      <c r="E374" s="4">
        <f>VaR!E374</f>
        <v>-1.7373313651684978E-2</v>
      </c>
      <c r="F374" s="4">
        <f>VaR!F374</f>
        <v>-3.0783811696970302E-2</v>
      </c>
      <c r="G374" s="4">
        <f>VaR!G374</f>
        <v>-3.1651784680255542E-2</v>
      </c>
      <c r="H374" s="4">
        <v>350</v>
      </c>
      <c r="I374" s="16">
        <f t="shared" si="36"/>
        <v>-1.06569822953356E-2</v>
      </c>
      <c r="J374" s="16">
        <f t="shared" si="37"/>
        <v>8.987047213579874E-4</v>
      </c>
      <c r="K374" s="16">
        <f t="shared" si="38"/>
        <v>2.99784042496926E-2</v>
      </c>
      <c r="L374" s="16">
        <f t="shared" si="39"/>
        <v>-5.9967069255659915E-2</v>
      </c>
      <c r="M374" s="10">
        <f t="shared" si="40"/>
        <v>0</v>
      </c>
      <c r="N374" s="4">
        <v>306</v>
      </c>
      <c r="O374" s="4">
        <v>242</v>
      </c>
      <c r="P374" s="4">
        <v>112</v>
      </c>
      <c r="Q374" s="16">
        <f t="shared" si="33"/>
        <v>-4.1596360366740373E-2</v>
      </c>
      <c r="R374" s="16">
        <f t="shared" si="34"/>
        <v>-3.103557216925118E-2</v>
      </c>
      <c r="S374" s="16">
        <f t="shared" si="35"/>
        <v>-2.5583074797502471E-2</v>
      </c>
    </row>
    <row r="375" spans="1:19" x14ac:dyDescent="0.25">
      <c r="A375" s="3">
        <f>VaR!A375</f>
        <v>43140</v>
      </c>
      <c r="B375" s="4">
        <f>VaR!B375</f>
        <v>373</v>
      </c>
      <c r="C375" s="4">
        <f>VaR!C375</f>
        <v>37.264674999999997</v>
      </c>
      <c r="D375" s="4">
        <f>VaR!D375</f>
        <v>2.5601961907107146E-2</v>
      </c>
      <c r="E375" s="4">
        <f>VaR!E375</f>
        <v>2.5279720118385706E-2</v>
      </c>
      <c r="F375" s="4">
        <f>VaR!F375</f>
        <v>-3.0783811696970302E-2</v>
      </c>
      <c r="G375" s="4">
        <f>VaR!G375</f>
        <v>-3.1651784680255542E-2</v>
      </c>
      <c r="H375" s="4">
        <v>351</v>
      </c>
      <c r="I375" s="16">
        <f t="shared" si="36"/>
        <v>-1.1429213202755971E-2</v>
      </c>
      <c r="J375" s="16">
        <f t="shared" si="37"/>
        <v>9.528777360382942E-4</v>
      </c>
      <c r="K375" s="16">
        <f t="shared" si="38"/>
        <v>3.0868717758246685E-2</v>
      </c>
      <c r="L375" s="16">
        <f t="shared" si="39"/>
        <v>-6.2203735566749366E-2</v>
      </c>
      <c r="M375" s="10">
        <f t="shared" si="40"/>
        <v>0</v>
      </c>
      <c r="N375" s="4">
        <v>307</v>
      </c>
      <c r="O375" s="4">
        <v>243</v>
      </c>
      <c r="P375" s="4">
        <v>113</v>
      </c>
      <c r="Q375" s="16">
        <f t="shared" si="33"/>
        <v>-4.1538831497395262E-2</v>
      </c>
      <c r="R375" s="16">
        <f t="shared" si="34"/>
        <v>-3.106615423559653E-2</v>
      </c>
      <c r="S375" s="16">
        <f t="shared" si="35"/>
        <v>-2.5321275490370842E-2</v>
      </c>
    </row>
    <row r="376" spans="1:19" x14ac:dyDescent="0.25">
      <c r="A376" s="3">
        <f>VaR!A376</f>
        <v>43143</v>
      </c>
      <c r="B376" s="4">
        <f>VaR!B376</f>
        <v>374</v>
      </c>
      <c r="C376" s="4">
        <f>VaR!C376</f>
        <v>37.668880000000001</v>
      </c>
      <c r="D376" s="4">
        <f>VaR!D376</f>
        <v>1.0846867710506119E-2</v>
      </c>
      <c r="E376" s="4">
        <f>VaR!E376</f>
        <v>1.0788462404461739E-2</v>
      </c>
      <c r="F376" s="4">
        <f>VaR!F376</f>
        <v>-3.0783811696970302E-2</v>
      </c>
      <c r="G376" s="4">
        <f>VaR!G376</f>
        <v>-3.1651784680255542E-2</v>
      </c>
      <c r="H376" s="4">
        <v>352</v>
      </c>
      <c r="I376" s="16">
        <f t="shared" si="36"/>
        <v>-9.6798702871698054E-3</v>
      </c>
      <c r="J376" s="16">
        <f t="shared" si="37"/>
        <v>9.7075091875896836E-4</v>
      </c>
      <c r="K376" s="16">
        <f t="shared" si="38"/>
        <v>3.115687594671469E-2</v>
      </c>
      <c r="L376" s="16">
        <f t="shared" si="39"/>
        <v>-6.0928370692600556E-2</v>
      </c>
      <c r="M376" s="10">
        <f t="shared" si="40"/>
        <v>0</v>
      </c>
      <c r="N376" s="4">
        <v>308</v>
      </c>
      <c r="O376" s="4">
        <v>244</v>
      </c>
      <c r="P376" s="4">
        <v>114</v>
      </c>
      <c r="Q376" s="16">
        <f t="shared" si="33"/>
        <v>-4.1240887759131102E-2</v>
      </c>
      <c r="R376" s="16">
        <f t="shared" si="34"/>
        <v>-3.1053866952479643E-2</v>
      </c>
      <c r="S376" s="16">
        <f t="shared" si="35"/>
        <v>-2.5293955249062222E-2</v>
      </c>
    </row>
    <row r="377" spans="1:19" x14ac:dyDescent="0.25">
      <c r="A377" s="3">
        <f>VaR!A377</f>
        <v>43144</v>
      </c>
      <c r="B377" s="4">
        <f>VaR!B377</f>
        <v>375</v>
      </c>
      <c r="C377" s="4">
        <f>VaR!C377</f>
        <v>37.818382</v>
      </c>
      <c r="D377" s="4">
        <f>VaR!D377</f>
        <v>3.9688464323865812E-3</v>
      </c>
      <c r="E377" s="4">
        <f>VaR!E377</f>
        <v>3.9609913382999693E-3</v>
      </c>
      <c r="F377" s="4">
        <f>VaR!F377</f>
        <v>-3.0783811696970302E-2</v>
      </c>
      <c r="G377" s="4">
        <f>VaR!G377</f>
        <v>-3.1651784680255542E-2</v>
      </c>
      <c r="H377" s="4">
        <v>353</v>
      </c>
      <c r="I377" s="16">
        <f t="shared" si="36"/>
        <v>-9.3648087627760026E-3</v>
      </c>
      <c r="J377" s="16">
        <f t="shared" si="37"/>
        <v>9.7081263108777789E-4</v>
      </c>
      <c r="K377" s="16">
        <f t="shared" si="38"/>
        <v>3.1157866279445032E-2</v>
      </c>
      <c r="L377" s="16">
        <f t="shared" si="39"/>
        <v>-6.0614938120590149E-2</v>
      </c>
      <c r="M377" s="10">
        <f t="shared" si="40"/>
        <v>0</v>
      </c>
      <c r="N377" s="4">
        <v>309</v>
      </c>
      <c r="O377" s="4">
        <v>245</v>
      </c>
      <c r="P377" s="4">
        <v>115</v>
      </c>
      <c r="Q377" s="16">
        <f t="shared" si="33"/>
        <v>-4.1265944212320972E-2</v>
      </c>
      <c r="R377" s="16">
        <f t="shared" si="34"/>
        <v>-3.1034339079210195E-2</v>
      </c>
      <c r="S377" s="16">
        <f t="shared" si="35"/>
        <v>-2.5300866129786492E-2</v>
      </c>
    </row>
    <row r="378" spans="1:19" x14ac:dyDescent="0.25">
      <c r="A378" s="3">
        <f>VaR!A378</f>
        <v>43145</v>
      </c>
      <c r="B378" s="4">
        <f>VaR!B378</f>
        <v>376</v>
      </c>
      <c r="C378" s="4">
        <f>VaR!C378</f>
        <v>38.687705999999999</v>
      </c>
      <c r="D378" s="4">
        <f>VaR!D378</f>
        <v>2.2986811016928194E-2</v>
      </c>
      <c r="E378" s="4">
        <f>VaR!E378</f>
        <v>2.2726594429810353E-2</v>
      </c>
      <c r="F378" s="4">
        <f>VaR!F378</f>
        <v>-3.0783811696970302E-2</v>
      </c>
      <c r="G378" s="4">
        <f>VaR!G378</f>
        <v>-3.1651784680255542E-2</v>
      </c>
      <c r="H378" s="4">
        <v>354</v>
      </c>
      <c r="I378" s="16">
        <f t="shared" si="36"/>
        <v>-1.0377045589574405E-2</v>
      </c>
      <c r="J378" s="16">
        <f t="shared" si="37"/>
        <v>9.6092051011815961E-4</v>
      </c>
      <c r="K378" s="16">
        <f t="shared" si="38"/>
        <v>3.0998717878618135E-2</v>
      </c>
      <c r="L378" s="16">
        <f t="shared" si="39"/>
        <v>-6.1365399123064907E-2</v>
      </c>
      <c r="M378" s="10">
        <f t="shared" si="40"/>
        <v>0</v>
      </c>
      <c r="N378" s="4">
        <v>310</v>
      </c>
      <c r="O378" s="4">
        <v>246</v>
      </c>
      <c r="P378" s="4">
        <v>116</v>
      </c>
      <c r="Q378" s="16">
        <f t="shared" si="33"/>
        <v>-4.1330011149538645E-2</v>
      </c>
      <c r="R378" s="16">
        <f t="shared" si="34"/>
        <v>-3.1021241658490947E-2</v>
      </c>
      <c r="S378" s="16">
        <f t="shared" si="35"/>
        <v>-2.532141665701548E-2</v>
      </c>
    </row>
    <row r="379" spans="1:19" x14ac:dyDescent="0.25">
      <c r="A379" s="3">
        <f>VaR!A379</f>
        <v>43146</v>
      </c>
      <c r="B379" s="4">
        <f>VaR!B379</f>
        <v>377</v>
      </c>
      <c r="C379" s="4">
        <f>VaR!C379</f>
        <v>38.222591000000001</v>
      </c>
      <c r="D379" s="4">
        <f>VaR!D379</f>
        <v>-1.2022294627652447E-2</v>
      </c>
      <c r="E379" s="4">
        <f>VaR!E379</f>
        <v>-1.2095146901475709E-2</v>
      </c>
      <c r="F379" s="4">
        <f>VaR!F379</f>
        <v>-3.0783811696970302E-2</v>
      </c>
      <c r="G379" s="4">
        <f>VaR!G379</f>
        <v>-3.1651784680255542E-2</v>
      </c>
      <c r="H379" s="4">
        <v>355</v>
      </c>
      <c r="I379" s="16">
        <f t="shared" si="36"/>
        <v>-9.2903074476784753E-3</v>
      </c>
      <c r="J379" s="16">
        <f t="shared" si="37"/>
        <v>9.5819988457448947E-4</v>
      </c>
      <c r="K379" s="16">
        <f t="shared" si="38"/>
        <v>3.0954803901405828E-2</v>
      </c>
      <c r="L379" s="16">
        <f t="shared" si="39"/>
        <v>-6.0206428916477449E-2</v>
      </c>
      <c r="M379" s="10">
        <f t="shared" si="40"/>
        <v>0</v>
      </c>
      <c r="N379" s="4">
        <v>311</v>
      </c>
      <c r="O379" s="4">
        <v>247</v>
      </c>
      <c r="P379" s="4">
        <v>117</v>
      </c>
      <c r="Q379" s="16">
        <f t="shared" si="33"/>
        <v>-4.1528532659557749E-2</v>
      </c>
      <c r="R379" s="16">
        <f t="shared" si="34"/>
        <v>-3.111610463371401E-2</v>
      </c>
      <c r="S379" s="16">
        <f t="shared" si="35"/>
        <v>-2.5416215056194558E-2</v>
      </c>
    </row>
    <row r="380" spans="1:19" x14ac:dyDescent="0.25">
      <c r="A380" s="3">
        <f>VaR!A380</f>
        <v>43147</v>
      </c>
      <c r="B380" s="4">
        <f>VaR!B380</f>
        <v>378</v>
      </c>
      <c r="C380" s="4">
        <f>VaR!C380</f>
        <v>38.643410000000003</v>
      </c>
      <c r="D380" s="4">
        <f>VaR!D380</f>
        <v>1.1009693194268321E-2</v>
      </c>
      <c r="E380" s="4">
        <f>VaR!E380</f>
        <v>1.0949527721618925E-2</v>
      </c>
      <c r="F380" s="4">
        <f>VaR!F380</f>
        <v>-3.0783811696970302E-2</v>
      </c>
      <c r="G380" s="4">
        <f>VaR!G380</f>
        <v>-3.1651784680255542E-2</v>
      </c>
      <c r="H380" s="4">
        <v>356</v>
      </c>
      <c r="I380" s="16">
        <f t="shared" si="36"/>
        <v>-9.4909545230341882E-3</v>
      </c>
      <c r="J380" s="16">
        <f t="shared" si="37"/>
        <v>9.7631863505990917E-4</v>
      </c>
      <c r="K380" s="16">
        <f t="shared" si="38"/>
        <v>3.124609791733856E-2</v>
      </c>
      <c r="L380" s="16">
        <f t="shared" si="39"/>
        <v>-6.0886212010449373E-2</v>
      </c>
      <c r="M380" s="10">
        <f t="shared" si="40"/>
        <v>0</v>
      </c>
      <c r="N380" s="4">
        <v>312</v>
      </c>
      <c r="O380" s="4">
        <v>248</v>
      </c>
      <c r="P380" s="4">
        <v>118</v>
      </c>
      <c r="Q380" s="16">
        <f t="shared" si="33"/>
        <v>-4.1372838697438769E-2</v>
      </c>
      <c r="R380" s="16">
        <f t="shared" si="34"/>
        <v>-3.087246317544607E-2</v>
      </c>
      <c r="S380" s="16">
        <f t="shared" si="35"/>
        <v>-2.5413470163518925E-2</v>
      </c>
    </row>
    <row r="381" spans="1:19" x14ac:dyDescent="0.25">
      <c r="A381" s="3">
        <f>VaR!A381</f>
        <v>43151</v>
      </c>
      <c r="B381" s="4">
        <f>VaR!B381</f>
        <v>379</v>
      </c>
      <c r="C381" s="4">
        <f>VaR!C381</f>
        <v>38.660023000000002</v>
      </c>
      <c r="D381" s="4">
        <f>VaR!D381</f>
        <v>4.2990512483239817E-4</v>
      </c>
      <c r="E381" s="4">
        <f>VaR!E381</f>
        <v>4.2981274210051001E-4</v>
      </c>
      <c r="F381" s="4">
        <f>VaR!F381</f>
        <v>-3.0783811696970302E-2</v>
      </c>
      <c r="G381" s="4">
        <f>VaR!G381</f>
        <v>-3.1651784680255542E-2</v>
      </c>
      <c r="H381" s="4">
        <v>357</v>
      </c>
      <c r="I381" s="16">
        <f t="shared" si="36"/>
        <v>-1.005705308412097E-2</v>
      </c>
      <c r="J381" s="16">
        <f t="shared" si="37"/>
        <v>9.3224579051038345E-4</v>
      </c>
      <c r="K381" s="16">
        <f t="shared" si="38"/>
        <v>3.0532700347502568E-2</v>
      </c>
      <c r="L381" s="16">
        <f t="shared" si="39"/>
        <v>-6.027887599133306E-2</v>
      </c>
      <c r="M381" s="10">
        <f t="shared" si="40"/>
        <v>0</v>
      </c>
      <c r="N381" s="4">
        <v>313</v>
      </c>
      <c r="O381" s="4">
        <v>249</v>
      </c>
      <c r="P381" s="4">
        <v>119</v>
      </c>
      <c r="Q381" s="16">
        <f t="shared" si="33"/>
        <v>-4.1437698735312715E-2</v>
      </c>
      <c r="R381" s="16">
        <f t="shared" si="34"/>
        <v>-3.0850585225106444E-2</v>
      </c>
      <c r="S381" s="16">
        <f t="shared" si="35"/>
        <v>-2.5425396782479636E-2</v>
      </c>
    </row>
    <row r="382" spans="1:19" x14ac:dyDescent="0.25">
      <c r="A382" s="3">
        <f>VaR!A382</f>
        <v>43152</v>
      </c>
      <c r="B382" s="4">
        <f>VaR!B382</f>
        <v>380</v>
      </c>
      <c r="C382" s="4">
        <f>VaR!C382</f>
        <v>38.715392999999999</v>
      </c>
      <c r="D382" s="4">
        <f>VaR!D382</f>
        <v>1.432228842698732E-3</v>
      </c>
      <c r="E382" s="4">
        <f>VaR!E382</f>
        <v>1.431204181219541E-3</v>
      </c>
      <c r="F382" s="4">
        <f>VaR!F382</f>
        <v>-3.0783811696970302E-2</v>
      </c>
      <c r="G382" s="4">
        <f>VaR!G382</f>
        <v>-3.1651784680255542E-2</v>
      </c>
      <c r="H382" s="4">
        <v>358</v>
      </c>
      <c r="I382" s="16">
        <f t="shared" si="36"/>
        <v>-1.0181957840621238E-2</v>
      </c>
      <c r="J382" s="16">
        <f t="shared" si="37"/>
        <v>9.3035039667399057E-4</v>
      </c>
      <c r="K382" s="16">
        <f t="shared" si="38"/>
        <v>3.0501645802710229E-2</v>
      </c>
      <c r="L382" s="16">
        <f t="shared" si="39"/>
        <v>-6.0352700567198318E-2</v>
      </c>
      <c r="M382" s="10">
        <f t="shared" si="40"/>
        <v>0</v>
      </c>
      <c r="N382" s="4">
        <v>314</v>
      </c>
      <c r="O382" s="4">
        <v>250</v>
      </c>
      <c r="P382" s="4">
        <v>120</v>
      </c>
      <c r="Q382" s="16">
        <f t="shared" si="33"/>
        <v>-4.1256768439554781E-2</v>
      </c>
      <c r="R382" s="16">
        <f t="shared" si="34"/>
        <v>-2.9571655832549656E-2</v>
      </c>
      <c r="S382" s="16">
        <f t="shared" si="35"/>
        <v>-2.5431764701996706E-2</v>
      </c>
    </row>
    <row r="383" spans="1:19" x14ac:dyDescent="0.25">
      <c r="A383" s="3">
        <f>VaR!A383</f>
        <v>43153</v>
      </c>
      <c r="B383" s="4">
        <f>VaR!B383</f>
        <v>381</v>
      </c>
      <c r="C383" s="4">
        <f>VaR!C383</f>
        <v>39.069766999999999</v>
      </c>
      <c r="D383" s="4">
        <f>VaR!D383</f>
        <v>9.1533101575386293E-3</v>
      </c>
      <c r="E383" s="4">
        <f>VaR!E383</f>
        <v>9.1116725028304712E-3</v>
      </c>
      <c r="F383" s="4">
        <f>VaR!F383</f>
        <v>-3.0783811696970302E-2</v>
      </c>
      <c r="G383" s="4">
        <f>VaR!G383</f>
        <v>-3.1651784680255542E-2</v>
      </c>
      <c r="H383" s="4">
        <v>359</v>
      </c>
      <c r="I383" s="16">
        <f t="shared" si="36"/>
        <v>-1.0168281530566927E-2</v>
      </c>
      <c r="J383" s="16">
        <f t="shared" si="37"/>
        <v>9.4103049372396095E-4</v>
      </c>
      <c r="K383" s="16">
        <f t="shared" si="38"/>
        <v>3.0676220329824876E-2</v>
      </c>
      <c r="L383" s="16">
        <f t="shared" si="39"/>
        <v>-6.062617380124187E-2</v>
      </c>
      <c r="M383" s="10">
        <f t="shared" si="40"/>
        <v>0</v>
      </c>
      <c r="N383" s="4">
        <v>315</v>
      </c>
      <c r="O383" s="4">
        <v>251</v>
      </c>
      <c r="P383" s="4">
        <v>121</v>
      </c>
      <c r="Q383" s="16">
        <f t="shared" si="33"/>
        <v>-4.1124237584008141E-2</v>
      </c>
      <c r="R383" s="16">
        <f t="shared" si="34"/>
        <v>-2.9169235992306409E-2</v>
      </c>
      <c r="S383" s="16">
        <f t="shared" si="35"/>
        <v>-2.5410714728099974E-2</v>
      </c>
    </row>
    <row r="384" spans="1:19" x14ac:dyDescent="0.25">
      <c r="A384" s="3">
        <f>VaR!A384</f>
        <v>43154</v>
      </c>
      <c r="B384" s="4">
        <f>VaR!B384</f>
        <v>382</v>
      </c>
      <c r="C384" s="4">
        <f>VaR!C384</f>
        <v>39.745292999999997</v>
      </c>
      <c r="D384" s="4">
        <f>VaR!D384</f>
        <v>1.7290249005068238E-2</v>
      </c>
      <c r="E384" s="4">
        <f>VaR!E384</f>
        <v>1.7142473600162019E-2</v>
      </c>
      <c r="F384" s="4">
        <f>VaR!F384</f>
        <v>-3.0783811696970302E-2</v>
      </c>
      <c r="G384" s="4">
        <f>VaR!G384</f>
        <v>-3.1651784680255542E-2</v>
      </c>
      <c r="H384" s="4">
        <v>360</v>
      </c>
      <c r="I384" s="16">
        <f t="shared" si="36"/>
        <v>-9.9782368375771636E-3</v>
      </c>
      <c r="J384" s="16">
        <f t="shared" si="37"/>
        <v>9.6364140519037138E-4</v>
      </c>
      <c r="K384" s="16">
        <f t="shared" si="38"/>
        <v>3.1042574074814921E-2</v>
      </c>
      <c r="L384" s="16">
        <f t="shared" si="39"/>
        <v>-6.1038727394446241E-2</v>
      </c>
      <c r="M384" s="10">
        <f t="shared" si="40"/>
        <v>0</v>
      </c>
      <c r="N384" s="4">
        <v>316</v>
      </c>
      <c r="O384" s="4">
        <v>252</v>
      </c>
      <c r="P384" s="4">
        <v>122</v>
      </c>
      <c r="Q384" s="16">
        <f t="shared" si="33"/>
        <v>-4.0736131055245359E-2</v>
      </c>
      <c r="R384" s="16">
        <f t="shared" si="34"/>
        <v>-2.9175865419549234E-2</v>
      </c>
      <c r="S384" s="16">
        <f t="shared" si="35"/>
        <v>-2.5409938457061979E-2</v>
      </c>
    </row>
    <row r="385" spans="1:19" x14ac:dyDescent="0.25">
      <c r="A385" s="3">
        <f>VaR!A385</f>
        <v>43157</v>
      </c>
      <c r="B385" s="4">
        <f>VaR!B385</f>
        <v>383</v>
      </c>
      <c r="C385" s="4">
        <f>VaR!C385</f>
        <v>40.083056999999997</v>
      </c>
      <c r="D385" s="4">
        <f>VaR!D385</f>
        <v>8.4982138639662311E-3</v>
      </c>
      <c r="E385" s="4">
        <f>VaR!E385</f>
        <v>8.4623073287228758E-3</v>
      </c>
      <c r="F385" s="4">
        <f>VaR!F385</f>
        <v>-3.0783811696970302E-2</v>
      </c>
      <c r="G385" s="4">
        <f>VaR!G385</f>
        <v>-3.1651784680255542E-2</v>
      </c>
      <c r="H385" s="4">
        <v>361</v>
      </c>
      <c r="I385" s="16">
        <f t="shared" si="36"/>
        <v>-9.2843186178317508E-3</v>
      </c>
      <c r="J385" s="16">
        <f t="shared" si="37"/>
        <v>9.7183007049658581E-4</v>
      </c>
      <c r="K385" s="16">
        <f t="shared" si="38"/>
        <v>3.1174189171437737E-2</v>
      </c>
      <c r="L385" s="16">
        <f t="shared" si="39"/>
        <v>-6.0561296743742436E-2</v>
      </c>
      <c r="M385" s="10">
        <f t="shared" si="40"/>
        <v>0</v>
      </c>
      <c r="N385" s="4">
        <v>317</v>
      </c>
      <c r="O385" s="4">
        <v>253</v>
      </c>
      <c r="P385" s="4">
        <v>123</v>
      </c>
      <c r="Q385" s="16">
        <f t="shared" si="33"/>
        <v>-4.0746220510991561E-2</v>
      </c>
      <c r="R385" s="16">
        <f t="shared" si="34"/>
        <v>-2.8980348261187588E-2</v>
      </c>
      <c r="S385" s="16">
        <f t="shared" si="35"/>
        <v>-2.5369803712717985E-2</v>
      </c>
    </row>
    <row r="386" spans="1:19" x14ac:dyDescent="0.25">
      <c r="A386" s="3">
        <f>VaR!A386</f>
        <v>43158</v>
      </c>
      <c r="B386" s="4">
        <f>VaR!B386</f>
        <v>384</v>
      </c>
      <c r="C386" s="4">
        <f>VaR!C386</f>
        <v>40.276854999999998</v>
      </c>
      <c r="D386" s="4">
        <f>VaR!D386</f>
        <v>4.8349106706108034E-3</v>
      </c>
      <c r="E386" s="4">
        <f>VaR!E386</f>
        <v>4.8232600281330933E-3</v>
      </c>
      <c r="F386" s="4">
        <f>VaR!F386</f>
        <v>-3.0783811696970302E-2</v>
      </c>
      <c r="G386" s="4">
        <f>VaR!G386</f>
        <v>-3.1651784680255542E-2</v>
      </c>
      <c r="H386" s="4">
        <v>362</v>
      </c>
      <c r="I386" s="16">
        <f t="shared" si="36"/>
        <v>-8.5205662961431398E-3</v>
      </c>
      <c r="J386" s="16">
        <f t="shared" si="37"/>
        <v>9.7958320136585435E-4</v>
      </c>
      <c r="K386" s="16">
        <f t="shared" si="38"/>
        <v>3.1298293905033456E-2</v>
      </c>
      <c r="L386" s="16">
        <f t="shared" si="39"/>
        <v>-6.0001678543230588E-2</v>
      </c>
      <c r="M386" s="10">
        <f t="shared" si="40"/>
        <v>0</v>
      </c>
      <c r="N386" s="4">
        <v>318</v>
      </c>
      <c r="O386" s="4">
        <v>254</v>
      </c>
      <c r="P386" s="4">
        <v>124</v>
      </c>
      <c r="Q386" s="16">
        <f t="shared" si="33"/>
        <v>-4.0717853884259053E-2</v>
      </c>
      <c r="R386" s="16">
        <f t="shared" si="34"/>
        <v>-2.8986194735433294E-2</v>
      </c>
      <c r="S386" s="16">
        <f t="shared" si="35"/>
        <v>-2.5360670211632148E-2</v>
      </c>
    </row>
    <row r="387" spans="1:19" x14ac:dyDescent="0.25">
      <c r="A387" s="3">
        <f>VaR!A387</f>
        <v>43159</v>
      </c>
      <c r="B387" s="4">
        <f>VaR!B387</f>
        <v>385</v>
      </c>
      <c r="C387" s="4">
        <f>VaR!C387</f>
        <v>41.135105000000003</v>
      </c>
      <c r="D387" s="4">
        <f>VaR!D387</f>
        <v>2.1308764053201406E-2</v>
      </c>
      <c r="E387" s="4">
        <f>VaR!E387</f>
        <v>2.1084906837202939E-2</v>
      </c>
      <c r="F387" s="4">
        <f>VaR!F387</f>
        <v>-3.0783811696970302E-2</v>
      </c>
      <c r="G387" s="4">
        <f>VaR!G387</f>
        <v>-3.1651784680255542E-2</v>
      </c>
      <c r="H387" s="4">
        <v>363</v>
      </c>
      <c r="I387" s="16">
        <f t="shared" si="36"/>
        <v>-8.3368044844613978E-3</v>
      </c>
      <c r="J387" s="16">
        <f t="shared" si="37"/>
        <v>1.0141711104565947E-3</v>
      </c>
      <c r="K387" s="16">
        <f t="shared" si="38"/>
        <v>3.1846053294821243E-2</v>
      </c>
      <c r="L387" s="16">
        <f t="shared" si="39"/>
        <v>-6.0718900750538013E-2</v>
      </c>
      <c r="M387" s="10">
        <f t="shared" si="40"/>
        <v>0</v>
      </c>
      <c r="N387" s="4">
        <v>319</v>
      </c>
      <c r="O387" s="4">
        <v>255</v>
      </c>
      <c r="P387" s="4">
        <v>125</v>
      </c>
      <c r="Q387" s="16">
        <f t="shared" si="33"/>
        <v>-4.0620176280344103E-2</v>
      </c>
      <c r="R387" s="16">
        <f t="shared" si="34"/>
        <v>-2.8995406910816934E-2</v>
      </c>
      <c r="S387" s="16">
        <f t="shared" si="35"/>
        <v>-2.536604876019783E-2</v>
      </c>
    </row>
    <row r="388" spans="1:19" x14ac:dyDescent="0.25">
      <c r="A388" s="3">
        <f>VaR!A388</f>
        <v>43160</v>
      </c>
      <c r="B388" s="4">
        <f>VaR!B388</f>
        <v>386</v>
      </c>
      <c r="C388" s="4">
        <f>VaR!C388</f>
        <v>41.733111999999998</v>
      </c>
      <c r="D388" s="4">
        <f>VaR!D388</f>
        <v>1.4537631543665575E-2</v>
      </c>
      <c r="E388" s="4">
        <f>VaR!E388</f>
        <v>1.4432973281008428E-2</v>
      </c>
      <c r="F388" s="4">
        <f>VaR!F388</f>
        <v>-3.0783811696970302E-2</v>
      </c>
      <c r="G388" s="4">
        <f>VaR!G388</f>
        <v>-3.1651784680255542E-2</v>
      </c>
      <c r="H388" s="4">
        <v>364</v>
      </c>
      <c r="I388" s="16">
        <f t="shared" si="36"/>
        <v>-4.4386565175835776E-3</v>
      </c>
      <c r="J388" s="16">
        <f t="shared" si="37"/>
        <v>8.7324411934616502E-4</v>
      </c>
      <c r="K388" s="16">
        <f t="shared" si="38"/>
        <v>2.9550704210664167E-2</v>
      </c>
      <c r="L388" s="16">
        <f t="shared" si="39"/>
        <v>-5.304523951746469E-2</v>
      </c>
      <c r="M388" s="10">
        <f t="shared" si="40"/>
        <v>0</v>
      </c>
      <c r="N388" s="4">
        <v>320</v>
      </c>
      <c r="O388" s="4">
        <v>256</v>
      </c>
      <c r="P388" s="4">
        <v>126</v>
      </c>
      <c r="Q388" s="16">
        <f t="shared" si="33"/>
        <v>-4.0619758941092071E-2</v>
      </c>
      <c r="R388" s="16">
        <f t="shared" si="34"/>
        <v>-2.8942770613961725E-2</v>
      </c>
      <c r="S388" s="16">
        <f t="shared" si="35"/>
        <v>-2.5362310587022284E-2</v>
      </c>
    </row>
    <row r="389" spans="1:19" x14ac:dyDescent="0.25">
      <c r="A389" s="3">
        <f>VaR!A389</f>
        <v>43161</v>
      </c>
      <c r="B389" s="4">
        <f>VaR!B389</f>
        <v>387</v>
      </c>
      <c r="C389" s="4">
        <f>VaR!C389</f>
        <v>40.786265999999998</v>
      </c>
      <c r="D389" s="4">
        <f>VaR!D389</f>
        <v>-2.2688123521677483E-2</v>
      </c>
      <c r="E389" s="4">
        <f>VaR!E389</f>
        <v>-2.2949459374828188E-2</v>
      </c>
      <c r="F389" s="4">
        <f>VaR!F389</f>
        <v>-3.0783811696970302E-2</v>
      </c>
      <c r="G389" s="4">
        <f>VaR!G389</f>
        <v>-3.1651784680255542E-2</v>
      </c>
      <c r="H389" s="4">
        <v>365</v>
      </c>
      <c r="I389" s="16">
        <f t="shared" si="36"/>
        <v>5.8411199086704424E-4</v>
      </c>
      <c r="J389" s="16">
        <f t="shared" si="37"/>
        <v>4.9151363617104971E-4</v>
      </c>
      <c r="K389" s="16">
        <f t="shared" si="38"/>
        <v>2.2170106814606232E-2</v>
      </c>
      <c r="L389" s="16">
        <f t="shared" si="39"/>
        <v>-3.5882468613039571E-2</v>
      </c>
      <c r="M389" s="10">
        <f t="shared" si="40"/>
        <v>0</v>
      </c>
      <c r="N389" s="4">
        <v>321</v>
      </c>
      <c r="O389" s="4">
        <v>257</v>
      </c>
      <c r="P389" s="4">
        <v>127</v>
      </c>
      <c r="Q389" s="16">
        <f t="shared" si="33"/>
        <v>-4.0798957531381651E-2</v>
      </c>
      <c r="R389" s="16">
        <f t="shared" si="34"/>
        <v>-2.9347597081979499E-2</v>
      </c>
      <c r="S389" s="16">
        <f t="shared" si="35"/>
        <v>-2.5557659928927761E-2</v>
      </c>
    </row>
    <row r="390" spans="1:19" x14ac:dyDescent="0.25">
      <c r="A390" s="3">
        <f>VaR!A390</f>
        <v>43164</v>
      </c>
      <c r="B390" s="4">
        <f>VaR!B390</f>
        <v>388</v>
      </c>
      <c r="C390" s="4">
        <f>VaR!C390</f>
        <v>40.974528999999997</v>
      </c>
      <c r="D390" s="4">
        <f>VaR!D390</f>
        <v>4.6158429898927053E-3</v>
      </c>
      <c r="E390" s="4">
        <f>VaR!E390</f>
        <v>4.6052226552970553E-3</v>
      </c>
      <c r="F390" s="4">
        <f>VaR!F390</f>
        <v>-3.0783811696970302E-2</v>
      </c>
      <c r="G390" s="4">
        <f>VaR!G390</f>
        <v>-3.1651784680255542E-2</v>
      </c>
      <c r="H390" s="4">
        <v>366</v>
      </c>
      <c r="I390" s="16">
        <f t="shared" si="36"/>
        <v>2.4210879029455952E-3</v>
      </c>
      <c r="J390" s="16">
        <f t="shared" si="37"/>
        <v>3.0506125183216572E-4</v>
      </c>
      <c r="K390" s="16">
        <f t="shared" si="38"/>
        <v>1.7466002743391679E-2</v>
      </c>
      <c r="L390" s="16">
        <f t="shared" si="39"/>
        <v>-2.630793005786658E-2</v>
      </c>
      <c r="M390" s="10">
        <f t="shared" si="40"/>
        <v>0</v>
      </c>
      <c r="N390" s="4">
        <v>322</v>
      </c>
      <c r="O390" s="4">
        <v>258</v>
      </c>
      <c r="P390" s="4">
        <v>128</v>
      </c>
      <c r="Q390" s="16">
        <f t="shared" ref="Q390:Q453" si="41">AVERAGE(D324:D390)+STDEV(D324:D390)*NORMSINV(0.05)</f>
        <v>-4.0771482124391072E-2</v>
      </c>
      <c r="R390" s="16">
        <f t="shared" ref="R390:R453" si="42">AVERAGE(D260:D390)+STDEV(D260:D390)*NORMSINV(0.05)</f>
        <v>-2.9364116028034404E-2</v>
      </c>
      <c r="S390" s="16">
        <f t="shared" si="35"/>
        <v>-2.5496680822581413E-2</v>
      </c>
    </row>
    <row r="391" spans="1:19" x14ac:dyDescent="0.25">
      <c r="A391" s="3">
        <f>VaR!A391</f>
        <v>43165</v>
      </c>
      <c r="B391" s="4">
        <f>VaR!B391</f>
        <v>389</v>
      </c>
      <c r="C391" s="4">
        <f>VaR!C391</f>
        <v>41.860466000000002</v>
      </c>
      <c r="D391" s="4">
        <f>VaR!D391</f>
        <v>2.1621651831556274E-2</v>
      </c>
      <c r="E391" s="4">
        <f>VaR!E391</f>
        <v>2.1391219551887983E-2</v>
      </c>
      <c r="F391" s="4">
        <f>VaR!F391</f>
        <v>-3.0783811696970302E-2</v>
      </c>
      <c r="G391" s="4">
        <f>VaR!G391</f>
        <v>-3.1651784680255542E-2</v>
      </c>
      <c r="H391" s="4">
        <v>367</v>
      </c>
      <c r="I391" s="16">
        <f t="shared" si="36"/>
        <v>1.5801516917649764E-3</v>
      </c>
      <c r="J391" s="16">
        <f t="shared" si="37"/>
        <v>3.0235907919920962E-4</v>
      </c>
      <c r="K391" s="16">
        <f t="shared" si="38"/>
        <v>1.7388475470817146E-2</v>
      </c>
      <c r="L391" s="16">
        <f t="shared" si="39"/>
        <v>-2.702134525356532E-2</v>
      </c>
      <c r="M391" s="10">
        <f t="shared" si="40"/>
        <v>0</v>
      </c>
      <c r="N391" s="4">
        <v>323</v>
      </c>
      <c r="O391" s="4">
        <v>259</v>
      </c>
      <c r="P391" s="4">
        <v>129</v>
      </c>
      <c r="Q391" s="16">
        <f t="shared" si="41"/>
        <v>-4.0803773764432213E-2</v>
      </c>
      <c r="R391" s="16">
        <f t="shared" si="42"/>
        <v>-2.9326532641391748E-2</v>
      </c>
      <c r="S391" s="16">
        <f t="shared" si="35"/>
        <v>-2.5520913716511464E-2</v>
      </c>
    </row>
    <row r="392" spans="1:19" x14ac:dyDescent="0.25">
      <c r="A392" s="3">
        <f>VaR!A392</f>
        <v>43166</v>
      </c>
      <c r="B392" s="4">
        <f>VaR!B392</f>
        <v>390</v>
      </c>
      <c r="C392" s="4">
        <f>VaR!C392</f>
        <v>42.801772999999997</v>
      </c>
      <c r="D392" s="4">
        <f>VaR!D392</f>
        <v>2.248677785861234E-2</v>
      </c>
      <c r="E392" s="4">
        <f>VaR!E392</f>
        <v>2.2237677661590096E-2</v>
      </c>
      <c r="F392" s="4">
        <f>VaR!F392</f>
        <v>-3.0783811696970302E-2</v>
      </c>
      <c r="G392" s="4">
        <f>VaR!G392</f>
        <v>-3.1651784680255542E-2</v>
      </c>
      <c r="H392" s="4">
        <v>368</v>
      </c>
      <c r="I392" s="16">
        <f t="shared" si="36"/>
        <v>3.4821879128095565E-3</v>
      </c>
      <c r="J392" s="16">
        <f t="shared" si="37"/>
        <v>2.9363001959099746E-4</v>
      </c>
      <c r="K392" s="16">
        <f t="shared" si="38"/>
        <v>1.7135635955254112E-2</v>
      </c>
      <c r="L392" s="16">
        <f t="shared" si="39"/>
        <v>-2.4703425038310231E-2</v>
      </c>
      <c r="M392" s="10">
        <f t="shared" si="40"/>
        <v>0</v>
      </c>
      <c r="N392" s="4">
        <v>324</v>
      </c>
      <c r="O392" s="4">
        <v>260</v>
      </c>
      <c r="P392" s="4">
        <v>130</v>
      </c>
      <c r="Q392" s="16">
        <f t="shared" si="41"/>
        <v>-4.0825030985735783E-2</v>
      </c>
      <c r="R392" s="16">
        <f t="shared" si="42"/>
        <v>-2.9364317394598594E-2</v>
      </c>
      <c r="S392" s="16">
        <f t="shared" ref="S392:S455" si="43">AVERAGE(D132:D392)+STDEV(D132:D392)*NORMSINV(0.05)</f>
        <v>-2.5502172754181814E-2</v>
      </c>
    </row>
    <row r="393" spans="1:19" x14ac:dyDescent="0.25">
      <c r="A393" s="3">
        <f>VaR!A393</f>
        <v>43167</v>
      </c>
      <c r="B393" s="4">
        <f>VaR!B393</f>
        <v>391</v>
      </c>
      <c r="C393" s="4">
        <f>VaR!C393</f>
        <v>42.868217000000001</v>
      </c>
      <c r="D393" s="4">
        <f>VaR!D393</f>
        <v>1.5523655994344947E-3</v>
      </c>
      <c r="E393" s="4">
        <f>VaR!E393</f>
        <v>1.5511619254910155E-3</v>
      </c>
      <c r="F393" s="4">
        <f>VaR!F393</f>
        <v>-3.0783811696970302E-2</v>
      </c>
      <c r="G393" s="4">
        <f>VaR!G393</f>
        <v>-3.1651784680255542E-2</v>
      </c>
      <c r="H393" s="4">
        <v>369</v>
      </c>
      <c r="I393" s="16">
        <f t="shared" si="36"/>
        <v>4.0837364473350355E-3</v>
      </c>
      <c r="J393" s="16">
        <f t="shared" si="37"/>
        <v>2.927469565369739E-4</v>
      </c>
      <c r="K393" s="16">
        <f t="shared" si="38"/>
        <v>1.7109849693582171E-2</v>
      </c>
      <c r="L393" s="16">
        <f t="shared" si="39"/>
        <v>-2.4059461877748142E-2</v>
      </c>
      <c r="M393" s="10">
        <f t="shared" si="40"/>
        <v>0</v>
      </c>
      <c r="N393" s="4">
        <v>325</v>
      </c>
      <c r="O393" s="4">
        <v>261</v>
      </c>
      <c r="P393" s="4">
        <v>131</v>
      </c>
      <c r="Q393" s="16">
        <f t="shared" si="41"/>
        <v>-3.839630047558204E-2</v>
      </c>
      <c r="R393" s="16">
        <f t="shared" si="42"/>
        <v>-2.9366861089031131E-2</v>
      </c>
      <c r="S393" s="16">
        <f t="shared" si="43"/>
        <v>-2.5434522273938654E-2</v>
      </c>
    </row>
    <row r="394" spans="1:19" x14ac:dyDescent="0.25">
      <c r="A394" s="3">
        <f>VaR!A394</f>
        <v>43168</v>
      </c>
      <c r="B394" s="4">
        <f>VaR!B394</f>
        <v>392</v>
      </c>
      <c r="C394" s="4">
        <f>VaR!C394</f>
        <v>43.455151000000001</v>
      </c>
      <c r="D394" s="4">
        <f>VaR!D394</f>
        <v>1.3691588805757873E-2</v>
      </c>
      <c r="E394" s="4">
        <f>VaR!E394</f>
        <v>1.3598705853550051E-2</v>
      </c>
      <c r="F394" s="4">
        <f>VaR!F394</f>
        <v>-3.0783811696970302E-2</v>
      </c>
      <c r="G394" s="4">
        <f>VaR!G394</f>
        <v>-3.1651784680255542E-2</v>
      </c>
      <c r="H394" s="4">
        <v>370</v>
      </c>
      <c r="I394" s="16">
        <f t="shared" si="36"/>
        <v>6.2827779442692806E-3</v>
      </c>
      <c r="J394" s="16">
        <f t="shared" si="37"/>
        <v>1.7249869770922987E-4</v>
      </c>
      <c r="K394" s="16">
        <f t="shared" si="38"/>
        <v>1.3133875959107802E-2</v>
      </c>
      <c r="L394" s="16">
        <f t="shared" si="39"/>
        <v>-1.5320525562999936E-2</v>
      </c>
      <c r="M394" s="10">
        <f t="shared" si="40"/>
        <v>0</v>
      </c>
      <c r="N394" s="4">
        <v>326</v>
      </c>
      <c r="O394" s="4">
        <v>262</v>
      </c>
      <c r="P394" s="4">
        <v>132</v>
      </c>
      <c r="Q394" s="16">
        <f t="shared" si="41"/>
        <v>-3.833109110792865E-2</v>
      </c>
      <c r="R394" s="16">
        <f t="shared" si="42"/>
        <v>-2.9355527600217805E-2</v>
      </c>
      <c r="S394" s="16">
        <f t="shared" si="43"/>
        <v>-2.5421535079520611E-2</v>
      </c>
    </row>
    <row r="395" spans="1:19" x14ac:dyDescent="0.25">
      <c r="A395" s="3">
        <f>VaR!A395</f>
        <v>43171</v>
      </c>
      <c r="B395" s="4">
        <f>VaR!B395</f>
        <v>393</v>
      </c>
      <c r="C395" s="4">
        <f>VaR!C395</f>
        <v>43.067554000000001</v>
      </c>
      <c r="D395" s="4">
        <f>VaR!D395</f>
        <v>-8.9194719401619275E-3</v>
      </c>
      <c r="E395" s="4">
        <f>VaR!E395</f>
        <v>-8.959488559127279E-3</v>
      </c>
      <c r="F395" s="4">
        <f>VaR!F395</f>
        <v>-3.0783811696970302E-2</v>
      </c>
      <c r="G395" s="4">
        <f>VaR!G395</f>
        <v>-3.1651784680255542E-2</v>
      </c>
      <c r="H395" s="4">
        <v>371</v>
      </c>
      <c r="I395" s="16">
        <f t="shared" si="36"/>
        <v>7.1405335740656328E-3</v>
      </c>
      <c r="J395" s="16">
        <f t="shared" si="37"/>
        <v>1.7711400231965705E-4</v>
      </c>
      <c r="K395" s="16">
        <f t="shared" si="38"/>
        <v>1.3308418475523567E-2</v>
      </c>
      <c r="L395" s="16">
        <f t="shared" si="39"/>
        <v>-1.4749866824387295E-2</v>
      </c>
      <c r="M395" s="10">
        <f t="shared" si="40"/>
        <v>0</v>
      </c>
      <c r="N395" s="4">
        <v>327</v>
      </c>
      <c r="O395" s="4">
        <v>263</v>
      </c>
      <c r="P395" s="4">
        <v>133</v>
      </c>
      <c r="Q395" s="16">
        <f t="shared" si="41"/>
        <v>-3.8580818098417749E-2</v>
      </c>
      <c r="R395" s="16">
        <f t="shared" si="42"/>
        <v>-2.9499029783153104E-2</v>
      </c>
      <c r="S395" s="16">
        <f t="shared" si="43"/>
        <v>-2.5459621440515844E-2</v>
      </c>
    </row>
    <row r="396" spans="1:19" x14ac:dyDescent="0.25">
      <c r="A396" s="3">
        <f>VaR!A396</f>
        <v>43172</v>
      </c>
      <c r="B396" s="4">
        <f>VaR!B396</f>
        <v>394</v>
      </c>
      <c r="C396" s="4">
        <f>VaR!C396</f>
        <v>42.823920999999999</v>
      </c>
      <c r="D396" s="4">
        <f>VaR!D396</f>
        <v>-5.6569964479525042E-3</v>
      </c>
      <c r="E396" s="4">
        <f>VaR!E396</f>
        <v>-5.6730578538775776E-3</v>
      </c>
      <c r="F396" s="4">
        <f>VaR!F396</f>
        <v>-3.0783811696970302E-2</v>
      </c>
      <c r="G396" s="4">
        <f>VaR!G396</f>
        <v>-3.1651784680255542E-2</v>
      </c>
      <c r="H396" s="4">
        <v>372</v>
      </c>
      <c r="I396" s="16">
        <f t="shared" si="36"/>
        <v>7.0461119405841348E-3</v>
      </c>
      <c r="J396" s="16">
        <f t="shared" si="37"/>
        <v>1.7574373558832152E-4</v>
      </c>
      <c r="K396" s="16">
        <f t="shared" si="38"/>
        <v>1.3256837314696198E-2</v>
      </c>
      <c r="L396" s="16">
        <f t="shared" si="39"/>
        <v>-1.4759444998399526E-2</v>
      </c>
      <c r="M396" s="10">
        <f t="shared" si="40"/>
        <v>0</v>
      </c>
      <c r="N396" s="4">
        <v>328</v>
      </c>
      <c r="O396" s="4">
        <v>264</v>
      </c>
      <c r="P396" s="4">
        <v>134</v>
      </c>
      <c r="Q396" s="16">
        <f t="shared" si="41"/>
        <v>-3.5510926467288567E-2</v>
      </c>
      <c r="R396" s="16">
        <f t="shared" si="42"/>
        <v>-2.9535260313760837E-2</v>
      </c>
      <c r="S396" s="16">
        <f t="shared" si="43"/>
        <v>-2.5439117981065285E-2</v>
      </c>
    </row>
    <row r="397" spans="1:19" x14ac:dyDescent="0.25">
      <c r="A397" s="3">
        <f>VaR!A397</f>
        <v>43173</v>
      </c>
      <c r="B397" s="4">
        <f>VaR!B397</f>
        <v>395</v>
      </c>
      <c r="C397" s="4">
        <f>VaR!C397</f>
        <v>43.089703</v>
      </c>
      <c r="D397" s="4">
        <f>VaR!D397</f>
        <v>6.2063910495258369E-3</v>
      </c>
      <c r="E397" s="4">
        <f>VaR!E397</f>
        <v>6.1872107240862591E-3</v>
      </c>
      <c r="F397" s="4">
        <f>VaR!F397</f>
        <v>-3.0783811696970302E-2</v>
      </c>
      <c r="G397" s="4">
        <f>VaR!G397</f>
        <v>-3.1651784680255542E-2</v>
      </c>
      <c r="H397" s="4">
        <v>373</v>
      </c>
      <c r="I397" s="16">
        <f t="shared" si="36"/>
        <v>7.5718515486630786E-3</v>
      </c>
      <c r="J397" s="16">
        <f t="shared" si="37"/>
        <v>1.4909445461381378E-4</v>
      </c>
      <c r="K397" s="16">
        <f t="shared" si="38"/>
        <v>1.2210424014497357E-2</v>
      </c>
      <c r="L397" s="16">
        <f t="shared" si="39"/>
        <v>-1.251250867819826E-2</v>
      </c>
      <c r="M397" s="10">
        <f t="shared" si="40"/>
        <v>0</v>
      </c>
      <c r="N397" s="4">
        <v>329</v>
      </c>
      <c r="O397" s="4">
        <v>265</v>
      </c>
      <c r="P397" s="4">
        <v>135</v>
      </c>
      <c r="Q397" s="16">
        <f t="shared" si="41"/>
        <v>-3.5327694534678239E-2</v>
      </c>
      <c r="R397" s="16">
        <f t="shared" si="42"/>
        <v>-2.9503470473764781E-2</v>
      </c>
      <c r="S397" s="16">
        <f t="shared" si="43"/>
        <v>-2.5442561031054235E-2</v>
      </c>
    </row>
    <row r="398" spans="1:19" x14ac:dyDescent="0.25">
      <c r="A398" s="3">
        <f>VaR!A398</f>
        <v>43174</v>
      </c>
      <c r="B398" s="4">
        <f>VaR!B398</f>
        <v>396</v>
      </c>
      <c r="C398" s="4">
        <f>VaR!C398</f>
        <v>42.978957999999999</v>
      </c>
      <c r="D398" s="4">
        <f>VaR!D398</f>
        <v>-2.5701035813591342E-3</v>
      </c>
      <c r="E398" s="4">
        <f>VaR!E398</f>
        <v>-2.5734119673808242E-3</v>
      </c>
      <c r="F398" s="4">
        <f>VaR!F398</f>
        <v>-3.0783811696970302E-2</v>
      </c>
      <c r="G398" s="4">
        <f>VaR!G398</f>
        <v>-3.1651784680255542E-2</v>
      </c>
      <c r="H398" s="4">
        <v>374</v>
      </c>
      <c r="I398" s="16">
        <f t="shared" si="36"/>
        <v>6.6902346915002917E-3</v>
      </c>
      <c r="J398" s="16">
        <f t="shared" si="37"/>
        <v>1.3727273455512942E-4</v>
      </c>
      <c r="K398" s="16">
        <f t="shared" si="38"/>
        <v>1.1716344760851373E-2</v>
      </c>
      <c r="L398" s="16">
        <f t="shared" si="39"/>
        <v>-1.2581437482999974E-2</v>
      </c>
      <c r="M398" s="10">
        <f t="shared" si="40"/>
        <v>0</v>
      </c>
      <c r="N398" s="4">
        <v>330</v>
      </c>
      <c r="O398" s="4">
        <v>266</v>
      </c>
      <c r="P398" s="4">
        <v>136</v>
      </c>
      <c r="Q398" s="16">
        <f t="shared" si="41"/>
        <v>-3.5462314681231427E-2</v>
      </c>
      <c r="R398" s="16">
        <f t="shared" si="42"/>
        <v>-2.9512556605845345E-2</v>
      </c>
      <c r="S398" s="16">
        <f t="shared" si="43"/>
        <v>-2.5396879911471923E-2</v>
      </c>
    </row>
    <row r="399" spans="1:19" x14ac:dyDescent="0.25">
      <c r="A399" s="3">
        <f>VaR!A399</f>
        <v>43175</v>
      </c>
      <c r="B399" s="4">
        <f>VaR!B399</f>
        <v>397</v>
      </c>
      <c r="C399" s="4">
        <f>VaR!C399</f>
        <v>43.167220999999998</v>
      </c>
      <c r="D399" s="4">
        <f>VaR!D399</f>
        <v>4.3803528228860081E-3</v>
      </c>
      <c r="E399" s="4">
        <f>VaR!E399</f>
        <v>4.3707870017342361E-3</v>
      </c>
      <c r="F399" s="4">
        <f>VaR!F399</f>
        <v>-3.0783811696970302E-2</v>
      </c>
      <c r="G399" s="4">
        <f>VaR!G399</f>
        <v>-3.1651784680255542E-2</v>
      </c>
      <c r="H399" s="4">
        <v>375</v>
      </c>
      <c r="I399" s="16">
        <f t="shared" si="36"/>
        <v>6.0803723600518699E-3</v>
      </c>
      <c r="J399" s="16">
        <f t="shared" si="37"/>
        <v>1.3641058622907917E-4</v>
      </c>
      <c r="K399" s="16">
        <f t="shared" si="38"/>
        <v>1.1679494262556028E-2</v>
      </c>
      <c r="L399" s="16">
        <f t="shared" si="39"/>
        <v>-1.3130686138672326E-2</v>
      </c>
      <c r="M399" s="10">
        <f t="shared" si="40"/>
        <v>0</v>
      </c>
      <c r="N399" s="4">
        <v>331</v>
      </c>
      <c r="O399" s="4">
        <v>267</v>
      </c>
      <c r="P399" s="4">
        <v>137</v>
      </c>
      <c r="Q399" s="16">
        <f t="shared" si="41"/>
        <v>-3.5508850847947145E-2</v>
      </c>
      <c r="R399" s="16">
        <f t="shared" si="42"/>
        <v>-2.9459113467064132E-2</v>
      </c>
      <c r="S399" s="16">
        <f t="shared" si="43"/>
        <v>-2.5380290631686033E-2</v>
      </c>
    </row>
    <row r="400" spans="1:19" x14ac:dyDescent="0.25">
      <c r="A400" s="3">
        <f>VaR!A400</f>
        <v>43178</v>
      </c>
      <c r="B400" s="4">
        <f>VaR!B400</f>
        <v>398</v>
      </c>
      <c r="C400" s="4">
        <f>VaR!C400</f>
        <v>43.172756</v>
      </c>
      <c r="D400" s="4">
        <f>VaR!D400</f>
        <v>1.2822229163192702E-4</v>
      </c>
      <c r="E400" s="4">
        <f>VaR!E400</f>
        <v>1.2821407185649225E-4</v>
      </c>
      <c r="F400" s="4">
        <f>VaR!F400</f>
        <v>-3.0783811696970302E-2</v>
      </c>
      <c r="G400" s="4">
        <f>VaR!G400</f>
        <v>-3.1651784680255542E-2</v>
      </c>
      <c r="H400" s="4">
        <v>376</v>
      </c>
      <c r="I400" s="16">
        <f t="shared" si="36"/>
        <v>6.0990771959836621E-3</v>
      </c>
      <c r="J400" s="16">
        <f t="shared" si="37"/>
        <v>1.3776333515006379E-4</v>
      </c>
      <c r="K400" s="16">
        <f t="shared" si="38"/>
        <v>1.1737262677049696E-2</v>
      </c>
      <c r="L400" s="16">
        <f t="shared" si="39"/>
        <v>-1.3207001888843682E-2</v>
      </c>
      <c r="M400" s="10">
        <f t="shared" si="40"/>
        <v>0</v>
      </c>
      <c r="N400" s="4">
        <v>332</v>
      </c>
      <c r="O400" s="4">
        <v>268</v>
      </c>
      <c r="P400" s="4">
        <v>138</v>
      </c>
      <c r="Q400" s="16">
        <f t="shared" si="41"/>
        <v>-3.5602318363084869E-2</v>
      </c>
      <c r="R400" s="16">
        <f t="shared" si="42"/>
        <v>-2.9432767848292789E-2</v>
      </c>
      <c r="S400" s="16">
        <f t="shared" si="43"/>
        <v>-2.5305166701474702E-2</v>
      </c>
    </row>
    <row r="401" spans="1:19" x14ac:dyDescent="0.25">
      <c r="A401" s="3">
        <f>VaR!A401</f>
        <v>43179</v>
      </c>
      <c r="B401" s="4">
        <f>VaR!B401</f>
        <v>399</v>
      </c>
      <c r="C401" s="4">
        <f>VaR!C401</f>
        <v>43.322257999999998</v>
      </c>
      <c r="D401" s="4">
        <f>VaR!D401</f>
        <v>3.4628783022329695E-3</v>
      </c>
      <c r="E401" s="4">
        <f>VaR!E401</f>
        <v>3.4568963450469989E-3</v>
      </c>
      <c r="F401" s="4">
        <f>VaR!F401</f>
        <v>-3.0783811696970302E-2</v>
      </c>
      <c r="G401" s="4">
        <f>VaR!G401</f>
        <v>-3.1651784680255542E-2</v>
      </c>
      <c r="H401" s="4">
        <v>377</v>
      </c>
      <c r="I401" s="16">
        <f t="shared" si="36"/>
        <v>5.0600504357429226E-3</v>
      </c>
      <c r="J401" s="16">
        <f t="shared" si="37"/>
        <v>1.2390169227566913E-4</v>
      </c>
      <c r="K401" s="16">
        <f t="shared" si="38"/>
        <v>1.1131113703294435E-2</v>
      </c>
      <c r="L401" s="16">
        <f t="shared" si="39"/>
        <v>-1.3249002311130168E-2</v>
      </c>
      <c r="M401" s="10">
        <f t="shared" si="40"/>
        <v>0</v>
      </c>
      <c r="N401" s="4">
        <v>333</v>
      </c>
      <c r="O401" s="4">
        <v>269</v>
      </c>
      <c r="P401" s="4">
        <v>139</v>
      </c>
      <c r="Q401" s="16">
        <f t="shared" si="41"/>
        <v>-3.5557787774052683E-2</v>
      </c>
      <c r="R401" s="16">
        <f t="shared" si="42"/>
        <v>-2.9447432882317933E-2</v>
      </c>
      <c r="S401" s="16">
        <f t="shared" si="43"/>
        <v>-2.5309969899013067E-2</v>
      </c>
    </row>
    <row r="402" spans="1:19" x14ac:dyDescent="0.25">
      <c r="A402" s="3">
        <f>VaR!A402</f>
        <v>43180</v>
      </c>
      <c r="B402" s="4">
        <f>VaR!B402</f>
        <v>400</v>
      </c>
      <c r="C402" s="4">
        <f>VaR!C402</f>
        <v>42.081947</v>
      </c>
      <c r="D402" s="4">
        <f>VaR!D402</f>
        <v>-2.8629878895047402E-2</v>
      </c>
      <c r="E402" s="4">
        <f>VaR!E402</f>
        <v>-2.9047708134290421E-2</v>
      </c>
      <c r="F402" s="4">
        <f>VaR!F402</f>
        <v>-3.0783811696970302E-2</v>
      </c>
      <c r="G402" s="4">
        <f>VaR!G402</f>
        <v>-3.1651784680255542E-2</v>
      </c>
      <c r="H402" s="4">
        <v>378</v>
      </c>
      <c r="I402" s="16">
        <f t="shared" si="36"/>
        <v>5.7639219325558953E-3</v>
      </c>
      <c r="J402" s="16">
        <f t="shared" si="37"/>
        <v>1.6157925905141768E-4</v>
      </c>
      <c r="K402" s="16">
        <f t="shared" si="38"/>
        <v>1.2711383050298565E-2</v>
      </c>
      <c r="L402" s="16">
        <f t="shared" si="39"/>
        <v>-1.5144442581297175E-2</v>
      </c>
      <c r="M402" s="10">
        <f t="shared" si="40"/>
        <v>1</v>
      </c>
      <c r="N402" s="4">
        <v>334</v>
      </c>
      <c r="O402" s="4">
        <v>270</v>
      </c>
      <c r="P402" s="4">
        <v>140</v>
      </c>
      <c r="Q402" s="16">
        <f t="shared" si="41"/>
        <v>-3.6440832602576044E-2</v>
      </c>
      <c r="R402" s="16">
        <f t="shared" si="42"/>
        <v>-3.0000048452086991E-2</v>
      </c>
      <c r="S402" s="16">
        <f t="shared" si="43"/>
        <v>-2.5611755823523361E-2</v>
      </c>
    </row>
    <row r="403" spans="1:19" x14ac:dyDescent="0.25">
      <c r="A403" s="3">
        <f>VaR!A403</f>
        <v>43181</v>
      </c>
      <c r="B403" s="4">
        <f>VaR!B403</f>
        <v>401</v>
      </c>
      <c r="C403" s="4">
        <f>VaR!C403</f>
        <v>41.229236999999998</v>
      </c>
      <c r="D403" s="4">
        <f>VaR!D403</f>
        <v>-2.0263083359712466E-2</v>
      </c>
      <c r="E403" s="4">
        <f>VaR!E403</f>
        <v>-2.0471195765187113E-2</v>
      </c>
      <c r="F403" s="4">
        <f>VaR!F403</f>
        <v>-3.0783811696970302E-2</v>
      </c>
      <c r="G403" s="4">
        <f>VaR!G403</f>
        <v>-3.1651784680255542E-2</v>
      </c>
      <c r="H403" s="4">
        <v>379</v>
      </c>
      <c r="I403" s="16">
        <f t="shared" si="36"/>
        <v>3.9621232012233614E-3</v>
      </c>
      <c r="J403" s="16">
        <f t="shared" si="37"/>
        <v>1.8493544992590204E-4</v>
      </c>
      <c r="K403" s="16">
        <f t="shared" si="38"/>
        <v>1.3599097393794267E-2</v>
      </c>
      <c r="L403" s="16">
        <f t="shared" si="39"/>
        <v>-1.8406401470225459E-2</v>
      </c>
      <c r="M403" s="10">
        <f t="shared" si="40"/>
        <v>1</v>
      </c>
      <c r="N403" s="4">
        <v>335</v>
      </c>
      <c r="O403" s="4">
        <v>271</v>
      </c>
      <c r="P403" s="4">
        <v>141</v>
      </c>
      <c r="Q403" s="16">
        <f t="shared" si="41"/>
        <v>-3.7050807535304271E-2</v>
      </c>
      <c r="R403" s="16">
        <f t="shared" si="42"/>
        <v>-3.0331381840123527E-2</v>
      </c>
      <c r="S403" s="16">
        <f t="shared" si="43"/>
        <v>-2.5743560836476376E-2</v>
      </c>
    </row>
    <row r="404" spans="1:19" x14ac:dyDescent="0.25">
      <c r="A404" s="3">
        <f>VaR!A404</f>
        <v>43182</v>
      </c>
      <c r="B404" s="4">
        <f>VaR!B404</f>
        <v>402</v>
      </c>
      <c r="C404" s="4">
        <f>VaR!C404</f>
        <v>40.498341000000003</v>
      </c>
      <c r="D404" s="4">
        <f>VaR!D404</f>
        <v>-1.7727614023029199E-2</v>
      </c>
      <c r="E404" s="4">
        <f>VaR!E404</f>
        <v>-1.7886630294771035E-2</v>
      </c>
      <c r="F404" s="4">
        <f>VaR!F404</f>
        <v>-3.0783811696970302E-2</v>
      </c>
      <c r="G404" s="4">
        <f>VaR!G404</f>
        <v>-3.1651784680255542E-2</v>
      </c>
      <c r="H404" s="4">
        <v>380</v>
      </c>
      <c r="I404" s="16">
        <f t="shared" si="36"/>
        <v>3.021532815562231E-3</v>
      </c>
      <c r="J404" s="16">
        <f t="shared" si="37"/>
        <v>2.0336199603207905E-4</v>
      </c>
      <c r="K404" s="16">
        <f t="shared" si="38"/>
        <v>1.426050476077474E-2</v>
      </c>
      <c r="L404" s="16">
        <f t="shared" si="39"/>
        <v>-2.0434910162356844E-2</v>
      </c>
      <c r="M404" s="10">
        <f t="shared" si="40"/>
        <v>0</v>
      </c>
      <c r="N404" s="4">
        <v>336</v>
      </c>
      <c r="O404" s="4">
        <v>272</v>
      </c>
      <c r="P404" s="4">
        <v>142</v>
      </c>
      <c r="Q404" s="16">
        <f t="shared" si="41"/>
        <v>-3.7383419442842888E-2</v>
      </c>
      <c r="R404" s="16">
        <f t="shared" si="42"/>
        <v>-3.0611348473034115E-2</v>
      </c>
      <c r="S404" s="16">
        <f t="shared" si="43"/>
        <v>-2.5894876512034964E-2</v>
      </c>
    </row>
    <row r="405" spans="1:19" x14ac:dyDescent="0.25">
      <c r="A405" s="3">
        <f>VaR!A405</f>
        <v>43185</v>
      </c>
      <c r="B405" s="4">
        <f>VaR!B405</f>
        <v>403</v>
      </c>
      <c r="C405" s="4">
        <f>VaR!C405</f>
        <v>41.60022</v>
      </c>
      <c r="D405" s="4">
        <f>VaR!D405</f>
        <v>2.720800340932476E-2</v>
      </c>
      <c r="E405" s="4">
        <f>VaR!E405</f>
        <v>2.6844445404246665E-2</v>
      </c>
      <c r="F405" s="4">
        <f>VaR!F405</f>
        <v>-3.0783811696970302E-2</v>
      </c>
      <c r="G405" s="4">
        <f>VaR!G405</f>
        <v>-3.1651784680255542E-2</v>
      </c>
      <c r="H405" s="4">
        <v>381</v>
      </c>
      <c r="I405" s="16">
        <f t="shared" si="36"/>
        <v>2.150630867120053E-3</v>
      </c>
      <c r="J405" s="16">
        <f t="shared" si="37"/>
        <v>2.3063833591252005E-4</v>
      </c>
      <c r="K405" s="16">
        <f t="shared" si="38"/>
        <v>1.5186781617990036E-2</v>
      </c>
      <c r="L405" s="16">
        <f t="shared" si="39"/>
        <v>-2.282940195895081E-2</v>
      </c>
      <c r="M405" s="10">
        <f t="shared" si="40"/>
        <v>0</v>
      </c>
      <c r="N405" s="4">
        <v>337</v>
      </c>
      <c r="O405" s="4">
        <v>273</v>
      </c>
      <c r="P405" s="4">
        <v>143</v>
      </c>
      <c r="Q405" s="16">
        <f t="shared" si="41"/>
        <v>-3.7502438490181679E-2</v>
      </c>
      <c r="R405" s="16">
        <f t="shared" si="42"/>
        <v>-3.0613537193103099E-2</v>
      </c>
      <c r="S405" s="16">
        <f t="shared" si="43"/>
        <v>-2.5928778123093202E-2</v>
      </c>
    </row>
    <row r="406" spans="1:19" x14ac:dyDescent="0.25">
      <c r="A406" s="3">
        <f>VaR!A406</f>
        <v>43186</v>
      </c>
      <c r="B406" s="4">
        <f>VaR!B406</f>
        <v>404</v>
      </c>
      <c r="C406" s="4">
        <f>VaR!C406</f>
        <v>40.797339999999998</v>
      </c>
      <c r="D406" s="4">
        <f>VaR!D406</f>
        <v>-1.9299897933232127E-2</v>
      </c>
      <c r="E406" s="4">
        <f>VaR!E406</f>
        <v>-1.9488572508444338E-2</v>
      </c>
      <c r="F406" s="4">
        <f>VaR!F406</f>
        <v>-3.0783811696970302E-2</v>
      </c>
      <c r="G406" s="4">
        <f>VaR!G406</f>
        <v>-3.1651784680255542E-2</v>
      </c>
      <c r="H406" s="4">
        <v>382</v>
      </c>
      <c r="I406" s="16">
        <f t="shared" si="36"/>
        <v>2.9712987422012408E-3</v>
      </c>
      <c r="J406" s="16">
        <f t="shared" si="37"/>
        <v>2.5054220270454057E-4</v>
      </c>
      <c r="K406" s="16">
        <f t="shared" si="38"/>
        <v>1.582852496932486E-2</v>
      </c>
      <c r="L406" s="16">
        <f t="shared" si="39"/>
        <v>-2.3064307962884702E-2</v>
      </c>
      <c r="M406" s="10">
        <f t="shared" si="40"/>
        <v>0</v>
      </c>
      <c r="N406" s="4">
        <v>338</v>
      </c>
      <c r="O406" s="4">
        <v>274</v>
      </c>
      <c r="P406" s="4">
        <v>144</v>
      </c>
      <c r="Q406" s="16">
        <f t="shared" si="41"/>
        <v>-3.7358844867420797E-2</v>
      </c>
      <c r="R406" s="16">
        <f t="shared" si="42"/>
        <v>-3.0872485641552368E-2</v>
      </c>
      <c r="S406" s="16">
        <f t="shared" si="43"/>
        <v>-2.6080097821335933E-2</v>
      </c>
    </row>
    <row r="407" spans="1:19" x14ac:dyDescent="0.25">
      <c r="A407" s="3">
        <f>VaR!A407</f>
        <v>43187</v>
      </c>
      <c r="B407" s="4">
        <f>VaR!B407</f>
        <v>405</v>
      </c>
      <c r="C407" s="4">
        <f>VaR!C407</f>
        <v>39.922482000000002</v>
      </c>
      <c r="D407" s="4">
        <f>VaR!D407</f>
        <v>-2.144399610366745E-2</v>
      </c>
      <c r="E407" s="4">
        <f>VaR!E407</f>
        <v>-2.1677259347111913E-2</v>
      </c>
      <c r="F407" s="4">
        <f>VaR!F407</f>
        <v>-3.0783811696970302E-2</v>
      </c>
      <c r="G407" s="4">
        <f>VaR!G407</f>
        <v>-3.1651784680255542E-2</v>
      </c>
      <c r="H407" s="4">
        <v>383</v>
      </c>
      <c r="I407" s="16">
        <f t="shared" si="36"/>
        <v>1.3081102450057695E-3</v>
      </c>
      <c r="J407" s="16">
        <f t="shared" si="37"/>
        <v>2.6194348896347295E-4</v>
      </c>
      <c r="K407" s="16">
        <f t="shared" si="38"/>
        <v>1.6184668330351197E-2</v>
      </c>
      <c r="L407" s="16">
        <f t="shared" si="39"/>
        <v>-2.5313300159179031E-2</v>
      </c>
      <c r="M407" s="10">
        <f t="shared" si="40"/>
        <v>0</v>
      </c>
      <c r="N407" s="4">
        <v>339</v>
      </c>
      <c r="O407" s="4">
        <v>275</v>
      </c>
      <c r="P407" s="4">
        <v>145</v>
      </c>
      <c r="Q407" s="16">
        <f t="shared" si="41"/>
        <v>-3.7518221101490175E-2</v>
      </c>
      <c r="R407" s="16">
        <f t="shared" si="42"/>
        <v>-3.1185299039148507E-2</v>
      </c>
      <c r="S407" s="16">
        <f t="shared" si="43"/>
        <v>-2.6269562340750507E-2</v>
      </c>
    </row>
    <row r="408" spans="1:19" x14ac:dyDescent="0.25">
      <c r="A408" s="3">
        <f>VaR!A408</f>
        <v>43188</v>
      </c>
      <c r="B408" s="4">
        <f>VaR!B408</f>
        <v>406</v>
      </c>
      <c r="C408" s="4">
        <f>VaR!C408</f>
        <v>40.537098</v>
      </c>
      <c r="D408" s="4">
        <f>VaR!D408</f>
        <v>1.5395235196048133E-2</v>
      </c>
      <c r="E408" s="4">
        <f>VaR!E408</f>
        <v>1.5277930981293491E-2</v>
      </c>
      <c r="F408" s="4">
        <f>VaR!F408</f>
        <v>-3.0783811696970302E-2</v>
      </c>
      <c r="G408" s="4">
        <f>VaR!G408</f>
        <v>-3.1651784680255542E-2</v>
      </c>
      <c r="H408" s="4">
        <v>384</v>
      </c>
      <c r="I408" s="16">
        <f t="shared" si="36"/>
        <v>-5.289929897757931E-5</v>
      </c>
      <c r="J408" s="16">
        <f t="shared" si="37"/>
        <v>2.6914015518307875E-4</v>
      </c>
      <c r="K408" s="16">
        <f t="shared" si="38"/>
        <v>1.6405491616622733E-2</v>
      </c>
      <c r="L408" s="16">
        <f t="shared" si="39"/>
        <v>-2.7037531686501463E-2</v>
      </c>
      <c r="M408" s="10">
        <f t="shared" si="40"/>
        <v>0</v>
      </c>
      <c r="N408" s="4">
        <v>340</v>
      </c>
      <c r="O408" s="4">
        <v>276</v>
      </c>
      <c r="P408" s="4">
        <v>146</v>
      </c>
      <c r="Q408" s="16">
        <f t="shared" si="41"/>
        <v>-3.7458109754990782E-2</v>
      </c>
      <c r="R408" s="16">
        <f t="shared" si="42"/>
        <v>-3.1151054672070428E-2</v>
      </c>
      <c r="S408" s="16">
        <f t="shared" si="43"/>
        <v>-2.6266467636375874E-2</v>
      </c>
    </row>
    <row r="409" spans="1:19" x14ac:dyDescent="0.25">
      <c r="A409" s="3">
        <f>VaR!A409</f>
        <v>43192</v>
      </c>
      <c r="B409" s="4">
        <f>VaR!B409</f>
        <v>407</v>
      </c>
      <c r="C409" s="4">
        <f>VaR!C409</f>
        <v>40.177188999999998</v>
      </c>
      <c r="D409" s="4">
        <f>VaR!D409</f>
        <v>-8.8785092608257704E-3</v>
      </c>
      <c r="E409" s="4">
        <f>VaR!E409</f>
        <v>-8.9181580802421591E-3</v>
      </c>
      <c r="F409" s="4">
        <f>VaR!F409</f>
        <v>-3.0783811696970302E-2</v>
      </c>
      <c r="G409" s="4">
        <f>VaR!G409</f>
        <v>-3.1651784680255542E-2</v>
      </c>
      <c r="H409" s="4">
        <v>385</v>
      </c>
      <c r="I409" s="16">
        <f t="shared" ref="I409:I472" si="44">AVERAGE(D387:D408)</f>
        <v>4.2711545217866305E-4</v>
      </c>
      <c r="J409" s="16">
        <f t="shared" ref="J409:J472" si="45">VAR(D387:D409)</f>
        <v>2.7206041573141118E-4</v>
      </c>
      <c r="K409" s="16">
        <f t="shared" ref="K409:K472" si="46">STDEV(D387:D409)</f>
        <v>1.6494254021671036E-2</v>
      </c>
      <c r="L409" s="16">
        <f t="shared" ref="L409:L472" si="47">I409+NORMSINV(0.05)*K409</f>
        <v>-2.6703518099225852E-2</v>
      </c>
      <c r="M409" s="10">
        <f t="shared" ref="M409:M472" si="48">IF(D409&lt;L409,1,0)</f>
        <v>0</v>
      </c>
      <c r="N409" s="4">
        <v>341</v>
      </c>
      <c r="O409" s="4">
        <v>277</v>
      </c>
      <c r="P409" s="4">
        <v>147</v>
      </c>
      <c r="Q409" s="16">
        <f t="shared" si="41"/>
        <v>-3.7438254942496585E-2</v>
      </c>
      <c r="R409" s="16">
        <f t="shared" si="42"/>
        <v>-3.1218617292998393E-2</v>
      </c>
      <c r="S409" s="16">
        <f t="shared" si="43"/>
        <v>-2.6328264248837389E-2</v>
      </c>
    </row>
    <row r="410" spans="1:19" x14ac:dyDescent="0.25">
      <c r="A410" s="3">
        <f>VaR!A410</f>
        <v>43193</v>
      </c>
      <c r="B410" s="4">
        <f>VaR!B410</f>
        <v>408</v>
      </c>
      <c r="C410" s="4">
        <f>VaR!C410</f>
        <v>40.321151999999998</v>
      </c>
      <c r="D410" s="4">
        <f>VaR!D410</f>
        <v>3.583202398754164E-3</v>
      </c>
      <c r="E410" s="4">
        <f>VaR!E410</f>
        <v>3.5767980232617826E-3</v>
      </c>
      <c r="F410" s="4">
        <f>VaR!F410</f>
        <v>-3.0783811696970302E-2</v>
      </c>
      <c r="G410" s="4">
        <f>VaR!G410</f>
        <v>-3.1651784680255542E-2</v>
      </c>
      <c r="H410" s="4">
        <v>386</v>
      </c>
      <c r="I410" s="16">
        <f t="shared" si="44"/>
        <v>-9.4503333482257111E-4</v>
      </c>
      <c r="J410" s="16">
        <f t="shared" si="45"/>
        <v>2.5142012967365536E-4</v>
      </c>
      <c r="K410" s="16">
        <f t="shared" si="46"/>
        <v>1.5856233148943522E-2</v>
      </c>
      <c r="L410" s="16">
        <f t="shared" si="47"/>
        <v>-2.7026215939650492E-2</v>
      </c>
      <c r="M410" s="10">
        <f t="shared" si="48"/>
        <v>0</v>
      </c>
      <c r="N410" s="4">
        <v>342</v>
      </c>
      <c r="O410" s="4">
        <v>278</v>
      </c>
      <c r="P410" s="4">
        <v>148</v>
      </c>
      <c r="Q410" s="16">
        <f t="shared" si="41"/>
        <v>-3.7308083817946765E-2</v>
      </c>
      <c r="R410" s="16">
        <f t="shared" si="42"/>
        <v>-3.1226528977136726E-2</v>
      </c>
      <c r="S410" s="16">
        <f t="shared" si="43"/>
        <v>-2.6307880463836454E-2</v>
      </c>
    </row>
    <row r="411" spans="1:19" x14ac:dyDescent="0.25">
      <c r="A411" s="3">
        <f>VaR!A411</f>
        <v>43194</v>
      </c>
      <c r="B411" s="4">
        <f>VaR!B411</f>
        <v>409</v>
      </c>
      <c r="C411" s="4">
        <f>VaR!C411</f>
        <v>40.404209000000002</v>
      </c>
      <c r="D411" s="4">
        <f>VaR!D411</f>
        <v>2.0598865826056685E-3</v>
      </c>
      <c r="E411" s="4">
        <f>VaR!E411</f>
        <v>2.0577679252027424E-3</v>
      </c>
      <c r="F411" s="4">
        <f>VaR!F411</f>
        <v>-3.0783811696970302E-2</v>
      </c>
      <c r="G411" s="4">
        <f>VaR!G411</f>
        <v>-3.1651784680255542E-2</v>
      </c>
      <c r="H411" s="4">
        <v>387</v>
      </c>
      <c r="I411" s="16">
        <f t="shared" si="44"/>
        <v>-1.4429619323185446E-3</v>
      </c>
      <c r="J411" s="16">
        <f t="shared" si="45"/>
        <v>2.4085015488556149E-4</v>
      </c>
      <c r="K411" s="16">
        <f t="shared" si="46"/>
        <v>1.5519347759669589E-2</v>
      </c>
      <c r="L411" s="16">
        <f t="shared" si="47"/>
        <v>-2.6970017382732279E-2</v>
      </c>
      <c r="M411" s="10">
        <f t="shared" si="48"/>
        <v>0</v>
      </c>
      <c r="N411" s="4">
        <v>343</v>
      </c>
      <c r="O411" s="4">
        <v>279</v>
      </c>
      <c r="P411" s="4">
        <v>149</v>
      </c>
      <c r="Q411" s="16">
        <f t="shared" si="41"/>
        <v>-3.7128584867566067E-2</v>
      </c>
      <c r="R411" s="16">
        <f t="shared" si="42"/>
        <v>-3.1041047914105436E-2</v>
      </c>
      <c r="S411" s="16">
        <f t="shared" si="43"/>
        <v>-2.6070768077969132E-2</v>
      </c>
    </row>
    <row r="412" spans="1:19" x14ac:dyDescent="0.25">
      <c r="A412" s="3">
        <f>VaR!A412</f>
        <v>43195</v>
      </c>
      <c r="B412" s="4">
        <f>VaR!B412</f>
        <v>410</v>
      </c>
      <c r="C412" s="4">
        <f>VaR!C412</f>
        <v>40.315612999999999</v>
      </c>
      <c r="D412" s="4">
        <f>VaR!D412</f>
        <v>-2.1927418502365077E-3</v>
      </c>
      <c r="E412" s="4">
        <f>VaR!E412</f>
        <v>-2.1951494287567475E-3</v>
      </c>
      <c r="F412" s="4">
        <f>VaR!F412</f>
        <v>-3.0783811696970302E-2</v>
      </c>
      <c r="G412" s="4">
        <f>VaR!G412</f>
        <v>-3.1651784680255542E-2</v>
      </c>
      <c r="H412" s="4">
        <v>388</v>
      </c>
      <c r="I412" s="16">
        <f t="shared" si="44"/>
        <v>-3.1805238212385587E-4</v>
      </c>
      <c r="J412" s="16">
        <f t="shared" si="45"/>
        <v>2.1924556261656856E-4</v>
      </c>
      <c r="K412" s="16">
        <f t="shared" si="46"/>
        <v>1.4806943054410946E-2</v>
      </c>
      <c r="L412" s="16">
        <f t="shared" si="47"/>
        <v>-2.4673306369235617E-2</v>
      </c>
      <c r="M412" s="10">
        <f t="shared" si="48"/>
        <v>0</v>
      </c>
      <c r="N412" s="4">
        <v>344</v>
      </c>
      <c r="O412" s="4">
        <v>280</v>
      </c>
      <c r="P412" s="4">
        <v>150</v>
      </c>
      <c r="Q412" s="16">
        <f t="shared" si="41"/>
        <v>-3.7139666586578544E-2</v>
      </c>
      <c r="R412" s="16">
        <f t="shared" si="42"/>
        <v>-3.1075951918731613E-2</v>
      </c>
      <c r="S412" s="16">
        <f t="shared" si="43"/>
        <v>-2.6101708496694912E-2</v>
      </c>
    </row>
    <row r="413" spans="1:19" x14ac:dyDescent="0.25">
      <c r="A413" s="3">
        <f>VaR!A413</f>
        <v>43196</v>
      </c>
      <c r="B413" s="4">
        <f>VaR!B413</f>
        <v>411</v>
      </c>
      <c r="C413" s="4">
        <f>VaR!C413</f>
        <v>39.473976</v>
      </c>
      <c r="D413" s="4">
        <f>VaR!D413</f>
        <v>-2.0876204958113837E-2</v>
      </c>
      <c r="E413" s="4">
        <f>VaR!E413</f>
        <v>-2.1097193943380183E-2</v>
      </c>
      <c r="F413" s="4">
        <f>VaR!F413</f>
        <v>-3.0783811696970302E-2</v>
      </c>
      <c r="G413" s="4">
        <f>VaR!G413</f>
        <v>-3.1651784680255542E-2</v>
      </c>
      <c r="H413" s="4">
        <v>389</v>
      </c>
      <c r="I413" s="16">
        <f t="shared" si="44"/>
        <v>-6.2753351122063819E-4</v>
      </c>
      <c r="J413" s="16">
        <f t="shared" si="45"/>
        <v>2.3587667993099466E-4</v>
      </c>
      <c r="K413" s="16">
        <f t="shared" si="46"/>
        <v>1.5358277244892887E-2</v>
      </c>
      <c r="L413" s="16">
        <f t="shared" si="47"/>
        <v>-2.5889651541208973E-2</v>
      </c>
      <c r="M413" s="10">
        <f t="shared" si="48"/>
        <v>0</v>
      </c>
      <c r="N413" s="4">
        <v>345</v>
      </c>
      <c r="O413" s="4">
        <v>281</v>
      </c>
      <c r="P413" s="4">
        <v>151</v>
      </c>
      <c r="Q413" s="16">
        <f t="shared" si="41"/>
        <v>-3.7621987435882263E-2</v>
      </c>
      <c r="R413" s="16">
        <f t="shared" si="42"/>
        <v>-3.1417464907592896E-2</v>
      </c>
      <c r="S413" s="16">
        <f t="shared" si="43"/>
        <v>-2.6277418598183826E-2</v>
      </c>
    </row>
    <row r="414" spans="1:19" x14ac:dyDescent="0.25">
      <c r="A414" s="3">
        <f>VaR!A414</f>
        <v>43199</v>
      </c>
      <c r="B414" s="4">
        <f>VaR!B414</f>
        <v>412</v>
      </c>
      <c r="C414" s="4">
        <f>VaR!C414</f>
        <v>39.811737000000001</v>
      </c>
      <c r="D414" s="4">
        <f>VaR!D414</f>
        <v>8.556548749991651E-3</v>
      </c>
      <c r="E414" s="4">
        <f>VaR!E414</f>
        <v>8.5201489769745429E-3</v>
      </c>
      <c r="F414" s="4">
        <f>VaR!F414</f>
        <v>-3.0783811696970302E-2</v>
      </c>
      <c r="G414" s="4">
        <f>VaR!G414</f>
        <v>-3.1651784680255542E-2</v>
      </c>
      <c r="H414" s="4">
        <v>390</v>
      </c>
      <c r="I414" s="16">
        <f t="shared" si="44"/>
        <v>-2.5592542743874615E-3</v>
      </c>
      <c r="J414" s="16">
        <f t="shared" si="45"/>
        <v>2.1582645631240024E-4</v>
      </c>
      <c r="K414" s="16">
        <f t="shared" si="46"/>
        <v>1.4691033194176651E-2</v>
      </c>
      <c r="L414" s="16">
        <f t="shared" si="47"/>
        <v>-2.6723853507493404E-2</v>
      </c>
      <c r="M414" s="10">
        <f t="shared" si="48"/>
        <v>0</v>
      </c>
      <c r="N414" s="4">
        <v>346</v>
      </c>
      <c r="O414" s="4">
        <v>282</v>
      </c>
      <c r="P414" s="4">
        <v>152</v>
      </c>
      <c r="Q414" s="16">
        <f t="shared" si="41"/>
        <v>-3.7586750715460832E-2</v>
      </c>
      <c r="R414" s="16">
        <f t="shared" si="42"/>
        <v>-3.1381759498399012E-2</v>
      </c>
      <c r="S414" s="16">
        <f t="shared" si="43"/>
        <v>-2.6271390448666627E-2</v>
      </c>
    </row>
    <row r="415" spans="1:19" x14ac:dyDescent="0.25">
      <c r="A415" s="3">
        <f>VaR!A415</f>
        <v>43200</v>
      </c>
      <c r="B415" s="4">
        <f>VaR!B415</f>
        <v>413</v>
      </c>
      <c r="C415" s="4">
        <f>VaR!C415</f>
        <v>40.304538999999998</v>
      </c>
      <c r="D415" s="4">
        <f>VaR!D415</f>
        <v>1.2378309441760793E-2</v>
      </c>
      <c r="E415" s="4">
        <f>VaR!E415</f>
        <v>1.2302324569707731E-2</v>
      </c>
      <c r="F415" s="4">
        <f>VaR!F415</f>
        <v>-3.0783811696970302E-2</v>
      </c>
      <c r="G415" s="4">
        <f>VaR!G415</f>
        <v>-3.1651784680255542E-2</v>
      </c>
      <c r="H415" s="4">
        <v>391</v>
      </c>
      <c r="I415" s="16">
        <f t="shared" si="44"/>
        <v>-3.1924465065974929E-3</v>
      </c>
      <c r="J415" s="16">
        <f t="shared" si="45"/>
        <v>1.9769714660825019E-4</v>
      </c>
      <c r="K415" s="16">
        <f t="shared" si="46"/>
        <v>1.4060481734572618E-2</v>
      </c>
      <c r="L415" s="16">
        <f t="shared" si="47"/>
        <v>-2.6319880884394194E-2</v>
      </c>
      <c r="M415" s="10">
        <f t="shared" si="48"/>
        <v>0</v>
      </c>
      <c r="N415" s="4">
        <v>347</v>
      </c>
      <c r="O415" s="4">
        <v>283</v>
      </c>
      <c r="P415" s="4">
        <v>153</v>
      </c>
      <c r="Q415" s="16">
        <f t="shared" si="41"/>
        <v>-3.7583202713310983E-2</v>
      </c>
      <c r="R415" s="16">
        <f t="shared" si="42"/>
        <v>-3.1346778344009028E-2</v>
      </c>
      <c r="S415" s="16">
        <f t="shared" si="43"/>
        <v>-2.6250518236466135E-2</v>
      </c>
    </row>
    <row r="416" spans="1:19" x14ac:dyDescent="0.25">
      <c r="A416" s="3">
        <f>VaR!A416</f>
        <v>43201</v>
      </c>
      <c r="B416" s="4">
        <f>VaR!B416</f>
        <v>414</v>
      </c>
      <c r="C416" s="4">
        <f>VaR!C416</f>
        <v>39.82835</v>
      </c>
      <c r="D416" s="4">
        <f>VaR!D416</f>
        <v>-1.1814773517196115E-2</v>
      </c>
      <c r="E416" s="4">
        <f>VaR!E416</f>
        <v>-1.1885122608565394E-2</v>
      </c>
      <c r="F416" s="4">
        <f>VaR!F416</f>
        <v>-3.0783811696970302E-2</v>
      </c>
      <c r="G416" s="4">
        <f>VaR!G416</f>
        <v>-3.1651784680255542E-2</v>
      </c>
      <c r="H416" s="4">
        <v>392</v>
      </c>
      <c r="I416" s="16">
        <f t="shared" si="44"/>
        <v>-2.700358150128116E-3</v>
      </c>
      <c r="J416" s="16">
        <f t="shared" si="45"/>
        <v>2.0052266435578717E-4</v>
      </c>
      <c r="K416" s="16">
        <f t="shared" si="46"/>
        <v>1.4160602542116178E-2</v>
      </c>
      <c r="L416" s="16">
        <f t="shared" si="47"/>
        <v>-2.5992476601346154E-2</v>
      </c>
      <c r="M416" s="10">
        <f t="shared" si="48"/>
        <v>0</v>
      </c>
      <c r="N416" s="4">
        <v>348</v>
      </c>
      <c r="O416" s="4">
        <v>284</v>
      </c>
      <c r="P416" s="4">
        <v>154</v>
      </c>
      <c r="Q416" s="16">
        <f t="shared" si="41"/>
        <v>-3.7887782723956827E-2</v>
      </c>
      <c r="R416" s="16">
        <f t="shared" si="42"/>
        <v>-3.1520971066790117E-2</v>
      </c>
      <c r="S416" s="16">
        <f t="shared" si="43"/>
        <v>-2.6336610962146959E-2</v>
      </c>
    </row>
    <row r="417" spans="1:19" x14ac:dyDescent="0.25">
      <c r="A417" s="3">
        <f>VaR!A417</f>
        <v>43202</v>
      </c>
      <c r="B417" s="4">
        <f>VaR!B417</f>
        <v>415</v>
      </c>
      <c r="C417" s="4">
        <f>VaR!C417</f>
        <v>40.243633000000003</v>
      </c>
      <c r="D417" s="4">
        <f>VaR!D417</f>
        <v>1.04268190874089E-2</v>
      </c>
      <c r="E417" s="4">
        <f>VaR!E417</f>
        <v>1.0372834741679019E-2</v>
      </c>
      <c r="F417" s="4">
        <f>VaR!F417</f>
        <v>-3.0783811696970302E-2</v>
      </c>
      <c r="G417" s="4">
        <f>VaR!G417</f>
        <v>-3.1651784680255542E-2</v>
      </c>
      <c r="H417" s="4">
        <v>393</v>
      </c>
      <c r="I417" s="16">
        <f t="shared" si="44"/>
        <v>-3.8597382557169339E-3</v>
      </c>
      <c r="J417" s="16">
        <f t="shared" si="45"/>
        <v>1.9600338779489869E-4</v>
      </c>
      <c r="K417" s="16">
        <f t="shared" si="46"/>
        <v>1.4000120992152127E-2</v>
      </c>
      <c r="L417" s="16">
        <f t="shared" si="47"/>
        <v>-2.6887888047417811E-2</v>
      </c>
      <c r="M417" s="10">
        <f t="shared" si="48"/>
        <v>0</v>
      </c>
      <c r="N417" s="4">
        <v>349</v>
      </c>
      <c r="O417" s="4">
        <v>285</v>
      </c>
      <c r="P417" s="4">
        <v>155</v>
      </c>
      <c r="Q417" s="16">
        <f t="shared" si="41"/>
        <v>-3.7862321851250789E-2</v>
      </c>
      <c r="R417" s="16">
        <f t="shared" si="42"/>
        <v>-3.1505755541345853E-2</v>
      </c>
      <c r="S417" s="16">
        <f t="shared" si="43"/>
        <v>-2.6331084029648507E-2</v>
      </c>
    </row>
    <row r="418" spans="1:19" x14ac:dyDescent="0.25">
      <c r="A418" s="3">
        <f>VaR!A418</f>
        <v>43203</v>
      </c>
      <c r="B418" s="4">
        <f>VaR!B418</f>
        <v>416</v>
      </c>
      <c r="C418" s="4">
        <f>VaR!C418</f>
        <v>40.365448000000001</v>
      </c>
      <c r="D418" s="4">
        <f>VaR!D418</f>
        <v>3.0269384476296663E-3</v>
      </c>
      <c r="E418" s="4">
        <f>VaR!E418</f>
        <v>3.0223664931397949E-3</v>
      </c>
      <c r="F418" s="4">
        <f>VaR!F418</f>
        <v>-3.0783811696970302E-2</v>
      </c>
      <c r="G418" s="4">
        <f>VaR!G418</f>
        <v>-3.1651784680255542E-2</v>
      </c>
      <c r="H418" s="4">
        <v>394</v>
      </c>
      <c r="I418" s="16">
        <f t="shared" si="44"/>
        <v>-2.9803613908273505E-3</v>
      </c>
      <c r="J418" s="16">
        <f t="shared" si="45"/>
        <v>1.9603880593541646E-4</v>
      </c>
      <c r="K418" s="16">
        <f t="shared" si="46"/>
        <v>1.4001385857671963E-2</v>
      </c>
      <c r="L418" s="16">
        <f t="shared" si="47"/>
        <v>-2.6010591701166135E-2</v>
      </c>
      <c r="M418" s="10">
        <f t="shared" si="48"/>
        <v>0</v>
      </c>
      <c r="N418" s="4">
        <v>350</v>
      </c>
      <c r="O418" s="4">
        <v>286</v>
      </c>
      <c r="P418" s="4">
        <v>156</v>
      </c>
      <c r="Q418" s="16">
        <f t="shared" si="41"/>
        <v>-3.789066624870302E-2</v>
      </c>
      <c r="R418" s="16">
        <f t="shared" si="42"/>
        <v>-3.1481604234536782E-2</v>
      </c>
      <c r="S418" s="16">
        <f t="shared" si="43"/>
        <v>-2.6325872973612652E-2</v>
      </c>
    </row>
    <row r="419" spans="1:19" x14ac:dyDescent="0.25">
      <c r="A419" s="3">
        <f>VaR!A419</f>
        <v>43206</v>
      </c>
      <c r="B419" s="4">
        <f>VaR!B419</f>
        <v>417</v>
      </c>
      <c r="C419" s="4">
        <f>VaR!C419</f>
        <v>41.168326999999998</v>
      </c>
      <c r="D419" s="4">
        <f>VaR!D419</f>
        <v>1.9890253664470593E-2</v>
      </c>
      <c r="E419" s="4">
        <f>VaR!E419</f>
        <v>1.9695027060884471E-2</v>
      </c>
      <c r="F419" s="4">
        <f>VaR!F419</f>
        <v>-3.0783811696970302E-2</v>
      </c>
      <c r="G419" s="4">
        <f>VaR!G419</f>
        <v>-3.1651784680255542E-2</v>
      </c>
      <c r="H419" s="4">
        <v>395</v>
      </c>
      <c r="I419" s="16">
        <f t="shared" si="44"/>
        <v>-2.585637077391797E-3</v>
      </c>
      <c r="J419" s="16">
        <f t="shared" si="45"/>
        <v>2.1759238925093841E-4</v>
      </c>
      <c r="K419" s="16">
        <f t="shared" si="46"/>
        <v>1.4751013160150674E-2</v>
      </c>
      <c r="L419" s="16">
        <f t="shared" si="47"/>
        <v>-2.6848894575074538E-2</v>
      </c>
      <c r="M419" s="10">
        <f t="shared" si="48"/>
        <v>0</v>
      </c>
      <c r="N419" s="4">
        <v>351</v>
      </c>
      <c r="O419" s="4">
        <v>287</v>
      </c>
      <c r="P419" s="4">
        <v>157</v>
      </c>
      <c r="Q419" s="16">
        <f t="shared" si="41"/>
        <v>-3.7861335825889207E-2</v>
      </c>
      <c r="R419" s="16">
        <f t="shared" si="42"/>
        <v>-3.1507172020958256E-2</v>
      </c>
      <c r="S419" s="16">
        <f t="shared" si="43"/>
        <v>-2.6326139537977668E-2</v>
      </c>
    </row>
    <row r="420" spans="1:19" x14ac:dyDescent="0.25">
      <c r="A420" s="3">
        <f>VaR!A420</f>
        <v>43207</v>
      </c>
      <c r="B420" s="4">
        <f>VaR!B420</f>
        <v>418</v>
      </c>
      <c r="C420" s="4">
        <f>VaR!C420</f>
        <v>41.744185999999999</v>
      </c>
      <c r="D420" s="4">
        <f>VaR!D420</f>
        <v>1.3987913572489873E-2</v>
      </c>
      <c r="E420" s="4">
        <f>VaR!E420</f>
        <v>1.3890985544195433E-2</v>
      </c>
      <c r="F420" s="4">
        <f>VaR!F420</f>
        <v>-3.0783811696970302E-2</v>
      </c>
      <c r="G420" s="4">
        <f>VaR!G420</f>
        <v>-3.1651784680255542E-2</v>
      </c>
      <c r="H420" s="4">
        <v>396</v>
      </c>
      <c r="I420" s="16">
        <f t="shared" si="44"/>
        <v>-1.9636433221670354E-3</v>
      </c>
      <c r="J420" s="16">
        <f t="shared" si="45"/>
        <v>2.2575337645653988E-4</v>
      </c>
      <c r="K420" s="16">
        <f t="shared" si="46"/>
        <v>1.502509156233465E-2</v>
      </c>
      <c r="L420" s="16">
        <f t="shared" si="47"/>
        <v>-2.6677719673751155E-2</v>
      </c>
      <c r="M420" s="10">
        <f t="shared" si="48"/>
        <v>0</v>
      </c>
      <c r="N420" s="4">
        <v>352</v>
      </c>
      <c r="O420" s="4">
        <v>288</v>
      </c>
      <c r="P420" s="4">
        <v>158</v>
      </c>
      <c r="Q420" s="16">
        <f t="shared" si="41"/>
        <v>-3.7526539479160188E-2</v>
      </c>
      <c r="R420" s="16">
        <f t="shared" si="42"/>
        <v>-3.146767419132409E-2</v>
      </c>
      <c r="S420" s="16">
        <f t="shared" si="43"/>
        <v>-2.6288950250487116E-2</v>
      </c>
    </row>
    <row r="421" spans="1:19" x14ac:dyDescent="0.25">
      <c r="A421" s="3">
        <f>VaR!A421</f>
        <v>43208</v>
      </c>
      <c r="B421" s="4">
        <f>VaR!B421</f>
        <v>419</v>
      </c>
      <c r="C421" s="4">
        <f>VaR!C421</f>
        <v>41.965671999999998</v>
      </c>
      <c r="D421" s="4">
        <f>VaR!D421</f>
        <v>5.3057927635718838E-3</v>
      </c>
      <c r="E421" s="4">
        <f>VaR!E421</f>
        <v>5.291766636421536E-3</v>
      </c>
      <c r="F421" s="4">
        <f>VaR!F421</f>
        <v>-3.0783811696970302E-2</v>
      </c>
      <c r="G421" s="4">
        <f>VaR!G421</f>
        <v>-3.1651784680255542E-2</v>
      </c>
      <c r="H421" s="4">
        <v>397</v>
      </c>
      <c r="I421" s="16">
        <f t="shared" si="44"/>
        <v>-1.2110061788102617E-3</v>
      </c>
      <c r="J421" s="16">
        <f t="shared" si="45"/>
        <v>2.2751952961766239E-4</v>
      </c>
      <c r="K421" s="16">
        <f t="shared" si="46"/>
        <v>1.5083750515626489E-2</v>
      </c>
      <c r="L421" s="16">
        <f t="shared" si="47"/>
        <v>-2.6021567922469638E-2</v>
      </c>
      <c r="M421" s="10">
        <f t="shared" si="48"/>
        <v>0</v>
      </c>
      <c r="N421" s="4">
        <v>353</v>
      </c>
      <c r="O421" s="4">
        <v>289</v>
      </c>
      <c r="P421" s="4">
        <v>159</v>
      </c>
      <c r="Q421" s="16">
        <f t="shared" si="41"/>
        <v>-3.7515286136458124E-2</v>
      </c>
      <c r="R421" s="16">
        <f t="shared" si="42"/>
        <v>-3.1455483953067846E-2</v>
      </c>
      <c r="S421" s="16">
        <f t="shared" si="43"/>
        <v>-2.6288659536265125E-2</v>
      </c>
    </row>
    <row r="422" spans="1:19" x14ac:dyDescent="0.25">
      <c r="A422" s="3">
        <f>VaR!A422</f>
        <v>43209</v>
      </c>
      <c r="B422" s="4">
        <f>VaR!B422</f>
        <v>420</v>
      </c>
      <c r="C422" s="4">
        <f>VaR!C422</f>
        <v>40.919159000000001</v>
      </c>
      <c r="D422" s="4">
        <f>VaR!D422</f>
        <v>-2.4937358324680168E-2</v>
      </c>
      <c r="E422" s="4">
        <f>VaR!E422</f>
        <v>-2.525356217597308E-2</v>
      </c>
      <c r="F422" s="4">
        <f>VaR!F422</f>
        <v>-3.0783811696970302E-2</v>
      </c>
      <c r="G422" s="4">
        <f>VaR!G422</f>
        <v>-3.1651784680255542E-2</v>
      </c>
      <c r="H422" s="4">
        <v>398</v>
      </c>
      <c r="I422" s="16">
        <f t="shared" si="44"/>
        <v>-1.1689407269609043E-3</v>
      </c>
      <c r="J422" s="16">
        <f t="shared" si="45"/>
        <v>2.5074313901754058E-4</v>
      </c>
      <c r="K422" s="16">
        <f t="shared" si="46"/>
        <v>1.5834870982030153E-2</v>
      </c>
      <c r="L422" s="16">
        <f t="shared" si="47"/>
        <v>-2.7214985694061829E-2</v>
      </c>
      <c r="M422" s="10">
        <f t="shared" si="48"/>
        <v>0</v>
      </c>
      <c r="N422" s="4">
        <v>354</v>
      </c>
      <c r="O422" s="4">
        <v>290</v>
      </c>
      <c r="P422" s="4">
        <v>160</v>
      </c>
      <c r="Q422" s="16">
        <f t="shared" si="41"/>
        <v>-3.8137729255467635E-2</v>
      </c>
      <c r="R422" s="16">
        <f t="shared" si="42"/>
        <v>-3.1829234235577694E-2</v>
      </c>
      <c r="S422" s="16">
        <f t="shared" si="43"/>
        <v>-2.6499040673648652E-2</v>
      </c>
    </row>
    <row r="423" spans="1:19" x14ac:dyDescent="0.25">
      <c r="A423" s="3">
        <f>VaR!A423</f>
        <v>43210</v>
      </c>
      <c r="B423" s="4">
        <f>VaR!B423</f>
        <v>421</v>
      </c>
      <c r="C423" s="4">
        <f>VaR!C423</f>
        <v>40.238093999999997</v>
      </c>
      <c r="D423" s="4">
        <f>VaR!D423</f>
        <v>-1.6644159280008754E-2</v>
      </c>
      <c r="E423" s="4">
        <f>VaR!E423</f>
        <v>-1.6784229710539639E-2</v>
      </c>
      <c r="F423" s="4">
        <f>VaR!F423</f>
        <v>-3.0783811696970302E-2</v>
      </c>
      <c r="G423" s="4">
        <f>VaR!G423</f>
        <v>-3.1651784680255542E-2</v>
      </c>
      <c r="H423" s="4">
        <v>399</v>
      </c>
      <c r="I423" s="16">
        <f t="shared" si="44"/>
        <v>-2.3082853004296358E-3</v>
      </c>
      <c r="J423" s="16">
        <f t="shared" si="45"/>
        <v>2.5942056134415801E-4</v>
      </c>
      <c r="K423" s="16">
        <f t="shared" si="46"/>
        <v>1.6106537844743606E-2</v>
      </c>
      <c r="L423" s="16">
        <f t="shared" si="47"/>
        <v>-2.880118249198731E-2</v>
      </c>
      <c r="M423" s="10">
        <f t="shared" si="48"/>
        <v>0</v>
      </c>
      <c r="N423" s="4">
        <v>355</v>
      </c>
      <c r="O423" s="4">
        <v>291</v>
      </c>
      <c r="P423" s="4">
        <v>161</v>
      </c>
      <c r="Q423" s="16">
        <f t="shared" si="41"/>
        <v>-3.8488740051868094E-2</v>
      </c>
      <c r="R423" s="16">
        <f t="shared" si="42"/>
        <v>-3.2065154193481181E-2</v>
      </c>
      <c r="S423" s="16">
        <f t="shared" si="43"/>
        <v>-2.6629876009906513E-2</v>
      </c>
    </row>
    <row r="424" spans="1:19" x14ac:dyDescent="0.25">
      <c r="A424" s="3">
        <f>VaR!A424</f>
        <v>43213</v>
      </c>
      <c r="B424" s="4">
        <f>VaR!B424</f>
        <v>422</v>
      </c>
      <c r="C424" s="4">
        <f>VaR!C424</f>
        <v>40.470654000000003</v>
      </c>
      <c r="D424" s="4">
        <f>VaR!D424</f>
        <v>5.7795978109700368E-3</v>
      </c>
      <c r="E424" s="4">
        <f>VaR!E424</f>
        <v>5.7629600112878267E-3</v>
      </c>
      <c r="F424" s="4">
        <f>VaR!F424</f>
        <v>-3.0783811696970302E-2</v>
      </c>
      <c r="G424" s="4">
        <f>VaR!G424</f>
        <v>-3.1651784680255542E-2</v>
      </c>
      <c r="H424" s="4">
        <v>400</v>
      </c>
      <c r="I424" s="16">
        <f t="shared" si="44"/>
        <v>-3.2222415541678959E-3</v>
      </c>
      <c r="J424" s="16">
        <f t="shared" si="45"/>
        <v>2.6100066066856245E-4</v>
      </c>
      <c r="K424" s="16">
        <f t="shared" si="46"/>
        <v>1.6155514868569261E-2</v>
      </c>
      <c r="L424" s="16">
        <f t="shared" si="47"/>
        <v>-2.9795698781002487E-2</v>
      </c>
      <c r="M424" s="10">
        <f t="shared" si="48"/>
        <v>0</v>
      </c>
      <c r="N424" s="4">
        <v>356</v>
      </c>
      <c r="O424" s="4">
        <v>292</v>
      </c>
      <c r="P424" s="4">
        <v>162</v>
      </c>
      <c r="Q424" s="16">
        <f t="shared" si="41"/>
        <v>-3.8309920401909905E-2</v>
      </c>
      <c r="R424" s="16">
        <f t="shared" si="42"/>
        <v>-3.2074241760070142E-2</v>
      </c>
      <c r="S424" s="16">
        <f t="shared" si="43"/>
        <v>-2.6634368610304698E-2</v>
      </c>
    </row>
    <row r="425" spans="1:19" x14ac:dyDescent="0.25">
      <c r="A425" s="3">
        <f>VaR!A425</f>
        <v>43214</v>
      </c>
      <c r="B425" s="4">
        <f>VaR!B425</f>
        <v>423</v>
      </c>
      <c r="C425" s="4">
        <f>VaR!C425</f>
        <v>40.105206000000003</v>
      </c>
      <c r="D425" s="4">
        <f>VaR!D425</f>
        <v>-9.0299504426096158E-3</v>
      </c>
      <c r="E425" s="4">
        <f>VaR!E425</f>
        <v>-9.0709675534674118E-3</v>
      </c>
      <c r="F425" s="4">
        <f>VaR!F425</f>
        <v>-3.0783811696970302E-2</v>
      </c>
      <c r="G425" s="4">
        <f>VaR!G425</f>
        <v>-3.1651784680255542E-2</v>
      </c>
      <c r="H425" s="4">
        <v>401</v>
      </c>
      <c r="I425" s="16">
        <f t="shared" si="44"/>
        <v>-1.658174431167103E-3</v>
      </c>
      <c r="J425" s="16">
        <f t="shared" si="45"/>
        <v>2.3173414935882236E-4</v>
      </c>
      <c r="K425" s="16">
        <f t="shared" si="46"/>
        <v>1.5222816735375302E-2</v>
      </c>
      <c r="L425" s="16">
        <f t="shared" si="47"/>
        <v>-2.6697479750766747E-2</v>
      </c>
      <c r="M425" s="10">
        <f t="shared" si="48"/>
        <v>0</v>
      </c>
      <c r="N425" s="4">
        <v>357</v>
      </c>
      <c r="O425" s="4">
        <v>293</v>
      </c>
      <c r="P425" s="4">
        <v>163</v>
      </c>
      <c r="Q425" s="16">
        <f t="shared" si="41"/>
        <v>-3.8437018288411035E-2</v>
      </c>
      <c r="R425" s="16">
        <f t="shared" si="42"/>
        <v>-3.2194024194196542E-2</v>
      </c>
      <c r="S425" s="16">
        <f t="shared" si="43"/>
        <v>-2.6688958508054205E-2</v>
      </c>
    </row>
    <row r="426" spans="1:19" x14ac:dyDescent="0.25">
      <c r="A426" s="3">
        <f>VaR!A426</f>
        <v>43215</v>
      </c>
      <c r="B426" s="4">
        <f>VaR!B426</f>
        <v>424</v>
      </c>
      <c r="C426" s="4">
        <f>VaR!C426</f>
        <v>39.745292999999997</v>
      </c>
      <c r="D426" s="4">
        <f>VaR!D426</f>
        <v>-8.9742214514496165E-3</v>
      </c>
      <c r="E426" s="4">
        <f>VaR!E426</f>
        <v>-9.0147323279595442E-3</v>
      </c>
      <c r="F426" s="4">
        <f>VaR!F426</f>
        <v>-3.0783811696970302E-2</v>
      </c>
      <c r="G426" s="4">
        <f>VaR!G426</f>
        <v>-3.1651784680255542E-2</v>
      </c>
      <c r="H426" s="4">
        <v>402</v>
      </c>
      <c r="I426" s="16">
        <f t="shared" si="44"/>
        <v>-1.1475774803897008E-3</v>
      </c>
      <c r="J426" s="16">
        <f t="shared" si="45"/>
        <v>2.1851040113392257E-4</v>
      </c>
      <c r="K426" s="16">
        <f t="shared" si="46"/>
        <v>1.4782097318510745E-2</v>
      </c>
      <c r="L426" s="16">
        <f t="shared" si="47"/>
        <v>-2.5461963868691737E-2</v>
      </c>
      <c r="M426" s="10">
        <f t="shared" si="48"/>
        <v>0</v>
      </c>
      <c r="N426" s="4">
        <v>358</v>
      </c>
      <c r="O426" s="4">
        <v>294</v>
      </c>
      <c r="P426" s="4">
        <v>164</v>
      </c>
      <c r="Q426" s="16">
        <f t="shared" si="41"/>
        <v>-3.8620160453394628E-2</v>
      </c>
      <c r="R426" s="16">
        <f t="shared" si="42"/>
        <v>-3.2313434671712583E-2</v>
      </c>
      <c r="S426" s="16">
        <f t="shared" si="43"/>
        <v>-2.6751175070223381E-2</v>
      </c>
    </row>
    <row r="427" spans="1:19" x14ac:dyDescent="0.25">
      <c r="A427" s="3">
        <f>VaR!A427</f>
        <v>43216</v>
      </c>
      <c r="B427" s="4">
        <f>VaR!B427</f>
        <v>425</v>
      </c>
      <c r="C427" s="4">
        <f>VaR!C427</f>
        <v>40.404209000000002</v>
      </c>
      <c r="D427" s="4">
        <f>VaR!D427</f>
        <v>1.6578466285303396E-2</v>
      </c>
      <c r="E427" s="4">
        <f>VaR!E427</f>
        <v>1.6442543714351564E-2</v>
      </c>
      <c r="F427" s="4">
        <f>VaR!F427</f>
        <v>-3.0783811696970302E-2</v>
      </c>
      <c r="G427" s="4">
        <f>VaR!G427</f>
        <v>-3.1651784680255542E-2</v>
      </c>
      <c r="H427" s="4">
        <v>403</v>
      </c>
      <c r="I427" s="16">
        <f t="shared" si="44"/>
        <v>-7.4969599986335659E-4</v>
      </c>
      <c r="J427" s="16">
        <f t="shared" si="45"/>
        <v>2.1903281451565029E-4</v>
      </c>
      <c r="K427" s="16">
        <f t="shared" si="46"/>
        <v>1.4799757245159473E-2</v>
      </c>
      <c r="L427" s="16">
        <f t="shared" si="47"/>
        <v>-2.5093130382565252E-2</v>
      </c>
      <c r="M427" s="10">
        <f t="shared" si="48"/>
        <v>0</v>
      </c>
      <c r="N427" s="4">
        <v>359</v>
      </c>
      <c r="O427" s="4">
        <v>295</v>
      </c>
      <c r="P427" s="4">
        <v>165</v>
      </c>
      <c r="Q427" s="16">
        <f t="shared" si="41"/>
        <v>-3.8594466333501207E-2</v>
      </c>
      <c r="R427" s="16">
        <f t="shared" si="42"/>
        <v>-3.2274353074700425E-2</v>
      </c>
      <c r="S427" s="16">
        <f t="shared" si="43"/>
        <v>-2.6595204596621531E-2</v>
      </c>
    </row>
    <row r="428" spans="1:19" x14ac:dyDescent="0.25">
      <c r="A428" s="3">
        <f>VaR!A428</f>
        <v>43217</v>
      </c>
      <c r="B428" s="4">
        <f>VaR!B428</f>
        <v>426</v>
      </c>
      <c r="C428" s="4">
        <f>VaR!C428</f>
        <v>40.210411000000001</v>
      </c>
      <c r="D428" s="4">
        <f>VaR!D428</f>
        <v>-4.796480485486079E-3</v>
      </c>
      <c r="E428" s="4">
        <f>VaR!E428</f>
        <v>-4.8080205138111183E-3</v>
      </c>
      <c r="F428" s="4">
        <f>VaR!F428</f>
        <v>-3.0783811696970302E-2</v>
      </c>
      <c r="G428" s="4">
        <f>VaR!G428</f>
        <v>-3.1651784680255542E-2</v>
      </c>
      <c r="H428" s="4">
        <v>404</v>
      </c>
      <c r="I428" s="16">
        <f t="shared" si="44"/>
        <v>-1.2328567782279639E-3</v>
      </c>
      <c r="J428" s="16">
        <f t="shared" si="45"/>
        <v>1.8441615737299847E-4</v>
      </c>
      <c r="K428" s="16">
        <f t="shared" si="46"/>
        <v>1.3579991066749583E-2</v>
      </c>
      <c r="L428" s="16">
        <f t="shared" si="47"/>
        <v>-2.356995433833961E-2</v>
      </c>
      <c r="M428" s="10">
        <f t="shared" si="48"/>
        <v>0</v>
      </c>
      <c r="N428" s="4">
        <v>360</v>
      </c>
      <c r="O428" s="4">
        <v>296</v>
      </c>
      <c r="P428" s="4">
        <v>166</v>
      </c>
      <c r="Q428" s="16">
        <f t="shared" si="41"/>
        <v>-3.8709164297599859E-2</v>
      </c>
      <c r="R428" s="16">
        <f t="shared" si="42"/>
        <v>-3.2342063844285375E-2</v>
      </c>
      <c r="S428" s="16">
        <f t="shared" si="43"/>
        <v>-2.6620399969783395E-2</v>
      </c>
    </row>
    <row r="429" spans="1:19" x14ac:dyDescent="0.25">
      <c r="A429" s="3">
        <f>VaR!A429</f>
        <v>43220</v>
      </c>
      <c r="B429" s="4">
        <f>VaR!B429</f>
        <v>427</v>
      </c>
      <c r="C429" s="4">
        <f>VaR!C429</f>
        <v>39.739758000000002</v>
      </c>
      <c r="D429" s="4">
        <f>VaR!D429</f>
        <v>-1.1704754771096436E-2</v>
      </c>
      <c r="E429" s="4">
        <f>VaR!E429</f>
        <v>-1.1773794672076383E-2</v>
      </c>
      <c r="F429" s="4">
        <f>VaR!F429</f>
        <v>-3.0783811696970302E-2</v>
      </c>
      <c r="G429" s="4">
        <f>VaR!G429</f>
        <v>-3.1651784680255542E-2</v>
      </c>
      <c r="H429" s="4">
        <v>405</v>
      </c>
      <c r="I429" s="16">
        <f t="shared" si="44"/>
        <v>-5.7361053060314357E-4</v>
      </c>
      <c r="J429" s="16">
        <f t="shared" si="45"/>
        <v>1.7455652833894657E-4</v>
      </c>
      <c r="K429" s="16">
        <f t="shared" si="46"/>
        <v>1.321198426955416E-2</v>
      </c>
      <c r="L429" s="16">
        <f t="shared" si="47"/>
        <v>-2.2305390775605106E-2</v>
      </c>
      <c r="M429" s="10">
        <f t="shared" si="48"/>
        <v>0</v>
      </c>
      <c r="N429" s="4">
        <v>361</v>
      </c>
      <c r="O429" s="4">
        <v>297</v>
      </c>
      <c r="P429" s="4">
        <v>167</v>
      </c>
      <c r="Q429" s="16">
        <f t="shared" si="41"/>
        <v>-3.8944768329707911E-2</v>
      </c>
      <c r="R429" s="16">
        <f t="shared" si="42"/>
        <v>-3.2492068307803809E-2</v>
      </c>
      <c r="S429" s="16">
        <f t="shared" si="43"/>
        <v>-2.6709921098565258E-2</v>
      </c>
    </row>
    <row r="430" spans="1:19" x14ac:dyDescent="0.25">
      <c r="A430" s="3">
        <f>VaR!A430</f>
        <v>43221</v>
      </c>
      <c r="B430" s="4">
        <f>VaR!B430</f>
        <v>428</v>
      </c>
      <c r="C430" s="4">
        <f>VaR!C430</f>
        <v>39.540421000000002</v>
      </c>
      <c r="D430" s="4">
        <f>VaR!D430</f>
        <v>-5.0160597354417672E-3</v>
      </c>
      <c r="E430" s="4">
        <f>VaR!E430</f>
        <v>-5.0286823914324208E-3</v>
      </c>
      <c r="F430" s="4">
        <f>VaR!F430</f>
        <v>-3.0783811696970302E-2</v>
      </c>
      <c r="G430" s="4">
        <f>VaR!G430</f>
        <v>-3.1651784680255542E-2</v>
      </c>
      <c r="H430" s="4">
        <v>406</v>
      </c>
      <c r="I430" s="16">
        <f t="shared" si="44"/>
        <v>-1.3091774275900649E-4</v>
      </c>
      <c r="J430" s="16">
        <f t="shared" si="45"/>
        <v>1.558442371680965E-4</v>
      </c>
      <c r="K430" s="16">
        <f t="shared" si="46"/>
        <v>1.2483758935837254E-2</v>
      </c>
      <c r="L430" s="16">
        <f t="shared" si="47"/>
        <v>-2.066487390635877E-2</v>
      </c>
      <c r="M430" s="10">
        <f t="shared" si="48"/>
        <v>0</v>
      </c>
      <c r="N430" s="4">
        <v>362</v>
      </c>
      <c r="O430" s="4">
        <v>298</v>
      </c>
      <c r="P430" s="4">
        <v>168</v>
      </c>
      <c r="Q430" s="16">
        <f t="shared" si="41"/>
        <v>-3.8881808519063685E-2</v>
      </c>
      <c r="R430" s="16">
        <f t="shared" si="42"/>
        <v>-3.25701531520491E-2</v>
      </c>
      <c r="S430" s="16">
        <f t="shared" si="43"/>
        <v>-2.6742890081229011E-2</v>
      </c>
    </row>
    <row r="431" spans="1:19" x14ac:dyDescent="0.25">
      <c r="A431" s="3">
        <f>VaR!A431</f>
        <v>43222</v>
      </c>
      <c r="B431" s="4">
        <f>VaR!B431</f>
        <v>429</v>
      </c>
      <c r="C431" s="4">
        <f>VaR!C431</f>
        <v>39.147284999999997</v>
      </c>
      <c r="D431" s="4">
        <f>VaR!D431</f>
        <v>-9.9426356638945609E-3</v>
      </c>
      <c r="E431" s="4">
        <f>VaR!E431</f>
        <v>-9.9923937583331485E-3</v>
      </c>
      <c r="F431" s="4">
        <f>VaR!F431</f>
        <v>-3.0783811696970302E-2</v>
      </c>
      <c r="G431" s="4">
        <f>VaR!G431</f>
        <v>-3.1651784680255542E-2</v>
      </c>
      <c r="H431" s="4">
        <v>407</v>
      </c>
      <c r="I431" s="16">
        <f t="shared" si="44"/>
        <v>-1.0587038760085476E-3</v>
      </c>
      <c r="J431" s="16">
        <f t="shared" si="45"/>
        <v>1.4750476469091643E-4</v>
      </c>
      <c r="K431" s="16">
        <f t="shared" si="46"/>
        <v>1.2145153959127748E-2</v>
      </c>
      <c r="L431" s="16">
        <f t="shared" si="47"/>
        <v>-2.1035704415563863E-2</v>
      </c>
      <c r="M431" s="10">
        <f t="shared" si="48"/>
        <v>0</v>
      </c>
      <c r="N431" s="4">
        <v>363</v>
      </c>
      <c r="O431" s="4">
        <v>299</v>
      </c>
      <c r="P431" s="4">
        <v>169</v>
      </c>
      <c r="Q431" s="16">
        <f t="shared" si="41"/>
        <v>-3.9061146041635769E-2</v>
      </c>
      <c r="R431" s="16">
        <f t="shared" si="42"/>
        <v>-3.2701661503323216E-2</v>
      </c>
      <c r="S431" s="16">
        <f t="shared" si="43"/>
        <v>-2.6809629119337625E-2</v>
      </c>
    </row>
    <row r="432" spans="1:19" x14ac:dyDescent="0.25">
      <c r="A432" s="3">
        <f>VaR!A432</f>
        <v>43223</v>
      </c>
      <c r="B432" s="4">
        <f>VaR!B432</f>
        <v>430</v>
      </c>
      <c r="C432" s="4">
        <f>VaR!C432</f>
        <v>39.424140999999999</v>
      </c>
      <c r="D432" s="4">
        <f>VaR!D432</f>
        <v>7.0721634974175666E-3</v>
      </c>
      <c r="E432" s="4">
        <f>VaR!E432</f>
        <v>7.0472730332035074E-3</v>
      </c>
      <c r="F432" s="4">
        <f>VaR!F432</f>
        <v>-3.0783811696970302E-2</v>
      </c>
      <c r="G432" s="4">
        <f>VaR!G432</f>
        <v>-3.1651784680255542E-2</v>
      </c>
      <c r="H432" s="4">
        <v>408</v>
      </c>
      <c r="I432" s="16">
        <f t="shared" si="44"/>
        <v>-1.1070732579662199E-3</v>
      </c>
      <c r="J432" s="16">
        <f t="shared" si="45"/>
        <v>1.4778757757587639E-4</v>
      </c>
      <c r="K432" s="16">
        <f t="shared" si="46"/>
        <v>1.2156791417799205E-2</v>
      </c>
      <c r="L432" s="16">
        <f t="shared" si="47"/>
        <v>-2.1103215713625778E-2</v>
      </c>
      <c r="M432" s="10">
        <f t="shared" si="48"/>
        <v>0</v>
      </c>
      <c r="N432" s="4">
        <v>364</v>
      </c>
      <c r="O432" s="4">
        <v>300</v>
      </c>
      <c r="P432" s="4">
        <v>170</v>
      </c>
      <c r="Q432" s="16">
        <f t="shared" si="41"/>
        <v>-3.5796572730123224E-2</v>
      </c>
      <c r="R432" s="16">
        <f t="shared" si="42"/>
        <v>-3.2700299140097575E-2</v>
      </c>
      <c r="S432" s="16">
        <f t="shared" si="43"/>
        <v>-2.6807516769292137E-2</v>
      </c>
    </row>
    <row r="433" spans="1:19" x14ac:dyDescent="0.25">
      <c r="A433" s="3">
        <f>VaR!A433</f>
        <v>43224</v>
      </c>
      <c r="B433" s="4">
        <f>VaR!B433</f>
        <v>431</v>
      </c>
      <c r="C433" s="4">
        <f>VaR!C433</f>
        <v>40.393135000000001</v>
      </c>
      <c r="D433" s="4">
        <f>VaR!D433</f>
        <v>2.4578696591005044E-2</v>
      </c>
      <c r="E433" s="4">
        <f>VaR!E433</f>
        <v>2.4281500379233208E-2</v>
      </c>
      <c r="F433" s="4">
        <f>VaR!F433</f>
        <v>-3.0783811696970302E-2</v>
      </c>
      <c r="G433" s="4">
        <f>VaR!G433</f>
        <v>-3.1651784680255542E-2</v>
      </c>
      <c r="H433" s="4">
        <v>409</v>
      </c>
      <c r="I433" s="16">
        <f t="shared" si="44"/>
        <v>-9.4848411711788297E-4</v>
      </c>
      <c r="J433" s="16">
        <f t="shared" si="45"/>
        <v>1.7522674158574713E-4</v>
      </c>
      <c r="K433" s="16">
        <f t="shared" si="46"/>
        <v>1.3237323807543092E-2</v>
      </c>
      <c r="L433" s="16">
        <f t="shared" si="47"/>
        <v>-2.2721944193086218E-2</v>
      </c>
      <c r="M433" s="10">
        <f t="shared" si="48"/>
        <v>0</v>
      </c>
      <c r="N433" s="4">
        <v>365</v>
      </c>
      <c r="O433" s="4">
        <v>301</v>
      </c>
      <c r="P433" s="4">
        <v>171</v>
      </c>
      <c r="Q433" s="16">
        <f t="shared" si="41"/>
        <v>-2.8490718017319137E-2</v>
      </c>
      <c r="R433" s="16">
        <f t="shared" si="42"/>
        <v>-3.2649505355148198E-2</v>
      </c>
      <c r="S433" s="16">
        <f t="shared" si="43"/>
        <v>-2.6782766680411896E-2</v>
      </c>
    </row>
    <row r="434" spans="1:19" x14ac:dyDescent="0.25">
      <c r="A434" s="3">
        <f>VaR!A434</f>
        <v>43227</v>
      </c>
      <c r="B434" s="4">
        <f>VaR!B434</f>
        <v>432</v>
      </c>
      <c r="C434" s="4">
        <f>VaR!C434</f>
        <v>40.138427999999998</v>
      </c>
      <c r="D434" s="4">
        <f>VaR!D434</f>
        <v>-6.3057002136626275E-3</v>
      </c>
      <c r="E434" s="4">
        <f>VaR!E434</f>
        <v>-6.3256651139568347E-3</v>
      </c>
      <c r="F434" s="4">
        <f>VaR!F434</f>
        <v>-3.0783811696970302E-2</v>
      </c>
      <c r="G434" s="4">
        <f>VaR!G434</f>
        <v>-3.1651784680255542E-2</v>
      </c>
      <c r="H434" s="4">
        <v>410</v>
      </c>
      <c r="I434" s="16">
        <f t="shared" si="44"/>
        <v>7.5098155991179492E-5</v>
      </c>
      <c r="J434" s="16">
        <f t="shared" si="45"/>
        <v>1.7682566344382337E-4</v>
      </c>
      <c r="K434" s="16">
        <f t="shared" si="46"/>
        <v>1.3297581112511529E-2</v>
      </c>
      <c r="L434" s="16">
        <f t="shared" si="47"/>
        <v>-2.1797476366604805E-2</v>
      </c>
      <c r="M434" s="10">
        <f t="shared" si="48"/>
        <v>0</v>
      </c>
      <c r="N434" s="4">
        <v>366</v>
      </c>
      <c r="O434" s="4">
        <v>302</v>
      </c>
      <c r="P434" s="4">
        <v>172</v>
      </c>
      <c r="Q434" s="16">
        <f t="shared" si="41"/>
        <v>-2.4604781981336019E-2</v>
      </c>
      <c r="R434" s="16">
        <f t="shared" si="42"/>
        <v>-3.2732644965614385E-2</v>
      </c>
      <c r="S434" s="16">
        <f t="shared" si="43"/>
        <v>-2.6784171945551348E-2</v>
      </c>
    </row>
    <row r="435" spans="1:19" x14ac:dyDescent="0.25">
      <c r="A435" s="3">
        <f>VaR!A435</f>
        <v>43228</v>
      </c>
      <c r="B435" s="4">
        <f>VaR!B435</f>
        <v>433</v>
      </c>
      <c r="C435" s="4">
        <f>VaR!C435</f>
        <v>39.872646000000003</v>
      </c>
      <c r="D435" s="4">
        <f>VaR!D435</f>
        <v>-6.6216345094529967E-3</v>
      </c>
      <c r="E435" s="4">
        <f>VaR!E435</f>
        <v>-6.6436547919121059E-3</v>
      </c>
      <c r="F435" s="4">
        <f>VaR!F435</f>
        <v>-3.0783811696970302E-2</v>
      </c>
      <c r="G435" s="4">
        <f>VaR!G435</f>
        <v>-3.1651784680255542E-2</v>
      </c>
      <c r="H435" s="4">
        <v>411</v>
      </c>
      <c r="I435" s="16">
        <f t="shared" si="44"/>
        <v>-1.1185449689182611E-4</v>
      </c>
      <c r="J435" s="16">
        <f t="shared" si="45"/>
        <v>1.7847988708011167E-4</v>
      </c>
      <c r="K435" s="16">
        <f t="shared" si="46"/>
        <v>1.3359636487573743E-2</v>
      </c>
      <c r="L435" s="16">
        <f t="shared" si="47"/>
        <v>-2.2086501028230732E-2</v>
      </c>
      <c r="M435" s="10">
        <f t="shared" si="48"/>
        <v>0</v>
      </c>
      <c r="N435" s="4">
        <v>367</v>
      </c>
      <c r="O435" s="4">
        <v>303</v>
      </c>
      <c r="P435" s="4">
        <v>173</v>
      </c>
      <c r="Q435" s="16">
        <f t="shared" si="41"/>
        <v>-2.4666468366842116E-2</v>
      </c>
      <c r="R435" s="16">
        <f t="shared" si="42"/>
        <v>-3.2831551424023372E-2</v>
      </c>
      <c r="S435" s="16">
        <f t="shared" si="43"/>
        <v>-2.6828137828139011E-2</v>
      </c>
    </row>
    <row r="436" spans="1:19" x14ac:dyDescent="0.25">
      <c r="A436" s="3">
        <f>VaR!A436</f>
        <v>43229</v>
      </c>
      <c r="B436" s="4">
        <f>VaR!B436</f>
        <v>434</v>
      </c>
      <c r="C436" s="4">
        <f>VaR!C436</f>
        <v>40.265780999999997</v>
      </c>
      <c r="D436" s="4">
        <f>VaR!D436</f>
        <v>9.859767019224001E-3</v>
      </c>
      <c r="E436" s="4">
        <f>VaR!E436</f>
        <v>9.8114766779514688E-3</v>
      </c>
      <c r="F436" s="4">
        <f>VaR!F436</f>
        <v>-3.0783811696970302E-2</v>
      </c>
      <c r="G436" s="4">
        <f>VaR!G436</f>
        <v>-3.1651784680255542E-2</v>
      </c>
      <c r="H436" s="4">
        <v>412</v>
      </c>
      <c r="I436" s="16">
        <f t="shared" si="44"/>
        <v>5.3608052350184862E-4</v>
      </c>
      <c r="J436" s="16">
        <f t="shared" si="45"/>
        <v>1.623253288333422E-4</v>
      </c>
      <c r="K436" s="16">
        <f t="shared" si="46"/>
        <v>1.2740695775087883E-2</v>
      </c>
      <c r="L436" s="16">
        <f t="shared" si="47"/>
        <v>-2.0420499132036762E-2</v>
      </c>
      <c r="M436" s="10">
        <f t="shared" si="48"/>
        <v>0</v>
      </c>
      <c r="N436" s="4">
        <v>368</v>
      </c>
      <c r="O436" s="4">
        <v>304</v>
      </c>
      <c r="P436" s="4">
        <v>174</v>
      </c>
      <c r="Q436" s="16">
        <f t="shared" si="41"/>
        <v>-2.3938756171717014E-2</v>
      </c>
      <c r="R436" s="16">
        <f t="shared" si="42"/>
        <v>-3.2707805374254384E-2</v>
      </c>
      <c r="S436" s="16">
        <f t="shared" si="43"/>
        <v>-2.6828206777705144E-2</v>
      </c>
    </row>
    <row r="437" spans="1:19" x14ac:dyDescent="0.25">
      <c r="A437" s="3">
        <f>VaR!A437</f>
        <v>43230</v>
      </c>
      <c r="B437" s="4">
        <f>VaR!B437</f>
        <v>435</v>
      </c>
      <c r="C437" s="4">
        <f>VaR!C437</f>
        <v>41.356589999999997</v>
      </c>
      <c r="D437" s="4">
        <f>VaR!D437</f>
        <v>2.7090223333802968E-2</v>
      </c>
      <c r="E437" s="4">
        <f>VaR!E437</f>
        <v>2.6729778435140204E-2</v>
      </c>
      <c r="F437" s="4">
        <f>VaR!F437</f>
        <v>-3.0783811696970302E-2</v>
      </c>
      <c r="G437" s="4">
        <f>VaR!G437</f>
        <v>-3.1651784680255542E-2</v>
      </c>
      <c r="H437" s="4">
        <v>413</v>
      </c>
      <c r="I437" s="16">
        <f t="shared" si="44"/>
        <v>5.9531771755786452E-4</v>
      </c>
      <c r="J437" s="16">
        <f t="shared" si="45"/>
        <v>1.900904950969052E-4</v>
      </c>
      <c r="K437" s="16">
        <f t="shared" si="46"/>
        <v>1.3787330963493449E-2</v>
      </c>
      <c r="L437" s="16">
        <f t="shared" si="47"/>
        <v>-2.2082823623724674E-2</v>
      </c>
      <c r="M437" s="10">
        <f t="shared" si="48"/>
        <v>0</v>
      </c>
      <c r="N437" s="4">
        <v>369</v>
      </c>
      <c r="O437" s="4">
        <v>305</v>
      </c>
      <c r="P437" s="4">
        <v>175</v>
      </c>
      <c r="Q437" s="16">
        <f t="shared" si="41"/>
        <v>-2.4185467336485373E-2</v>
      </c>
      <c r="R437" s="16">
        <f t="shared" si="42"/>
        <v>-3.2712622350359474E-2</v>
      </c>
      <c r="S437" s="16">
        <f t="shared" si="43"/>
        <v>-2.6875378365164685E-2</v>
      </c>
    </row>
    <row r="438" spans="1:19" x14ac:dyDescent="0.25">
      <c r="A438" s="3">
        <f>VaR!A438</f>
        <v>43231</v>
      </c>
      <c r="B438" s="4">
        <f>VaR!B438</f>
        <v>436</v>
      </c>
      <c r="C438" s="4">
        <f>VaR!C438</f>
        <v>41.151718000000002</v>
      </c>
      <c r="D438" s="4">
        <f>VaR!D438</f>
        <v>-4.9537933374099417E-3</v>
      </c>
      <c r="E438" s="4">
        <f>VaR!E438</f>
        <v>-4.9661040449202149E-3</v>
      </c>
      <c r="F438" s="4">
        <f>VaR!F438</f>
        <v>-3.0783811696970302E-2</v>
      </c>
      <c r="G438" s="4">
        <f>VaR!G438</f>
        <v>-3.1651784680255542E-2</v>
      </c>
      <c r="H438" s="4">
        <v>414</v>
      </c>
      <c r="I438" s="16">
        <f t="shared" si="44"/>
        <v>1.2640410762870542E-3</v>
      </c>
      <c r="J438" s="16">
        <f t="shared" si="45"/>
        <v>1.8640069090109583E-4</v>
      </c>
      <c r="K438" s="16">
        <f t="shared" si="46"/>
        <v>1.3652863835148134E-2</v>
      </c>
      <c r="L438" s="16">
        <f t="shared" si="47"/>
        <v>-2.1192921521230947E-2</v>
      </c>
      <c r="M438" s="10">
        <f t="shared" si="48"/>
        <v>0</v>
      </c>
      <c r="N438" s="4">
        <v>370</v>
      </c>
      <c r="O438" s="4">
        <v>306</v>
      </c>
      <c r="P438" s="4">
        <v>176</v>
      </c>
      <c r="Q438" s="16">
        <f t="shared" si="41"/>
        <v>-2.1631769717248558E-2</v>
      </c>
      <c r="R438" s="16">
        <f t="shared" si="42"/>
        <v>-3.271760384106407E-2</v>
      </c>
      <c r="S438" s="16">
        <f t="shared" si="43"/>
        <v>-2.6876601391537608E-2</v>
      </c>
    </row>
    <row r="439" spans="1:19" x14ac:dyDescent="0.25">
      <c r="A439" s="3">
        <f>VaR!A439</f>
        <v>43234</v>
      </c>
      <c r="B439" s="4">
        <f>VaR!B439</f>
        <v>437</v>
      </c>
      <c r="C439" s="4">
        <f>VaR!C439</f>
        <v>40.786265999999998</v>
      </c>
      <c r="D439" s="4">
        <f>VaR!D439</f>
        <v>-8.8806012910567847E-3</v>
      </c>
      <c r="E439" s="4">
        <f>VaR!E439</f>
        <v>-8.9202688531983491E-3</v>
      </c>
      <c r="F439" s="4">
        <f>VaR!F439</f>
        <v>-3.0783811696970302E-2</v>
      </c>
      <c r="G439" s="4">
        <f>VaR!G439</f>
        <v>-3.1651784680255542E-2</v>
      </c>
      <c r="H439" s="4">
        <v>415</v>
      </c>
      <c r="I439" s="16">
        <f t="shared" si="44"/>
        <v>1.5759038117318803E-3</v>
      </c>
      <c r="J439" s="16">
        <f t="shared" si="45"/>
        <v>1.8335844132010367E-4</v>
      </c>
      <c r="K439" s="16">
        <f t="shared" si="46"/>
        <v>1.3540991149842158E-2</v>
      </c>
      <c r="L439" s="16">
        <f t="shared" si="47"/>
        <v>-2.0697044593603785E-2</v>
      </c>
      <c r="M439" s="10">
        <f t="shared" si="48"/>
        <v>0</v>
      </c>
      <c r="N439" s="4">
        <v>371</v>
      </c>
      <c r="O439" s="4">
        <v>307</v>
      </c>
      <c r="P439" s="4">
        <v>177</v>
      </c>
      <c r="Q439" s="16">
        <f t="shared" si="41"/>
        <v>-2.1742794332719514E-2</v>
      </c>
      <c r="R439" s="16">
        <f t="shared" si="42"/>
        <v>-3.2746094483439014E-2</v>
      </c>
      <c r="S439" s="16">
        <f t="shared" si="43"/>
        <v>-2.6945933801734014E-2</v>
      </c>
    </row>
    <row r="440" spans="1:19" x14ac:dyDescent="0.25">
      <c r="A440" s="3">
        <f>VaR!A440</f>
        <v>43235</v>
      </c>
      <c r="B440" s="4">
        <f>VaR!B440</f>
        <v>438</v>
      </c>
      <c r="C440" s="4">
        <f>VaR!C440</f>
        <v>40.930233000000001</v>
      </c>
      <c r="D440" s="4">
        <f>VaR!D440</f>
        <v>3.5297911311617377E-3</v>
      </c>
      <c r="E440" s="4">
        <f>VaR!E440</f>
        <v>3.5235760394700696E-3</v>
      </c>
      <c r="F440" s="4">
        <f>VaR!F440</f>
        <v>-3.0783811696970302E-2</v>
      </c>
      <c r="G440" s="4">
        <f>VaR!G440</f>
        <v>-3.1651784680255542E-2</v>
      </c>
      <c r="H440" s="4">
        <v>416</v>
      </c>
      <c r="I440" s="16">
        <f t="shared" si="44"/>
        <v>6.9829379452889429E-4</v>
      </c>
      <c r="J440" s="16">
        <f t="shared" si="45"/>
        <v>1.7959205752850164E-4</v>
      </c>
      <c r="K440" s="16">
        <f t="shared" si="46"/>
        <v>1.3401196123051913E-2</v>
      </c>
      <c r="L440" s="16">
        <f t="shared" si="47"/>
        <v>-2.1344712253961059E-2</v>
      </c>
      <c r="M440" s="10">
        <f t="shared" si="48"/>
        <v>0</v>
      </c>
      <c r="N440" s="4">
        <v>372</v>
      </c>
      <c r="O440" s="4">
        <v>308</v>
      </c>
      <c r="P440" s="4">
        <v>178</v>
      </c>
      <c r="Q440" s="16">
        <f t="shared" si="41"/>
        <v>-2.1529358634164882E-2</v>
      </c>
      <c r="R440" s="16">
        <f t="shared" si="42"/>
        <v>-3.2589063096841293E-2</v>
      </c>
      <c r="S440" s="16">
        <f t="shared" si="43"/>
        <v>-2.6879006666400244E-2</v>
      </c>
    </row>
    <row r="441" spans="1:19" x14ac:dyDescent="0.25">
      <c r="A441" s="3">
        <f>VaR!A441</f>
        <v>43236</v>
      </c>
      <c r="B441" s="4">
        <f>VaR!B441</f>
        <v>439</v>
      </c>
      <c r="C441" s="4">
        <f>VaR!C441</f>
        <v>41.096344000000002</v>
      </c>
      <c r="D441" s="4">
        <f>VaR!D441</f>
        <v>4.0583937061878144E-3</v>
      </c>
      <c r="E441" s="4">
        <f>VaR!E441</f>
        <v>4.0501806401884765E-3</v>
      </c>
      <c r="F441" s="4">
        <f>VaR!F441</f>
        <v>-3.0783811696970302E-2</v>
      </c>
      <c r="G441" s="4">
        <f>VaR!G441</f>
        <v>-3.1651784680255542E-2</v>
      </c>
      <c r="H441" s="4">
        <v>417</v>
      </c>
      <c r="I441" s="16">
        <f t="shared" si="44"/>
        <v>7.2115073468944323E-4</v>
      </c>
      <c r="J441" s="16">
        <f t="shared" si="45"/>
        <v>1.7984512420996548E-4</v>
      </c>
      <c r="K441" s="16">
        <f t="shared" si="46"/>
        <v>1.3410634742992797E-2</v>
      </c>
      <c r="L441" s="16">
        <f t="shared" si="47"/>
        <v>-2.1337380462043691E-2</v>
      </c>
      <c r="M441" s="10">
        <f t="shared" si="48"/>
        <v>0</v>
      </c>
      <c r="N441" s="4">
        <v>373</v>
      </c>
      <c r="O441" s="4">
        <v>309</v>
      </c>
      <c r="P441" s="4">
        <v>179</v>
      </c>
      <c r="Q441" s="16">
        <f t="shared" si="41"/>
        <v>-2.0894520551453782E-2</v>
      </c>
      <c r="R441" s="16">
        <f t="shared" si="42"/>
        <v>-3.2602520371274285E-2</v>
      </c>
      <c r="S441" s="16">
        <f t="shared" si="43"/>
        <v>-2.6795361550253222E-2</v>
      </c>
    </row>
    <row r="442" spans="1:19" x14ac:dyDescent="0.25">
      <c r="A442" s="3">
        <f>VaR!A442</f>
        <v>43237</v>
      </c>
      <c r="B442" s="4">
        <f>VaR!B442</f>
        <v>440</v>
      </c>
      <c r="C442" s="4">
        <f>VaR!C442</f>
        <v>41.151718000000002</v>
      </c>
      <c r="D442" s="4">
        <f>VaR!D442</f>
        <v>1.3474191280859551E-3</v>
      </c>
      <c r="E442" s="4">
        <f>VaR!E442</f>
        <v>1.3465121735398264E-3</v>
      </c>
      <c r="F442" s="4">
        <f>VaR!F442</f>
        <v>-3.0783811696970302E-2</v>
      </c>
      <c r="G442" s="4">
        <f>VaR!G442</f>
        <v>-3.1651784680255542E-2</v>
      </c>
      <c r="H442" s="4">
        <v>418</v>
      </c>
      <c r="I442" s="16">
        <f t="shared" si="44"/>
        <v>1.5207365856805115E-6</v>
      </c>
      <c r="J442" s="16">
        <f t="shared" si="45"/>
        <v>1.6272554790577024E-4</v>
      </c>
      <c r="K442" s="16">
        <f t="shared" si="46"/>
        <v>1.2756392433041963E-2</v>
      </c>
      <c r="L442" s="16">
        <f t="shared" si="47"/>
        <v>-2.0980877623719713E-2</v>
      </c>
      <c r="M442" s="10">
        <f t="shared" si="48"/>
        <v>0</v>
      </c>
      <c r="N442" s="4">
        <v>374</v>
      </c>
      <c r="O442" s="4">
        <v>310</v>
      </c>
      <c r="P442" s="4">
        <v>180</v>
      </c>
      <c r="Q442" s="16">
        <f t="shared" si="41"/>
        <v>-2.0740207476223235E-2</v>
      </c>
      <c r="R442" s="16">
        <f t="shared" si="42"/>
        <v>-3.263389296397691E-2</v>
      </c>
      <c r="S442" s="16">
        <f t="shared" si="43"/>
        <v>-2.6798454924461389E-2</v>
      </c>
    </row>
    <row r="443" spans="1:19" x14ac:dyDescent="0.25">
      <c r="A443" s="3">
        <f>VaR!A443</f>
        <v>43238</v>
      </c>
      <c r="B443" s="4">
        <f>VaR!B443</f>
        <v>441</v>
      </c>
      <c r="C443" s="4">
        <f>VaR!C443</f>
        <v>43.637875000000001</v>
      </c>
      <c r="D443" s="4">
        <f>VaR!D443</f>
        <v>6.0414415748086106E-2</v>
      </c>
      <c r="E443" s="4">
        <f>VaR!E443</f>
        <v>5.8659789972622743E-2</v>
      </c>
      <c r="F443" s="4">
        <f>VaR!F443</f>
        <v>-3.0783811696970302E-2</v>
      </c>
      <c r="G443" s="4">
        <f>VaR!G443</f>
        <v>-3.1651784680255542E-2</v>
      </c>
      <c r="H443" s="4">
        <v>419</v>
      </c>
      <c r="I443" s="16">
        <f t="shared" si="44"/>
        <v>-5.7304719270540689E-4</v>
      </c>
      <c r="J443" s="16">
        <f t="shared" si="45"/>
        <v>3.1522333301659032E-4</v>
      </c>
      <c r="K443" s="16">
        <f t="shared" si="46"/>
        <v>1.7754529929474065E-2</v>
      </c>
      <c r="L443" s="16">
        <f t="shared" si="47"/>
        <v>-2.9776650142019297E-2</v>
      </c>
      <c r="M443" s="10">
        <f t="shared" si="48"/>
        <v>0</v>
      </c>
      <c r="N443" s="4">
        <v>375</v>
      </c>
      <c r="O443" s="4">
        <v>311</v>
      </c>
      <c r="P443" s="4">
        <v>181</v>
      </c>
      <c r="Q443" s="16">
        <f t="shared" si="41"/>
        <v>-2.288212421845515E-2</v>
      </c>
      <c r="R443" s="16">
        <f t="shared" si="42"/>
        <v>-3.3334445212739823E-2</v>
      </c>
      <c r="S443" s="16">
        <f t="shared" si="43"/>
        <v>-2.7257170780308523E-2</v>
      </c>
    </row>
    <row r="444" spans="1:19" x14ac:dyDescent="0.25">
      <c r="A444" s="3">
        <f>VaR!A444</f>
        <v>43241</v>
      </c>
      <c r="B444" s="4">
        <f>VaR!B444</f>
        <v>442</v>
      </c>
      <c r="C444" s="4">
        <f>VaR!C444</f>
        <v>44.557034000000002</v>
      </c>
      <c r="D444" s="4">
        <f>VaR!D444</f>
        <v>2.1063330879425281E-2</v>
      </c>
      <c r="E444" s="4">
        <f>VaR!E444</f>
        <v>2.0844565544285147E-2</v>
      </c>
      <c r="F444" s="4">
        <f>VaR!F444</f>
        <v>-3.0783811696970302E-2</v>
      </c>
      <c r="G444" s="4">
        <f>VaR!G444</f>
        <v>-3.1651784680255542E-2</v>
      </c>
      <c r="H444" s="4">
        <v>420</v>
      </c>
      <c r="I444" s="16">
        <f t="shared" si="44"/>
        <v>1.9318902156816033E-3</v>
      </c>
      <c r="J444" s="16">
        <f t="shared" si="45"/>
        <v>3.3064197664562007E-4</v>
      </c>
      <c r="K444" s="16">
        <f t="shared" si="46"/>
        <v>1.8183563364907881E-2</v>
      </c>
      <c r="L444" s="16">
        <f t="shared" si="47"/>
        <v>-2.7977409935989048E-2</v>
      </c>
      <c r="M444" s="10">
        <f t="shared" si="48"/>
        <v>0</v>
      </c>
      <c r="N444" s="4">
        <v>376</v>
      </c>
      <c r="O444" s="4">
        <v>312</v>
      </c>
      <c r="P444" s="4">
        <v>182</v>
      </c>
      <c r="Q444" s="16">
        <f t="shared" si="41"/>
        <v>-2.2905694708332057E-2</v>
      </c>
      <c r="R444" s="16">
        <f t="shared" si="42"/>
        <v>-3.3264400311822671E-2</v>
      </c>
      <c r="S444" s="16">
        <f t="shared" si="43"/>
        <v>-2.7268750759350757E-2</v>
      </c>
    </row>
    <row r="445" spans="1:19" x14ac:dyDescent="0.25">
      <c r="A445" s="3">
        <f>VaR!A445</f>
        <v>43242</v>
      </c>
      <c r="B445" s="4">
        <f>VaR!B445</f>
        <v>443</v>
      </c>
      <c r="C445" s="4">
        <f>VaR!C445</f>
        <v>44.723145000000002</v>
      </c>
      <c r="D445" s="4">
        <f>VaR!D445</f>
        <v>3.7280533529229251E-3</v>
      </c>
      <c r="E445" s="4">
        <f>VaR!E445</f>
        <v>3.7211213851770873E-3</v>
      </c>
      <c r="F445" s="4">
        <f>VaR!F445</f>
        <v>-3.0783811696970302E-2</v>
      </c>
      <c r="G445" s="4">
        <f>VaR!G445</f>
        <v>-3.1651784680255542E-2</v>
      </c>
      <c r="H445" s="4">
        <v>421</v>
      </c>
      <c r="I445" s="16">
        <f t="shared" si="44"/>
        <v>4.0228306340500336E-3</v>
      </c>
      <c r="J445" s="16">
        <f t="shared" si="45"/>
        <v>2.9418086138997276E-4</v>
      </c>
      <c r="K445" s="16">
        <f t="shared" si="46"/>
        <v>1.7151701413853169E-2</v>
      </c>
      <c r="L445" s="16">
        <f t="shared" si="47"/>
        <v>-2.4189207644915053E-2</v>
      </c>
      <c r="M445" s="10">
        <f t="shared" si="48"/>
        <v>0</v>
      </c>
      <c r="N445" s="4">
        <v>377</v>
      </c>
      <c r="O445" s="4">
        <v>313</v>
      </c>
      <c r="P445" s="4">
        <v>183</v>
      </c>
      <c r="Q445" s="16">
        <f t="shared" si="41"/>
        <v>-2.2851997773985566E-2</v>
      </c>
      <c r="R445" s="16">
        <f t="shared" si="42"/>
        <v>-3.3282894715964392E-2</v>
      </c>
      <c r="S445" s="16">
        <f t="shared" si="43"/>
        <v>-2.7225859869222636E-2</v>
      </c>
    </row>
    <row r="446" spans="1:19" x14ac:dyDescent="0.25">
      <c r="A446" s="3">
        <f>VaR!A446</f>
        <v>43243</v>
      </c>
      <c r="B446" s="4">
        <f>VaR!B446</f>
        <v>444</v>
      </c>
      <c r="C446" s="4">
        <f>VaR!C446</f>
        <v>45.343299999999999</v>
      </c>
      <c r="D446" s="4">
        <f>VaR!D446</f>
        <v>1.386653376009216E-2</v>
      </c>
      <c r="E446" s="4">
        <f>VaR!E446</f>
        <v>1.3771272995099601E-2</v>
      </c>
      <c r="F446" s="4">
        <f>VaR!F446</f>
        <v>-3.0783811696970302E-2</v>
      </c>
      <c r="G446" s="4">
        <f>VaR!G446</f>
        <v>-3.1651784680255542E-2</v>
      </c>
      <c r="H446" s="4">
        <v>422</v>
      </c>
      <c r="I446" s="16">
        <f t="shared" si="44"/>
        <v>4.9488402991832905E-3</v>
      </c>
      <c r="J446" s="16">
        <f t="shared" si="45"/>
        <v>2.7736641033935307E-4</v>
      </c>
      <c r="K446" s="16">
        <f t="shared" si="46"/>
        <v>1.665432107110203E-2</v>
      </c>
      <c r="L446" s="16">
        <f t="shared" si="47"/>
        <v>-2.244508011903322E-2</v>
      </c>
      <c r="M446" s="10">
        <f t="shared" si="48"/>
        <v>0</v>
      </c>
      <c r="N446" s="4">
        <v>378</v>
      </c>
      <c r="O446" s="4">
        <v>314</v>
      </c>
      <c r="P446" s="4">
        <v>184</v>
      </c>
      <c r="Q446" s="16">
        <f t="shared" si="41"/>
        <v>-2.2400007999183059E-2</v>
      </c>
      <c r="R446" s="16">
        <f t="shared" si="42"/>
        <v>-3.3136906184851711E-2</v>
      </c>
      <c r="S446" s="16">
        <f t="shared" si="43"/>
        <v>-2.7184958990731017E-2</v>
      </c>
    </row>
    <row r="447" spans="1:19" x14ac:dyDescent="0.25">
      <c r="A447" s="3">
        <f>VaR!A447</f>
        <v>43244</v>
      </c>
      <c r="B447" s="4">
        <f>VaR!B447</f>
        <v>445</v>
      </c>
      <c r="C447" s="4">
        <f>VaR!C447</f>
        <v>45.775191999999997</v>
      </c>
      <c r="D447" s="4">
        <f>VaR!D447</f>
        <v>9.5249353267185602E-3</v>
      </c>
      <c r="E447" s="4">
        <f>VaR!E447</f>
        <v>9.4798591360488807E-3</v>
      </c>
      <c r="F447" s="4">
        <f>VaR!F447</f>
        <v>-3.0783811696970302E-2</v>
      </c>
      <c r="G447" s="4">
        <f>VaR!G447</f>
        <v>-3.1651784680255542E-2</v>
      </c>
      <c r="H447" s="4">
        <v>423</v>
      </c>
      <c r="I447" s="16">
        <f t="shared" si="44"/>
        <v>5.3164282968706589E-3</v>
      </c>
      <c r="J447" s="16">
        <f t="shared" si="45"/>
        <v>2.781271497055048E-4</v>
      </c>
      <c r="K447" s="16">
        <f t="shared" si="46"/>
        <v>1.6677144530929291E-2</v>
      </c>
      <c r="L447" s="16">
        <f t="shared" si="47"/>
        <v>-2.2115033372022305E-2</v>
      </c>
      <c r="M447" s="10">
        <f t="shared" si="48"/>
        <v>0</v>
      </c>
      <c r="N447" s="4">
        <v>379</v>
      </c>
      <c r="O447" s="4">
        <v>315</v>
      </c>
      <c r="P447" s="4">
        <v>185</v>
      </c>
      <c r="Q447" s="16">
        <f t="shared" si="41"/>
        <v>-2.2403679174657826E-2</v>
      </c>
      <c r="R447" s="16">
        <f t="shared" si="42"/>
        <v>-3.3055625452349607E-2</v>
      </c>
      <c r="S447" s="16">
        <f t="shared" si="43"/>
        <v>-2.7074891727788337E-2</v>
      </c>
    </row>
    <row r="448" spans="1:19" x14ac:dyDescent="0.25">
      <c r="A448" s="3">
        <f>VaR!A448</f>
        <v>43245</v>
      </c>
      <c r="B448" s="4">
        <f>VaR!B448</f>
        <v>446</v>
      </c>
      <c r="C448" s="4">
        <f>VaR!C448</f>
        <v>45.415283000000002</v>
      </c>
      <c r="D448" s="4">
        <f>VaR!D448</f>
        <v>-7.8625339244889399E-3</v>
      </c>
      <c r="E448" s="4">
        <f>VaR!E448</f>
        <v>-7.8936066249531579E-3</v>
      </c>
      <c r="F448" s="4">
        <f>VaR!F448</f>
        <v>-3.0783811696970302E-2</v>
      </c>
      <c r="G448" s="4">
        <f>VaR!G448</f>
        <v>-3.1651784680255542E-2</v>
      </c>
      <c r="H448" s="4">
        <v>424</v>
      </c>
      <c r="I448" s="16">
        <f t="shared" si="44"/>
        <v>6.1598321954764862E-3</v>
      </c>
      <c r="J448" s="16">
        <f t="shared" si="45"/>
        <v>2.7664442166246356E-4</v>
      </c>
      <c r="K448" s="16">
        <f t="shared" si="46"/>
        <v>1.6632631230880567E-2</v>
      </c>
      <c r="L448" s="16">
        <f t="shared" si="47"/>
        <v>-2.1198411610383751E-2</v>
      </c>
      <c r="M448" s="10">
        <f t="shared" si="48"/>
        <v>0</v>
      </c>
      <c r="N448" s="4">
        <v>380</v>
      </c>
      <c r="O448" s="4">
        <v>316</v>
      </c>
      <c r="P448" s="4">
        <v>186</v>
      </c>
      <c r="Q448" s="16">
        <f t="shared" si="41"/>
        <v>-2.261278404053341E-2</v>
      </c>
      <c r="R448" s="16">
        <f t="shared" si="42"/>
        <v>-3.2949179476641055E-2</v>
      </c>
      <c r="S448" s="16">
        <f t="shared" si="43"/>
        <v>-2.6990071406107419E-2</v>
      </c>
    </row>
    <row r="449" spans="1:19" x14ac:dyDescent="0.25">
      <c r="A449" s="3">
        <f>VaR!A449</f>
        <v>43249</v>
      </c>
      <c r="B449" s="4">
        <f>VaR!B449</f>
        <v>447</v>
      </c>
      <c r="C449" s="4">
        <f>VaR!C449</f>
        <v>44.601329999999997</v>
      </c>
      <c r="D449" s="4">
        <f>VaR!D449</f>
        <v>-1.7922446943686447E-2</v>
      </c>
      <c r="E449" s="4">
        <f>VaR!E449</f>
        <v>-1.8084999146903386E-2</v>
      </c>
      <c r="F449" s="4">
        <f>VaR!F449</f>
        <v>-3.0783811696970302E-2</v>
      </c>
      <c r="G449" s="4">
        <f>VaR!G449</f>
        <v>-3.1651784680255542E-2</v>
      </c>
      <c r="H449" s="4">
        <v>425</v>
      </c>
      <c r="I449" s="16">
        <f t="shared" si="44"/>
        <v>6.2103634467019714E-3</v>
      </c>
      <c r="J449" s="16">
        <f t="shared" si="45"/>
        <v>2.9194098334982293E-4</v>
      </c>
      <c r="K449" s="16">
        <f t="shared" si="46"/>
        <v>1.7086280559262246E-2</v>
      </c>
      <c r="L449" s="16">
        <f t="shared" si="47"/>
        <v>-2.1894067102310972E-2</v>
      </c>
      <c r="M449" s="10">
        <f t="shared" si="48"/>
        <v>0</v>
      </c>
      <c r="N449" s="4">
        <v>381</v>
      </c>
      <c r="O449" s="4">
        <v>317</v>
      </c>
      <c r="P449" s="4">
        <v>187</v>
      </c>
      <c r="Q449" s="16">
        <f t="shared" si="41"/>
        <v>-2.3234743922151729E-2</v>
      </c>
      <c r="R449" s="16">
        <f t="shared" si="42"/>
        <v>-3.3237542583424221E-2</v>
      </c>
      <c r="S449" s="16">
        <f t="shared" si="43"/>
        <v>-2.7133817299642558E-2</v>
      </c>
    </row>
    <row r="450" spans="1:19" x14ac:dyDescent="0.25">
      <c r="A450" s="3">
        <f>VaR!A450</f>
        <v>43250</v>
      </c>
      <c r="B450" s="4">
        <f>VaR!B450</f>
        <v>448</v>
      </c>
      <c r="C450" s="4">
        <f>VaR!C450</f>
        <v>44.872646000000003</v>
      </c>
      <c r="D450" s="4">
        <f>VaR!D450</f>
        <v>6.0831369826865227E-3</v>
      </c>
      <c r="E450" s="4">
        <f>VaR!E450</f>
        <v>6.0647093988282766E-3</v>
      </c>
      <c r="F450" s="4">
        <f>VaR!F450</f>
        <v>-3.0783811696970302E-2</v>
      </c>
      <c r="G450" s="4">
        <f>VaR!G450</f>
        <v>-3.1651784680255542E-2</v>
      </c>
      <c r="H450" s="4">
        <v>426</v>
      </c>
      <c r="I450" s="16">
        <f t="shared" si="44"/>
        <v>4.6421401181115244E-3</v>
      </c>
      <c r="J450" s="16">
        <f t="shared" si="45"/>
        <v>2.8583666115826315E-4</v>
      </c>
      <c r="K450" s="16">
        <f t="shared" si="46"/>
        <v>1.6906704621488574E-2</v>
      </c>
      <c r="L450" s="16">
        <f t="shared" si="47"/>
        <v>-2.3166914298341182E-2</v>
      </c>
      <c r="M450" s="10">
        <f t="shared" si="48"/>
        <v>0</v>
      </c>
      <c r="N450" s="4">
        <v>382</v>
      </c>
      <c r="O450" s="4">
        <v>318</v>
      </c>
      <c r="P450" s="4">
        <v>188</v>
      </c>
      <c r="Q450" s="16">
        <f t="shared" si="41"/>
        <v>-2.3253819976828776E-2</v>
      </c>
      <c r="R450" s="16">
        <f t="shared" si="42"/>
        <v>-3.3216067715270414E-2</v>
      </c>
      <c r="S450" s="16">
        <f t="shared" si="43"/>
        <v>-2.7129635449248929E-2</v>
      </c>
    </row>
    <row r="451" spans="1:19" x14ac:dyDescent="0.25">
      <c r="A451" s="3">
        <f>VaR!A451</f>
        <v>43251</v>
      </c>
      <c r="B451" s="4">
        <f>VaR!B451</f>
        <v>449</v>
      </c>
      <c r="C451" s="4">
        <f>VaR!C451</f>
        <v>44.662235000000003</v>
      </c>
      <c r="D451" s="4">
        <f>VaR!D451</f>
        <v>-4.6890704862824571E-3</v>
      </c>
      <c r="E451" s="4">
        <f>VaR!E451</f>
        <v>-4.7000986654061943E-3</v>
      </c>
      <c r="F451" s="4">
        <f>VaR!F451</f>
        <v>-3.0783811696970302E-2</v>
      </c>
      <c r="G451" s="4">
        <f>VaR!G451</f>
        <v>-3.1651784680255542E-2</v>
      </c>
      <c r="H451" s="4">
        <v>427</v>
      </c>
      <c r="I451" s="16">
        <f t="shared" si="44"/>
        <v>5.1366681848466428E-3</v>
      </c>
      <c r="J451" s="16">
        <f t="shared" si="45"/>
        <v>2.8574438715506272E-4</v>
      </c>
      <c r="K451" s="16">
        <f t="shared" si="46"/>
        <v>1.6903975483745316E-2</v>
      </c>
      <c r="L451" s="16">
        <f t="shared" si="47"/>
        <v>-2.2667897199490614E-2</v>
      </c>
      <c r="M451" s="10">
        <f t="shared" si="48"/>
        <v>0</v>
      </c>
      <c r="N451" s="4">
        <v>383</v>
      </c>
      <c r="O451" s="4">
        <v>319</v>
      </c>
      <c r="P451" s="4">
        <v>189</v>
      </c>
      <c r="Q451" s="16">
        <f t="shared" si="41"/>
        <v>-2.3429876399851224E-2</v>
      </c>
      <c r="R451" s="16">
        <f t="shared" si="42"/>
        <v>-3.3234872268922758E-2</v>
      </c>
      <c r="S451" s="16">
        <f t="shared" si="43"/>
        <v>-2.6935277085646463E-2</v>
      </c>
    </row>
    <row r="452" spans="1:19" x14ac:dyDescent="0.25">
      <c r="A452" s="3">
        <f>VaR!A452</f>
        <v>43252</v>
      </c>
      <c r="B452" s="4">
        <f>VaR!B452</f>
        <v>450</v>
      </c>
      <c r="C452" s="4">
        <f>VaR!C452</f>
        <v>46.982281</v>
      </c>
      <c r="D452" s="4">
        <f>VaR!D452</f>
        <v>5.1946482302105967E-2</v>
      </c>
      <c r="E452" s="4">
        <f>VaR!E452</f>
        <v>5.0642240685075647E-2</v>
      </c>
      <c r="F452" s="4">
        <f>VaR!F452</f>
        <v>-3.0783811696970302E-2</v>
      </c>
      <c r="G452" s="4">
        <f>VaR!G452</f>
        <v>-3.1651784680255542E-2</v>
      </c>
      <c r="H452" s="4">
        <v>428</v>
      </c>
      <c r="I452" s="16">
        <f t="shared" si="44"/>
        <v>5.4555629250654597E-3</v>
      </c>
      <c r="J452" s="16">
        <f t="shared" si="45"/>
        <v>3.6691521676763975E-4</v>
      </c>
      <c r="K452" s="16">
        <f t="shared" si="46"/>
        <v>1.9155031108500965E-2</v>
      </c>
      <c r="L452" s="16">
        <f t="shared" si="47"/>
        <v>-2.6051659468120637E-2</v>
      </c>
      <c r="M452" s="10">
        <f t="shared" si="48"/>
        <v>0</v>
      </c>
      <c r="N452" s="4">
        <v>384</v>
      </c>
      <c r="O452" s="4">
        <v>320</v>
      </c>
      <c r="P452" s="4">
        <v>190</v>
      </c>
      <c r="Q452" s="16">
        <f t="shared" si="41"/>
        <v>-2.4684711554384377E-2</v>
      </c>
      <c r="R452" s="16">
        <f t="shared" si="42"/>
        <v>-3.3709378596711491E-2</v>
      </c>
      <c r="S452" s="16">
        <f t="shared" si="43"/>
        <v>-2.7196809446711209E-2</v>
      </c>
    </row>
    <row r="453" spans="1:19" x14ac:dyDescent="0.25">
      <c r="A453" s="3">
        <f>VaR!A453</f>
        <v>43255</v>
      </c>
      <c r="B453" s="4">
        <f>VaR!B453</f>
        <v>451</v>
      </c>
      <c r="C453" s="4">
        <f>VaR!C453</f>
        <v>47.081947</v>
      </c>
      <c r="D453" s="4">
        <f>VaR!D453</f>
        <v>2.1213529415483072E-3</v>
      </c>
      <c r="E453" s="4">
        <f>VaR!E453</f>
        <v>2.1191060494699155E-3</v>
      </c>
      <c r="F453" s="4">
        <f>VaR!F453</f>
        <v>-3.0783811696970302E-2</v>
      </c>
      <c r="G453" s="4">
        <f>VaR!G453</f>
        <v>-3.1651784680255542E-2</v>
      </c>
      <c r="H453" s="4">
        <v>429</v>
      </c>
      <c r="I453" s="16">
        <f t="shared" si="44"/>
        <v>8.0447693813176305E-3</v>
      </c>
      <c r="J453" s="16">
        <f t="shared" si="45"/>
        <v>3.6102398220684578E-4</v>
      </c>
      <c r="K453" s="16">
        <f t="shared" si="46"/>
        <v>1.9000631100225217E-2</v>
      </c>
      <c r="L453" s="16">
        <f t="shared" si="47"/>
        <v>-2.3208487598254765E-2</v>
      </c>
      <c r="M453" s="10">
        <f t="shared" si="48"/>
        <v>0</v>
      </c>
      <c r="N453" s="4">
        <v>385</v>
      </c>
      <c r="O453" s="4">
        <v>321</v>
      </c>
      <c r="P453" s="4">
        <v>191</v>
      </c>
      <c r="Q453" s="16">
        <f t="shared" si="41"/>
        <v>-2.4721153729950065E-2</v>
      </c>
      <c r="R453" s="16">
        <f t="shared" si="42"/>
        <v>-3.3460969393954217E-2</v>
      </c>
      <c r="S453" s="16">
        <f t="shared" si="43"/>
        <v>-2.7202776473928516E-2</v>
      </c>
    </row>
    <row r="454" spans="1:19" x14ac:dyDescent="0.25">
      <c r="A454" s="3">
        <f>VaR!A454</f>
        <v>43256</v>
      </c>
      <c r="B454" s="4">
        <f>VaR!B454</f>
        <v>452</v>
      </c>
      <c r="C454" s="4">
        <f>VaR!C454</f>
        <v>47.978957999999999</v>
      </c>
      <c r="D454" s="4">
        <f>VaR!D454</f>
        <v>1.9052122037349031E-2</v>
      </c>
      <c r="E454" s="4">
        <f>VaR!E454</f>
        <v>1.8872903116317417E-2</v>
      </c>
      <c r="F454" s="4">
        <f>VaR!F454</f>
        <v>-3.0783811696970302E-2</v>
      </c>
      <c r="G454" s="4">
        <f>VaR!G454</f>
        <v>-3.1651784680255542E-2</v>
      </c>
      <c r="H454" s="4">
        <v>430</v>
      </c>
      <c r="I454" s="16">
        <f t="shared" si="44"/>
        <v>8.5931324997468514E-3</v>
      </c>
      <c r="J454" s="16">
        <f t="shared" si="45"/>
        <v>3.5084205876038531E-4</v>
      </c>
      <c r="K454" s="16">
        <f t="shared" si="46"/>
        <v>1.8730778381060017E-2</v>
      </c>
      <c r="L454" s="16">
        <f t="shared" si="47"/>
        <v>-2.2216256255963952E-2</v>
      </c>
      <c r="M454" s="10">
        <f t="shared" si="48"/>
        <v>0</v>
      </c>
      <c r="N454" s="4">
        <v>386</v>
      </c>
      <c r="O454" s="4">
        <v>322</v>
      </c>
      <c r="P454" s="4">
        <v>192</v>
      </c>
      <c r="Q454" s="16">
        <f t="shared" ref="Q454:Q517" si="49">AVERAGE(D388:D454)+STDEV(D388:D454)*NORMSINV(0.05)</f>
        <v>-2.4694434692384731E-2</v>
      </c>
      <c r="R454" s="16">
        <f t="shared" ref="R454:R517" si="50">AVERAGE(D324:D454)+STDEV(D324:D454)*NORMSINV(0.05)</f>
        <v>-3.343315710048541E-2</v>
      </c>
      <c r="S454" s="16">
        <f t="shared" si="43"/>
        <v>-2.7085618035266358E-2</v>
      </c>
    </row>
    <row r="455" spans="1:19" x14ac:dyDescent="0.25">
      <c r="A455" s="3">
        <f>VaR!A455</f>
        <v>43257</v>
      </c>
      <c r="B455" s="4">
        <f>VaR!B455</f>
        <v>453</v>
      </c>
      <c r="C455" s="4">
        <f>VaR!C455</f>
        <v>48.366554000000001</v>
      </c>
      <c r="D455" s="4">
        <f>VaR!D455</f>
        <v>8.0784580607190775E-3</v>
      </c>
      <c r="E455" s="4">
        <f>VaR!E455</f>
        <v>8.0460019978586209E-3</v>
      </c>
      <c r="F455" s="4">
        <f>VaR!F455</f>
        <v>-3.0783811696970302E-2</v>
      </c>
      <c r="G455" s="4">
        <f>VaR!G455</f>
        <v>-3.1651784680255542E-2</v>
      </c>
      <c r="H455" s="4">
        <v>431</v>
      </c>
      <c r="I455" s="16">
        <f t="shared" si="44"/>
        <v>9.1376760697437377E-3</v>
      </c>
      <c r="J455" s="16">
        <f t="shared" si="45"/>
        <v>3.5070534574317686E-4</v>
      </c>
      <c r="K455" s="16">
        <f t="shared" si="46"/>
        <v>1.8727128603797671E-2</v>
      </c>
      <c r="L455" s="16">
        <f t="shared" si="47"/>
        <v>-2.1665709336599531E-2</v>
      </c>
      <c r="M455" s="10">
        <f t="shared" si="48"/>
        <v>0</v>
      </c>
      <c r="N455" s="4">
        <v>387</v>
      </c>
      <c r="O455" s="4">
        <v>323</v>
      </c>
      <c r="P455" s="4">
        <v>193</v>
      </c>
      <c r="Q455" s="16">
        <f t="shared" si="49"/>
        <v>-2.4703592347579843E-2</v>
      </c>
      <c r="R455" s="16">
        <f t="shared" si="50"/>
        <v>-3.3440721278342793E-2</v>
      </c>
      <c r="S455" s="16">
        <f t="shared" si="43"/>
        <v>-2.7063344600134959E-2</v>
      </c>
    </row>
    <row r="456" spans="1:19" x14ac:dyDescent="0.25">
      <c r="A456" s="3">
        <f>VaR!A456</f>
        <v>43258</v>
      </c>
      <c r="B456" s="4">
        <f>VaR!B456</f>
        <v>454</v>
      </c>
      <c r="C456" s="4">
        <f>VaR!C456</f>
        <v>48.759689000000002</v>
      </c>
      <c r="D456" s="4">
        <f>VaR!D456</f>
        <v>8.128240850071744E-3</v>
      </c>
      <c r="E456" s="4">
        <f>VaR!E456</f>
        <v>8.0953846225564237E-3</v>
      </c>
      <c r="F456" s="4">
        <f>VaR!F456</f>
        <v>-3.0783811696970302E-2</v>
      </c>
      <c r="G456" s="4">
        <f>VaR!G456</f>
        <v>-3.1651784680255542E-2</v>
      </c>
      <c r="H456" s="4">
        <v>432</v>
      </c>
      <c r="I456" s="16">
        <f t="shared" si="44"/>
        <v>8.3876652274580098E-3</v>
      </c>
      <c r="J456" s="16">
        <f t="shared" si="45"/>
        <v>3.3931046767327332E-4</v>
      </c>
      <c r="K456" s="16">
        <f t="shared" si="46"/>
        <v>1.8420381854708477E-2</v>
      </c>
      <c r="L456" s="16">
        <f t="shared" si="47"/>
        <v>-2.1911166676090322E-2</v>
      </c>
      <c r="M456" s="10">
        <f t="shared" si="48"/>
        <v>0</v>
      </c>
      <c r="N456" s="4">
        <v>388</v>
      </c>
      <c r="O456" s="4">
        <v>324</v>
      </c>
      <c r="P456" s="4">
        <v>194</v>
      </c>
      <c r="Q456" s="16">
        <f t="shared" si="49"/>
        <v>-2.377968393196973E-2</v>
      </c>
      <c r="R456" s="16">
        <f t="shared" si="50"/>
        <v>-3.3440110314594401E-2</v>
      </c>
      <c r="S456" s="16">
        <f t="shared" ref="S456:S519" si="51">AVERAGE(D196:D456)+STDEV(D196:D456)*NORMSINV(0.05)</f>
        <v>-2.7065167526880218E-2</v>
      </c>
    </row>
    <row r="457" spans="1:19" x14ac:dyDescent="0.25">
      <c r="A457" s="3">
        <f>VaR!A457</f>
        <v>43259</v>
      </c>
      <c r="B457" s="4">
        <f>VaR!B457</f>
        <v>455</v>
      </c>
      <c r="C457" s="4">
        <f>VaR!C457</f>
        <v>48.909191</v>
      </c>
      <c r="D457" s="4">
        <f>VaR!D457</f>
        <v>3.066098309199598E-3</v>
      </c>
      <c r="E457" s="4">
        <f>VaR!E457</f>
        <v>3.0614074158263976E-3</v>
      </c>
      <c r="F457" s="4">
        <f>VaR!F457</f>
        <v>-3.0783811696970302E-2</v>
      </c>
      <c r="G457" s="4">
        <f>VaR!G457</f>
        <v>-3.1651784680255542E-2</v>
      </c>
      <c r="H457" s="4">
        <v>433</v>
      </c>
      <c r="I457" s="16">
        <f t="shared" si="44"/>
        <v>9.0437534576277533E-3</v>
      </c>
      <c r="J457" s="16">
        <f t="shared" si="45"/>
        <v>3.3062032128485766E-4</v>
      </c>
      <c r="K457" s="16">
        <f t="shared" si="46"/>
        <v>1.818296788989239E-2</v>
      </c>
      <c r="L457" s="16">
        <f t="shared" si="47"/>
        <v>-2.0864567224803909E-2</v>
      </c>
      <c r="M457" s="10">
        <f t="shared" si="48"/>
        <v>0</v>
      </c>
      <c r="N457" s="4">
        <v>389</v>
      </c>
      <c r="O457" s="4">
        <v>325</v>
      </c>
      <c r="P457" s="4">
        <v>195</v>
      </c>
      <c r="Q457" s="16">
        <f t="shared" si="49"/>
        <v>-2.380028794844562E-2</v>
      </c>
      <c r="R457" s="16">
        <f t="shared" si="50"/>
        <v>-3.2016152209218315E-2</v>
      </c>
      <c r="S457" s="16">
        <f t="shared" si="51"/>
        <v>-2.7076824971282516E-2</v>
      </c>
    </row>
    <row r="458" spans="1:19" x14ac:dyDescent="0.25">
      <c r="A458" s="3">
        <f>VaR!A458</f>
        <v>43262</v>
      </c>
      <c r="B458" s="4">
        <f>VaR!B458</f>
        <v>456</v>
      </c>
      <c r="C458" s="4">
        <f>VaR!C458</f>
        <v>48.52713</v>
      </c>
      <c r="D458" s="4">
        <f>VaR!D458</f>
        <v>-7.8116401475542751E-3</v>
      </c>
      <c r="E458" s="4">
        <f>VaR!E458</f>
        <v>-7.8423108384640221E-3</v>
      </c>
      <c r="F458" s="4">
        <f>VaR!F458</f>
        <v>-3.0783811696970302E-2</v>
      </c>
      <c r="G458" s="4">
        <f>VaR!G458</f>
        <v>-3.1651784680255542E-2</v>
      </c>
      <c r="H458" s="4">
        <v>434</v>
      </c>
      <c r="I458" s="16">
        <f t="shared" si="44"/>
        <v>9.4841049493846908E-3</v>
      </c>
      <c r="J458" s="16">
        <f t="shared" si="45"/>
        <v>3.3234849323887189E-4</v>
      </c>
      <c r="K458" s="16">
        <f t="shared" si="46"/>
        <v>1.8230427675698446E-2</v>
      </c>
      <c r="L458" s="16">
        <f t="shared" si="47"/>
        <v>-2.0502280133864403E-2</v>
      </c>
      <c r="M458" s="10">
        <f t="shared" si="48"/>
        <v>0</v>
      </c>
      <c r="N458" s="4">
        <v>390</v>
      </c>
      <c r="O458" s="4">
        <v>326</v>
      </c>
      <c r="P458" s="4">
        <v>196</v>
      </c>
      <c r="Q458" s="16">
        <f t="shared" si="49"/>
        <v>-2.4041240568885569E-2</v>
      </c>
      <c r="R458" s="16">
        <f t="shared" si="50"/>
        <v>-3.2123863988664798E-2</v>
      </c>
      <c r="S458" s="16">
        <f t="shared" si="51"/>
        <v>-2.7129039139556159E-2</v>
      </c>
    </row>
    <row r="459" spans="1:19" x14ac:dyDescent="0.25">
      <c r="A459" s="3">
        <f>VaR!A459</f>
        <v>43263</v>
      </c>
      <c r="B459" s="4">
        <f>VaR!B459</f>
        <v>457</v>
      </c>
      <c r="C459" s="4">
        <f>VaR!C459</f>
        <v>48.012180000000001</v>
      </c>
      <c r="D459" s="4">
        <f>VaR!D459</f>
        <v>-1.0611589846751682E-2</v>
      </c>
      <c r="E459" s="4">
        <f>VaR!E459</f>
        <v>-1.0668294272452476E-2</v>
      </c>
      <c r="F459" s="4">
        <f>VaR!F459</f>
        <v>-3.0783811696970302E-2</v>
      </c>
      <c r="G459" s="4">
        <f>VaR!G459</f>
        <v>-3.1651784680255542E-2</v>
      </c>
      <c r="H459" s="4">
        <v>435</v>
      </c>
      <c r="I459" s="16">
        <f t="shared" si="44"/>
        <v>8.6808591690765852E-3</v>
      </c>
      <c r="J459" s="16">
        <f t="shared" si="45"/>
        <v>3.4847061346970643E-4</v>
      </c>
      <c r="K459" s="16">
        <f t="shared" si="46"/>
        <v>1.8667367609540089E-2</v>
      </c>
      <c r="L459" s="16">
        <f t="shared" si="47"/>
        <v>-2.2024228149111872E-2</v>
      </c>
      <c r="M459" s="10">
        <f t="shared" si="48"/>
        <v>0</v>
      </c>
      <c r="N459" s="4">
        <v>391</v>
      </c>
      <c r="O459" s="4">
        <v>327</v>
      </c>
      <c r="P459" s="4">
        <v>197</v>
      </c>
      <c r="Q459" s="16">
        <f t="shared" si="49"/>
        <v>-2.4336369279976653E-2</v>
      </c>
      <c r="R459" s="16">
        <f t="shared" si="50"/>
        <v>-3.2275710794980282E-2</v>
      </c>
      <c r="S459" s="16">
        <f t="shared" si="51"/>
        <v>-2.7191431261903487E-2</v>
      </c>
    </row>
    <row r="460" spans="1:19" x14ac:dyDescent="0.25">
      <c r="A460" s="3">
        <f>VaR!A460</f>
        <v>43264</v>
      </c>
      <c r="B460" s="4">
        <f>VaR!B460</f>
        <v>458</v>
      </c>
      <c r="C460" s="4">
        <f>VaR!C460</f>
        <v>48.676631999999998</v>
      </c>
      <c r="D460" s="4">
        <f>VaR!D460</f>
        <v>1.383923829328302E-2</v>
      </c>
      <c r="E460" s="4">
        <f>VaR!E460</f>
        <v>1.3744350482783598E-2</v>
      </c>
      <c r="F460" s="4">
        <f>VaR!F460</f>
        <v>-3.0783811696970302E-2</v>
      </c>
      <c r="G460" s="4">
        <f>VaR!G460</f>
        <v>-3.1651784680255542E-2</v>
      </c>
      <c r="H460" s="4">
        <v>436</v>
      </c>
      <c r="I460" s="16">
        <f t="shared" si="44"/>
        <v>6.9671403881422841E-3</v>
      </c>
      <c r="J460" s="16">
        <f t="shared" si="45"/>
        <v>3.3291788574709341E-4</v>
      </c>
      <c r="K460" s="16">
        <f t="shared" si="46"/>
        <v>1.8246037535505986E-2</v>
      </c>
      <c r="L460" s="16">
        <f t="shared" si="47"/>
        <v>-2.3044920629627444E-2</v>
      </c>
      <c r="M460" s="10">
        <f t="shared" si="48"/>
        <v>0</v>
      </c>
      <c r="N460" s="4">
        <v>392</v>
      </c>
      <c r="O460" s="4">
        <v>328</v>
      </c>
      <c r="P460" s="4">
        <v>198</v>
      </c>
      <c r="Q460" s="16">
        <f t="shared" si="49"/>
        <v>-2.4263677437405748E-2</v>
      </c>
      <c r="R460" s="16">
        <f t="shared" si="50"/>
        <v>-3.0403121142182223E-2</v>
      </c>
      <c r="S460" s="16">
        <f t="shared" si="51"/>
        <v>-2.719164872913565E-2</v>
      </c>
    </row>
    <row r="461" spans="1:19" x14ac:dyDescent="0.25">
      <c r="A461" s="3">
        <f>VaR!A461</f>
        <v>43265</v>
      </c>
      <c r="B461" s="4">
        <f>VaR!B461</f>
        <v>459</v>
      </c>
      <c r="C461" s="4">
        <f>VaR!C461</f>
        <v>48.676631999999998</v>
      </c>
      <c r="D461" s="4">
        <f>VaR!D461</f>
        <v>0</v>
      </c>
      <c r="E461" s="4">
        <f>VaR!E461</f>
        <v>0</v>
      </c>
      <c r="F461" s="4">
        <f>VaR!F461</f>
        <v>-3.0783811696970302E-2</v>
      </c>
      <c r="G461" s="4">
        <f>VaR!G461</f>
        <v>-3.1651784680255542E-2</v>
      </c>
      <c r="H461" s="4">
        <v>437</v>
      </c>
      <c r="I461" s="16">
        <f t="shared" si="44"/>
        <v>7.8213690986283294E-3</v>
      </c>
      <c r="J461" s="16">
        <f t="shared" si="45"/>
        <v>3.2848175702143316E-4</v>
      </c>
      <c r="K461" s="16">
        <f t="shared" si="46"/>
        <v>1.8124065686854953E-2</v>
      </c>
      <c r="L461" s="16">
        <f t="shared" si="47"/>
        <v>-2.1990066081501773E-2</v>
      </c>
      <c r="M461" s="10">
        <f t="shared" si="48"/>
        <v>0</v>
      </c>
      <c r="N461" s="4">
        <v>393</v>
      </c>
      <c r="O461" s="4">
        <v>329</v>
      </c>
      <c r="P461" s="4">
        <v>199</v>
      </c>
      <c r="Q461" s="16">
        <f t="shared" si="49"/>
        <v>-2.4362653758833876E-2</v>
      </c>
      <c r="R461" s="16">
        <f t="shared" si="50"/>
        <v>-3.0344757489439329E-2</v>
      </c>
      <c r="S461" s="16">
        <f t="shared" si="51"/>
        <v>-2.7184493881518338E-2</v>
      </c>
    </row>
    <row r="462" spans="1:19" x14ac:dyDescent="0.25">
      <c r="A462" s="3">
        <f>VaR!A462</f>
        <v>43266</v>
      </c>
      <c r="B462" s="4">
        <f>VaR!B462</f>
        <v>460</v>
      </c>
      <c r="C462" s="4">
        <f>VaR!C462</f>
        <v>48.942413000000002</v>
      </c>
      <c r="D462" s="4">
        <f>VaR!D462</f>
        <v>5.4601353684454595E-3</v>
      </c>
      <c r="E462" s="4">
        <f>VaR!E462</f>
        <v>5.4452828692334492E-3</v>
      </c>
      <c r="F462" s="4">
        <f>VaR!F462</f>
        <v>-3.0783811696970302E-2</v>
      </c>
      <c r="G462" s="4">
        <f>VaR!G462</f>
        <v>-3.1651784680255542E-2</v>
      </c>
      <c r="H462" s="4">
        <v>438</v>
      </c>
      <c r="I462" s="16">
        <f t="shared" si="44"/>
        <v>8.2250327936763644E-3</v>
      </c>
      <c r="J462" s="16">
        <f t="shared" si="45"/>
        <v>3.160922761662707E-4</v>
      </c>
      <c r="K462" s="16">
        <f t="shared" si="46"/>
        <v>1.777898411513635E-2</v>
      </c>
      <c r="L462" s="16">
        <f t="shared" si="47"/>
        <v>-2.1018793711618279E-2</v>
      </c>
      <c r="M462" s="10">
        <f t="shared" si="48"/>
        <v>0</v>
      </c>
      <c r="N462" s="4">
        <v>394</v>
      </c>
      <c r="O462" s="4">
        <v>330</v>
      </c>
      <c r="P462" s="4">
        <v>200</v>
      </c>
      <c r="Q462" s="16">
        <f t="shared" si="49"/>
        <v>-2.4065604455121421E-2</v>
      </c>
      <c r="R462" s="16">
        <f t="shared" si="50"/>
        <v>-3.0355101340115778E-2</v>
      </c>
      <c r="S462" s="16">
        <f t="shared" si="51"/>
        <v>-2.7063114338493691E-2</v>
      </c>
    </row>
    <row r="463" spans="1:19" x14ac:dyDescent="0.25">
      <c r="A463" s="3">
        <f>VaR!A463</f>
        <v>43269</v>
      </c>
      <c r="B463" s="4">
        <f>VaR!B463</f>
        <v>461</v>
      </c>
      <c r="C463" s="4">
        <f>VaR!C463</f>
        <v>49.595790999999998</v>
      </c>
      <c r="D463" s="4">
        <f>VaR!D463</f>
        <v>1.3349934340180497E-2</v>
      </c>
      <c r="E463" s="4">
        <f>VaR!E463</f>
        <v>1.3261609188374201E-2</v>
      </c>
      <c r="F463" s="4">
        <f>VaR!F463</f>
        <v>-3.0783811696970302E-2</v>
      </c>
      <c r="G463" s="4">
        <f>VaR!G463</f>
        <v>-3.1651784680255542E-2</v>
      </c>
      <c r="H463" s="4">
        <v>439</v>
      </c>
      <c r="I463" s="16">
        <f t="shared" si="44"/>
        <v>8.3127757135528953E-3</v>
      </c>
      <c r="J463" s="16">
        <f t="shared" si="45"/>
        <v>3.1620079901472362E-4</v>
      </c>
      <c r="K463" s="16">
        <f t="shared" si="46"/>
        <v>1.7782035851238283E-2</v>
      </c>
      <c r="L463" s="16">
        <f t="shared" si="47"/>
        <v>-2.0936070450937511E-2</v>
      </c>
      <c r="M463" s="10">
        <f t="shared" si="48"/>
        <v>0</v>
      </c>
      <c r="N463" s="4">
        <v>395</v>
      </c>
      <c r="O463" s="4">
        <v>331</v>
      </c>
      <c r="P463" s="4">
        <v>201</v>
      </c>
      <c r="Q463" s="16">
        <f t="shared" si="49"/>
        <v>-2.3831779007488681E-2</v>
      </c>
      <c r="R463" s="16">
        <f t="shared" si="50"/>
        <v>-3.0353742672641636E-2</v>
      </c>
      <c r="S463" s="16">
        <f t="shared" si="51"/>
        <v>-2.6829407644251686E-2</v>
      </c>
    </row>
    <row r="464" spans="1:19" x14ac:dyDescent="0.25">
      <c r="A464" s="3">
        <f>VaR!A464</f>
        <v>43270</v>
      </c>
      <c r="B464" s="4">
        <f>VaR!B464</f>
        <v>462</v>
      </c>
      <c r="C464" s="4">
        <f>VaR!C464</f>
        <v>49.280177999999999</v>
      </c>
      <c r="D464" s="4">
        <f>VaR!D464</f>
        <v>-6.3637053394309017E-3</v>
      </c>
      <c r="E464" s="4">
        <f>VaR!E464</f>
        <v>-6.3840400274682643E-3</v>
      </c>
      <c r="F464" s="4">
        <f>VaR!F464</f>
        <v>-3.0783811696970302E-2</v>
      </c>
      <c r="G464" s="4">
        <f>VaR!G464</f>
        <v>-3.1651784680255542E-2</v>
      </c>
      <c r="H464" s="4">
        <v>440</v>
      </c>
      <c r="I464" s="16">
        <f t="shared" si="44"/>
        <v>8.7351184696434717E-3</v>
      </c>
      <c r="J464" s="16">
        <f t="shared" si="45"/>
        <v>3.2516178709752152E-4</v>
      </c>
      <c r="K464" s="16">
        <f t="shared" si="46"/>
        <v>1.8032242985760855E-2</v>
      </c>
      <c r="L464" s="16">
        <f t="shared" si="47"/>
        <v>-2.0925281807555526E-2</v>
      </c>
      <c r="M464" s="10">
        <f t="shared" si="48"/>
        <v>0</v>
      </c>
      <c r="N464" s="4">
        <v>396</v>
      </c>
      <c r="O464" s="4">
        <v>332</v>
      </c>
      <c r="P464" s="4">
        <v>202</v>
      </c>
      <c r="Q464" s="16">
        <f t="shared" si="49"/>
        <v>-2.4064706152793842E-2</v>
      </c>
      <c r="R464" s="16">
        <f t="shared" si="50"/>
        <v>-3.0468863673591431E-2</v>
      </c>
      <c r="S464" s="16">
        <f t="shared" si="51"/>
        <v>-2.6886500713800783E-2</v>
      </c>
    </row>
    <row r="465" spans="1:19" x14ac:dyDescent="0.25">
      <c r="A465" s="3">
        <f>VaR!A465</f>
        <v>43271</v>
      </c>
      <c r="B465" s="4">
        <f>VaR!B465</f>
        <v>463</v>
      </c>
      <c r="C465" s="4">
        <f>VaR!C465</f>
        <v>49.390918999999997</v>
      </c>
      <c r="D465" s="4">
        <f>VaR!D465</f>
        <v>2.2471712663050306E-3</v>
      </c>
      <c r="E465" s="4">
        <f>VaR!E465</f>
        <v>2.2446501531638774E-3</v>
      </c>
      <c r="F465" s="4">
        <f>VaR!F465</f>
        <v>-3.0783811696970302E-2</v>
      </c>
      <c r="G465" s="4">
        <f>VaR!G465</f>
        <v>-3.1651784680255542E-2</v>
      </c>
      <c r="H465" s="4">
        <v>441</v>
      </c>
      <c r="I465" s="16">
        <f t="shared" si="44"/>
        <v>8.3846128120290703E-3</v>
      </c>
      <c r="J465" s="16">
        <f t="shared" si="45"/>
        <v>3.2464639987064543E-4</v>
      </c>
      <c r="K465" s="16">
        <f t="shared" si="46"/>
        <v>1.8017946605277901E-2</v>
      </c>
      <c r="L465" s="16">
        <f t="shared" si="47"/>
        <v>-2.1252272011880256E-2</v>
      </c>
      <c r="M465" s="10">
        <f t="shared" si="48"/>
        <v>0</v>
      </c>
      <c r="N465" s="4">
        <v>397</v>
      </c>
      <c r="O465" s="4">
        <v>333</v>
      </c>
      <c r="P465" s="4">
        <v>203</v>
      </c>
      <c r="Q465" s="16">
        <f t="shared" si="49"/>
        <v>-2.3975261831168153E-2</v>
      </c>
      <c r="R465" s="16">
        <f t="shared" si="50"/>
        <v>-3.0444259575282205E-2</v>
      </c>
      <c r="S465" s="16">
        <f t="shared" si="51"/>
        <v>-2.6902322323905624E-2</v>
      </c>
    </row>
    <row r="466" spans="1:19" x14ac:dyDescent="0.25">
      <c r="A466" s="3">
        <f>VaR!A466</f>
        <v>43272</v>
      </c>
      <c r="B466" s="4">
        <f>VaR!B466</f>
        <v>464</v>
      </c>
      <c r="C466" s="4">
        <f>VaR!C466</f>
        <v>49.330008999999997</v>
      </c>
      <c r="D466" s="4">
        <f>VaR!D466</f>
        <v>-1.2332226496939609E-3</v>
      </c>
      <c r="E466" s="4">
        <f>VaR!E466</f>
        <v>-1.2339836945019428E-3</v>
      </c>
      <c r="F466" s="4">
        <f>VaR!F466</f>
        <v>-3.0783811696970302E-2</v>
      </c>
      <c r="G466" s="4">
        <f>VaR!G466</f>
        <v>-3.1651784680255542E-2</v>
      </c>
      <c r="H466" s="4">
        <v>442</v>
      </c>
      <c r="I466" s="16">
        <f t="shared" si="44"/>
        <v>5.7406471537662937E-3</v>
      </c>
      <c r="J466" s="16">
        <f t="shared" si="45"/>
        <v>1.9679482977196658E-4</v>
      </c>
      <c r="K466" s="16">
        <f t="shared" si="46"/>
        <v>1.402835805687774E-2</v>
      </c>
      <c r="L466" s="16">
        <f t="shared" si="47"/>
        <v>-1.7333948476262972E-2</v>
      </c>
      <c r="M466" s="10">
        <f t="shared" si="48"/>
        <v>0</v>
      </c>
      <c r="N466" s="4">
        <v>398</v>
      </c>
      <c r="O466" s="4">
        <v>334</v>
      </c>
      <c r="P466" s="4">
        <v>204</v>
      </c>
      <c r="Q466" s="16">
        <f t="shared" si="49"/>
        <v>-2.4064192623968403E-2</v>
      </c>
      <c r="R466" s="16">
        <f t="shared" si="50"/>
        <v>-3.0450760926013579E-2</v>
      </c>
      <c r="S466" s="16">
        <f t="shared" si="51"/>
        <v>-2.6432987502953822E-2</v>
      </c>
    </row>
    <row r="467" spans="1:19" x14ac:dyDescent="0.25">
      <c r="A467" s="3">
        <f>VaR!A467</f>
        <v>43273</v>
      </c>
      <c r="B467" s="4">
        <f>VaR!B467</f>
        <v>465</v>
      </c>
      <c r="C467" s="4">
        <f>VaR!C467</f>
        <v>49.158360000000002</v>
      </c>
      <c r="D467" s="4">
        <f>VaR!D467</f>
        <v>-3.4796060953484736E-3</v>
      </c>
      <c r="E467" s="4">
        <f>VaR!E467</f>
        <v>-3.4856740046832302E-3</v>
      </c>
      <c r="F467" s="4">
        <f>VaR!F467</f>
        <v>-3.0783811696970302E-2</v>
      </c>
      <c r="G467" s="4">
        <f>VaR!G467</f>
        <v>-3.1651784680255542E-2</v>
      </c>
      <c r="H467" s="4">
        <v>443</v>
      </c>
      <c r="I467" s="16">
        <f t="shared" si="44"/>
        <v>4.7271674478972384E-3</v>
      </c>
      <c r="J467" s="16">
        <f t="shared" si="45"/>
        <v>1.8812008613407628E-4</v>
      </c>
      <c r="K467" s="16">
        <f t="shared" si="46"/>
        <v>1.3715687592464195E-2</v>
      </c>
      <c r="L467" s="16">
        <f t="shared" si="47"/>
        <v>-1.7833131034700803E-2</v>
      </c>
      <c r="M467" s="10">
        <f t="shared" si="48"/>
        <v>0</v>
      </c>
      <c r="N467" s="4">
        <v>399</v>
      </c>
      <c r="O467" s="4">
        <v>335</v>
      </c>
      <c r="P467" s="4">
        <v>205</v>
      </c>
      <c r="Q467" s="16">
        <f t="shared" si="49"/>
        <v>-2.4139305271096836E-2</v>
      </c>
      <c r="R467" s="16">
        <f t="shared" si="50"/>
        <v>-3.0535747336844919E-2</v>
      </c>
      <c r="S467" s="16">
        <f t="shared" si="51"/>
        <v>-2.599348562523324E-2</v>
      </c>
    </row>
    <row r="468" spans="1:19" x14ac:dyDescent="0.25">
      <c r="A468" s="3">
        <f>VaR!A468</f>
        <v>43276</v>
      </c>
      <c r="B468" s="4">
        <f>VaR!B468</f>
        <v>466</v>
      </c>
      <c r="C468" s="4">
        <f>VaR!C468</f>
        <v>47.596901000000003</v>
      </c>
      <c r="D468" s="4">
        <f>VaR!D468</f>
        <v>-3.1763854611911363E-2</v>
      </c>
      <c r="E468" s="4">
        <f>VaR!E468</f>
        <v>-3.2279269609774369E-2</v>
      </c>
      <c r="F468" s="4">
        <f>VaR!F468</f>
        <v>-3.0783811696970302E-2</v>
      </c>
      <c r="G468" s="4">
        <f>VaR!G468</f>
        <v>-3.1651784680255542E-2</v>
      </c>
      <c r="H468" s="4">
        <v>444</v>
      </c>
      <c r="I468" s="16">
        <f t="shared" si="44"/>
        <v>4.3995465638849022E-3</v>
      </c>
      <c r="J468" s="16">
        <f t="shared" si="45"/>
        <v>2.4496098532838991E-4</v>
      </c>
      <c r="K468" s="16">
        <f t="shared" si="46"/>
        <v>1.5651229514909999E-2</v>
      </c>
      <c r="L468" s="16">
        <f t="shared" si="47"/>
        <v>-2.1344435069964748E-2</v>
      </c>
      <c r="M468" s="10">
        <f t="shared" si="48"/>
        <v>1</v>
      </c>
      <c r="N468" s="4">
        <v>400</v>
      </c>
      <c r="O468" s="4">
        <v>336</v>
      </c>
      <c r="P468" s="4">
        <v>206</v>
      </c>
      <c r="Q468" s="16">
        <f t="shared" si="49"/>
        <v>-2.5529875900792337E-2</v>
      </c>
      <c r="R468" s="16">
        <f t="shared" si="50"/>
        <v>-3.1074332042174111E-2</v>
      </c>
      <c r="S468" s="16">
        <f t="shared" si="51"/>
        <v>-2.6295412235338194E-2</v>
      </c>
    </row>
    <row r="469" spans="1:19" x14ac:dyDescent="0.25">
      <c r="A469" s="3">
        <f>VaR!A469</f>
        <v>43277</v>
      </c>
      <c r="B469" s="4">
        <f>VaR!B469</f>
        <v>467</v>
      </c>
      <c r="C469" s="4">
        <f>VaR!C469</f>
        <v>47.873753000000001</v>
      </c>
      <c r="D469" s="4">
        <f>VaR!D469</f>
        <v>5.8165971771985342E-3</v>
      </c>
      <c r="E469" s="4">
        <f>VaR!E469</f>
        <v>5.7997460882598748E-3</v>
      </c>
      <c r="F469" s="4">
        <f>VaR!F469</f>
        <v>-3.0783811696970302E-2</v>
      </c>
      <c r="G469" s="4">
        <f>VaR!G469</f>
        <v>-3.1651784680255542E-2</v>
      </c>
      <c r="H469" s="4">
        <v>445</v>
      </c>
      <c r="I469" s="16">
        <f t="shared" si="44"/>
        <v>2.3254380015211057E-3</v>
      </c>
      <c r="J469" s="16">
        <f t="shared" si="45"/>
        <v>2.3969973754932075E-4</v>
      </c>
      <c r="K469" s="16">
        <f t="shared" si="46"/>
        <v>1.5482239422942688E-2</v>
      </c>
      <c r="L469" s="16">
        <f t="shared" si="47"/>
        <v>-2.314057966663725E-2</v>
      </c>
      <c r="M469" s="10">
        <f t="shared" si="48"/>
        <v>0</v>
      </c>
      <c r="N469" s="4">
        <v>401</v>
      </c>
      <c r="O469" s="4">
        <v>337</v>
      </c>
      <c r="P469" s="4">
        <v>207</v>
      </c>
      <c r="Q469" s="16">
        <f t="shared" si="49"/>
        <v>-2.431806987056186E-2</v>
      </c>
      <c r="R469" s="16">
        <f t="shared" si="50"/>
        <v>-3.1085457070693066E-2</v>
      </c>
      <c r="S469" s="16">
        <f t="shared" si="51"/>
        <v>-2.6300673188130848E-2</v>
      </c>
    </row>
    <row r="470" spans="1:19" x14ac:dyDescent="0.25">
      <c r="A470" s="3">
        <f>VaR!A470</f>
        <v>43278</v>
      </c>
      <c r="B470" s="4">
        <f>VaR!B470</f>
        <v>468</v>
      </c>
      <c r="C470" s="4">
        <f>VaR!C470</f>
        <v>46.511626999999997</v>
      </c>
      <c r="D470" s="4">
        <f>VaR!D470</f>
        <v>-2.8452459116794195E-2</v>
      </c>
      <c r="E470" s="4">
        <f>VaR!E470</f>
        <v>-2.8865075815672402E-2</v>
      </c>
      <c r="F470" s="4">
        <f>VaR!F470</f>
        <v>-3.0783811696970302E-2</v>
      </c>
      <c r="G470" s="4">
        <f>VaR!G470</f>
        <v>-3.1651784680255542E-2</v>
      </c>
      <c r="H470" s="4">
        <v>446</v>
      </c>
      <c r="I470" s="16">
        <f t="shared" si="44"/>
        <v>2.1568771765429228E-3</v>
      </c>
      <c r="J470" s="16">
        <f t="shared" si="45"/>
        <v>2.7807552830646148E-4</v>
      </c>
      <c r="K470" s="16">
        <f t="shared" si="46"/>
        <v>1.6675596790114034E-2</v>
      </c>
      <c r="L470" s="16">
        <f t="shared" si="47"/>
        <v>-2.527203868525648E-2</v>
      </c>
      <c r="M470" s="10">
        <f t="shared" si="48"/>
        <v>1</v>
      </c>
      <c r="N470" s="4">
        <v>402</v>
      </c>
      <c r="O470" s="4">
        <v>338</v>
      </c>
      <c r="P470" s="4">
        <v>208</v>
      </c>
      <c r="Q470" s="16">
        <f t="shared" si="49"/>
        <v>-2.4773627772094395E-2</v>
      </c>
      <c r="R470" s="16">
        <f t="shared" si="50"/>
        <v>-3.1227408729723859E-2</v>
      </c>
      <c r="S470" s="16">
        <f t="shared" si="51"/>
        <v>-2.6510859692884595E-2</v>
      </c>
    </row>
    <row r="471" spans="1:19" x14ac:dyDescent="0.25">
      <c r="A471" s="3">
        <f>VaR!A471</f>
        <v>43279</v>
      </c>
      <c r="B471" s="4">
        <f>VaR!B471</f>
        <v>469</v>
      </c>
      <c r="C471" s="4">
        <f>VaR!C471</f>
        <v>47.214840000000002</v>
      </c>
      <c r="D471" s="4">
        <f>VaR!D471</f>
        <v>1.5119079794822169E-2</v>
      </c>
      <c r="E471" s="4">
        <f>VaR!E471</f>
        <v>1.5005925607196977E-2</v>
      </c>
      <c r="F471" s="4">
        <f>VaR!F471</f>
        <v>-3.0783811696970302E-2</v>
      </c>
      <c r="G471" s="4">
        <f>VaR!G471</f>
        <v>-3.1651784680255542E-2</v>
      </c>
      <c r="H471" s="4">
        <v>447</v>
      </c>
      <c r="I471" s="16">
        <f t="shared" si="44"/>
        <v>1.2209714859835929E-3</v>
      </c>
      <c r="J471" s="16">
        <f t="shared" si="45"/>
        <v>2.828862823943799E-4</v>
      </c>
      <c r="K471" s="16">
        <f t="shared" si="46"/>
        <v>1.6819223596658078E-2</v>
      </c>
      <c r="L471" s="16">
        <f t="shared" si="47"/>
        <v>-2.6444189449487242E-2</v>
      </c>
      <c r="M471" s="10">
        <f t="shared" si="48"/>
        <v>0</v>
      </c>
      <c r="N471" s="4">
        <v>403</v>
      </c>
      <c r="O471" s="4">
        <v>339</v>
      </c>
      <c r="P471" s="4">
        <v>209</v>
      </c>
      <c r="Q471" s="16">
        <f t="shared" si="49"/>
        <v>-2.41073831341874E-2</v>
      </c>
      <c r="R471" s="16">
        <f t="shared" si="50"/>
        <v>-3.095962067005719E-2</v>
      </c>
      <c r="S471" s="16">
        <f t="shared" si="51"/>
        <v>-2.6460873966048484E-2</v>
      </c>
    </row>
    <row r="472" spans="1:19" x14ac:dyDescent="0.25">
      <c r="A472" s="3">
        <f>VaR!A472</f>
        <v>43280</v>
      </c>
      <c r="B472" s="4">
        <f>VaR!B472</f>
        <v>470</v>
      </c>
      <c r="C472" s="4">
        <f>VaR!C472</f>
        <v>46.832779000000002</v>
      </c>
      <c r="D472" s="4">
        <f>VaR!D472</f>
        <v>-8.0919685420939719E-3</v>
      </c>
      <c r="E472" s="4">
        <f>VaR!E472</f>
        <v>-8.1248862190077143E-3</v>
      </c>
      <c r="F472" s="4">
        <f>VaR!F472</f>
        <v>-3.0783811696970302E-2</v>
      </c>
      <c r="G472" s="4">
        <f>VaR!G472</f>
        <v>-3.1651784680255542E-2</v>
      </c>
      <c r="H472" s="4">
        <v>448</v>
      </c>
      <c r="I472" s="16">
        <f t="shared" si="44"/>
        <v>2.7228590650067116E-3</v>
      </c>
      <c r="J472" s="16">
        <f t="shared" si="45"/>
        <v>2.694398404804114E-4</v>
      </c>
      <c r="K472" s="16">
        <f t="shared" si="46"/>
        <v>1.6414622763877684E-2</v>
      </c>
      <c r="L472" s="16">
        <f t="shared" si="47"/>
        <v>-2.4276792723197702E-2</v>
      </c>
      <c r="M472" s="10">
        <f t="shared" si="48"/>
        <v>0</v>
      </c>
      <c r="N472" s="4">
        <v>404</v>
      </c>
      <c r="O472" s="4">
        <v>340</v>
      </c>
      <c r="P472" s="4">
        <v>210</v>
      </c>
      <c r="Q472" s="16">
        <f t="shared" si="49"/>
        <v>-2.4227356715479136E-2</v>
      </c>
      <c r="R472" s="16">
        <f t="shared" si="50"/>
        <v>-3.104583279971004E-2</v>
      </c>
      <c r="S472" s="16">
        <f t="shared" si="51"/>
        <v>-2.6523570073977737E-2</v>
      </c>
    </row>
    <row r="473" spans="1:19" x14ac:dyDescent="0.25">
      <c r="A473" s="3">
        <f>VaR!A473</f>
        <v>43283</v>
      </c>
      <c r="B473" s="4">
        <f>VaR!B473</f>
        <v>471</v>
      </c>
      <c r="C473" s="4">
        <f>VaR!C473</f>
        <v>51.052047999999999</v>
      </c>
      <c r="D473" s="4">
        <f>VaR!D473</f>
        <v>9.0092219383351074E-2</v>
      </c>
      <c r="E473" s="4">
        <f>VaR!E473</f>
        <v>8.6262297601110566E-2</v>
      </c>
      <c r="F473" s="4">
        <f>VaR!F473</f>
        <v>-3.0783811696970302E-2</v>
      </c>
      <c r="G473" s="4">
        <f>VaR!G473</f>
        <v>-3.1651784680255542E-2</v>
      </c>
      <c r="H473" s="4">
        <v>449</v>
      </c>
      <c r="I473" s="16">
        <f t="shared" ref="I473:I536" si="52">AVERAGE(D451:D472)</f>
        <v>2.078536086607598E-3</v>
      </c>
      <c r="J473" s="16">
        <f t="shared" ref="J473:J536" si="53">VAR(D451:D473)</f>
        <v>6.0554295435530641E-4</v>
      </c>
      <c r="K473" s="16">
        <f t="shared" ref="K473:K536" si="54">STDEV(D451:D473)</f>
        <v>2.4607782394098547E-2</v>
      </c>
      <c r="L473" s="16">
        <f t="shared" ref="L473:L536" si="55">I473+NORMSINV(0.05)*K473</f>
        <v>-3.8397664035557992E-2</v>
      </c>
      <c r="M473" s="10">
        <f t="shared" ref="M473:M536" si="56">IF(D473&lt;L473,1,0)</f>
        <v>0</v>
      </c>
      <c r="N473" s="4">
        <v>405</v>
      </c>
      <c r="O473" s="4">
        <v>341</v>
      </c>
      <c r="P473" s="4">
        <v>211</v>
      </c>
      <c r="Q473" s="16">
        <f t="shared" si="49"/>
        <v>-2.7706216361530905E-2</v>
      </c>
      <c r="R473" s="16">
        <f t="shared" si="50"/>
        <v>-3.2801544191237847E-2</v>
      </c>
      <c r="S473" s="16">
        <f t="shared" si="51"/>
        <v>-2.7632718258170121E-2</v>
      </c>
    </row>
    <row r="474" spans="1:19" x14ac:dyDescent="0.25">
      <c r="A474" s="3">
        <f>VaR!A474</f>
        <v>43284</v>
      </c>
      <c r="B474" s="4">
        <f>VaR!B474</f>
        <v>472</v>
      </c>
      <c r="C474" s="4">
        <f>VaR!C474</f>
        <v>52.508305</v>
      </c>
      <c r="D474" s="4">
        <f>VaR!D474</f>
        <v>2.8524947716103394E-2</v>
      </c>
      <c r="E474" s="4">
        <f>VaR!E474</f>
        <v>2.8125686225155083E-2</v>
      </c>
      <c r="F474" s="4">
        <f>VaR!F474</f>
        <v>-3.0783811696970302E-2</v>
      </c>
      <c r="G474" s="4">
        <f>VaR!G474</f>
        <v>-3.1651784680255542E-2</v>
      </c>
      <c r="H474" s="4">
        <v>450</v>
      </c>
      <c r="I474" s="16">
        <f t="shared" si="52"/>
        <v>6.3867765352273046E-3</v>
      </c>
      <c r="J474" s="16">
        <f t="shared" si="53"/>
        <v>6.2151792113747547E-4</v>
      </c>
      <c r="K474" s="16">
        <f t="shared" si="54"/>
        <v>2.493026115261281E-2</v>
      </c>
      <c r="L474" s="16">
        <f t="shared" si="55"/>
        <v>-3.4619853942495275E-2</v>
      </c>
      <c r="M474" s="10">
        <f t="shared" si="56"/>
        <v>0</v>
      </c>
      <c r="N474" s="4">
        <v>406</v>
      </c>
      <c r="O474" s="4">
        <v>342</v>
      </c>
      <c r="P474" s="4">
        <v>212</v>
      </c>
      <c r="Q474" s="16">
        <f t="shared" si="49"/>
        <v>-2.6936928393338212E-2</v>
      </c>
      <c r="R474" s="16">
        <f t="shared" si="50"/>
        <v>-3.2756214628633963E-2</v>
      </c>
      <c r="S474" s="16">
        <f t="shared" si="51"/>
        <v>-2.7610602344074101E-2</v>
      </c>
    </row>
    <row r="475" spans="1:19" x14ac:dyDescent="0.25">
      <c r="A475" s="3">
        <f>VaR!A475</f>
        <v>43286</v>
      </c>
      <c r="B475" s="4">
        <f>VaR!B475</f>
        <v>473</v>
      </c>
      <c r="C475" s="4">
        <f>VaR!C475</f>
        <v>51.965671999999998</v>
      </c>
      <c r="D475" s="4">
        <f>VaR!D475</f>
        <v>-1.0334231889603028E-2</v>
      </c>
      <c r="E475" s="4">
        <f>VaR!E475</f>
        <v>-1.0388000825197901E-2</v>
      </c>
      <c r="F475" s="4">
        <f>VaR!F475</f>
        <v>-3.0783811696970302E-2</v>
      </c>
      <c r="G475" s="4">
        <f>VaR!G475</f>
        <v>-3.1651784680255542E-2</v>
      </c>
      <c r="H475" s="4">
        <v>451</v>
      </c>
      <c r="I475" s="16">
        <f t="shared" si="52"/>
        <v>5.3221613267726417E-3</v>
      </c>
      <c r="J475" s="16">
        <f t="shared" si="53"/>
        <v>5.3766119688246968E-4</v>
      </c>
      <c r="K475" s="16">
        <f t="shared" si="54"/>
        <v>2.3187522439503314E-2</v>
      </c>
      <c r="L475" s="16">
        <f t="shared" si="55"/>
        <v>-3.2817919057863042E-2</v>
      </c>
      <c r="M475" s="10">
        <f t="shared" si="56"/>
        <v>0</v>
      </c>
      <c r="N475" s="4">
        <v>407</v>
      </c>
      <c r="O475" s="4">
        <v>343</v>
      </c>
      <c r="P475" s="4">
        <v>213</v>
      </c>
      <c r="Q475" s="16">
        <f t="shared" si="49"/>
        <v>-2.7373249705465581E-2</v>
      </c>
      <c r="R475" s="16">
        <f t="shared" si="50"/>
        <v>-3.278184766953756E-2</v>
      </c>
      <c r="S475" s="16">
        <f t="shared" si="51"/>
        <v>-2.7698868411483831E-2</v>
      </c>
    </row>
    <row r="476" spans="1:19" x14ac:dyDescent="0.25">
      <c r="A476" s="3">
        <f>VaR!A476</f>
        <v>43287</v>
      </c>
      <c r="B476" s="4">
        <f>VaR!B476</f>
        <v>474</v>
      </c>
      <c r="C476" s="4">
        <f>VaR!C476</f>
        <v>51.683276999999997</v>
      </c>
      <c r="D476" s="4">
        <f>VaR!D476</f>
        <v>-5.434260524909619E-3</v>
      </c>
      <c r="E476" s="4">
        <f>VaR!E476</f>
        <v>-5.4490798309995269E-3</v>
      </c>
      <c r="F476" s="4">
        <f>VaR!F476</f>
        <v>-3.0783811696970302E-2</v>
      </c>
      <c r="G476" s="4">
        <f>VaR!G476</f>
        <v>-3.1651784680255542E-2</v>
      </c>
      <c r="H476" s="4">
        <v>452</v>
      </c>
      <c r="I476" s="16">
        <f t="shared" si="52"/>
        <v>4.7559983799021262E-3</v>
      </c>
      <c r="J476" s="16">
        <f t="shared" si="53"/>
        <v>5.4187424122861133E-4</v>
      </c>
      <c r="K476" s="16">
        <f t="shared" si="54"/>
        <v>2.3278192396073441E-2</v>
      </c>
      <c r="L476" s="16">
        <f t="shared" si="55"/>
        <v>-3.3533220811653462E-2</v>
      </c>
      <c r="M476" s="10">
        <f t="shared" si="56"/>
        <v>0</v>
      </c>
      <c r="N476" s="4">
        <v>408</v>
      </c>
      <c r="O476" s="4">
        <v>344</v>
      </c>
      <c r="P476" s="4">
        <v>214</v>
      </c>
      <c r="Q476" s="16">
        <f t="shared" si="49"/>
        <v>-2.7271807430683637E-2</v>
      </c>
      <c r="R476" s="16">
        <f t="shared" si="50"/>
        <v>-3.282353862832052E-2</v>
      </c>
      <c r="S476" s="16">
        <f t="shared" si="51"/>
        <v>-2.7742292350985475E-2</v>
      </c>
    </row>
    <row r="477" spans="1:19" x14ac:dyDescent="0.25">
      <c r="A477" s="3">
        <f>VaR!A477</f>
        <v>43290</v>
      </c>
      <c r="B477" s="4">
        <f>VaR!B477</f>
        <v>475</v>
      </c>
      <c r="C477" s="4">
        <f>VaR!C477</f>
        <v>51.843853000000003</v>
      </c>
      <c r="D477" s="4">
        <f>VaR!D477</f>
        <v>3.1069237347315661E-3</v>
      </c>
      <c r="E477" s="4">
        <f>VaR!E477</f>
        <v>3.1021072209668405E-3</v>
      </c>
      <c r="F477" s="4">
        <f>VaR!F477</f>
        <v>-3.0783811696970302E-2</v>
      </c>
      <c r="G477" s="4">
        <f>VaR!G477</f>
        <v>-3.1651784680255542E-2</v>
      </c>
      <c r="H477" s="4">
        <v>453</v>
      </c>
      <c r="I477" s="16">
        <f t="shared" si="52"/>
        <v>3.6429809907085522E-3</v>
      </c>
      <c r="J477" s="16">
        <f t="shared" si="53"/>
        <v>5.3156318599323848E-4</v>
      </c>
      <c r="K477" s="16">
        <f t="shared" si="54"/>
        <v>2.3055654100312108E-2</v>
      </c>
      <c r="L477" s="16">
        <f t="shared" si="55"/>
        <v>-3.4280195277928409E-2</v>
      </c>
      <c r="M477" s="10">
        <f t="shared" si="56"/>
        <v>0</v>
      </c>
      <c r="N477" s="4">
        <v>409</v>
      </c>
      <c r="O477" s="4">
        <v>345</v>
      </c>
      <c r="P477" s="4">
        <v>215</v>
      </c>
      <c r="Q477" s="16">
        <f t="shared" si="49"/>
        <v>-2.7279285181637511E-2</v>
      </c>
      <c r="R477" s="16">
        <f t="shared" si="50"/>
        <v>-3.2774020348809808E-2</v>
      </c>
      <c r="S477" s="16">
        <f t="shared" si="51"/>
        <v>-2.7734302713996743E-2</v>
      </c>
    </row>
    <row r="478" spans="1:19" x14ac:dyDescent="0.25">
      <c r="A478" s="3">
        <f>VaR!A478</f>
        <v>43291</v>
      </c>
      <c r="B478" s="4">
        <f>VaR!B478</f>
        <v>476</v>
      </c>
      <c r="C478" s="4">
        <f>VaR!C478</f>
        <v>52.253596999999999</v>
      </c>
      <c r="D478" s="4">
        <f>VaR!D478</f>
        <v>7.9034249248410675E-3</v>
      </c>
      <c r="E478" s="4">
        <f>VaR!E478</f>
        <v>7.8723564529307316E-3</v>
      </c>
      <c r="F478" s="4">
        <f>VaR!F478</f>
        <v>-3.0783811696970302E-2</v>
      </c>
      <c r="G478" s="4">
        <f>VaR!G478</f>
        <v>-3.1651784680255542E-2</v>
      </c>
      <c r="H478" s="4">
        <v>454</v>
      </c>
      <c r="I478" s="16">
        <f t="shared" si="52"/>
        <v>3.4170021577091193E-3</v>
      </c>
      <c r="J478" s="16">
        <f t="shared" si="53"/>
        <v>5.3149356938931376E-4</v>
      </c>
      <c r="K478" s="16">
        <f t="shared" si="54"/>
        <v>2.305414429965497E-2</v>
      </c>
      <c r="L478" s="16">
        <f t="shared" si="55"/>
        <v>-3.4503690709840974E-2</v>
      </c>
      <c r="M478" s="10">
        <f t="shared" si="56"/>
        <v>0</v>
      </c>
      <c r="N478" s="4">
        <v>410</v>
      </c>
      <c r="O478" s="4">
        <v>346</v>
      </c>
      <c r="P478" s="4">
        <v>216</v>
      </c>
      <c r="Q478" s="16">
        <f t="shared" si="49"/>
        <v>-2.7199792046366498E-2</v>
      </c>
      <c r="R478" s="16">
        <f t="shared" si="50"/>
        <v>-3.2749466247775756E-2</v>
      </c>
      <c r="S478" s="16">
        <f t="shared" si="51"/>
        <v>-2.7697357513451887E-2</v>
      </c>
    </row>
    <row r="479" spans="1:19" x14ac:dyDescent="0.25">
      <c r="A479" s="3">
        <f>VaR!A479</f>
        <v>43292</v>
      </c>
      <c r="B479" s="4">
        <f>VaR!B479</f>
        <v>477</v>
      </c>
      <c r="C479" s="4">
        <f>VaR!C479</f>
        <v>52.098559999999999</v>
      </c>
      <c r="D479" s="4">
        <f>VaR!D479</f>
        <v>-2.967011055717372E-3</v>
      </c>
      <c r="E479" s="4">
        <f>VaR!E479</f>
        <v>-2.9714213587920977E-3</v>
      </c>
      <c r="F479" s="4">
        <f>VaR!F479</f>
        <v>-3.0783811696970302E-2</v>
      </c>
      <c r="G479" s="4">
        <f>VaR!G479</f>
        <v>-3.1651784680255542E-2</v>
      </c>
      <c r="H479" s="4">
        <v>455</v>
      </c>
      <c r="I479" s="16">
        <f t="shared" si="52"/>
        <v>3.4067832520168163E-3</v>
      </c>
      <c r="J479" s="16">
        <f t="shared" si="53"/>
        <v>5.3229066034701279E-4</v>
      </c>
      <c r="K479" s="16">
        <f t="shared" si="54"/>
        <v>2.3071425191067255E-2</v>
      </c>
      <c r="L479" s="16">
        <f t="shared" si="55"/>
        <v>-3.4542334152449734E-2</v>
      </c>
      <c r="M479" s="10">
        <f t="shared" si="56"/>
        <v>0</v>
      </c>
      <c r="N479" s="4">
        <v>411</v>
      </c>
      <c r="O479" s="4">
        <v>347</v>
      </c>
      <c r="P479" s="4">
        <v>217</v>
      </c>
      <c r="Q479" s="16">
        <f t="shared" si="49"/>
        <v>-2.7218050512374914E-2</v>
      </c>
      <c r="R479" s="16">
        <f t="shared" si="50"/>
        <v>-3.283517122584452E-2</v>
      </c>
      <c r="S479" s="16">
        <f t="shared" si="51"/>
        <v>-2.7513960260762298E-2</v>
      </c>
    </row>
    <row r="480" spans="1:19" x14ac:dyDescent="0.25">
      <c r="A480" s="3">
        <f>VaR!A480</f>
        <v>43293</v>
      </c>
      <c r="B480" s="4">
        <f>VaR!B480</f>
        <v>478</v>
      </c>
      <c r="C480" s="4">
        <f>VaR!C480</f>
        <v>52.668880000000001</v>
      </c>
      <c r="D480" s="4">
        <f>VaR!D480</f>
        <v>1.0946943639133257E-2</v>
      </c>
      <c r="E480" s="4">
        <f>VaR!E480</f>
        <v>1.0887459570391413E-2</v>
      </c>
      <c r="F480" s="4">
        <f>VaR!F480</f>
        <v>-3.0783811696970302E-2</v>
      </c>
      <c r="G480" s="4">
        <f>VaR!G480</f>
        <v>-3.1651784680255542E-2</v>
      </c>
      <c r="H480" s="4">
        <v>456</v>
      </c>
      <c r="I480" s="16">
        <f t="shared" si="52"/>
        <v>3.1325510081569542E-3</v>
      </c>
      <c r="J480" s="16">
        <f t="shared" si="53"/>
        <v>5.3494545670483258E-4</v>
      </c>
      <c r="K480" s="16">
        <f t="shared" si="54"/>
        <v>2.3128887926245668E-2</v>
      </c>
      <c r="L480" s="16">
        <f t="shared" si="55"/>
        <v>-3.4911084184682362E-2</v>
      </c>
      <c r="M480" s="10">
        <f t="shared" si="56"/>
        <v>0</v>
      </c>
      <c r="N480" s="4">
        <v>412</v>
      </c>
      <c r="O480" s="4">
        <v>348</v>
      </c>
      <c r="P480" s="4">
        <v>218</v>
      </c>
      <c r="Q480" s="16">
        <f t="shared" si="49"/>
        <v>-2.6355930440260709E-2</v>
      </c>
      <c r="R480" s="16">
        <f t="shared" si="50"/>
        <v>-3.2834459189297956E-2</v>
      </c>
      <c r="S480" s="16">
        <f t="shared" si="51"/>
        <v>-2.7514258818319939E-2</v>
      </c>
    </row>
    <row r="481" spans="1:19" x14ac:dyDescent="0.25">
      <c r="A481" s="3">
        <f>VaR!A481</f>
        <v>43294</v>
      </c>
      <c r="B481" s="4">
        <f>VaR!B481</f>
        <v>479</v>
      </c>
      <c r="C481" s="4">
        <f>VaR!C481</f>
        <v>52.547066000000001</v>
      </c>
      <c r="D481" s="4">
        <f>VaR!D481</f>
        <v>-2.312826853352502E-3</v>
      </c>
      <c r="E481" s="4">
        <f>VaR!E481</f>
        <v>-2.3155055684458397E-3</v>
      </c>
      <c r="F481" s="4">
        <f>VaR!F481</f>
        <v>-3.0783811696970302E-2</v>
      </c>
      <c r="G481" s="4">
        <f>VaR!G481</f>
        <v>-3.1651784680255542E-2</v>
      </c>
      <c r="H481" s="4">
        <v>457</v>
      </c>
      <c r="I481" s="16">
        <f t="shared" si="52"/>
        <v>3.9852139075518414E-3</v>
      </c>
      <c r="J481" s="16">
        <f t="shared" si="53"/>
        <v>5.3061935026259516E-4</v>
      </c>
      <c r="K481" s="16">
        <f t="shared" si="54"/>
        <v>2.303517636708248E-2</v>
      </c>
      <c r="L481" s="16">
        <f t="shared" si="55"/>
        <v>-3.3904279487310625E-2</v>
      </c>
      <c r="M481" s="10">
        <f t="shared" si="56"/>
        <v>0</v>
      </c>
      <c r="N481" s="4">
        <v>413</v>
      </c>
      <c r="O481" s="4">
        <v>349</v>
      </c>
      <c r="P481" s="4">
        <v>219</v>
      </c>
      <c r="Q481" s="16">
        <f t="shared" si="49"/>
        <v>-2.6536637397242404E-2</v>
      </c>
      <c r="R481" s="16">
        <f t="shared" si="50"/>
        <v>-3.2906965317964589E-2</v>
      </c>
      <c r="S481" s="16">
        <f t="shared" si="51"/>
        <v>-2.722616941333663E-2</v>
      </c>
    </row>
    <row r="482" spans="1:19" x14ac:dyDescent="0.25">
      <c r="A482" s="3">
        <f>VaR!A482</f>
        <v>43297</v>
      </c>
      <c r="B482" s="4">
        <f>VaR!B482</f>
        <v>480</v>
      </c>
      <c r="C482" s="4">
        <f>VaR!C482</f>
        <v>52.480620999999999</v>
      </c>
      <c r="D482" s="4">
        <f>VaR!D482</f>
        <v>-1.2644854424412894E-3</v>
      </c>
      <c r="E482" s="4">
        <f>VaR!E482</f>
        <v>-1.2652855787366156E-3</v>
      </c>
      <c r="F482" s="4">
        <f>VaR!F482</f>
        <v>-3.0783811696970302E-2</v>
      </c>
      <c r="G482" s="4">
        <f>VaR!G482</f>
        <v>-3.1651784680255542E-2</v>
      </c>
      <c r="H482" s="4">
        <v>458</v>
      </c>
      <c r="I482" s="16">
        <f t="shared" si="52"/>
        <v>4.3624304072518048E-3</v>
      </c>
      <c r="J482" s="16">
        <f t="shared" si="53"/>
        <v>5.2224721545443076E-4</v>
      </c>
      <c r="K482" s="16">
        <f t="shared" si="54"/>
        <v>2.2852728840434586E-2</v>
      </c>
      <c r="L482" s="16">
        <f t="shared" si="55"/>
        <v>-3.3226963511675547E-2</v>
      </c>
      <c r="M482" s="10">
        <f t="shared" si="56"/>
        <v>0</v>
      </c>
      <c r="N482" s="4">
        <v>414</v>
      </c>
      <c r="O482" s="4">
        <v>350</v>
      </c>
      <c r="P482" s="4">
        <v>220</v>
      </c>
      <c r="Q482" s="16">
        <f t="shared" si="49"/>
        <v>-2.6715987362504766E-2</v>
      </c>
      <c r="R482" s="16">
        <f t="shared" si="50"/>
        <v>-3.2962026041588925E-2</v>
      </c>
      <c r="S482" s="16">
        <f t="shared" si="51"/>
        <v>-2.7250400456551326E-2</v>
      </c>
    </row>
    <row r="483" spans="1:19" x14ac:dyDescent="0.25">
      <c r="A483" s="3">
        <f>VaR!A483</f>
        <v>43298</v>
      </c>
      <c r="B483" s="4">
        <f>VaR!B483</f>
        <v>481</v>
      </c>
      <c r="C483" s="4">
        <f>VaR!C483</f>
        <v>52.524918</v>
      </c>
      <c r="D483" s="4">
        <f>VaR!D483</f>
        <v>8.4406394505126482E-4</v>
      </c>
      <c r="E483" s="4">
        <f>VaR!E483</f>
        <v>8.4370792340225989E-4</v>
      </c>
      <c r="F483" s="4">
        <f>VaR!F483</f>
        <v>-3.0783811696970302E-2</v>
      </c>
      <c r="G483" s="4">
        <f>VaR!G483</f>
        <v>-3.1651784680255542E-2</v>
      </c>
      <c r="H483" s="4">
        <v>459</v>
      </c>
      <c r="I483" s="16">
        <f t="shared" si="52"/>
        <v>3.6758975101734261E-3</v>
      </c>
      <c r="J483" s="16">
        <f t="shared" si="53"/>
        <v>5.1810485830081922E-4</v>
      </c>
      <c r="K483" s="16">
        <f t="shared" si="54"/>
        <v>2.2761916841532025E-2</v>
      </c>
      <c r="L483" s="16">
        <f t="shared" si="55"/>
        <v>-3.3764123962988328E-2</v>
      </c>
      <c r="M483" s="10">
        <f t="shared" si="56"/>
        <v>0</v>
      </c>
      <c r="N483" s="4">
        <v>415</v>
      </c>
      <c r="O483" s="4">
        <v>351</v>
      </c>
      <c r="P483" s="4">
        <v>221</v>
      </c>
      <c r="Q483" s="16">
        <f t="shared" si="49"/>
        <v>-2.6363423590811039E-2</v>
      </c>
      <c r="R483" s="16">
        <f t="shared" si="50"/>
        <v>-3.2953327319279808E-2</v>
      </c>
      <c r="S483" s="16">
        <f t="shared" si="51"/>
        <v>-2.7164560292758627E-2</v>
      </c>
    </row>
    <row r="484" spans="1:19" x14ac:dyDescent="0.25">
      <c r="A484" s="3">
        <f>VaR!A484</f>
        <v>43299</v>
      </c>
      <c r="B484" s="4">
        <f>VaR!B484</f>
        <v>482</v>
      </c>
      <c r="C484" s="4">
        <f>VaR!C484</f>
        <v>52.641196999999998</v>
      </c>
      <c r="D484" s="4">
        <f>VaR!D484</f>
        <v>2.2137873685019118E-3</v>
      </c>
      <c r="E484" s="4">
        <f>VaR!E484</f>
        <v>2.2113405517347972E-3</v>
      </c>
      <c r="F484" s="4">
        <f>VaR!F484</f>
        <v>-3.0783811696970302E-2</v>
      </c>
      <c r="G484" s="4">
        <f>VaR!G484</f>
        <v>-3.1651784680255542E-2</v>
      </c>
      <c r="H484" s="4">
        <v>460</v>
      </c>
      <c r="I484" s="16">
        <f t="shared" si="52"/>
        <v>3.7142640531303019E-3</v>
      </c>
      <c r="J484" s="16">
        <f t="shared" si="53"/>
        <v>5.176029310323295E-4</v>
      </c>
      <c r="K484" s="16">
        <f t="shared" si="54"/>
        <v>2.2750888576763974E-2</v>
      </c>
      <c r="L484" s="16">
        <f t="shared" si="55"/>
        <v>-3.3707617538728751E-2</v>
      </c>
      <c r="M484" s="10">
        <f t="shared" si="56"/>
        <v>0</v>
      </c>
      <c r="N484" s="4">
        <v>416</v>
      </c>
      <c r="O484" s="4">
        <v>352</v>
      </c>
      <c r="P484" s="4">
        <v>222</v>
      </c>
      <c r="Q484" s="16">
        <f t="shared" si="49"/>
        <v>-2.6463204145486446E-2</v>
      </c>
      <c r="R484" s="16">
        <f t="shared" si="50"/>
        <v>-3.2778742740105379E-2</v>
      </c>
      <c r="S484" s="16">
        <f t="shared" si="51"/>
        <v>-2.7178786750767282E-2</v>
      </c>
    </row>
    <row r="485" spans="1:19" x14ac:dyDescent="0.25">
      <c r="A485" s="3">
        <f>VaR!A485</f>
        <v>43300</v>
      </c>
      <c r="B485" s="4">
        <f>VaR!B485</f>
        <v>483</v>
      </c>
      <c r="C485" s="4">
        <f>VaR!C485</f>
        <v>52.458472999999998</v>
      </c>
      <c r="D485" s="4">
        <f>VaR!D485</f>
        <v>-3.4711216768114209E-3</v>
      </c>
      <c r="E485" s="4">
        <f>VaR!E485</f>
        <v>-3.4771599968708325E-3</v>
      </c>
      <c r="F485" s="4">
        <f>VaR!F485</f>
        <v>-3.0783811696970302E-2</v>
      </c>
      <c r="G485" s="4">
        <f>VaR!G485</f>
        <v>-3.1651784680255542E-2</v>
      </c>
      <c r="H485" s="4">
        <v>461</v>
      </c>
      <c r="I485" s="16">
        <f t="shared" si="52"/>
        <v>3.5667027804055962E-3</v>
      </c>
      <c r="J485" s="16">
        <f t="shared" si="53"/>
        <v>5.1960057825516212E-4</v>
      </c>
      <c r="K485" s="16">
        <f t="shared" si="54"/>
        <v>2.2794748918449664E-2</v>
      </c>
      <c r="L485" s="16">
        <f t="shared" si="55"/>
        <v>-3.3927322653554491E-2</v>
      </c>
      <c r="M485" s="10">
        <f t="shared" si="56"/>
        <v>0</v>
      </c>
      <c r="N485" s="4">
        <v>417</v>
      </c>
      <c r="O485" s="4">
        <v>353</v>
      </c>
      <c r="P485" s="4">
        <v>223</v>
      </c>
      <c r="Q485" s="16">
        <f t="shared" si="49"/>
        <v>-2.6598031875546015E-2</v>
      </c>
      <c r="R485" s="16">
        <f t="shared" si="50"/>
        <v>-3.2839127702341833E-2</v>
      </c>
      <c r="S485" s="16">
        <f t="shared" si="51"/>
        <v>-2.7199441438909028E-2</v>
      </c>
    </row>
    <row r="486" spans="1:19" x14ac:dyDescent="0.25">
      <c r="A486" s="3">
        <f>VaR!A486</f>
        <v>43301</v>
      </c>
      <c r="B486" s="4">
        <f>VaR!B486</f>
        <v>484</v>
      </c>
      <c r="C486" s="4">
        <f>VaR!C486</f>
        <v>52.225914000000003</v>
      </c>
      <c r="D486" s="4">
        <f>VaR!D486</f>
        <v>-4.4332018585442785E-3</v>
      </c>
      <c r="E486" s="4">
        <f>VaR!E486</f>
        <v>-4.4430576371273581E-3</v>
      </c>
      <c r="F486" s="4">
        <f>VaR!F486</f>
        <v>-3.0783811696970302E-2</v>
      </c>
      <c r="G486" s="4">
        <f>VaR!G486</f>
        <v>-3.1651784680255542E-2</v>
      </c>
      <c r="H486" s="4">
        <v>462</v>
      </c>
      <c r="I486" s="16">
        <f t="shared" si="52"/>
        <v>2.8021093250877806E-3</v>
      </c>
      <c r="J486" s="16">
        <f t="shared" si="53"/>
        <v>5.170394093584219E-4</v>
      </c>
      <c r="K486" s="16">
        <f t="shared" si="54"/>
        <v>2.2738500596090803E-2</v>
      </c>
      <c r="L486" s="16">
        <f t="shared" si="55"/>
        <v>-3.4599395851830403E-2</v>
      </c>
      <c r="M486" s="10">
        <f t="shared" si="56"/>
        <v>0</v>
      </c>
      <c r="N486" s="4">
        <v>418</v>
      </c>
      <c r="O486" s="4">
        <v>354</v>
      </c>
      <c r="P486" s="4">
        <v>224</v>
      </c>
      <c r="Q486" s="16">
        <f t="shared" si="49"/>
        <v>-2.6836541029982404E-2</v>
      </c>
      <c r="R486" s="16">
        <f t="shared" si="50"/>
        <v>-3.2885592531885714E-2</v>
      </c>
      <c r="S486" s="16">
        <f t="shared" si="51"/>
        <v>-2.7250516163886827E-2</v>
      </c>
    </row>
    <row r="487" spans="1:19" x14ac:dyDescent="0.25">
      <c r="A487" s="3">
        <f>VaR!A487</f>
        <v>43304</v>
      </c>
      <c r="B487" s="4">
        <f>VaR!B487</f>
        <v>485</v>
      </c>
      <c r="C487" s="4">
        <f>VaR!C487</f>
        <v>51.838318000000001</v>
      </c>
      <c r="D487" s="4">
        <f>VaR!D487</f>
        <v>-7.4215264092841347E-3</v>
      </c>
      <c r="E487" s="4">
        <f>VaR!E487</f>
        <v>-7.4492029562477696E-3</v>
      </c>
      <c r="F487" s="4">
        <f>VaR!F487</f>
        <v>-3.0783811696970302E-2</v>
      </c>
      <c r="G487" s="4">
        <f>VaR!G487</f>
        <v>-3.1651784680255542E-2</v>
      </c>
      <c r="H487" s="4">
        <v>463</v>
      </c>
      <c r="I487" s="16">
        <f t="shared" si="52"/>
        <v>2.8898594833098993E-3</v>
      </c>
      <c r="J487" s="16">
        <f t="shared" si="53"/>
        <v>5.1793924488439242E-4</v>
      </c>
      <c r="K487" s="16">
        <f t="shared" si="54"/>
        <v>2.2758278601080362E-2</v>
      </c>
      <c r="L487" s="16">
        <f t="shared" si="55"/>
        <v>-3.454417761684922E-2</v>
      </c>
      <c r="M487" s="10">
        <f t="shared" si="56"/>
        <v>0</v>
      </c>
      <c r="N487" s="4">
        <v>419</v>
      </c>
      <c r="O487" s="4">
        <v>355</v>
      </c>
      <c r="P487" s="4">
        <v>225</v>
      </c>
      <c r="Q487" s="16">
        <f t="shared" si="49"/>
        <v>-2.7164116929312681E-2</v>
      </c>
      <c r="R487" s="16">
        <f t="shared" si="50"/>
        <v>-3.2955214678469236E-2</v>
      </c>
      <c r="S487" s="16">
        <f t="shared" si="51"/>
        <v>-2.7292819127594865E-2</v>
      </c>
    </row>
    <row r="488" spans="1:19" x14ac:dyDescent="0.25">
      <c r="A488" s="3">
        <f>VaR!A488</f>
        <v>43305</v>
      </c>
      <c r="B488" s="4">
        <f>VaR!B488</f>
        <v>486</v>
      </c>
      <c r="C488" s="4">
        <f>VaR!C488</f>
        <v>51.550387999999998</v>
      </c>
      <c r="D488" s="4">
        <f>VaR!D488</f>
        <v>-5.5543854644358424E-3</v>
      </c>
      <c r="E488" s="4">
        <f>VaR!E488</f>
        <v>-5.5698684222060266E-3</v>
      </c>
      <c r="F488" s="4">
        <f>VaR!F488</f>
        <v>-3.0783811696970302E-2</v>
      </c>
      <c r="G488" s="4">
        <f>VaR!G488</f>
        <v>-3.1651784680255542E-2</v>
      </c>
      <c r="H488" s="4">
        <v>464</v>
      </c>
      <c r="I488" s="16">
        <f t="shared" si="52"/>
        <v>2.450373225328574E-3</v>
      </c>
      <c r="J488" s="16">
        <f t="shared" si="53"/>
        <v>5.207233696950536E-4</v>
      </c>
      <c r="K488" s="16">
        <f t="shared" si="54"/>
        <v>2.2819363919598056E-2</v>
      </c>
      <c r="L488" s="16">
        <f t="shared" si="55"/>
        <v>-3.508414028254786E-2</v>
      </c>
      <c r="M488" s="10">
        <f t="shared" si="56"/>
        <v>0</v>
      </c>
      <c r="N488" s="4">
        <v>420</v>
      </c>
      <c r="O488" s="4">
        <v>356</v>
      </c>
      <c r="P488" s="4">
        <v>226</v>
      </c>
      <c r="Q488" s="16">
        <f t="shared" si="49"/>
        <v>-2.7376362319100494E-2</v>
      </c>
      <c r="R488" s="16">
        <f t="shared" si="50"/>
        <v>-3.2930188072021173E-2</v>
      </c>
      <c r="S488" s="16">
        <f t="shared" si="51"/>
        <v>-2.7324546974376231E-2</v>
      </c>
    </row>
    <row r="489" spans="1:19" x14ac:dyDescent="0.25">
      <c r="A489" s="3">
        <f>VaR!A489</f>
        <v>43306</v>
      </c>
      <c r="B489" s="4">
        <f>VaR!B489</f>
        <v>487</v>
      </c>
      <c r="C489" s="4">
        <f>VaR!C489</f>
        <v>51.937984</v>
      </c>
      <c r="D489" s="4">
        <f>VaR!D489</f>
        <v>7.5187794900787568E-3</v>
      </c>
      <c r="E489" s="4">
        <f>VaR!E489</f>
        <v>7.4906543573700348E-3</v>
      </c>
      <c r="F489" s="4">
        <f>VaR!F489</f>
        <v>-3.0783811696970302E-2</v>
      </c>
      <c r="G489" s="4">
        <f>VaR!G489</f>
        <v>-3.1651784680255542E-2</v>
      </c>
      <c r="H489" s="4">
        <v>465</v>
      </c>
      <c r="I489" s="16">
        <f t="shared" si="52"/>
        <v>2.2539567337493977E-3</v>
      </c>
      <c r="J489" s="16">
        <f t="shared" si="53"/>
        <v>5.2139980180823848E-4</v>
      </c>
      <c r="K489" s="16">
        <f t="shared" si="54"/>
        <v>2.2834180559158205E-2</v>
      </c>
      <c r="L489" s="16">
        <f t="shared" si="55"/>
        <v>-3.5304927977446783E-2</v>
      </c>
      <c r="M489" s="10">
        <f t="shared" si="56"/>
        <v>0</v>
      </c>
      <c r="N489" s="4">
        <v>421</v>
      </c>
      <c r="O489" s="4">
        <v>357</v>
      </c>
      <c r="P489" s="4">
        <v>227</v>
      </c>
      <c r="Q489" s="16">
        <f t="shared" si="49"/>
        <v>-2.6357451056101679E-2</v>
      </c>
      <c r="R489" s="16">
        <f t="shared" si="50"/>
        <v>-3.2906570161332145E-2</v>
      </c>
      <c r="S489" s="16">
        <f t="shared" si="51"/>
        <v>-2.7305970910113306E-2</v>
      </c>
    </row>
    <row r="490" spans="1:19" x14ac:dyDescent="0.25">
      <c r="A490" s="3">
        <f>VaR!A490</f>
        <v>43307</v>
      </c>
      <c r="B490" s="4">
        <f>VaR!B490</f>
        <v>488</v>
      </c>
      <c r="C490" s="4">
        <f>VaR!C490</f>
        <v>52.270209999999999</v>
      </c>
      <c r="D490" s="4">
        <f>VaR!D490</f>
        <v>6.3965902103554611E-3</v>
      </c>
      <c r="E490" s="4">
        <f>VaR!E490</f>
        <v>6.3762188525318415E-3</v>
      </c>
      <c r="F490" s="4">
        <f>VaR!F490</f>
        <v>-3.0783811696970302E-2</v>
      </c>
      <c r="G490" s="4">
        <f>VaR!G490</f>
        <v>-3.1651784680255542E-2</v>
      </c>
      <c r="H490" s="4">
        <v>466</v>
      </c>
      <c r="I490" s="16">
        <f t="shared" si="52"/>
        <v>2.7538833512688182E-3</v>
      </c>
      <c r="J490" s="16">
        <f t="shared" si="53"/>
        <v>5.2028732018128819E-4</v>
      </c>
      <c r="K490" s="16">
        <f t="shared" si="54"/>
        <v>2.2809807543714353E-2</v>
      </c>
      <c r="L490" s="16">
        <f t="shared" si="55"/>
        <v>-3.4764911317074799E-2</v>
      </c>
      <c r="M490" s="10">
        <f t="shared" si="56"/>
        <v>0</v>
      </c>
      <c r="N490" s="4">
        <v>422</v>
      </c>
      <c r="O490" s="4">
        <v>358</v>
      </c>
      <c r="P490" s="4">
        <v>228</v>
      </c>
      <c r="Q490" s="16">
        <f t="shared" si="49"/>
        <v>-2.5728975431884155E-2</v>
      </c>
      <c r="R490" s="16">
        <f t="shared" si="50"/>
        <v>-3.2890151649838585E-2</v>
      </c>
      <c r="S490" s="16">
        <f t="shared" si="51"/>
        <v>-2.7259659688792993E-2</v>
      </c>
    </row>
    <row r="491" spans="1:19" x14ac:dyDescent="0.25">
      <c r="A491" s="3">
        <f>VaR!A491</f>
        <v>43308</v>
      </c>
      <c r="B491" s="4">
        <f>VaR!B491</f>
        <v>489</v>
      </c>
      <c r="C491" s="4">
        <f>VaR!C491</f>
        <v>51.866000999999997</v>
      </c>
      <c r="D491" s="4">
        <f>VaR!D491</f>
        <v>-7.7330663106194063E-3</v>
      </c>
      <c r="E491" s="4">
        <f>VaR!E491</f>
        <v>-7.7631215140870503E-3</v>
      </c>
      <c r="F491" s="4">
        <f>VaR!F491</f>
        <v>-3.0783811696970302E-2</v>
      </c>
      <c r="G491" s="4">
        <f>VaR!G491</f>
        <v>-3.1651784680255542E-2</v>
      </c>
      <c r="H491" s="4">
        <v>467</v>
      </c>
      <c r="I491" s="16">
        <f t="shared" si="52"/>
        <v>4.4884490250082188E-3</v>
      </c>
      <c r="J491" s="16">
        <f t="shared" si="53"/>
        <v>4.6964105575153043E-4</v>
      </c>
      <c r="K491" s="16">
        <f t="shared" si="54"/>
        <v>2.1671203375713367E-2</v>
      </c>
      <c r="L491" s="16">
        <f t="shared" si="55"/>
        <v>-3.1157508447936907E-2</v>
      </c>
      <c r="M491" s="10">
        <f t="shared" si="56"/>
        <v>0</v>
      </c>
      <c r="N491" s="4">
        <v>423</v>
      </c>
      <c r="O491" s="4">
        <v>359</v>
      </c>
      <c r="P491" s="4">
        <v>229</v>
      </c>
      <c r="Q491" s="16">
        <f t="shared" si="49"/>
        <v>-2.6022443550906535E-2</v>
      </c>
      <c r="R491" s="16">
        <f t="shared" si="50"/>
        <v>-3.2979652215977942E-2</v>
      </c>
      <c r="S491" s="16">
        <f t="shared" si="51"/>
        <v>-2.7297192852641514E-2</v>
      </c>
    </row>
    <row r="492" spans="1:19" x14ac:dyDescent="0.25">
      <c r="A492" s="3">
        <f>VaR!A492</f>
        <v>43311</v>
      </c>
      <c r="B492" s="4">
        <f>VaR!B492</f>
        <v>490</v>
      </c>
      <c r="C492" s="4">
        <f>VaR!C492</f>
        <v>51.334442000000003</v>
      </c>
      <c r="D492" s="4">
        <f>VaR!D492</f>
        <v>-1.0248698371790691E-2</v>
      </c>
      <c r="E492" s="4">
        <f>VaR!E492</f>
        <v>-1.0301577888694775E-2</v>
      </c>
      <c r="F492" s="4">
        <f>VaR!F492</f>
        <v>-3.0783811696970302E-2</v>
      </c>
      <c r="G492" s="4">
        <f>VaR!G492</f>
        <v>-3.1651784680255542E-2</v>
      </c>
      <c r="H492" s="4">
        <v>468</v>
      </c>
      <c r="I492" s="16">
        <f t="shared" si="52"/>
        <v>3.8725552301074047E-3</v>
      </c>
      <c r="J492" s="16">
        <f t="shared" si="53"/>
        <v>4.7814672984705517E-4</v>
      </c>
      <c r="K492" s="16">
        <f t="shared" si="54"/>
        <v>2.1866566485094434E-2</v>
      </c>
      <c r="L492" s="16">
        <f t="shared" si="55"/>
        <v>-3.2094745961875691E-2</v>
      </c>
      <c r="M492" s="10">
        <f t="shared" si="56"/>
        <v>0</v>
      </c>
      <c r="N492" s="4">
        <v>424</v>
      </c>
      <c r="O492" s="4">
        <v>360</v>
      </c>
      <c r="P492" s="4">
        <v>230</v>
      </c>
      <c r="Q492" s="16">
        <f t="shared" si="49"/>
        <v>-2.6063186556286443E-2</v>
      </c>
      <c r="R492" s="16">
        <f t="shared" si="50"/>
        <v>-3.3126197627053364E-2</v>
      </c>
      <c r="S492" s="16">
        <f t="shared" si="51"/>
        <v>-2.734592173454416E-2</v>
      </c>
    </row>
    <row r="493" spans="1:19" x14ac:dyDescent="0.25">
      <c r="A493" s="3">
        <f>VaR!A493</f>
        <v>43312</v>
      </c>
      <c r="B493" s="4">
        <f>VaR!B493</f>
        <v>491</v>
      </c>
      <c r="C493" s="4">
        <f>VaR!C493</f>
        <v>51.229236999999998</v>
      </c>
      <c r="D493" s="4">
        <f>VaR!D493</f>
        <v>-2.0494037901494107E-3</v>
      </c>
      <c r="E493" s="4">
        <f>VaR!E493</f>
        <v>-2.0515066917177853E-3</v>
      </c>
      <c r="F493" s="4">
        <f>VaR!F493</f>
        <v>-3.0783811696970302E-2</v>
      </c>
      <c r="G493" s="4">
        <f>VaR!G493</f>
        <v>-3.1651784680255542E-2</v>
      </c>
      <c r="H493" s="4">
        <v>469</v>
      </c>
      <c r="I493" s="16">
        <f t="shared" si="52"/>
        <v>4.6999989003348366E-3</v>
      </c>
      <c r="J493" s="16">
        <f t="shared" si="53"/>
        <v>4.3234103263404704E-4</v>
      </c>
      <c r="K493" s="16">
        <f t="shared" si="54"/>
        <v>2.0792812042483504E-2</v>
      </c>
      <c r="L493" s="16">
        <f t="shared" si="55"/>
        <v>-2.9501133402264408E-2</v>
      </c>
      <c r="M493" s="10">
        <f t="shared" si="56"/>
        <v>0</v>
      </c>
      <c r="N493" s="4">
        <v>425</v>
      </c>
      <c r="O493" s="4">
        <v>361</v>
      </c>
      <c r="P493" s="4">
        <v>231</v>
      </c>
      <c r="Q493" s="16">
        <f t="shared" si="49"/>
        <v>-2.5870368700404676E-2</v>
      </c>
      <c r="R493" s="16">
        <f t="shared" si="50"/>
        <v>-3.3158612966554861E-2</v>
      </c>
      <c r="S493" s="16">
        <f t="shared" si="51"/>
        <v>-2.734161696075816E-2</v>
      </c>
    </row>
    <row r="494" spans="1:19" x14ac:dyDescent="0.25">
      <c r="A494" s="3">
        <f>VaR!A494</f>
        <v>43313</v>
      </c>
      <c r="B494" s="4">
        <f>VaR!B494</f>
        <v>492</v>
      </c>
      <c r="C494" s="4">
        <f>VaR!C494</f>
        <v>51.339976999999998</v>
      </c>
      <c r="D494" s="4">
        <f>VaR!D494</f>
        <v>2.1616562432893514E-3</v>
      </c>
      <c r="E494" s="4">
        <f>VaR!E494</f>
        <v>2.1593232259483211E-3</v>
      </c>
      <c r="F494" s="4">
        <f>VaR!F494</f>
        <v>-3.0783811696970302E-2</v>
      </c>
      <c r="G494" s="4">
        <f>VaR!G494</f>
        <v>-3.1651784680255542E-2</v>
      </c>
      <c r="H494" s="4">
        <v>470</v>
      </c>
      <c r="I494" s="16">
        <f t="shared" si="52"/>
        <v>3.9196132828361275E-3</v>
      </c>
      <c r="J494" s="16">
        <f t="shared" si="53"/>
        <v>4.2702200492969033E-4</v>
      </c>
      <c r="K494" s="16">
        <f t="shared" si="54"/>
        <v>2.0664510759504817E-2</v>
      </c>
      <c r="L494" s="16">
        <f t="shared" si="55"/>
        <v>-3.0070482189113099E-2</v>
      </c>
      <c r="M494" s="10">
        <f t="shared" si="56"/>
        <v>0</v>
      </c>
      <c r="N494" s="4">
        <v>426</v>
      </c>
      <c r="O494" s="4">
        <v>362</v>
      </c>
      <c r="P494" s="4">
        <v>232</v>
      </c>
      <c r="Q494" s="16">
        <f t="shared" si="49"/>
        <v>-2.5975861162172043E-2</v>
      </c>
      <c r="R494" s="16">
        <f t="shared" si="50"/>
        <v>-3.3055365584538463E-2</v>
      </c>
      <c r="S494" s="16">
        <f t="shared" si="51"/>
        <v>-2.7359277204683122E-2</v>
      </c>
    </row>
    <row r="495" spans="1:19" x14ac:dyDescent="0.25">
      <c r="A495" s="3">
        <f>VaR!A495</f>
        <v>43314</v>
      </c>
      <c r="B495" s="4">
        <f>VaR!B495</f>
        <v>493</v>
      </c>
      <c r="C495" s="4">
        <f>VaR!C495</f>
        <v>51.517166000000003</v>
      </c>
      <c r="D495" s="4">
        <f>VaR!D495</f>
        <v>3.4512870934867304E-3</v>
      </c>
      <c r="E495" s="4">
        <f>VaR!E495</f>
        <v>3.4453450700135395E-3</v>
      </c>
      <c r="F495" s="4">
        <f>VaR!F495</f>
        <v>-3.0783811696970302E-2</v>
      </c>
      <c r="G495" s="4">
        <f>VaR!G495</f>
        <v>-3.1651784680255542E-2</v>
      </c>
      <c r="H495" s="4">
        <v>471</v>
      </c>
      <c r="I495" s="16">
        <f t="shared" si="52"/>
        <v>4.385687136717188E-3</v>
      </c>
      <c r="J495" s="16">
        <f t="shared" si="53"/>
        <v>4.2029075328629123E-4</v>
      </c>
      <c r="K495" s="16">
        <f t="shared" si="54"/>
        <v>2.0500993958496042E-2</v>
      </c>
      <c r="L495" s="16">
        <f t="shared" si="55"/>
        <v>-2.9335447132025256E-2</v>
      </c>
      <c r="M495" s="10">
        <f t="shared" si="56"/>
        <v>0</v>
      </c>
      <c r="N495" s="4">
        <v>427</v>
      </c>
      <c r="O495" s="4">
        <v>363</v>
      </c>
      <c r="P495" s="4">
        <v>233</v>
      </c>
      <c r="Q495" s="16">
        <f t="shared" si="49"/>
        <v>-2.5801833144799353E-2</v>
      </c>
      <c r="R495" s="16">
        <f t="shared" si="50"/>
        <v>-3.3037593942278703E-2</v>
      </c>
      <c r="S495" s="16">
        <f t="shared" si="51"/>
        <v>-2.7363410436224523E-2</v>
      </c>
    </row>
    <row r="496" spans="1:19" x14ac:dyDescent="0.25">
      <c r="A496" s="3">
        <f>VaR!A496</f>
        <v>43315</v>
      </c>
      <c r="B496" s="4">
        <f>VaR!B496</f>
        <v>494</v>
      </c>
      <c r="C496" s="4">
        <f>VaR!C496</f>
        <v>51.544848999999999</v>
      </c>
      <c r="D496" s="4">
        <f>VaR!D496</f>
        <v>5.3735486924874956E-4</v>
      </c>
      <c r="E496" s="4">
        <f>VaR!E496</f>
        <v>5.37210545820527E-4</v>
      </c>
      <c r="F496" s="4">
        <f>VaR!F496</f>
        <v>-3.0783811696970302E-2</v>
      </c>
      <c r="G496" s="4">
        <f>VaR!G496</f>
        <v>-3.1651784680255542E-2</v>
      </c>
      <c r="H496" s="4">
        <v>472</v>
      </c>
      <c r="I496" s="16">
        <f t="shared" si="52"/>
        <v>4.4746294172335314E-4</v>
      </c>
      <c r="J496" s="16">
        <f t="shared" si="53"/>
        <v>7.0891871681068753E-5</v>
      </c>
      <c r="K496" s="16">
        <f t="shared" si="54"/>
        <v>8.4197310931566419E-3</v>
      </c>
      <c r="L496" s="16">
        <f t="shared" si="55"/>
        <v>-1.3401762284811438E-2</v>
      </c>
      <c r="M496" s="10">
        <f t="shared" si="56"/>
        <v>0</v>
      </c>
      <c r="N496" s="4">
        <v>428</v>
      </c>
      <c r="O496" s="4">
        <v>364</v>
      </c>
      <c r="P496" s="4">
        <v>234</v>
      </c>
      <c r="Q496" s="16">
        <f t="shared" si="49"/>
        <v>-2.545734374682869E-2</v>
      </c>
      <c r="R496" s="16">
        <f t="shared" si="50"/>
        <v>-3.1195550381736572E-2</v>
      </c>
      <c r="S496" s="16">
        <f t="shared" si="51"/>
        <v>-2.7335499640111935E-2</v>
      </c>
    </row>
    <row r="497" spans="1:19" x14ac:dyDescent="0.25">
      <c r="A497" s="3">
        <f>VaR!A497</f>
        <v>43318</v>
      </c>
      <c r="B497" s="4">
        <f>VaR!B497</f>
        <v>495</v>
      </c>
      <c r="C497" s="4">
        <f>VaR!C497</f>
        <v>51.738647</v>
      </c>
      <c r="D497" s="4">
        <f>VaR!D497</f>
        <v>3.7597937283704338E-3</v>
      </c>
      <c r="E497" s="4">
        <f>VaR!E497</f>
        <v>3.7527433703326151E-3</v>
      </c>
      <c r="F497" s="4">
        <f>VaR!F497</f>
        <v>-3.0783811696970302E-2</v>
      </c>
      <c r="G497" s="4">
        <f>VaR!G497</f>
        <v>-3.1651784680255542E-2</v>
      </c>
      <c r="H497" s="4">
        <v>473</v>
      </c>
      <c r="I497" s="16">
        <f t="shared" si="52"/>
        <v>-8.2470036949731246E-4</v>
      </c>
      <c r="J497" s="16">
        <f t="shared" si="53"/>
        <v>3.4353425741276517E-5</v>
      </c>
      <c r="K497" s="16">
        <f t="shared" si="54"/>
        <v>5.8611795520421076E-3</v>
      </c>
      <c r="L497" s="16">
        <f t="shared" si="55"/>
        <v>-1.0465482813887581E-2</v>
      </c>
      <c r="M497" s="10">
        <f t="shared" si="56"/>
        <v>0</v>
      </c>
      <c r="N497" s="4">
        <v>429</v>
      </c>
      <c r="O497" s="4">
        <v>365</v>
      </c>
      <c r="P497" s="4">
        <v>235</v>
      </c>
      <c r="Q497" s="16">
        <f t="shared" si="49"/>
        <v>-2.5268537354070322E-2</v>
      </c>
      <c r="R497" s="16">
        <f t="shared" si="50"/>
        <v>-2.7215851758124614E-2</v>
      </c>
      <c r="S497" s="16">
        <f t="shared" si="51"/>
        <v>-2.7324149235593523E-2</v>
      </c>
    </row>
    <row r="498" spans="1:19" x14ac:dyDescent="0.25">
      <c r="A498" s="3">
        <f>VaR!A498</f>
        <v>43319</v>
      </c>
      <c r="B498" s="4">
        <f>VaR!B498</f>
        <v>496</v>
      </c>
      <c r="C498" s="4">
        <f>VaR!C498</f>
        <v>51.882613999999997</v>
      </c>
      <c r="D498" s="4">
        <f>VaR!D498</f>
        <v>2.7825814617841939E-3</v>
      </c>
      <c r="E498" s="4">
        <f>VaR!E498</f>
        <v>2.778717248653857E-3</v>
      </c>
      <c r="F498" s="4">
        <f>VaR!F498</f>
        <v>-3.0783811696970302E-2</v>
      </c>
      <c r="G498" s="4">
        <f>VaR!G498</f>
        <v>-3.1651784680255542E-2</v>
      </c>
      <c r="H498" s="4">
        <v>474</v>
      </c>
      <c r="I498" s="16">
        <f t="shared" si="52"/>
        <v>-1.8406284140760977E-4</v>
      </c>
      <c r="J498" s="16">
        <f t="shared" si="53"/>
        <v>3.0256688641916345E-5</v>
      </c>
      <c r="K498" s="16">
        <f t="shared" si="54"/>
        <v>5.5006080247474772E-3</v>
      </c>
      <c r="L498" s="16">
        <f t="shared" si="55"/>
        <v>-9.2317579013518718E-3</v>
      </c>
      <c r="M498" s="10">
        <f t="shared" si="56"/>
        <v>0</v>
      </c>
      <c r="N498" s="4">
        <v>430</v>
      </c>
      <c r="O498" s="4">
        <v>366</v>
      </c>
      <c r="P498" s="4">
        <v>236</v>
      </c>
      <c r="Q498" s="16">
        <f t="shared" si="49"/>
        <v>-2.4939208858016353E-2</v>
      </c>
      <c r="R498" s="16">
        <f t="shared" si="50"/>
        <v>-2.5148963739808471E-2</v>
      </c>
      <c r="S498" s="16">
        <f t="shared" si="51"/>
        <v>-2.7315953404729493E-2</v>
      </c>
    </row>
    <row r="499" spans="1:19" x14ac:dyDescent="0.25">
      <c r="A499" s="3">
        <f>VaR!A499</f>
        <v>43320</v>
      </c>
      <c r="B499" s="4">
        <f>VaR!B499</f>
        <v>497</v>
      </c>
      <c r="C499" s="4">
        <f>VaR!C499</f>
        <v>52.131782999999999</v>
      </c>
      <c r="D499" s="4">
        <f>VaR!D499</f>
        <v>4.8025529322790481E-3</v>
      </c>
      <c r="E499" s="4">
        <f>VaR!E499</f>
        <v>4.7910574653121938E-3</v>
      </c>
      <c r="F499" s="4">
        <f>VaR!F499</f>
        <v>-3.0783811696970302E-2</v>
      </c>
      <c r="G499" s="4">
        <f>VaR!G499</f>
        <v>-3.1651784680255542E-2</v>
      </c>
      <c r="H499" s="4">
        <v>475</v>
      </c>
      <c r="I499" s="16">
        <f t="shared" si="52"/>
        <v>1.8942997616938176E-4</v>
      </c>
      <c r="J499" s="16">
        <f t="shared" si="53"/>
        <v>2.9806906405231994E-5</v>
      </c>
      <c r="K499" s="16">
        <f t="shared" si="54"/>
        <v>5.4595701667101955E-3</v>
      </c>
      <c r="L499" s="16">
        <f t="shared" si="55"/>
        <v>-8.7907638141399395E-3</v>
      </c>
      <c r="M499" s="10">
        <f t="shared" si="56"/>
        <v>0</v>
      </c>
      <c r="N499" s="4">
        <v>431</v>
      </c>
      <c r="O499" s="4">
        <v>367</v>
      </c>
      <c r="P499" s="4">
        <v>237</v>
      </c>
      <c r="Q499" s="16">
        <f t="shared" si="49"/>
        <v>-2.4968035286995621E-2</v>
      </c>
      <c r="R499" s="16">
        <f t="shared" si="50"/>
        <v>-2.5126530406507971E-2</v>
      </c>
      <c r="S499" s="16">
        <f t="shared" si="51"/>
        <v>-2.7316122969247382E-2</v>
      </c>
    </row>
    <row r="500" spans="1:19" x14ac:dyDescent="0.25">
      <c r="A500" s="3">
        <f>VaR!A500</f>
        <v>43321</v>
      </c>
      <c r="B500" s="4">
        <f>VaR!B500</f>
        <v>498</v>
      </c>
      <c r="C500" s="4">
        <f>VaR!C500</f>
        <v>52.452933999999999</v>
      </c>
      <c r="D500" s="4">
        <f>VaR!D500</f>
        <v>6.1603686181230443E-3</v>
      </c>
      <c r="E500" s="4">
        <f>VaR!E500</f>
        <v>6.1414711180331856E-3</v>
      </c>
      <c r="F500" s="4">
        <f>VaR!F500</f>
        <v>-3.0783811696970302E-2</v>
      </c>
      <c r="G500" s="4">
        <f>VaR!G500</f>
        <v>-3.1651784680255542E-2</v>
      </c>
      <c r="H500" s="4">
        <v>476</v>
      </c>
      <c r="I500" s="16">
        <f t="shared" si="52"/>
        <v>2.6650403060335805E-4</v>
      </c>
      <c r="J500" s="16">
        <f t="shared" si="53"/>
        <v>3.0966456652206725E-5</v>
      </c>
      <c r="K500" s="16">
        <f t="shared" si="54"/>
        <v>5.5647512659782669E-3</v>
      </c>
      <c r="L500" s="16">
        <f t="shared" si="55"/>
        <v>-8.8866972723237944E-3</v>
      </c>
      <c r="M500" s="10">
        <f t="shared" si="56"/>
        <v>0</v>
      </c>
      <c r="N500" s="4">
        <v>432</v>
      </c>
      <c r="O500" s="4">
        <v>368</v>
      </c>
      <c r="P500" s="4">
        <v>238</v>
      </c>
      <c r="Q500" s="16">
        <f t="shared" si="49"/>
        <v>-2.4953488195440767E-2</v>
      </c>
      <c r="R500" s="16">
        <f t="shared" si="50"/>
        <v>-2.473674579390114E-2</v>
      </c>
      <c r="S500" s="16">
        <f t="shared" si="51"/>
        <v>-2.7251240514347873E-2</v>
      </c>
    </row>
    <row r="501" spans="1:19" x14ac:dyDescent="0.25">
      <c r="A501" s="3">
        <f>VaR!A501</f>
        <v>43322</v>
      </c>
      <c r="B501" s="4">
        <f>VaR!B501</f>
        <v>499</v>
      </c>
      <c r="C501" s="4">
        <f>VaR!C501</f>
        <v>52.342193999999999</v>
      </c>
      <c r="D501" s="4">
        <f>VaR!D501</f>
        <v>-2.1112260374224223E-3</v>
      </c>
      <c r="E501" s="4">
        <f>VaR!E501</f>
        <v>-2.1134578168601416E-3</v>
      </c>
      <c r="F501" s="4">
        <f>VaR!F501</f>
        <v>-3.0783811696970302E-2</v>
      </c>
      <c r="G501" s="4">
        <f>VaR!G501</f>
        <v>-3.1651784680255542E-2</v>
      </c>
      <c r="H501" s="4">
        <v>477</v>
      </c>
      <c r="I501" s="16">
        <f t="shared" si="52"/>
        <v>1.8727419847981171E-4</v>
      </c>
      <c r="J501" s="16">
        <f t="shared" si="53"/>
        <v>2.8607505404490085E-5</v>
      </c>
      <c r="K501" s="16">
        <f t="shared" si="54"/>
        <v>5.3485984523508664E-3</v>
      </c>
      <c r="L501" s="16">
        <f t="shared" si="55"/>
        <v>-8.6103873649765444E-3</v>
      </c>
      <c r="M501" s="10">
        <f t="shared" si="56"/>
        <v>0</v>
      </c>
      <c r="N501" s="4">
        <v>433</v>
      </c>
      <c r="O501" s="4">
        <v>369</v>
      </c>
      <c r="P501" s="4">
        <v>239</v>
      </c>
      <c r="Q501" s="16">
        <f t="shared" si="49"/>
        <v>-2.4841673512415022E-2</v>
      </c>
      <c r="R501" s="16">
        <f t="shared" si="50"/>
        <v>-2.4813073373066187E-2</v>
      </c>
      <c r="S501" s="16">
        <f t="shared" si="51"/>
        <v>-2.7273057770678098E-2</v>
      </c>
    </row>
    <row r="502" spans="1:19" x14ac:dyDescent="0.25">
      <c r="A502" s="3">
        <f>VaR!A502</f>
        <v>43325</v>
      </c>
      <c r="B502" s="4">
        <f>VaR!B502</f>
        <v>500</v>
      </c>
      <c r="C502" s="4">
        <f>VaR!C502</f>
        <v>52.048724999999997</v>
      </c>
      <c r="D502" s="4">
        <f>VaR!D502</f>
        <v>-5.6067386093903854E-3</v>
      </c>
      <c r="E502" s="4">
        <f>VaR!E502</f>
        <v>-5.6225153667125447E-3</v>
      </c>
      <c r="F502" s="4">
        <f>VaR!F502</f>
        <v>-3.0783811696970302E-2</v>
      </c>
      <c r="G502" s="4">
        <f>VaR!G502</f>
        <v>-3.1651784680255542E-2</v>
      </c>
      <c r="H502" s="4">
        <v>478</v>
      </c>
      <c r="I502" s="16">
        <f t="shared" si="52"/>
        <v>2.2617351749321847E-4</v>
      </c>
      <c r="J502" s="16">
        <f t="shared" si="53"/>
        <v>2.9643437411505549E-5</v>
      </c>
      <c r="K502" s="16">
        <f t="shared" si="54"/>
        <v>5.4445787175414727E-3</v>
      </c>
      <c r="L502" s="16">
        <f t="shared" si="55"/>
        <v>-8.72936153327767E-3</v>
      </c>
      <c r="M502" s="10">
        <f t="shared" si="56"/>
        <v>0</v>
      </c>
      <c r="N502" s="4">
        <v>434</v>
      </c>
      <c r="O502" s="4">
        <v>370</v>
      </c>
      <c r="P502" s="4">
        <v>240</v>
      </c>
      <c r="Q502" s="16">
        <f t="shared" si="49"/>
        <v>-2.4811811345397304E-2</v>
      </c>
      <c r="R502" s="16">
        <f t="shared" si="50"/>
        <v>-2.3575538172144611E-2</v>
      </c>
      <c r="S502" s="16">
        <f t="shared" si="51"/>
        <v>-2.7328263744709407E-2</v>
      </c>
    </row>
    <row r="503" spans="1:19" x14ac:dyDescent="0.25">
      <c r="A503" s="3">
        <f>VaR!A503</f>
        <v>43326</v>
      </c>
      <c r="B503" s="4">
        <f>VaR!B503</f>
        <v>501</v>
      </c>
      <c r="C503" s="4">
        <f>VaR!C503</f>
        <v>52.524918</v>
      </c>
      <c r="D503" s="4">
        <f>VaR!D503</f>
        <v>9.1489849174980192E-3</v>
      </c>
      <c r="E503" s="4">
        <f>VaR!E503</f>
        <v>9.1073864847732618E-3</v>
      </c>
      <c r="F503" s="4">
        <f>VaR!F503</f>
        <v>-3.0783811696970302E-2</v>
      </c>
      <c r="G503" s="4">
        <f>VaR!G503</f>
        <v>-3.1651784680255542E-2</v>
      </c>
      <c r="H503" s="4">
        <v>479</v>
      </c>
      <c r="I503" s="16">
        <f t="shared" si="52"/>
        <v>-5.2626658471240171E-4</v>
      </c>
      <c r="J503" s="16">
        <f t="shared" si="53"/>
        <v>2.799021735891722E-5</v>
      </c>
      <c r="K503" s="16">
        <f t="shared" si="54"/>
        <v>5.2905781686803585E-3</v>
      </c>
      <c r="L503" s="16">
        <f t="shared" si="55"/>
        <v>-9.2284932741365684E-3</v>
      </c>
      <c r="M503" s="10">
        <f t="shared" si="56"/>
        <v>0</v>
      </c>
      <c r="N503" s="4">
        <v>435</v>
      </c>
      <c r="O503" s="4">
        <v>371</v>
      </c>
      <c r="P503" s="4">
        <v>241</v>
      </c>
      <c r="Q503" s="16">
        <f t="shared" si="49"/>
        <v>-2.4817007555770848E-2</v>
      </c>
      <c r="R503" s="16">
        <f t="shared" si="50"/>
        <v>-2.3458025137272569E-2</v>
      </c>
      <c r="S503" s="16">
        <f t="shared" si="51"/>
        <v>-2.7314912761350806E-2</v>
      </c>
    </row>
    <row r="504" spans="1:19" x14ac:dyDescent="0.25">
      <c r="A504" s="3">
        <f>VaR!A504</f>
        <v>43327</v>
      </c>
      <c r="B504" s="4">
        <f>VaR!B504</f>
        <v>502</v>
      </c>
      <c r="C504" s="4">
        <f>VaR!C504</f>
        <v>52.425251000000003</v>
      </c>
      <c r="D504" s="4">
        <f>VaR!D504</f>
        <v>-1.8975184311567439E-3</v>
      </c>
      <c r="E504" s="4">
        <f>VaR!E504</f>
        <v>-1.8993209998875284E-3</v>
      </c>
      <c r="F504" s="4">
        <f>VaR!F504</f>
        <v>-3.0783811696970302E-2</v>
      </c>
      <c r="G504" s="4">
        <f>VaR!G504</f>
        <v>-3.1651784680255542E-2</v>
      </c>
      <c r="H504" s="4">
        <v>480</v>
      </c>
      <c r="I504" s="16">
        <f t="shared" si="52"/>
        <v>-5.2751405828324417E-6</v>
      </c>
      <c r="J504" s="16">
        <f t="shared" si="53"/>
        <v>2.7914382131248337E-5</v>
      </c>
      <c r="K504" s="16">
        <f t="shared" si="54"/>
        <v>5.2834063000348876E-3</v>
      </c>
      <c r="L504" s="16">
        <f t="shared" si="55"/>
        <v>-8.6957051558534774E-3</v>
      </c>
      <c r="M504" s="10">
        <f t="shared" si="56"/>
        <v>0</v>
      </c>
      <c r="N504" s="4">
        <v>436</v>
      </c>
      <c r="O504" s="4">
        <v>372</v>
      </c>
      <c r="P504" s="4">
        <v>242</v>
      </c>
      <c r="Q504" s="16">
        <f t="shared" si="49"/>
        <v>-2.4890615912386341E-2</v>
      </c>
      <c r="R504" s="16">
        <f t="shared" si="50"/>
        <v>-2.3392218716530928E-2</v>
      </c>
      <c r="S504" s="16">
        <f t="shared" si="51"/>
        <v>-2.7264775556608251E-2</v>
      </c>
    </row>
    <row r="505" spans="1:19" x14ac:dyDescent="0.25">
      <c r="A505" s="3">
        <f>VaR!A505</f>
        <v>43328</v>
      </c>
      <c r="B505" s="4">
        <f>VaR!B505</f>
        <v>503</v>
      </c>
      <c r="C505" s="4">
        <f>VaR!C505</f>
        <v>52.923588000000002</v>
      </c>
      <c r="D505" s="4">
        <f>VaR!D505</f>
        <v>9.5056674120644526E-3</v>
      </c>
      <c r="E505" s="4">
        <f>VaR!E505</f>
        <v>9.4607728333165903E-3</v>
      </c>
      <c r="F505" s="4">
        <f>VaR!F505</f>
        <v>-3.0783811696970302E-2</v>
      </c>
      <c r="G505" s="4">
        <f>VaR!G505</f>
        <v>-3.1651784680255542E-2</v>
      </c>
      <c r="H505" s="4">
        <v>481</v>
      </c>
      <c r="I505" s="16">
        <f t="shared" si="52"/>
        <v>-3.4049367342625907E-5</v>
      </c>
      <c r="J505" s="16">
        <f t="shared" si="53"/>
        <v>3.1805348361526465E-5</v>
      </c>
      <c r="K505" s="16">
        <f t="shared" si="54"/>
        <v>5.6396230691001387E-3</v>
      </c>
      <c r="L505" s="16">
        <f t="shared" si="55"/>
        <v>-9.3104038271911854E-3</v>
      </c>
      <c r="M505" s="10">
        <f t="shared" si="56"/>
        <v>0</v>
      </c>
      <c r="N505" s="4">
        <v>437</v>
      </c>
      <c r="O505" s="4">
        <v>373</v>
      </c>
      <c r="P505" s="4">
        <v>243</v>
      </c>
      <c r="Q505" s="16">
        <f t="shared" si="49"/>
        <v>-2.4643219205371041E-2</v>
      </c>
      <c r="R505" s="16">
        <f t="shared" si="50"/>
        <v>-2.3044307871426167E-2</v>
      </c>
      <c r="S505" s="16">
        <f t="shared" si="51"/>
        <v>-2.7248848450856091E-2</v>
      </c>
    </row>
    <row r="506" spans="1:19" x14ac:dyDescent="0.25">
      <c r="A506" s="3">
        <f>VaR!A506</f>
        <v>43329</v>
      </c>
      <c r="B506" s="4">
        <f>VaR!B506</f>
        <v>504</v>
      </c>
      <c r="C506" s="4">
        <f>VaR!C506</f>
        <v>52.607975000000003</v>
      </c>
      <c r="D506" s="4">
        <f>VaR!D506</f>
        <v>-5.9635601425965115E-3</v>
      </c>
      <c r="E506" s="4">
        <f>VaR!E506</f>
        <v>-5.9814131812163203E-3</v>
      </c>
      <c r="F506" s="4">
        <f>VaR!F506</f>
        <v>-3.0783811696970302E-2</v>
      </c>
      <c r="G506" s="4">
        <f>VaR!G506</f>
        <v>-3.1651784680255542E-2</v>
      </c>
      <c r="H506" s="4">
        <v>482</v>
      </c>
      <c r="I506" s="16">
        <f t="shared" si="52"/>
        <v>3.5965988115797348E-4</v>
      </c>
      <c r="J506" s="16">
        <f t="shared" si="53"/>
        <v>3.353354245594791E-5</v>
      </c>
      <c r="K506" s="16">
        <f t="shared" si="54"/>
        <v>5.7908153532942068E-3</v>
      </c>
      <c r="L506" s="16">
        <f t="shared" si="55"/>
        <v>-9.1653837557142768E-3</v>
      </c>
      <c r="M506" s="10">
        <f t="shared" si="56"/>
        <v>0</v>
      </c>
      <c r="N506" s="4">
        <v>438</v>
      </c>
      <c r="O506" s="4">
        <v>374</v>
      </c>
      <c r="P506" s="4">
        <v>244</v>
      </c>
      <c r="Q506" s="16">
        <f t="shared" si="49"/>
        <v>-2.4552102954483838E-2</v>
      </c>
      <c r="R506" s="16">
        <f t="shared" si="50"/>
        <v>-2.3109532396519167E-2</v>
      </c>
      <c r="S506" s="16">
        <f t="shared" si="51"/>
        <v>-2.730164293260446E-2</v>
      </c>
    </row>
    <row r="507" spans="1:19" x14ac:dyDescent="0.25">
      <c r="A507" s="3">
        <f>VaR!A507</f>
        <v>43332</v>
      </c>
      <c r="B507" s="4">
        <f>VaR!B507</f>
        <v>505</v>
      </c>
      <c r="C507" s="4">
        <f>VaR!C507</f>
        <v>52.619048999999997</v>
      </c>
      <c r="D507" s="4">
        <f>VaR!D507</f>
        <v>2.1050040416863771E-4</v>
      </c>
      <c r="E507" s="4">
        <f>VaR!E507</f>
        <v>2.1047825206714195E-4</v>
      </c>
      <c r="F507" s="4">
        <f>VaR!F507</f>
        <v>-3.0783811696970302E-2</v>
      </c>
      <c r="G507" s="4">
        <f>VaR!G507</f>
        <v>-3.1651784680255542E-2</v>
      </c>
      <c r="H507" s="4">
        <v>483</v>
      </c>
      <c r="I507" s="16">
        <f t="shared" si="52"/>
        <v>-1.2037732982863973E-5</v>
      </c>
      <c r="J507" s="16">
        <f t="shared" si="53"/>
        <v>3.3320291405516917E-5</v>
      </c>
      <c r="K507" s="16">
        <f t="shared" si="54"/>
        <v>5.7723731173163883E-3</v>
      </c>
      <c r="L507" s="16">
        <f t="shared" si="55"/>
        <v>-9.5067465911179046E-3</v>
      </c>
      <c r="M507" s="10">
        <f t="shared" si="56"/>
        <v>0</v>
      </c>
      <c r="N507" s="4">
        <v>439</v>
      </c>
      <c r="O507" s="4">
        <v>375</v>
      </c>
      <c r="P507" s="4">
        <v>245</v>
      </c>
      <c r="Q507" s="16">
        <f t="shared" si="49"/>
        <v>-2.4611451396180428E-2</v>
      </c>
      <c r="R507" s="16">
        <f t="shared" si="50"/>
        <v>-2.3166638731633722E-2</v>
      </c>
      <c r="S507" s="16">
        <f t="shared" si="51"/>
        <v>-2.7304685049483308E-2</v>
      </c>
    </row>
    <row r="508" spans="1:19" x14ac:dyDescent="0.25">
      <c r="A508" s="3">
        <f>VaR!A508</f>
        <v>43333</v>
      </c>
      <c r="B508" s="4">
        <f>VaR!B508</f>
        <v>506</v>
      </c>
      <c r="C508" s="4">
        <f>VaR!C508</f>
        <v>52.657806000000001</v>
      </c>
      <c r="D508" s="4">
        <f>VaR!D508</f>
        <v>7.3655835171030802E-4</v>
      </c>
      <c r="E508" s="4">
        <f>VaR!E508</f>
        <v>7.3628722573276675E-4</v>
      </c>
      <c r="F508" s="4">
        <f>VaR!F508</f>
        <v>-3.0783811696970302E-2</v>
      </c>
      <c r="G508" s="4">
        <f>VaR!G508</f>
        <v>-3.1651784680255542E-2</v>
      </c>
      <c r="H508" s="4">
        <v>484</v>
      </c>
      <c r="I508" s="16">
        <f t="shared" si="52"/>
        <v>1.5530872524350232E-4</v>
      </c>
      <c r="J508" s="16">
        <f t="shared" si="53"/>
        <v>3.2763198086704725E-5</v>
      </c>
      <c r="K508" s="16">
        <f t="shared" si="54"/>
        <v>5.723914577166987E-3</v>
      </c>
      <c r="L508" s="16">
        <f t="shared" si="55"/>
        <v>-9.259692927370021E-3</v>
      </c>
      <c r="M508" s="10">
        <f t="shared" si="56"/>
        <v>0</v>
      </c>
      <c r="N508" s="4">
        <v>440</v>
      </c>
      <c r="O508" s="4">
        <v>376</v>
      </c>
      <c r="P508" s="4">
        <v>246</v>
      </c>
      <c r="Q508" s="16">
        <f t="shared" si="49"/>
        <v>-2.4668087503074029E-2</v>
      </c>
      <c r="R508" s="16">
        <f t="shared" si="50"/>
        <v>-2.3192119206047124E-2</v>
      </c>
      <c r="S508" s="16">
        <f t="shared" si="51"/>
        <v>-2.7301524877807164E-2</v>
      </c>
    </row>
    <row r="509" spans="1:19" x14ac:dyDescent="0.25">
      <c r="A509" s="3">
        <f>VaR!A509</f>
        <v>43334</v>
      </c>
      <c r="B509" s="4">
        <f>VaR!B509</f>
        <v>507</v>
      </c>
      <c r="C509" s="4">
        <f>VaR!C509</f>
        <v>53.006644999999999</v>
      </c>
      <c r="D509" s="4">
        <f>VaR!D509</f>
        <v>6.624639849218141E-3</v>
      </c>
      <c r="E509" s="4">
        <f>VaR!E509</f>
        <v>6.6027933530218739E-3</v>
      </c>
      <c r="F509" s="4">
        <f>VaR!F509</f>
        <v>-3.0783811696970302E-2</v>
      </c>
      <c r="G509" s="4">
        <f>VaR!G509</f>
        <v>-3.1651784680255542E-2</v>
      </c>
      <c r="H509" s="4">
        <v>485</v>
      </c>
      <c r="I509" s="16">
        <f t="shared" si="52"/>
        <v>3.9029782570961993E-4</v>
      </c>
      <c r="J509" s="16">
        <f t="shared" si="53"/>
        <v>3.3441496837230246E-5</v>
      </c>
      <c r="K509" s="16">
        <f t="shared" si="54"/>
        <v>5.7828623394673888E-3</v>
      </c>
      <c r="L509" s="16">
        <f t="shared" si="55"/>
        <v>-9.1216642675243931E-3</v>
      </c>
      <c r="M509" s="10">
        <f t="shared" si="56"/>
        <v>0</v>
      </c>
      <c r="N509" s="4">
        <v>441</v>
      </c>
      <c r="O509" s="4">
        <v>377</v>
      </c>
      <c r="P509" s="4">
        <v>247</v>
      </c>
      <c r="Q509" s="16">
        <f t="shared" si="49"/>
        <v>-2.4590053601628324E-2</v>
      </c>
      <c r="R509" s="16">
        <f t="shared" si="50"/>
        <v>-2.3155518675402612E-2</v>
      </c>
      <c r="S509" s="16">
        <f t="shared" si="51"/>
        <v>-2.7252653607715796E-2</v>
      </c>
    </row>
    <row r="510" spans="1:19" x14ac:dyDescent="0.25">
      <c r="A510" s="3">
        <f>VaR!A510</f>
        <v>43335</v>
      </c>
      <c r="B510" s="4">
        <f>VaR!B510</f>
        <v>508</v>
      </c>
      <c r="C510" s="4">
        <f>VaR!C510</f>
        <v>52.774085999999997</v>
      </c>
      <c r="D510" s="4">
        <f>VaR!D510</f>
        <v>-4.3873555853233487E-3</v>
      </c>
      <c r="E510" s="4">
        <f>VaR!E510</f>
        <v>-4.3970082733692083E-3</v>
      </c>
      <c r="F510" s="4">
        <f>VaR!F510</f>
        <v>-3.0783811696970302E-2</v>
      </c>
      <c r="G510" s="4">
        <f>VaR!G510</f>
        <v>-3.1651784680255542E-2</v>
      </c>
      <c r="H510" s="4">
        <v>486</v>
      </c>
      <c r="I510" s="16">
        <f t="shared" si="52"/>
        <v>1.0287599283688145E-3</v>
      </c>
      <c r="J510" s="16">
        <f t="shared" si="53"/>
        <v>3.1612234579375145E-5</v>
      </c>
      <c r="K510" s="16">
        <f t="shared" si="54"/>
        <v>5.6224758407106695E-3</v>
      </c>
      <c r="L510" s="16">
        <f t="shared" si="55"/>
        <v>-8.2193898506711608E-3</v>
      </c>
      <c r="M510" s="10">
        <f t="shared" si="56"/>
        <v>0</v>
      </c>
      <c r="N510" s="4">
        <v>442</v>
      </c>
      <c r="O510" s="4">
        <v>378</v>
      </c>
      <c r="P510" s="4">
        <v>248</v>
      </c>
      <c r="Q510" s="16">
        <f t="shared" si="49"/>
        <v>-2.3168836910396735E-2</v>
      </c>
      <c r="R510" s="16">
        <f t="shared" si="50"/>
        <v>-2.3030578390861922E-2</v>
      </c>
      <c r="S510" s="16">
        <f t="shared" si="51"/>
        <v>-2.7170249718561502E-2</v>
      </c>
    </row>
    <row r="511" spans="1:19" x14ac:dyDescent="0.25">
      <c r="A511" s="3">
        <f>VaR!A511</f>
        <v>43336</v>
      </c>
      <c r="B511" s="4">
        <f>VaR!B511</f>
        <v>509</v>
      </c>
      <c r="C511" s="4">
        <f>VaR!C511</f>
        <v>52.790698999999996</v>
      </c>
      <c r="D511" s="4">
        <f>VaR!D511</f>
        <v>3.1479465129911574E-4</v>
      </c>
      <c r="E511" s="4">
        <f>VaR!E511</f>
        <v>3.1474511385869776E-4</v>
      </c>
      <c r="F511" s="4">
        <f>VaR!F511</f>
        <v>-3.0783811696970302E-2</v>
      </c>
      <c r="G511" s="4">
        <f>VaR!G511</f>
        <v>-3.1651784680255542E-2</v>
      </c>
      <c r="H511" s="4">
        <v>487</v>
      </c>
      <c r="I511" s="16">
        <f t="shared" si="52"/>
        <v>1.0818067410557461E-3</v>
      </c>
      <c r="J511" s="16">
        <f t="shared" si="53"/>
        <v>2.972307199492321E-5</v>
      </c>
      <c r="K511" s="16">
        <f t="shared" si="54"/>
        <v>5.4518870123034654E-3</v>
      </c>
      <c r="L511" s="16">
        <f t="shared" si="55"/>
        <v>-7.8857493848612376E-3</v>
      </c>
      <c r="M511" s="10">
        <f t="shared" si="56"/>
        <v>0</v>
      </c>
      <c r="N511" s="4">
        <v>443</v>
      </c>
      <c r="O511" s="4">
        <v>379</v>
      </c>
      <c r="P511" s="4">
        <v>249</v>
      </c>
      <c r="Q511" s="16">
        <f t="shared" si="49"/>
        <v>-2.3220688441695305E-2</v>
      </c>
      <c r="R511" s="16">
        <f t="shared" si="50"/>
        <v>-2.3085096830818549E-2</v>
      </c>
      <c r="S511" s="16">
        <f t="shared" si="51"/>
        <v>-2.7158930809737018E-2</v>
      </c>
    </row>
    <row r="512" spans="1:19" x14ac:dyDescent="0.25">
      <c r="A512" s="3">
        <f>VaR!A512</f>
        <v>43339</v>
      </c>
      <c r="B512" s="4">
        <f>VaR!B512</f>
        <v>510</v>
      </c>
      <c r="C512" s="4">
        <f>VaR!C512</f>
        <v>52.829456</v>
      </c>
      <c r="D512" s="4">
        <f>VaR!D512</f>
        <v>7.3416341768848203E-4</v>
      </c>
      <c r="E512" s="4">
        <f>VaR!E512</f>
        <v>7.3389405155767872E-4</v>
      </c>
      <c r="F512" s="4">
        <f>VaR!F512</f>
        <v>-3.0783811696970302E-2</v>
      </c>
      <c r="G512" s="4">
        <f>VaR!G512</f>
        <v>-3.1651784680255542E-2</v>
      </c>
      <c r="H512" s="4">
        <v>488</v>
      </c>
      <c r="I512" s="16">
        <f t="shared" si="52"/>
        <v>7.5435288474758055E-4</v>
      </c>
      <c r="J512" s="16">
        <f t="shared" si="53"/>
        <v>2.7733634617343553E-5</v>
      </c>
      <c r="K512" s="16">
        <f t="shared" si="54"/>
        <v>5.2662733139615487E-3</v>
      </c>
      <c r="L512" s="16">
        <f t="shared" si="55"/>
        <v>-7.9078958762398236E-3</v>
      </c>
      <c r="M512" s="10">
        <f t="shared" si="56"/>
        <v>0</v>
      </c>
      <c r="N512" s="4">
        <v>444</v>
      </c>
      <c r="O512" s="4">
        <v>380</v>
      </c>
      <c r="P512" s="4">
        <v>250</v>
      </c>
      <c r="Q512" s="16">
        <f t="shared" si="49"/>
        <v>-2.3267264905530164E-2</v>
      </c>
      <c r="R512" s="16">
        <f t="shared" si="50"/>
        <v>-2.3082298827501763E-2</v>
      </c>
      <c r="S512" s="16">
        <f t="shared" si="51"/>
        <v>-2.6467208439558954E-2</v>
      </c>
    </row>
    <row r="513" spans="1:19" x14ac:dyDescent="0.25">
      <c r="A513" s="3">
        <f>VaR!A513</f>
        <v>43340</v>
      </c>
      <c r="B513" s="4">
        <f>VaR!B513</f>
        <v>511</v>
      </c>
      <c r="C513" s="4">
        <f>VaR!C513</f>
        <v>52.746403000000001</v>
      </c>
      <c r="D513" s="4">
        <f>VaR!D513</f>
        <v>-1.5720964455889835E-3</v>
      </c>
      <c r="E513" s="4">
        <f>VaR!E513</f>
        <v>-1.573333485873845E-3</v>
      </c>
      <c r="F513" s="4">
        <f>VaR!F513</f>
        <v>-3.0783811696970302E-2</v>
      </c>
      <c r="G513" s="4">
        <f>VaR!G513</f>
        <v>-3.1651784680255542E-2</v>
      </c>
      <c r="H513" s="4">
        <v>489</v>
      </c>
      <c r="I513" s="16">
        <f t="shared" si="52"/>
        <v>4.9696984871726313E-4</v>
      </c>
      <c r="J513" s="16">
        <f t="shared" si="53"/>
        <v>2.6406483092073039E-5</v>
      </c>
      <c r="K513" s="16">
        <f t="shared" si="54"/>
        <v>5.1387238777806541E-3</v>
      </c>
      <c r="L513" s="16">
        <f t="shared" si="55"/>
        <v>-7.9554787595523813E-3</v>
      </c>
      <c r="M513" s="10">
        <f t="shared" si="56"/>
        <v>0</v>
      </c>
      <c r="N513" s="4">
        <v>445</v>
      </c>
      <c r="O513" s="4">
        <v>381</v>
      </c>
      <c r="P513" s="4">
        <v>251</v>
      </c>
      <c r="Q513" s="16">
        <f t="shared" si="49"/>
        <v>-2.3408141599368701E-2</v>
      </c>
      <c r="R513" s="16">
        <f t="shared" si="50"/>
        <v>-2.3111494340268095E-2</v>
      </c>
      <c r="S513" s="16">
        <f t="shared" si="51"/>
        <v>-2.6280170464713287E-2</v>
      </c>
    </row>
    <row r="514" spans="1:19" x14ac:dyDescent="0.25">
      <c r="A514" s="3">
        <f>VaR!A514</f>
        <v>43341</v>
      </c>
      <c r="B514" s="4">
        <f>VaR!B514</f>
        <v>512</v>
      </c>
      <c r="C514" s="4">
        <f>VaR!C514</f>
        <v>53.194904000000001</v>
      </c>
      <c r="D514" s="4">
        <f>VaR!D514</f>
        <v>8.5029684393834442E-3</v>
      </c>
      <c r="E514" s="4">
        <f>VaR!E514</f>
        <v>8.4670218281082798E-3</v>
      </c>
      <c r="F514" s="4">
        <f>VaR!F514</f>
        <v>-3.0783811696970302E-2</v>
      </c>
      <c r="G514" s="4">
        <f>VaR!G514</f>
        <v>-3.1651784680255542E-2</v>
      </c>
      <c r="H514" s="4">
        <v>490</v>
      </c>
      <c r="I514" s="16">
        <f t="shared" si="52"/>
        <v>7.770139334913734E-4</v>
      </c>
      <c r="J514" s="16">
        <f t="shared" si="53"/>
        <v>2.5852957321025626E-5</v>
      </c>
      <c r="K514" s="16">
        <f t="shared" si="54"/>
        <v>5.0845803485662045E-3</v>
      </c>
      <c r="L514" s="16">
        <f t="shared" si="55"/>
        <v>-7.5863764943739304E-3</v>
      </c>
      <c r="M514" s="10">
        <f t="shared" si="56"/>
        <v>0</v>
      </c>
      <c r="N514" s="4">
        <v>446</v>
      </c>
      <c r="O514" s="4">
        <v>382</v>
      </c>
      <c r="P514" s="4">
        <v>252</v>
      </c>
      <c r="Q514" s="16">
        <f t="shared" si="49"/>
        <v>-2.3412597248697428E-2</v>
      </c>
      <c r="R514" s="16">
        <f t="shared" si="50"/>
        <v>-2.3113100715261792E-2</v>
      </c>
      <c r="S514" s="16">
        <f t="shared" si="51"/>
        <v>-2.6279878942716092E-2</v>
      </c>
    </row>
    <row r="515" spans="1:19" x14ac:dyDescent="0.25">
      <c r="A515" s="3">
        <f>VaR!A515</f>
        <v>43342</v>
      </c>
      <c r="B515" s="4">
        <f>VaR!B515</f>
        <v>513</v>
      </c>
      <c r="C515" s="4">
        <f>VaR!C515</f>
        <v>53.504981999999998</v>
      </c>
      <c r="D515" s="4">
        <f>VaR!D515</f>
        <v>5.8290922002603327E-3</v>
      </c>
      <c r="E515" s="4">
        <f>VaR!E515</f>
        <v>5.8121687759408285E-3</v>
      </c>
      <c r="F515" s="4">
        <f>VaR!F515</f>
        <v>-3.0783811696970302E-2</v>
      </c>
      <c r="G515" s="4">
        <f>VaR!G515</f>
        <v>-3.1651784680255542E-2</v>
      </c>
      <c r="H515" s="4">
        <v>491</v>
      </c>
      <c r="I515" s="16">
        <f t="shared" si="52"/>
        <v>1.6293624249083794E-3</v>
      </c>
      <c r="J515" s="16">
        <f t="shared" si="53"/>
        <v>2.0485540012151641E-5</v>
      </c>
      <c r="K515" s="16">
        <f t="shared" si="54"/>
        <v>4.5260954488556297E-3</v>
      </c>
      <c r="L515" s="16">
        <f t="shared" si="55"/>
        <v>-5.8154020900703565E-3</v>
      </c>
      <c r="M515" s="10">
        <f t="shared" si="56"/>
        <v>0</v>
      </c>
      <c r="N515" s="4">
        <v>447</v>
      </c>
      <c r="O515" s="4">
        <v>383</v>
      </c>
      <c r="P515" s="4">
        <v>253</v>
      </c>
      <c r="Q515" s="16">
        <f t="shared" si="49"/>
        <v>-2.31323361792019E-2</v>
      </c>
      <c r="R515" s="16">
        <f t="shared" si="50"/>
        <v>-2.3115372094339979E-2</v>
      </c>
      <c r="S515" s="16">
        <f t="shared" si="51"/>
        <v>-2.6178848851785418E-2</v>
      </c>
    </row>
    <row r="516" spans="1:19" x14ac:dyDescent="0.25">
      <c r="A516" s="3">
        <f>VaR!A516</f>
        <v>43343</v>
      </c>
      <c r="B516" s="4">
        <f>VaR!B516</f>
        <v>514</v>
      </c>
      <c r="C516" s="4">
        <f>VaR!C516</f>
        <v>53.250278000000002</v>
      </c>
      <c r="D516" s="4">
        <f>VaR!D516</f>
        <v>-4.7603791362829861E-3</v>
      </c>
      <c r="E516" s="4">
        <f>VaR!E516</f>
        <v>-4.7717458285667421E-3</v>
      </c>
      <c r="F516" s="4">
        <f>VaR!F516</f>
        <v>-3.0783811696970302E-2</v>
      </c>
      <c r="G516" s="4">
        <f>VaR!G516</f>
        <v>-3.1651784680255542E-2</v>
      </c>
      <c r="H516" s="4">
        <v>492</v>
      </c>
      <c r="I516" s="16">
        <f t="shared" si="52"/>
        <v>1.987475879017913E-3</v>
      </c>
      <c r="J516" s="16">
        <f t="shared" si="53"/>
        <v>2.1756720440159681E-5</v>
      </c>
      <c r="K516" s="16">
        <f t="shared" si="54"/>
        <v>4.6644099777099013E-3</v>
      </c>
      <c r="L516" s="16">
        <f t="shared" si="55"/>
        <v>-5.6847957904068557E-3</v>
      </c>
      <c r="M516" s="10">
        <f t="shared" si="56"/>
        <v>0</v>
      </c>
      <c r="N516" s="4">
        <v>448</v>
      </c>
      <c r="O516" s="4">
        <v>384</v>
      </c>
      <c r="P516" s="4">
        <v>254</v>
      </c>
      <c r="Q516" s="16">
        <f t="shared" si="49"/>
        <v>-2.2640125693941558E-2</v>
      </c>
      <c r="R516" s="16">
        <f t="shared" si="50"/>
        <v>-2.3221660152303598E-2</v>
      </c>
      <c r="S516" s="16">
        <f t="shared" si="51"/>
        <v>-2.6224243952622121E-2</v>
      </c>
    </row>
    <row r="517" spans="1:19" x14ac:dyDescent="0.25">
      <c r="A517" s="3">
        <f>VaR!A517</f>
        <v>43347</v>
      </c>
      <c r="B517" s="4">
        <f>VaR!B517</f>
        <v>515</v>
      </c>
      <c r="C517" s="4">
        <f>VaR!C517</f>
        <v>53.239204000000001</v>
      </c>
      <c r="D517" s="4">
        <f>VaR!D517</f>
        <v>-2.0796135561960247E-4</v>
      </c>
      <c r="E517" s="4">
        <f>VaR!E517</f>
        <v>-2.0798298258077258E-4</v>
      </c>
      <c r="F517" s="4">
        <f>VaR!F517</f>
        <v>-3.0783811696970302E-2</v>
      </c>
      <c r="G517" s="4">
        <f>VaR!G517</f>
        <v>-3.1651784680255542E-2</v>
      </c>
      <c r="H517" s="4">
        <v>493</v>
      </c>
      <c r="I517" s="16">
        <f t="shared" si="52"/>
        <v>1.6728379072191704E-3</v>
      </c>
      <c r="J517" s="16">
        <f t="shared" si="53"/>
        <v>2.1900131853264747E-5</v>
      </c>
      <c r="K517" s="16">
        <f t="shared" si="54"/>
        <v>4.6797576703569545E-3</v>
      </c>
      <c r="L517" s="16">
        <f t="shared" si="55"/>
        <v>-6.0246784701214404E-3</v>
      </c>
      <c r="M517" s="10">
        <f t="shared" si="56"/>
        <v>0</v>
      </c>
      <c r="N517" s="4">
        <v>449</v>
      </c>
      <c r="O517" s="4">
        <v>385</v>
      </c>
      <c r="P517" s="4">
        <v>255</v>
      </c>
      <c r="Q517" s="16">
        <f t="shared" si="49"/>
        <v>-2.273177011467542E-2</v>
      </c>
      <c r="R517" s="16">
        <f t="shared" si="50"/>
        <v>-2.325996994073979E-2</v>
      </c>
      <c r="S517" s="16">
        <f t="shared" si="51"/>
        <v>-2.6239475049022493E-2</v>
      </c>
    </row>
    <row r="518" spans="1:19" x14ac:dyDescent="0.25">
      <c r="A518" s="3">
        <f>VaR!A518</f>
        <v>43348</v>
      </c>
      <c r="B518" s="4">
        <f>VaR!B518</f>
        <v>516</v>
      </c>
      <c r="C518" s="4">
        <f>VaR!C518</f>
        <v>52.984496999999998</v>
      </c>
      <c r="D518" s="4">
        <f>VaR!D518</f>
        <v>-4.7842000041924621E-3</v>
      </c>
      <c r="E518" s="4">
        <f>VaR!E518</f>
        <v>-4.7956809216724893E-3</v>
      </c>
      <c r="F518" s="4">
        <f>VaR!F518</f>
        <v>-3.0783811696970302E-2</v>
      </c>
      <c r="G518" s="4">
        <f>VaR!G518</f>
        <v>-3.1651784680255542E-2</v>
      </c>
      <c r="H518" s="4">
        <v>494</v>
      </c>
      <c r="I518" s="16">
        <f t="shared" si="52"/>
        <v>1.5065084322597915E-3</v>
      </c>
      <c r="J518" s="16">
        <f t="shared" si="53"/>
        <v>2.3456255705059872E-5</v>
      </c>
      <c r="K518" s="16">
        <f t="shared" si="54"/>
        <v>4.8431658762693513E-3</v>
      </c>
      <c r="L518" s="16">
        <f t="shared" si="55"/>
        <v>-6.4597905252494576E-3</v>
      </c>
      <c r="M518" s="10">
        <f t="shared" si="56"/>
        <v>0</v>
      </c>
      <c r="N518" s="4">
        <v>450</v>
      </c>
      <c r="O518" s="4">
        <v>386</v>
      </c>
      <c r="P518" s="4">
        <v>256</v>
      </c>
      <c r="Q518" s="16">
        <f t="shared" ref="Q518:Q581" si="57">AVERAGE(D452:D518)+STDEV(D452:D518)*NORMSINV(0.05)</f>
        <v>-2.2734326748292039E-2</v>
      </c>
      <c r="R518" s="16">
        <f t="shared" ref="R518:R581" si="58">AVERAGE(D388:D518)+STDEV(D388:D518)*NORMSINV(0.05)</f>
        <v>-2.3328690592807066E-2</v>
      </c>
      <c r="S518" s="16">
        <f t="shared" si="51"/>
        <v>-2.6259666504302632E-2</v>
      </c>
    </row>
    <row r="519" spans="1:19" x14ac:dyDescent="0.25">
      <c r="A519" s="3">
        <f>VaR!A519</f>
        <v>43349</v>
      </c>
      <c r="B519" s="4">
        <f>VaR!B519</f>
        <v>517</v>
      </c>
      <c r="C519" s="4">
        <f>VaR!C519</f>
        <v>53.089703</v>
      </c>
      <c r="D519" s="4">
        <f>VaR!D519</f>
        <v>1.9855996745614586E-3</v>
      </c>
      <c r="E519" s="4">
        <f>VaR!E519</f>
        <v>1.983630977126893E-3</v>
      </c>
      <c r="F519" s="4">
        <f>VaR!F519</f>
        <v>-3.0783811696970302E-2</v>
      </c>
      <c r="G519" s="4">
        <f>VaR!G519</f>
        <v>-3.1651784680255542E-2</v>
      </c>
      <c r="H519" s="4">
        <v>495</v>
      </c>
      <c r="I519" s="16">
        <f t="shared" si="52"/>
        <v>1.2646195743761003E-3</v>
      </c>
      <c r="J519" s="16">
        <f t="shared" si="53"/>
        <v>2.3455859981300712E-5</v>
      </c>
      <c r="K519" s="16">
        <f t="shared" si="54"/>
        <v>4.8431250222661726E-3</v>
      </c>
      <c r="L519" s="16">
        <f t="shared" si="55"/>
        <v>-6.7016121842778456E-3</v>
      </c>
      <c r="M519" s="10">
        <f t="shared" si="56"/>
        <v>0</v>
      </c>
      <c r="N519" s="4">
        <v>451</v>
      </c>
      <c r="O519" s="4">
        <v>387</v>
      </c>
      <c r="P519" s="4">
        <v>257</v>
      </c>
      <c r="Q519" s="16">
        <f t="shared" si="57"/>
        <v>-2.1406173558827627E-2</v>
      </c>
      <c r="R519" s="16">
        <f t="shared" si="58"/>
        <v>-2.3359993976351932E-2</v>
      </c>
      <c r="S519" s="16">
        <f t="shared" si="51"/>
        <v>-2.627327386900279E-2</v>
      </c>
    </row>
    <row r="520" spans="1:19" x14ac:dyDescent="0.25">
      <c r="A520" s="3">
        <f>VaR!A520</f>
        <v>43350</v>
      </c>
      <c r="B520" s="4">
        <f>VaR!B520</f>
        <v>518</v>
      </c>
      <c r="C520" s="4">
        <f>VaR!C520</f>
        <v>53.300109999999997</v>
      </c>
      <c r="D520" s="4">
        <f>VaR!D520</f>
        <v>3.9632355826137592E-3</v>
      </c>
      <c r="E520" s="4">
        <f>VaR!E520</f>
        <v>3.9554026534803308E-3</v>
      </c>
      <c r="F520" s="4">
        <f>VaR!F520</f>
        <v>-3.0783811696970302E-2</v>
      </c>
      <c r="G520" s="4">
        <f>VaR!G520</f>
        <v>-3.1651784680255542E-2</v>
      </c>
      <c r="H520" s="4">
        <v>496</v>
      </c>
      <c r="I520" s="16">
        <f t="shared" si="52"/>
        <v>1.1839743901120559E-3</v>
      </c>
      <c r="J520" s="16">
        <f t="shared" si="53"/>
        <v>2.3503227264465935E-5</v>
      </c>
      <c r="K520" s="16">
        <f t="shared" si="54"/>
        <v>4.8480127129026732E-3</v>
      </c>
      <c r="L520" s="16">
        <f t="shared" si="55"/>
        <v>-6.7902969042127545E-3</v>
      </c>
      <c r="M520" s="10">
        <f t="shared" si="56"/>
        <v>0</v>
      </c>
      <c r="N520" s="4">
        <v>452</v>
      </c>
      <c r="O520" s="4">
        <v>388</v>
      </c>
      <c r="P520" s="4">
        <v>258</v>
      </c>
      <c r="Q520" s="16">
        <f t="shared" si="57"/>
        <v>-2.1382265121959988E-2</v>
      </c>
      <c r="R520" s="16">
        <f t="shared" si="58"/>
        <v>-2.2905109969608092E-2</v>
      </c>
      <c r="S520" s="16">
        <f t="shared" ref="S520:S583" si="59">AVERAGE(D260:D520)+STDEV(D260:D520)*NORMSINV(0.05)</f>
        <v>-2.6283887914087048E-2</v>
      </c>
    </row>
    <row r="521" spans="1:19" x14ac:dyDescent="0.25">
      <c r="A521" s="3">
        <f>VaR!A521</f>
        <v>43353</v>
      </c>
      <c r="B521" s="4">
        <f>VaR!B521</f>
        <v>519</v>
      </c>
      <c r="C521" s="4">
        <f>VaR!C521</f>
        <v>53.626801</v>
      </c>
      <c r="D521" s="4">
        <f>VaR!D521</f>
        <v>6.1292744048746586E-3</v>
      </c>
      <c r="E521" s="4">
        <f>VaR!E521</f>
        <v>6.1105668062620515E-3</v>
      </c>
      <c r="F521" s="4">
        <f>VaR!F521</f>
        <v>-3.0783811696970302E-2</v>
      </c>
      <c r="G521" s="4">
        <f>VaR!G521</f>
        <v>-3.1651784680255542E-2</v>
      </c>
      <c r="H521" s="4">
        <v>497</v>
      </c>
      <c r="I521" s="16">
        <f t="shared" si="52"/>
        <v>1.2376404865133998E-3</v>
      </c>
      <c r="J521" s="16">
        <f t="shared" si="53"/>
        <v>2.4439802906822098E-5</v>
      </c>
      <c r="K521" s="16">
        <f t="shared" si="54"/>
        <v>4.943662903841857E-3</v>
      </c>
      <c r="L521" s="16">
        <f t="shared" si="55"/>
        <v>-6.8939613712963284E-3</v>
      </c>
      <c r="M521" s="10">
        <f t="shared" si="56"/>
        <v>0</v>
      </c>
      <c r="N521" s="4">
        <v>453</v>
      </c>
      <c r="O521" s="4">
        <v>389</v>
      </c>
      <c r="P521" s="4">
        <v>259</v>
      </c>
      <c r="Q521" s="16">
        <f t="shared" si="57"/>
        <v>-2.1330046681526032E-2</v>
      </c>
      <c r="R521" s="16">
        <f t="shared" si="58"/>
        <v>-2.2897589837612781E-2</v>
      </c>
      <c r="S521" s="16">
        <f t="shared" si="59"/>
        <v>-2.6249449865709828E-2</v>
      </c>
    </row>
    <row r="522" spans="1:19" x14ac:dyDescent="0.25">
      <c r="A522" s="3">
        <f>VaR!A522</f>
        <v>43354</v>
      </c>
      <c r="B522" s="4">
        <f>VaR!B522</f>
        <v>520</v>
      </c>
      <c r="C522" s="4">
        <f>VaR!C522</f>
        <v>53.543742999999999</v>
      </c>
      <c r="D522" s="4">
        <f>VaR!D522</f>
        <v>-1.5488151157851311E-3</v>
      </c>
      <c r="E522" s="4">
        <f>VaR!E522</f>
        <v>-1.5500157698040641E-3</v>
      </c>
      <c r="F522" s="4">
        <f>VaR!F522</f>
        <v>-3.0783811696970302E-2</v>
      </c>
      <c r="G522" s="4">
        <f>VaR!G522</f>
        <v>-3.1651784680255542E-2</v>
      </c>
      <c r="H522" s="4">
        <v>498</v>
      </c>
      <c r="I522" s="16">
        <f t="shared" si="52"/>
        <v>1.2979460079950188E-3</v>
      </c>
      <c r="J522" s="16">
        <f t="shared" si="53"/>
        <v>2.4258141133001506E-5</v>
      </c>
      <c r="K522" s="16">
        <f t="shared" si="54"/>
        <v>4.9252554383505337E-3</v>
      </c>
      <c r="L522" s="16">
        <f t="shared" si="55"/>
        <v>-6.8033782634383221E-3</v>
      </c>
      <c r="M522" s="10">
        <f t="shared" si="56"/>
        <v>0</v>
      </c>
      <c r="N522" s="4">
        <v>454</v>
      </c>
      <c r="O522" s="4">
        <v>390</v>
      </c>
      <c r="P522" s="4">
        <v>260</v>
      </c>
      <c r="Q522" s="16">
        <f t="shared" si="57"/>
        <v>-2.1446705317618445E-2</v>
      </c>
      <c r="R522" s="16">
        <f t="shared" si="58"/>
        <v>-2.2920946055743612E-2</v>
      </c>
      <c r="S522" s="16">
        <f t="shared" si="59"/>
        <v>-2.6278956673806995E-2</v>
      </c>
    </row>
    <row r="523" spans="1:19" x14ac:dyDescent="0.25">
      <c r="A523" s="3">
        <f>VaR!A523</f>
        <v>43355</v>
      </c>
      <c r="B523" s="4">
        <f>VaR!B523</f>
        <v>521</v>
      </c>
      <c r="C523" s="4">
        <f>VaR!C523</f>
        <v>53.837207999999997</v>
      </c>
      <c r="D523" s="4">
        <f>VaR!D523</f>
        <v>5.4808458198373922E-3</v>
      </c>
      <c r="E523" s="4">
        <f>VaR!E523</f>
        <v>5.4658806407111224E-3</v>
      </c>
      <c r="F523" s="4">
        <f>VaR!F523</f>
        <v>-3.0783811696970302E-2</v>
      </c>
      <c r="G523" s="4">
        <f>VaR!G523</f>
        <v>-3.1651784680255542E-2</v>
      </c>
      <c r="H523" s="4">
        <v>499</v>
      </c>
      <c r="I523" s="16">
        <f t="shared" si="52"/>
        <v>9.4752856554464703E-4</v>
      </c>
      <c r="J523" s="16">
        <f t="shared" si="53"/>
        <v>2.3970196085797284E-5</v>
      </c>
      <c r="K523" s="16">
        <f t="shared" si="54"/>
        <v>4.8959366913592017E-3</v>
      </c>
      <c r="L523" s="16">
        <f t="shared" si="55"/>
        <v>-7.1055706585623282E-3</v>
      </c>
      <c r="M523" s="10">
        <f t="shared" si="56"/>
        <v>0</v>
      </c>
      <c r="N523" s="4">
        <v>455</v>
      </c>
      <c r="O523" s="4">
        <v>391</v>
      </c>
      <c r="P523" s="4">
        <v>261</v>
      </c>
      <c r="Q523" s="16">
        <f t="shared" si="57"/>
        <v>-2.1461677503806956E-2</v>
      </c>
      <c r="R523" s="16">
        <f t="shared" si="58"/>
        <v>-2.2878891921437439E-2</v>
      </c>
      <c r="S523" s="16">
        <f t="shared" si="59"/>
        <v>-2.6268644421462949E-2</v>
      </c>
    </row>
    <row r="524" spans="1:19" x14ac:dyDescent="0.25">
      <c r="A524" s="3">
        <f>VaR!A524</f>
        <v>43356</v>
      </c>
      <c r="B524" s="4">
        <f>VaR!B524</f>
        <v>522</v>
      </c>
      <c r="C524" s="4">
        <f>VaR!C524</f>
        <v>53.903655999999998</v>
      </c>
      <c r="D524" s="4">
        <f>VaR!D524</f>
        <v>1.234239338711643E-3</v>
      </c>
      <c r="E524" s="4">
        <f>VaR!E524</f>
        <v>1.2334782914843363E-3</v>
      </c>
      <c r="F524" s="4">
        <f>VaR!F524</f>
        <v>-3.0783811696970302E-2</v>
      </c>
      <c r="G524" s="4">
        <f>VaR!G524</f>
        <v>-3.1651784680255542E-2</v>
      </c>
      <c r="H524" s="4">
        <v>500</v>
      </c>
      <c r="I524" s="16">
        <f t="shared" si="52"/>
        <v>1.2926227408746388E-3</v>
      </c>
      <c r="J524" s="16">
        <f t="shared" si="53"/>
        <v>2.346659704736831E-5</v>
      </c>
      <c r="K524" s="16">
        <f t="shared" si="54"/>
        <v>4.8442333807702026E-3</v>
      </c>
      <c r="L524" s="16">
        <f t="shared" si="55"/>
        <v>-6.6754321052846224E-3</v>
      </c>
      <c r="M524" s="10">
        <f t="shared" si="56"/>
        <v>0</v>
      </c>
      <c r="N524" s="4">
        <v>456</v>
      </c>
      <c r="O524" s="4">
        <v>392</v>
      </c>
      <c r="P524" s="4">
        <v>262</v>
      </c>
      <c r="Q524" s="16">
        <f t="shared" si="57"/>
        <v>-2.1487092689162521E-2</v>
      </c>
      <c r="R524" s="16">
        <f t="shared" si="58"/>
        <v>-2.2881445589999973E-2</v>
      </c>
      <c r="S524" s="16">
        <f t="shared" si="59"/>
        <v>-2.6280297410947527E-2</v>
      </c>
    </row>
    <row r="525" spans="1:19" x14ac:dyDescent="0.25">
      <c r="A525" s="3">
        <f>VaR!A525</f>
        <v>43357</v>
      </c>
      <c r="B525" s="4">
        <f>VaR!B525</f>
        <v>523</v>
      </c>
      <c r="C525" s="4">
        <f>VaR!C525</f>
        <v>54.623477999999999</v>
      </c>
      <c r="D525" s="4">
        <f>VaR!D525</f>
        <v>1.3353862305740462E-2</v>
      </c>
      <c r="E525" s="4">
        <f>VaR!E525</f>
        <v>1.3265485399162035E-2</v>
      </c>
      <c r="F525" s="4">
        <f>VaR!F525</f>
        <v>-3.0783811696970302E-2</v>
      </c>
      <c r="G525" s="4">
        <f>VaR!G525</f>
        <v>-3.1651784680255542E-2</v>
      </c>
      <c r="H525" s="4">
        <v>501</v>
      </c>
      <c r="I525" s="16">
        <f t="shared" si="52"/>
        <v>1.6035762839701853E-3</v>
      </c>
      <c r="J525" s="16">
        <f t="shared" si="53"/>
        <v>2.7209230992237558E-5</v>
      </c>
      <c r="K525" s="16">
        <f t="shared" si="54"/>
        <v>5.2162468300721316E-3</v>
      </c>
      <c r="L525" s="16">
        <f t="shared" si="55"/>
        <v>-6.976386233548083E-3</v>
      </c>
      <c r="M525" s="10">
        <f t="shared" si="56"/>
        <v>0</v>
      </c>
      <c r="N525" s="4">
        <v>457</v>
      </c>
      <c r="O525" s="4">
        <v>393</v>
      </c>
      <c r="P525" s="4">
        <v>263</v>
      </c>
      <c r="Q525" s="16">
        <f t="shared" si="57"/>
        <v>-2.1211364384787657E-2</v>
      </c>
      <c r="R525" s="16">
        <f t="shared" si="58"/>
        <v>-2.2880709855715935E-2</v>
      </c>
      <c r="S525" s="16">
        <f t="shared" si="59"/>
        <v>-2.6280433779953885E-2</v>
      </c>
    </row>
    <row r="526" spans="1:19" x14ac:dyDescent="0.25">
      <c r="A526" s="3">
        <f>VaR!A526</f>
        <v>43360</v>
      </c>
      <c r="B526" s="4">
        <f>VaR!B526</f>
        <v>524</v>
      </c>
      <c r="C526" s="4">
        <f>VaR!C526</f>
        <v>53.887042999999998</v>
      </c>
      <c r="D526" s="4">
        <f>VaR!D526</f>
        <v>-1.34820232428261E-2</v>
      </c>
      <c r="E526" s="4">
        <f>VaR!E526</f>
        <v>-1.3573730921004997E-2</v>
      </c>
      <c r="F526" s="4">
        <f>VaR!F526</f>
        <v>-3.0783811696970302E-2</v>
      </c>
      <c r="G526" s="4">
        <f>VaR!G526</f>
        <v>-3.1651784680255542E-2</v>
      </c>
      <c r="H526" s="4">
        <v>502</v>
      </c>
      <c r="I526" s="16">
        <f t="shared" si="52"/>
        <v>1.7947070743448417E-3</v>
      </c>
      <c r="J526" s="16">
        <f t="shared" si="53"/>
        <v>3.5004582583075652E-5</v>
      </c>
      <c r="K526" s="16">
        <f t="shared" si="54"/>
        <v>5.9164670693814944E-3</v>
      </c>
      <c r="L526" s="16">
        <f t="shared" si="55"/>
        <v>-7.937015243466258E-3</v>
      </c>
      <c r="M526" s="10">
        <f t="shared" si="56"/>
        <v>1</v>
      </c>
      <c r="N526" s="4">
        <v>458</v>
      </c>
      <c r="O526" s="4">
        <v>394</v>
      </c>
      <c r="P526" s="4">
        <v>264</v>
      </c>
      <c r="Q526" s="16">
        <f t="shared" si="57"/>
        <v>-2.1324919476811723E-2</v>
      </c>
      <c r="R526" s="16">
        <f t="shared" si="58"/>
        <v>-2.2965543865310259E-2</v>
      </c>
      <c r="S526" s="16">
        <f t="shared" si="59"/>
        <v>-2.6361797404001876E-2</v>
      </c>
    </row>
    <row r="527" spans="1:19" x14ac:dyDescent="0.25">
      <c r="A527" s="3">
        <f>VaR!A527</f>
        <v>43361</v>
      </c>
      <c r="B527" s="4">
        <f>VaR!B527</f>
        <v>525</v>
      </c>
      <c r="C527" s="4">
        <f>VaR!C527</f>
        <v>53.366554000000001</v>
      </c>
      <c r="D527" s="4">
        <f>VaR!D527</f>
        <v>-9.6588896147075231E-3</v>
      </c>
      <c r="E527" s="4">
        <f>VaR!E527</f>
        <v>-9.7058392545295146E-3</v>
      </c>
      <c r="F527" s="4">
        <f>VaR!F527</f>
        <v>-3.0783811696970302E-2</v>
      </c>
      <c r="G527" s="4">
        <f>VaR!G527</f>
        <v>-3.1651784680255542E-2</v>
      </c>
      <c r="H527" s="4">
        <v>503</v>
      </c>
      <c r="I527" s="16">
        <f t="shared" si="52"/>
        <v>1.2681386738144166E-3</v>
      </c>
      <c r="J527" s="16">
        <f t="shared" si="53"/>
        <v>3.9760172248810618E-5</v>
      </c>
      <c r="K527" s="16">
        <f t="shared" si="54"/>
        <v>6.3055667666602833E-3</v>
      </c>
      <c r="L527" s="16">
        <f t="shared" si="55"/>
        <v>-9.1035956923114208E-3</v>
      </c>
      <c r="M527" s="10">
        <f t="shared" si="56"/>
        <v>1</v>
      </c>
      <c r="N527" s="4">
        <v>459</v>
      </c>
      <c r="O527" s="4">
        <v>395</v>
      </c>
      <c r="P527" s="4">
        <v>265</v>
      </c>
      <c r="Q527" s="16">
        <f t="shared" si="57"/>
        <v>-2.1657036498938759E-2</v>
      </c>
      <c r="R527" s="16">
        <f t="shared" si="58"/>
        <v>-2.3027875178622266E-2</v>
      </c>
      <c r="S527" s="16">
        <f t="shared" si="59"/>
        <v>-2.6422798568517689E-2</v>
      </c>
    </row>
    <row r="528" spans="1:19" x14ac:dyDescent="0.25">
      <c r="A528" s="3">
        <f>VaR!A528</f>
        <v>43362</v>
      </c>
      <c r="B528" s="4">
        <f>VaR!B528</f>
        <v>526</v>
      </c>
      <c r="C528" s="4">
        <f>VaR!C528</f>
        <v>52.857143000000001</v>
      </c>
      <c r="D528" s="4">
        <f>VaR!D528</f>
        <v>-9.545510470846591E-3</v>
      </c>
      <c r="E528" s="4">
        <f>VaR!E528</f>
        <v>-9.5913608661590925E-3</v>
      </c>
      <c r="F528" s="4">
        <f>VaR!F528</f>
        <v>-3.0783811696970302E-2</v>
      </c>
      <c r="G528" s="4">
        <f>VaR!G528</f>
        <v>-3.1651784680255542E-2</v>
      </c>
      <c r="H528" s="4">
        <v>504</v>
      </c>
      <c r="I528" s="16">
        <f t="shared" si="52"/>
        <v>3.9702244532478092E-4</v>
      </c>
      <c r="J528" s="16">
        <f t="shared" si="53"/>
        <v>4.0450891712247106E-5</v>
      </c>
      <c r="K528" s="16">
        <f t="shared" si="54"/>
        <v>6.3601015488942555E-3</v>
      </c>
      <c r="L528" s="16">
        <f t="shared" si="55"/>
        <v>-1.0064413655153615E-2</v>
      </c>
      <c r="M528" s="10">
        <f t="shared" si="56"/>
        <v>0</v>
      </c>
      <c r="N528" s="4">
        <v>460</v>
      </c>
      <c r="O528" s="4">
        <v>396</v>
      </c>
      <c r="P528" s="4">
        <v>266</v>
      </c>
      <c r="Q528" s="16">
        <f t="shared" si="57"/>
        <v>-2.1903667871770869E-2</v>
      </c>
      <c r="R528" s="16">
        <f t="shared" si="58"/>
        <v>-2.3193006041306082E-2</v>
      </c>
      <c r="S528" s="16">
        <f t="shared" si="59"/>
        <v>-2.6473241146814624E-2</v>
      </c>
    </row>
    <row r="529" spans="1:19" x14ac:dyDescent="0.25">
      <c r="A529" s="3">
        <f>VaR!A529</f>
        <v>43363</v>
      </c>
      <c r="B529" s="4">
        <f>VaR!B529</f>
        <v>527</v>
      </c>
      <c r="C529" s="4">
        <f>VaR!C529</f>
        <v>53.133999000000003</v>
      </c>
      <c r="D529" s="4">
        <f>VaR!D529</f>
        <v>5.2378162020599982E-3</v>
      </c>
      <c r="E529" s="4">
        <f>VaR!E529</f>
        <v>5.2241465547337084E-3</v>
      </c>
      <c r="F529" s="4">
        <f>VaR!F529</f>
        <v>-3.0783811696970302E-2</v>
      </c>
      <c r="G529" s="4">
        <f>VaR!G529</f>
        <v>-3.1651784680255542E-2</v>
      </c>
      <c r="H529" s="4">
        <v>505</v>
      </c>
      <c r="I529" s="16">
        <f t="shared" si="52"/>
        <v>2.3420652131341367E-4</v>
      </c>
      <c r="J529" s="16">
        <f t="shared" si="53"/>
        <v>3.9869317721681362E-5</v>
      </c>
      <c r="K529" s="16">
        <f t="shared" si="54"/>
        <v>6.3142155270216552E-3</v>
      </c>
      <c r="L529" s="16">
        <f t="shared" si="55"/>
        <v>-1.0151753789661461E-2</v>
      </c>
      <c r="M529" s="10">
        <f t="shared" si="56"/>
        <v>0</v>
      </c>
      <c r="N529" s="4">
        <v>461</v>
      </c>
      <c r="O529" s="4">
        <v>397</v>
      </c>
      <c r="P529" s="4">
        <v>267</v>
      </c>
      <c r="Q529" s="16">
        <f t="shared" si="57"/>
        <v>-2.1905406871813193E-2</v>
      </c>
      <c r="R529" s="16">
        <f t="shared" si="58"/>
        <v>-2.3130999920477058E-2</v>
      </c>
      <c r="S529" s="16">
        <f t="shared" si="59"/>
        <v>-2.6442750036442926E-2</v>
      </c>
    </row>
    <row r="530" spans="1:19" x14ac:dyDescent="0.25">
      <c r="A530" s="3">
        <f>VaR!A530</f>
        <v>43364</v>
      </c>
      <c r="B530" s="4">
        <f>VaR!B530</f>
        <v>528</v>
      </c>
      <c r="C530" s="4">
        <f>VaR!C530</f>
        <v>53.266888000000002</v>
      </c>
      <c r="D530" s="4">
        <f>VaR!D530</f>
        <v>2.5010163454852832E-3</v>
      </c>
      <c r="E530" s="4">
        <f>VaR!E530</f>
        <v>2.4978940090311726E-3</v>
      </c>
      <c r="F530" s="4">
        <f>VaR!F530</f>
        <v>-3.0783811696970302E-2</v>
      </c>
      <c r="G530" s="4">
        <f>VaR!G530</f>
        <v>-3.1651784680255542E-2</v>
      </c>
      <c r="H530" s="4">
        <v>506</v>
      </c>
      <c r="I530" s="16">
        <f t="shared" si="52"/>
        <v>4.6272087576302125E-4</v>
      </c>
      <c r="J530" s="16">
        <f t="shared" si="53"/>
        <v>4.0047188732794365E-5</v>
      </c>
      <c r="K530" s="16">
        <f t="shared" si="54"/>
        <v>6.3282848176100899E-3</v>
      </c>
      <c r="L530" s="16">
        <f t="shared" si="55"/>
        <v>-9.9463813588648742E-3</v>
      </c>
      <c r="M530" s="10">
        <f t="shared" si="56"/>
        <v>0</v>
      </c>
      <c r="N530" s="4">
        <v>462</v>
      </c>
      <c r="O530" s="4">
        <v>398</v>
      </c>
      <c r="P530" s="4">
        <v>268</v>
      </c>
      <c r="Q530" s="16">
        <f t="shared" si="57"/>
        <v>-2.1938997880234946E-2</v>
      </c>
      <c r="R530" s="16">
        <f t="shared" si="58"/>
        <v>-2.3142645665604727E-2</v>
      </c>
      <c r="S530" s="16">
        <f t="shared" si="59"/>
        <v>-2.6419786042044469E-2</v>
      </c>
    </row>
    <row r="531" spans="1:19" x14ac:dyDescent="0.25">
      <c r="A531" s="3">
        <f>VaR!A531</f>
        <v>43367</v>
      </c>
      <c r="B531" s="4">
        <f>VaR!B531</f>
        <v>529</v>
      </c>
      <c r="C531" s="4">
        <f>VaR!C531</f>
        <v>53.266888000000002</v>
      </c>
      <c r="D531" s="4">
        <f>VaR!D531</f>
        <v>0</v>
      </c>
      <c r="E531" s="4">
        <f>VaR!E531</f>
        <v>0</v>
      </c>
      <c r="F531" s="4">
        <f>VaR!F531</f>
        <v>-3.0783811696970302E-2</v>
      </c>
      <c r="G531" s="4">
        <f>VaR!G531</f>
        <v>-3.1651784680255542E-2</v>
      </c>
      <c r="H531" s="4">
        <v>507</v>
      </c>
      <c r="I531" s="16">
        <f t="shared" si="52"/>
        <v>5.4292351184370171E-4</v>
      </c>
      <c r="J531" s="16">
        <f t="shared" si="53"/>
        <v>4.0058374449685771E-5</v>
      </c>
      <c r="K531" s="16">
        <f t="shared" si="54"/>
        <v>6.3291685433148146E-3</v>
      </c>
      <c r="L531" s="16">
        <f t="shared" si="55"/>
        <v>-9.8676323222148393E-3</v>
      </c>
      <c r="M531" s="10">
        <f t="shared" si="56"/>
        <v>0</v>
      </c>
      <c r="N531" s="4">
        <v>463</v>
      </c>
      <c r="O531" s="4">
        <v>399</v>
      </c>
      <c r="P531" s="4">
        <v>269</v>
      </c>
      <c r="Q531" s="16">
        <f t="shared" si="57"/>
        <v>-2.1794389681294567E-2</v>
      </c>
      <c r="R531" s="16">
        <f t="shared" si="58"/>
        <v>-2.3143801846810072E-2</v>
      </c>
      <c r="S531" s="16">
        <f t="shared" si="59"/>
        <v>-2.6439083567277793E-2</v>
      </c>
    </row>
    <row r="532" spans="1:19" x14ac:dyDescent="0.25">
      <c r="A532" s="3">
        <f>VaR!A532</f>
        <v>43368</v>
      </c>
      <c r="B532" s="4">
        <f>VaR!B532</f>
        <v>530</v>
      </c>
      <c r="C532" s="4">
        <f>VaR!C532</f>
        <v>53.682170999999997</v>
      </c>
      <c r="D532" s="4">
        <f>VaR!D532</f>
        <v>7.7962692320226248E-3</v>
      </c>
      <c r="E532" s="4">
        <f>VaR!E532</f>
        <v>7.7660353642982722E-3</v>
      </c>
      <c r="F532" s="4">
        <f>VaR!F532</f>
        <v>-3.0783811696970302E-2</v>
      </c>
      <c r="G532" s="4">
        <f>VaR!G532</f>
        <v>-3.1651784680255542E-2</v>
      </c>
      <c r="H532" s="4">
        <v>508</v>
      </c>
      <c r="I532" s="16">
        <f t="shared" si="52"/>
        <v>2.4180351869742287E-4</v>
      </c>
      <c r="J532" s="16">
        <f t="shared" si="53"/>
        <v>4.0768346301494073E-5</v>
      </c>
      <c r="K532" s="16">
        <f t="shared" si="54"/>
        <v>6.385009498935305E-3</v>
      </c>
      <c r="L532" s="16">
        <f t="shared" si="55"/>
        <v>-1.026060251374592E-2</v>
      </c>
      <c r="M532" s="10">
        <f t="shared" si="56"/>
        <v>0</v>
      </c>
      <c r="N532" s="4">
        <v>464</v>
      </c>
      <c r="O532" s="4">
        <v>400</v>
      </c>
      <c r="P532" s="4">
        <v>270</v>
      </c>
      <c r="Q532" s="16">
        <f t="shared" si="57"/>
        <v>-2.1748299266577321E-2</v>
      </c>
      <c r="R532" s="16">
        <f t="shared" si="58"/>
        <v>-2.312485560875106E-2</v>
      </c>
      <c r="S532" s="16">
        <f t="shared" si="59"/>
        <v>-2.6441167759673697E-2</v>
      </c>
    </row>
    <row r="533" spans="1:19" x14ac:dyDescent="0.25">
      <c r="A533" s="3">
        <f>VaR!A533</f>
        <v>43369</v>
      </c>
      <c r="B533" s="4">
        <f>VaR!B533</f>
        <v>531</v>
      </c>
      <c r="C533" s="4">
        <f>VaR!C533</f>
        <v>53.493907999999998</v>
      </c>
      <c r="D533" s="4">
        <f>VaR!D533</f>
        <v>-3.5069930387129685E-3</v>
      </c>
      <c r="E533" s="4">
        <f>VaR!E533</f>
        <v>-3.5131569542251498E-3</v>
      </c>
      <c r="F533" s="4">
        <f>VaR!F533</f>
        <v>-3.0783811696970302E-2</v>
      </c>
      <c r="G533" s="4">
        <f>VaR!G533</f>
        <v>-3.1651784680255542E-2</v>
      </c>
      <c r="H533" s="4">
        <v>509</v>
      </c>
      <c r="I533" s="16">
        <f t="shared" si="52"/>
        <v>7.9560464675860337E-4</v>
      </c>
      <c r="J533" s="16">
        <f t="shared" si="53"/>
        <v>4.0405271087393307E-5</v>
      </c>
      <c r="K533" s="16">
        <f t="shared" si="54"/>
        <v>6.3565140672693634E-3</v>
      </c>
      <c r="L533" s="16">
        <f t="shared" si="55"/>
        <v>-9.6599305715574669E-3</v>
      </c>
      <c r="M533" s="10">
        <f t="shared" si="56"/>
        <v>0</v>
      </c>
      <c r="N533" s="4">
        <v>465</v>
      </c>
      <c r="O533" s="4">
        <v>401</v>
      </c>
      <c r="P533" s="4">
        <v>271</v>
      </c>
      <c r="Q533" s="16">
        <f t="shared" si="57"/>
        <v>-2.1797134524932954E-2</v>
      </c>
      <c r="R533" s="16">
        <f t="shared" si="58"/>
        <v>-2.2553640347946782E-2</v>
      </c>
      <c r="S533" s="16">
        <f t="shared" si="59"/>
        <v>-2.6477419019166823E-2</v>
      </c>
    </row>
    <row r="534" spans="1:19" x14ac:dyDescent="0.25">
      <c r="A534" s="3">
        <f>VaR!A534</f>
        <v>43370</v>
      </c>
      <c r="B534" s="4">
        <f>VaR!B534</f>
        <v>532</v>
      </c>
      <c r="C534" s="4">
        <f>VaR!C534</f>
        <v>53.848281999999998</v>
      </c>
      <c r="D534" s="4">
        <f>VaR!D534</f>
        <v>6.6245674180319741E-3</v>
      </c>
      <c r="E534" s="4">
        <f>VaR!E534</f>
        <v>6.6027213985058618E-3</v>
      </c>
      <c r="F534" s="4">
        <f>VaR!F534</f>
        <v>-3.0783811696970302E-2</v>
      </c>
      <c r="G534" s="4">
        <f>VaR!G534</f>
        <v>-3.1651784680255542E-2</v>
      </c>
      <c r="H534" s="4">
        <v>510</v>
      </c>
      <c r="I534" s="16">
        <f t="shared" si="52"/>
        <v>6.2188702448532664E-4</v>
      </c>
      <c r="J534" s="16">
        <f t="shared" si="53"/>
        <v>4.1967787008323751E-5</v>
      </c>
      <c r="K534" s="16">
        <f t="shared" si="54"/>
        <v>6.4782549354223283E-3</v>
      </c>
      <c r="L534" s="16">
        <f t="shared" si="55"/>
        <v>-1.0033894102360368E-2</v>
      </c>
      <c r="M534" s="10">
        <f t="shared" si="56"/>
        <v>0</v>
      </c>
      <c r="N534" s="4">
        <v>466</v>
      </c>
      <c r="O534" s="4">
        <v>402</v>
      </c>
      <c r="P534" s="4">
        <v>272</v>
      </c>
      <c r="Q534" s="16">
        <f t="shared" si="57"/>
        <v>-2.1649783471901822E-2</v>
      </c>
      <c r="R534" s="16">
        <f t="shared" si="58"/>
        <v>-2.2145074262555971E-2</v>
      </c>
      <c r="S534" s="16">
        <f t="shared" si="59"/>
        <v>-2.6479656461644564E-2</v>
      </c>
    </row>
    <row r="535" spans="1:19" x14ac:dyDescent="0.25">
      <c r="A535" s="3">
        <f>VaR!A535</f>
        <v>43371</v>
      </c>
      <c r="B535" s="4">
        <f>VaR!B535</f>
        <v>533</v>
      </c>
      <c r="C535" s="4">
        <f>VaR!C535</f>
        <v>53.776302000000001</v>
      </c>
      <c r="D535" s="4">
        <f>VaR!D535</f>
        <v>-1.3367185976331871E-3</v>
      </c>
      <c r="E535" s="4">
        <f>VaR!E535</f>
        <v>-1.3376128028938393E-3</v>
      </c>
      <c r="F535" s="4">
        <f>VaR!F535</f>
        <v>-3.0783811696970302E-2</v>
      </c>
      <c r="G535" s="4">
        <f>VaR!G535</f>
        <v>-3.1651784680255542E-2</v>
      </c>
      <c r="H535" s="4">
        <v>511</v>
      </c>
      <c r="I535" s="16">
        <f t="shared" si="52"/>
        <v>8.8963266086457651E-4</v>
      </c>
      <c r="J535" s="16">
        <f t="shared" si="53"/>
        <v>4.2182242192699439E-5</v>
      </c>
      <c r="K535" s="16">
        <f t="shared" si="54"/>
        <v>6.4947857695769641E-3</v>
      </c>
      <c r="L535" s="16">
        <f t="shared" si="55"/>
        <v>-9.7933392684969051E-3</v>
      </c>
      <c r="M535" s="10">
        <f t="shared" si="56"/>
        <v>0</v>
      </c>
      <c r="N535" s="4">
        <v>467</v>
      </c>
      <c r="O535" s="4">
        <v>403</v>
      </c>
      <c r="P535" s="4">
        <v>273</v>
      </c>
      <c r="Q535" s="16">
        <f t="shared" si="57"/>
        <v>-2.018947205974992E-2</v>
      </c>
      <c r="R535" s="16">
        <f t="shared" si="58"/>
        <v>-2.1854510124142509E-2</v>
      </c>
      <c r="S535" s="16">
        <f t="shared" si="59"/>
        <v>-2.6460343502997755E-2</v>
      </c>
    </row>
    <row r="536" spans="1:19" x14ac:dyDescent="0.25">
      <c r="A536" s="3">
        <f>VaR!A536</f>
        <v>43374</v>
      </c>
      <c r="B536" s="4">
        <f>VaR!B536</f>
        <v>534</v>
      </c>
      <c r="C536" s="4">
        <f>VaR!C536</f>
        <v>53.549281999999998</v>
      </c>
      <c r="D536" s="4">
        <f>VaR!D536</f>
        <v>-4.2215621297277579E-3</v>
      </c>
      <c r="E536" s="4">
        <f>VaR!E536</f>
        <v>-4.230498081118716E-3</v>
      </c>
      <c r="F536" s="4">
        <f>VaR!F536</f>
        <v>-3.0783811696970302E-2</v>
      </c>
      <c r="G536" s="4">
        <f>VaR!G536</f>
        <v>-3.1651784680255542E-2</v>
      </c>
      <c r="H536" s="4">
        <v>512</v>
      </c>
      <c r="I536" s="16">
        <f t="shared" si="52"/>
        <v>9.003316539534761E-4</v>
      </c>
      <c r="J536" s="16">
        <f t="shared" si="53"/>
        <v>4.305706372417358E-5</v>
      </c>
      <c r="K536" s="16">
        <f t="shared" si="54"/>
        <v>6.56178814990042E-3</v>
      </c>
      <c r="L536" s="16">
        <f t="shared" si="55"/>
        <v>-9.8928493836974232E-3</v>
      </c>
      <c r="M536" s="10">
        <f t="shared" si="56"/>
        <v>0</v>
      </c>
      <c r="N536" s="4">
        <v>468</v>
      </c>
      <c r="O536" s="4">
        <v>404</v>
      </c>
      <c r="P536" s="4">
        <v>274</v>
      </c>
      <c r="Q536" s="16">
        <f t="shared" si="57"/>
        <v>-2.0358591891428916E-2</v>
      </c>
      <c r="R536" s="16">
        <f t="shared" si="58"/>
        <v>-2.1839807953283091E-2</v>
      </c>
      <c r="S536" s="16">
        <f t="shared" si="59"/>
        <v>-2.6473864452729975E-2</v>
      </c>
    </row>
    <row r="537" spans="1:19" x14ac:dyDescent="0.25">
      <c r="A537" s="3">
        <f>VaR!A537</f>
        <v>43375</v>
      </c>
      <c r="B537" s="4">
        <f>VaR!B537</f>
        <v>535</v>
      </c>
      <c r="C537" s="4">
        <f>VaR!C537</f>
        <v>53.576965000000001</v>
      </c>
      <c r="D537" s="4">
        <f>VaR!D537</f>
        <v>5.1696304723568905E-4</v>
      </c>
      <c r="E537" s="4">
        <f>VaR!E537</f>
        <v>5.1682946787467272E-4</v>
      </c>
      <c r="F537" s="4">
        <f>VaR!F537</f>
        <v>-3.0783811696970302E-2</v>
      </c>
      <c r="G537" s="4">
        <f>VaR!G537</f>
        <v>-3.1651784680255542E-2</v>
      </c>
      <c r="H537" s="4">
        <v>513</v>
      </c>
      <c r="I537" s="16">
        <f t="shared" ref="I537:I600" si="60">AVERAGE(D515:D536)</f>
        <v>3.2194390081205802E-4</v>
      </c>
      <c r="J537" s="16">
        <f t="shared" ref="J537:J600" si="61">VAR(D515:D537)</f>
        <v>4.0148753722728567E-5</v>
      </c>
      <c r="K537" s="16">
        <f t="shared" ref="K537:K600" si="62">STDEV(D515:D537)</f>
        <v>6.3363044215637692E-3</v>
      </c>
      <c r="L537" s="16">
        <f t="shared" ref="L537:L600" si="63">I537+NORMSINV(0.05)*K537</f>
        <v>-1.0100349408465759E-2</v>
      </c>
      <c r="M537" s="10">
        <f t="shared" ref="M537:M600" si="64">IF(D537&lt;L537,1,0)</f>
        <v>0</v>
      </c>
      <c r="N537" s="4">
        <v>469</v>
      </c>
      <c r="O537" s="4">
        <v>405</v>
      </c>
      <c r="P537" s="4">
        <v>275</v>
      </c>
      <c r="Q537" s="16">
        <f t="shared" si="57"/>
        <v>-1.9052954200732782E-2</v>
      </c>
      <c r="R537" s="16">
        <f t="shared" si="58"/>
        <v>-2.1489039206152739E-2</v>
      </c>
      <c r="S537" s="16">
        <f t="shared" si="59"/>
        <v>-2.6470058697677521E-2</v>
      </c>
    </row>
    <row r="538" spans="1:19" x14ac:dyDescent="0.25">
      <c r="A538" s="3">
        <f>VaR!A538</f>
        <v>43376</v>
      </c>
      <c r="B538" s="4">
        <f>VaR!B538</f>
        <v>536</v>
      </c>
      <c r="C538" s="4">
        <f>VaR!C538</f>
        <v>53.493907999999998</v>
      </c>
      <c r="D538" s="4">
        <f>VaR!D538</f>
        <v>-1.5502371214943533E-3</v>
      </c>
      <c r="E538" s="4">
        <f>VaR!E538</f>
        <v>-1.5514399823679257E-3</v>
      </c>
      <c r="F538" s="4">
        <f>VaR!F538</f>
        <v>-3.0783811696970302E-2</v>
      </c>
      <c r="G538" s="4">
        <f>VaR!G538</f>
        <v>-3.1651784680255542E-2</v>
      </c>
      <c r="H538" s="4">
        <v>514</v>
      </c>
      <c r="I538" s="16">
        <f t="shared" si="60"/>
        <v>8.0483484765483284E-5</v>
      </c>
      <c r="J538" s="16">
        <f t="shared" si="61"/>
        <v>3.8827568832807578E-5</v>
      </c>
      <c r="K538" s="16">
        <f t="shared" si="62"/>
        <v>6.2311771626882492E-3</v>
      </c>
      <c r="L538" s="16">
        <f t="shared" si="63"/>
        <v>-1.0168890871459469E-2</v>
      </c>
      <c r="M538" s="10">
        <f t="shared" si="64"/>
        <v>0</v>
      </c>
      <c r="N538" s="4">
        <v>470</v>
      </c>
      <c r="O538" s="4">
        <v>406</v>
      </c>
      <c r="P538" s="4">
        <v>276</v>
      </c>
      <c r="Q538" s="16">
        <f t="shared" si="57"/>
        <v>-1.9149480883379973E-2</v>
      </c>
      <c r="R538" s="16">
        <f t="shared" si="58"/>
        <v>-2.1095350745975173E-2</v>
      </c>
      <c r="S538" s="16">
        <f t="shared" si="59"/>
        <v>-2.6477598169533476E-2</v>
      </c>
    </row>
    <row r="539" spans="1:19" x14ac:dyDescent="0.25">
      <c r="A539" s="3">
        <f>VaR!A539</f>
        <v>43377</v>
      </c>
      <c r="B539" s="4">
        <f>VaR!B539</f>
        <v>537</v>
      </c>
      <c r="C539" s="4">
        <f>VaR!C539</f>
        <v>53.538204</v>
      </c>
      <c r="D539" s="4">
        <f>VaR!D539</f>
        <v>8.2805690696598157E-4</v>
      </c>
      <c r="E539" s="4">
        <f>VaR!E539</f>
        <v>8.2771425698823246E-4</v>
      </c>
      <c r="F539" s="4">
        <f>VaR!F539</f>
        <v>-3.0783811696970302E-2</v>
      </c>
      <c r="G539" s="4">
        <f>VaR!G539</f>
        <v>-3.1651784680255542E-2</v>
      </c>
      <c r="H539" s="4">
        <v>515</v>
      </c>
      <c r="I539" s="16">
        <f t="shared" si="60"/>
        <v>2.2639903089223935E-4</v>
      </c>
      <c r="J539" s="16">
        <f t="shared" si="61"/>
        <v>3.7762092124600017E-5</v>
      </c>
      <c r="K539" s="16">
        <f t="shared" si="62"/>
        <v>6.145086828076558E-3</v>
      </c>
      <c r="L539" s="16">
        <f t="shared" si="63"/>
        <v>-9.8813693262012076E-3</v>
      </c>
      <c r="M539" s="10">
        <f t="shared" si="64"/>
        <v>0</v>
      </c>
      <c r="N539" s="4">
        <v>471</v>
      </c>
      <c r="O539" s="4">
        <v>407</v>
      </c>
      <c r="P539" s="4">
        <v>277</v>
      </c>
      <c r="Q539" s="16">
        <f t="shared" si="57"/>
        <v>-1.8918317787467099E-2</v>
      </c>
      <c r="R539" s="16">
        <f t="shared" si="58"/>
        <v>-2.1130956862978639E-2</v>
      </c>
      <c r="S539" s="16">
        <f t="shared" si="59"/>
        <v>-2.6459905780539555E-2</v>
      </c>
    </row>
    <row r="540" spans="1:19" x14ac:dyDescent="0.25">
      <c r="A540" s="3">
        <f>VaR!A540</f>
        <v>43378</v>
      </c>
      <c r="B540" s="4">
        <f>VaR!B540</f>
        <v>538</v>
      </c>
      <c r="C540" s="4">
        <f>VaR!C540</f>
        <v>53.687705999999999</v>
      </c>
      <c r="D540" s="4">
        <f>VaR!D540</f>
        <v>2.7924358463724008E-3</v>
      </c>
      <c r="E540" s="4">
        <f>VaR!E540</f>
        <v>2.7885442404176879E-3</v>
      </c>
      <c r="F540" s="4">
        <f>VaR!F540</f>
        <v>-3.0783811696970302E-2</v>
      </c>
      <c r="G540" s="4">
        <f>VaR!G540</f>
        <v>-3.1651784680255542E-2</v>
      </c>
      <c r="H540" s="4">
        <v>516</v>
      </c>
      <c r="I540" s="16">
        <f t="shared" si="60"/>
        <v>2.73490770100675E-4</v>
      </c>
      <c r="J540" s="16">
        <f t="shared" si="61"/>
        <v>3.8027887261465796E-5</v>
      </c>
      <c r="K540" s="16">
        <f t="shared" si="62"/>
        <v>6.1666755437160626E-3</v>
      </c>
      <c r="L540" s="16">
        <f t="shared" si="63"/>
        <v>-9.8697878642136343E-3</v>
      </c>
      <c r="M540" s="10">
        <f t="shared" si="64"/>
        <v>0</v>
      </c>
      <c r="N540" s="4">
        <v>472</v>
      </c>
      <c r="O540" s="4">
        <v>408</v>
      </c>
      <c r="P540" s="4">
        <v>278</v>
      </c>
      <c r="Q540" s="16">
        <f t="shared" si="57"/>
        <v>-1.0115222549206035E-2</v>
      </c>
      <c r="R540" s="16">
        <f t="shared" si="58"/>
        <v>-2.0986564279627057E-2</v>
      </c>
      <c r="S540" s="16">
        <f t="shared" si="59"/>
        <v>-2.6466764618534831E-2</v>
      </c>
    </row>
    <row r="541" spans="1:19" x14ac:dyDescent="0.25">
      <c r="A541" s="3">
        <f>VaR!A541</f>
        <v>43381</v>
      </c>
      <c r="B541" s="4">
        <f>VaR!B541</f>
        <v>539</v>
      </c>
      <c r="C541" s="4">
        <f>VaR!C541</f>
        <v>52.906979</v>
      </c>
      <c r="D541" s="4">
        <f>VaR!D541</f>
        <v>-1.4542007065826186E-2</v>
      </c>
      <c r="E541" s="4">
        <f>VaR!E541</f>
        <v>-1.4648778428053146E-2</v>
      </c>
      <c r="F541" s="4">
        <f>VaR!F541</f>
        <v>-3.0783811696970302E-2</v>
      </c>
      <c r="G541" s="4">
        <f>VaR!G541</f>
        <v>-3.1651784680255542E-2</v>
      </c>
      <c r="H541" s="4">
        <v>517</v>
      </c>
      <c r="I541" s="16">
        <f t="shared" si="60"/>
        <v>6.1788330876271424E-4</v>
      </c>
      <c r="J541" s="16">
        <f t="shared" si="61"/>
        <v>4.6751355611441641E-5</v>
      </c>
      <c r="K541" s="16">
        <f t="shared" si="62"/>
        <v>6.8374962969965578E-3</v>
      </c>
      <c r="L541" s="16">
        <f t="shared" si="63"/>
        <v>-1.0628797274619337E-2</v>
      </c>
      <c r="M541" s="10">
        <f t="shared" si="64"/>
        <v>1</v>
      </c>
      <c r="N541" s="4">
        <v>473</v>
      </c>
      <c r="O541" s="4">
        <v>409</v>
      </c>
      <c r="P541" s="4">
        <v>279</v>
      </c>
      <c r="Q541" s="16">
        <f t="shared" si="57"/>
        <v>-9.6402712958624549E-3</v>
      </c>
      <c r="R541" s="16">
        <f t="shared" si="58"/>
        <v>-2.1249623854594401E-2</v>
      </c>
      <c r="S541" s="16">
        <f t="shared" si="59"/>
        <v>-2.6471748744861003E-2</v>
      </c>
    </row>
    <row r="542" spans="1:19" x14ac:dyDescent="0.25">
      <c r="A542" s="3">
        <f>VaR!A542</f>
        <v>43382</v>
      </c>
      <c r="B542" s="4">
        <f>VaR!B542</f>
        <v>540</v>
      </c>
      <c r="C542" s="4">
        <f>VaR!C542</f>
        <v>52.369877000000002</v>
      </c>
      <c r="D542" s="4">
        <f>VaR!D542</f>
        <v>-1.0151817589131243E-2</v>
      </c>
      <c r="E542" s="4">
        <f>VaR!E542</f>
        <v>-1.0203698713116154E-2</v>
      </c>
      <c r="F542" s="4">
        <f>VaR!F542</f>
        <v>-3.0783811696970302E-2</v>
      </c>
      <c r="G542" s="4">
        <f>VaR!G542</f>
        <v>-3.1651784680255542E-2</v>
      </c>
      <c r="H542" s="4">
        <v>518</v>
      </c>
      <c r="I542" s="16">
        <f t="shared" si="60"/>
        <v>-1.3337154307308788E-4</v>
      </c>
      <c r="J542" s="16">
        <f t="shared" si="61"/>
        <v>5.0920017444337926E-5</v>
      </c>
      <c r="K542" s="16">
        <f t="shared" si="62"/>
        <v>7.1358263322714019E-3</v>
      </c>
      <c r="L542" s="16">
        <f t="shared" si="63"/>
        <v>-1.1870761367005529E-2</v>
      </c>
      <c r="M542" s="10">
        <f t="shared" si="64"/>
        <v>0</v>
      </c>
      <c r="N542" s="4">
        <v>474</v>
      </c>
      <c r="O542" s="4">
        <v>410</v>
      </c>
      <c r="P542" s="4">
        <v>280</v>
      </c>
      <c r="Q542" s="16">
        <f t="shared" si="57"/>
        <v>-9.6296053927150162E-3</v>
      </c>
      <c r="R542" s="16">
        <f t="shared" si="58"/>
        <v>-2.1409729670338586E-2</v>
      </c>
      <c r="S542" s="16">
        <f t="shared" si="59"/>
        <v>-2.6543316541048374E-2</v>
      </c>
    </row>
    <row r="543" spans="1:19" x14ac:dyDescent="0.25">
      <c r="A543" s="3">
        <f>VaR!A543</f>
        <v>43383</v>
      </c>
      <c r="B543" s="4">
        <f>VaR!B543</f>
        <v>541</v>
      </c>
      <c r="C543" s="4">
        <f>VaR!C543</f>
        <v>51.201549999999997</v>
      </c>
      <c r="D543" s="4">
        <f>VaR!D543</f>
        <v>-2.2309141570067179E-2</v>
      </c>
      <c r="E543" s="4">
        <f>VaR!E543</f>
        <v>-2.2561754591003059E-2</v>
      </c>
      <c r="F543" s="4">
        <f>VaR!F543</f>
        <v>-3.0783811696970302E-2</v>
      </c>
      <c r="G543" s="4">
        <f>VaR!G543</f>
        <v>-3.1651784680255542E-2</v>
      </c>
      <c r="H543" s="4">
        <v>519</v>
      </c>
      <c r="I543" s="16">
        <f t="shared" si="60"/>
        <v>-7.7496486906149698E-4</v>
      </c>
      <c r="J543" s="16">
        <f t="shared" si="61"/>
        <v>7.0105679299550116E-5</v>
      </c>
      <c r="K543" s="16">
        <f t="shared" si="62"/>
        <v>8.3729134295984515E-3</v>
      </c>
      <c r="L543" s="16">
        <f t="shared" si="63"/>
        <v>-1.4547181891887204E-2</v>
      </c>
      <c r="M543" s="10">
        <f t="shared" si="64"/>
        <v>1</v>
      </c>
      <c r="N543" s="4">
        <v>475</v>
      </c>
      <c r="O543" s="4">
        <v>411</v>
      </c>
      <c r="P543" s="4">
        <v>281</v>
      </c>
      <c r="Q543" s="16">
        <f t="shared" si="57"/>
        <v>-1.081979037332453E-2</v>
      </c>
      <c r="R543" s="16">
        <f t="shared" si="58"/>
        <v>-2.1815990309236241E-2</v>
      </c>
      <c r="S543" s="16">
        <f t="shared" si="59"/>
        <v>-2.6752633423463196E-2</v>
      </c>
    </row>
    <row r="544" spans="1:19" x14ac:dyDescent="0.25">
      <c r="A544" s="3">
        <f>VaR!A544</f>
        <v>43384</v>
      </c>
      <c r="B544" s="4">
        <f>VaR!B544</f>
        <v>542</v>
      </c>
      <c r="C544" s="4">
        <f>VaR!C544</f>
        <v>50.797339999999998</v>
      </c>
      <c r="D544" s="4">
        <f>VaR!D544</f>
        <v>-7.89448756922396E-3</v>
      </c>
      <c r="E544" s="4">
        <f>VaR!E544</f>
        <v>-7.9258140159671128E-3</v>
      </c>
      <c r="F544" s="4">
        <f>VaR!F544</f>
        <v>-3.0783811696970302E-2</v>
      </c>
      <c r="G544" s="4">
        <f>VaR!G544</f>
        <v>-3.1651784680255542E-2</v>
      </c>
      <c r="H544" s="4">
        <v>520</v>
      </c>
      <c r="I544" s="16">
        <f t="shared" si="60"/>
        <v>-2.0676201406497623E-3</v>
      </c>
      <c r="J544" s="16">
        <f t="shared" si="61"/>
        <v>6.8660605553451468E-5</v>
      </c>
      <c r="K544" s="16">
        <f t="shared" si="62"/>
        <v>8.2861695344381807E-3</v>
      </c>
      <c r="L544" s="16">
        <f t="shared" si="63"/>
        <v>-1.5697156152905199E-2</v>
      </c>
      <c r="M544" s="10">
        <f t="shared" si="64"/>
        <v>0</v>
      </c>
      <c r="N544" s="4">
        <v>476</v>
      </c>
      <c r="O544" s="4">
        <v>412</v>
      </c>
      <c r="P544" s="4">
        <v>282</v>
      </c>
      <c r="Q544" s="16">
        <f t="shared" si="57"/>
        <v>-1.1076009939467536E-2</v>
      </c>
      <c r="R544" s="16">
        <f t="shared" si="58"/>
        <v>-2.1529972726319277E-2</v>
      </c>
      <c r="S544" s="16">
        <f t="shared" si="59"/>
        <v>-2.6798657493278075E-2</v>
      </c>
    </row>
    <row r="545" spans="1:19" x14ac:dyDescent="0.25">
      <c r="A545" s="3">
        <f>VaR!A545</f>
        <v>43385</v>
      </c>
      <c r="B545" s="4">
        <f>VaR!B545</f>
        <v>543</v>
      </c>
      <c r="C545" s="4">
        <f>VaR!C545</f>
        <v>52.325581</v>
      </c>
      <c r="D545" s="4">
        <f>VaR!D545</f>
        <v>3.0085059572016987E-2</v>
      </c>
      <c r="E545" s="4">
        <f>VaR!E545</f>
        <v>2.9641380940584161E-2</v>
      </c>
      <c r="F545" s="4">
        <f>VaR!F545</f>
        <v>-3.0783811696970302E-2</v>
      </c>
      <c r="G545" s="4">
        <f>VaR!G545</f>
        <v>-3.1651784680255542E-2</v>
      </c>
      <c r="H545" s="4">
        <v>521</v>
      </c>
      <c r="I545" s="16">
        <f t="shared" si="60"/>
        <v>-2.3560597976242546E-3</v>
      </c>
      <c r="J545" s="16">
        <f t="shared" si="61"/>
        <v>1.1438993520471036E-4</v>
      </c>
      <c r="K545" s="16">
        <f t="shared" si="62"/>
        <v>1.0695323052844657E-2</v>
      </c>
      <c r="L545" s="16">
        <f t="shared" si="63"/>
        <v>-1.9948300712513488E-2</v>
      </c>
      <c r="M545" s="10">
        <f t="shared" si="64"/>
        <v>0</v>
      </c>
      <c r="N545" s="4">
        <v>477</v>
      </c>
      <c r="O545" s="4">
        <v>413</v>
      </c>
      <c r="P545" s="4">
        <v>283</v>
      </c>
      <c r="Q545" s="16">
        <f t="shared" si="57"/>
        <v>-1.2250125920544294E-2</v>
      </c>
      <c r="R545" s="16">
        <f t="shared" si="58"/>
        <v>-2.169077018783809E-2</v>
      </c>
      <c r="S545" s="16">
        <f t="shared" si="59"/>
        <v>-2.6846871952845238E-2</v>
      </c>
    </row>
    <row r="546" spans="1:19" x14ac:dyDescent="0.25">
      <c r="A546" s="3">
        <f>VaR!A546</f>
        <v>43388</v>
      </c>
      <c r="B546" s="4">
        <f>VaR!B546</f>
        <v>544</v>
      </c>
      <c r="C546" s="4">
        <f>VaR!C546</f>
        <v>52.602435999999997</v>
      </c>
      <c r="D546" s="4">
        <f>VaR!D546</f>
        <v>5.2910067066431164E-3</v>
      </c>
      <c r="E546" s="4">
        <f>VaR!E546</f>
        <v>5.2770585090309227E-3</v>
      </c>
      <c r="F546" s="4">
        <f>VaR!F546</f>
        <v>-3.0783811696970302E-2</v>
      </c>
      <c r="G546" s="4">
        <f>VaR!G546</f>
        <v>-3.1651784680255542E-2</v>
      </c>
      <c r="H546" s="4">
        <v>522</v>
      </c>
      <c r="I546" s="16">
        <f t="shared" si="60"/>
        <v>-1.2376864452524547E-3</v>
      </c>
      <c r="J546" s="16">
        <f t="shared" si="61"/>
        <v>1.1428059426882146E-4</v>
      </c>
      <c r="K546" s="16">
        <f t="shared" si="62"/>
        <v>1.0690210206952034E-2</v>
      </c>
      <c r="L546" s="16">
        <f t="shared" si="63"/>
        <v>-1.8821517477031161E-2</v>
      </c>
      <c r="M546" s="10">
        <f t="shared" si="64"/>
        <v>0</v>
      </c>
      <c r="N546" s="4">
        <v>478</v>
      </c>
      <c r="O546" s="4">
        <v>414</v>
      </c>
      <c r="P546" s="4">
        <v>284</v>
      </c>
      <c r="Q546" s="16">
        <f t="shared" si="57"/>
        <v>-1.2155805112283353E-2</v>
      </c>
      <c r="R546" s="16">
        <f t="shared" si="58"/>
        <v>-2.1703634107493635E-2</v>
      </c>
      <c r="S546" s="16">
        <f t="shared" si="59"/>
        <v>-2.685273693667756E-2</v>
      </c>
    </row>
    <row r="547" spans="1:19" x14ac:dyDescent="0.25">
      <c r="A547" s="3">
        <f>VaR!A547</f>
        <v>43389</v>
      </c>
      <c r="B547" s="4">
        <f>VaR!B547</f>
        <v>545</v>
      </c>
      <c r="C547" s="4">
        <f>VaR!C547</f>
        <v>52.967883999999998</v>
      </c>
      <c r="D547" s="4">
        <f>VaR!D547</f>
        <v>6.9473588637606193E-3</v>
      </c>
      <c r="E547" s="4">
        <f>VaR!E547</f>
        <v>6.9233371602577644E-3</v>
      </c>
      <c r="F547" s="4">
        <f>VaR!F547</f>
        <v>-3.0783811696970302E-2</v>
      </c>
      <c r="G547" s="4">
        <f>VaR!G547</f>
        <v>-3.1651784680255542E-2</v>
      </c>
      <c r="H547" s="4">
        <v>523</v>
      </c>
      <c r="I547" s="16">
        <f t="shared" si="60"/>
        <v>-1.053287928528297E-3</v>
      </c>
      <c r="J547" s="16">
        <f t="shared" si="61"/>
        <v>1.1683614070780391E-4</v>
      </c>
      <c r="K547" s="16">
        <f t="shared" si="62"/>
        <v>1.0809076774072978E-2</v>
      </c>
      <c r="L547" s="16">
        <f t="shared" si="63"/>
        <v>-1.883263706435916E-2</v>
      </c>
      <c r="M547" s="10">
        <f t="shared" si="64"/>
        <v>0</v>
      </c>
      <c r="N547" s="4">
        <v>479</v>
      </c>
      <c r="O547" s="4">
        <v>415</v>
      </c>
      <c r="P547" s="4">
        <v>285</v>
      </c>
      <c r="Q547" s="16">
        <f t="shared" si="57"/>
        <v>-1.2097818875961447E-2</v>
      </c>
      <c r="R547" s="16">
        <f t="shared" si="58"/>
        <v>-2.1484260290881602E-2</v>
      </c>
      <c r="S547" s="16">
        <f t="shared" si="59"/>
        <v>-2.6847105542899295E-2</v>
      </c>
    </row>
    <row r="548" spans="1:19" x14ac:dyDescent="0.25">
      <c r="A548" s="3">
        <f>VaR!A548</f>
        <v>43390</v>
      </c>
      <c r="B548" s="4">
        <f>VaR!B548</f>
        <v>546</v>
      </c>
      <c r="C548" s="4">
        <f>VaR!C548</f>
        <v>52.657806000000001</v>
      </c>
      <c r="D548" s="4">
        <f>VaR!D548</f>
        <v>-5.8540756508226226E-3</v>
      </c>
      <c r="E548" s="4">
        <f>VaR!E548</f>
        <v>-5.8712779201300497E-3</v>
      </c>
      <c r="F548" s="4">
        <f>VaR!F548</f>
        <v>-3.0783811696970302E-2</v>
      </c>
      <c r="G548" s="4">
        <f>VaR!G548</f>
        <v>-3.1651784680255542E-2</v>
      </c>
      <c r="H548" s="4">
        <v>524</v>
      </c>
      <c r="I548" s="16">
        <f t="shared" si="60"/>
        <v>-1.3444926304364716E-3</v>
      </c>
      <c r="J548" s="16">
        <f t="shared" si="61"/>
        <v>1.0832721467249599E-4</v>
      </c>
      <c r="K548" s="16">
        <f t="shared" si="62"/>
        <v>1.0408036062221153E-2</v>
      </c>
      <c r="L548" s="16">
        <f t="shared" si="63"/>
        <v>-1.8464188496822659E-2</v>
      </c>
      <c r="M548" s="10">
        <f t="shared" si="64"/>
        <v>0</v>
      </c>
      <c r="N548" s="4">
        <v>480</v>
      </c>
      <c r="O548" s="4">
        <v>416</v>
      </c>
      <c r="P548" s="4">
        <v>286</v>
      </c>
      <c r="Q548" s="16">
        <f t="shared" si="57"/>
        <v>-1.220013679946977E-2</v>
      </c>
      <c r="R548" s="16">
        <f t="shared" si="58"/>
        <v>-2.1607563176889243E-2</v>
      </c>
      <c r="S548" s="16">
        <f t="shared" si="59"/>
        <v>-2.6875196408610351E-2</v>
      </c>
    </row>
    <row r="549" spans="1:19" x14ac:dyDescent="0.25">
      <c r="A549" s="3">
        <f>VaR!A549</f>
        <v>43391</v>
      </c>
      <c r="B549" s="4">
        <f>VaR!B549</f>
        <v>547</v>
      </c>
      <c r="C549" s="4">
        <f>VaR!C549</f>
        <v>52.320045</v>
      </c>
      <c r="D549" s="4">
        <f>VaR!D549</f>
        <v>-6.4142626831053392E-3</v>
      </c>
      <c r="E549" s="4">
        <f>VaR!E549</f>
        <v>-6.4349224581899366E-3</v>
      </c>
      <c r="F549" s="4">
        <f>VaR!F549</f>
        <v>-3.0783811696970302E-2</v>
      </c>
      <c r="G549" s="4">
        <f>VaR!G549</f>
        <v>-3.1651784680255542E-2</v>
      </c>
      <c r="H549" s="4">
        <v>525</v>
      </c>
      <c r="I549" s="16">
        <f t="shared" si="60"/>
        <v>-9.9776773989085897E-4</v>
      </c>
      <c r="J549" s="16">
        <f t="shared" si="61"/>
        <v>1.028264225858568E-4</v>
      </c>
      <c r="K549" s="16">
        <f t="shared" si="62"/>
        <v>1.0140336413840361E-2</v>
      </c>
      <c r="L549" s="16">
        <f t="shared" si="63"/>
        <v>-1.7677136868704268E-2</v>
      </c>
      <c r="M549" s="10">
        <f t="shared" si="64"/>
        <v>0</v>
      </c>
      <c r="N549" s="4">
        <v>481</v>
      </c>
      <c r="O549" s="4">
        <v>417</v>
      </c>
      <c r="P549" s="4">
        <v>287</v>
      </c>
      <c r="Q549" s="16">
        <f t="shared" si="57"/>
        <v>-1.2343285822335669E-2</v>
      </c>
      <c r="R549" s="16">
        <f t="shared" si="58"/>
        <v>-2.1711142646699731E-2</v>
      </c>
      <c r="S549" s="16">
        <f t="shared" si="59"/>
        <v>-2.6932497348930943E-2</v>
      </c>
    </row>
    <row r="550" spans="1:19" x14ac:dyDescent="0.25">
      <c r="A550" s="3">
        <f>VaR!A550</f>
        <v>43392</v>
      </c>
      <c r="B550" s="4">
        <f>VaR!B550</f>
        <v>548</v>
      </c>
      <c r="C550" s="4">
        <f>VaR!C550</f>
        <v>51.926909999999999</v>
      </c>
      <c r="D550" s="4">
        <f>VaR!D550</f>
        <v>-7.5140417023724058E-3</v>
      </c>
      <c r="E550" s="4">
        <f>VaR!E550</f>
        <v>-7.5424143318273077E-3</v>
      </c>
      <c r="F550" s="4">
        <f>VaR!F550</f>
        <v>-3.0783811696970302E-2</v>
      </c>
      <c r="G550" s="4">
        <f>VaR!G550</f>
        <v>-3.1651784680255542E-2</v>
      </c>
      <c r="H550" s="4">
        <v>526</v>
      </c>
      <c r="I550" s="16">
        <f t="shared" si="60"/>
        <v>-8.5028469754530502E-4</v>
      </c>
      <c r="J550" s="16">
        <f t="shared" si="61"/>
        <v>1.0138355896988846E-4</v>
      </c>
      <c r="K550" s="16">
        <f t="shared" si="62"/>
        <v>1.0068940310176064E-2</v>
      </c>
      <c r="L550" s="16">
        <f t="shared" si="63"/>
        <v>-1.7412217686296291E-2</v>
      </c>
      <c r="M550" s="10">
        <f t="shared" si="64"/>
        <v>0</v>
      </c>
      <c r="N550" s="4">
        <v>482</v>
      </c>
      <c r="O550" s="4">
        <v>418</v>
      </c>
      <c r="P550" s="4">
        <v>288</v>
      </c>
      <c r="Q550" s="16">
        <f t="shared" si="57"/>
        <v>-1.2558174664451194E-2</v>
      </c>
      <c r="R550" s="16">
        <f t="shared" si="58"/>
        <v>-2.1819230899335979E-2</v>
      </c>
      <c r="S550" s="16">
        <f t="shared" si="59"/>
        <v>-2.6974155844906988E-2</v>
      </c>
    </row>
    <row r="551" spans="1:19" x14ac:dyDescent="0.25">
      <c r="A551" s="3">
        <f>VaR!A551</f>
        <v>43395</v>
      </c>
      <c r="B551" s="4">
        <f>VaR!B551</f>
        <v>549</v>
      </c>
      <c r="C551" s="4">
        <f>VaR!C551</f>
        <v>52.441859999999998</v>
      </c>
      <c r="D551" s="4">
        <f>VaR!D551</f>
        <v>9.9168234736093271E-3</v>
      </c>
      <c r="E551" s="4">
        <f>VaR!E551</f>
        <v>9.8679744655474893E-3</v>
      </c>
      <c r="F551" s="4">
        <f>VaR!F551</f>
        <v>-3.0783811696970302E-2</v>
      </c>
      <c r="G551" s="4">
        <f>VaR!G551</f>
        <v>-3.1651784680255542E-2</v>
      </c>
      <c r="H551" s="4">
        <v>527</v>
      </c>
      <c r="I551" s="16">
        <f t="shared" si="60"/>
        <v>-7.5794520806920574E-4</v>
      </c>
      <c r="J551" s="16">
        <f t="shared" si="61"/>
        <v>1.0298048867248727E-4</v>
      </c>
      <c r="K551" s="16">
        <f t="shared" si="62"/>
        <v>1.0147930265452521E-2</v>
      </c>
      <c r="L551" s="16">
        <f t="shared" si="63"/>
        <v>-1.7449805111249404E-2</v>
      </c>
      <c r="M551" s="10">
        <f t="shared" si="64"/>
        <v>0</v>
      </c>
      <c r="N551" s="4">
        <v>483</v>
      </c>
      <c r="O551" s="4">
        <v>419</v>
      </c>
      <c r="P551" s="4">
        <v>289</v>
      </c>
      <c r="Q551" s="16">
        <f t="shared" si="57"/>
        <v>-1.2598668005592626E-2</v>
      </c>
      <c r="R551" s="16">
        <f t="shared" si="58"/>
        <v>-2.1814186225192819E-2</v>
      </c>
      <c r="S551" s="16">
        <f t="shared" si="59"/>
        <v>-2.6961622327647362E-2</v>
      </c>
    </row>
    <row r="552" spans="1:19" x14ac:dyDescent="0.25">
      <c r="A552" s="3">
        <f>VaR!A552</f>
        <v>43396</v>
      </c>
      <c r="B552" s="4">
        <f>VaR!B552</f>
        <v>550</v>
      </c>
      <c r="C552" s="4">
        <f>VaR!C552</f>
        <v>51.423034999999999</v>
      </c>
      <c r="D552" s="4">
        <f>VaR!D552</f>
        <v>-1.9427705272086072E-2</v>
      </c>
      <c r="E552" s="4">
        <f>VaR!E552</f>
        <v>-1.9618903551948199E-2</v>
      </c>
      <c r="F552" s="4">
        <f>VaR!F552</f>
        <v>-3.0783811696970302E-2</v>
      </c>
      <c r="G552" s="4">
        <f>VaR!G552</f>
        <v>-3.1651784680255542E-2</v>
      </c>
      <c r="H552" s="4">
        <v>528</v>
      </c>
      <c r="I552" s="16">
        <f t="shared" si="60"/>
        <v>-5.452630593624178E-4</v>
      </c>
      <c r="J552" s="16">
        <f t="shared" si="61"/>
        <v>1.170284285930505E-4</v>
      </c>
      <c r="K552" s="16">
        <f t="shared" si="62"/>
        <v>1.0817967858754735E-2</v>
      </c>
      <c r="L552" s="16">
        <f t="shared" si="63"/>
        <v>-1.8339236728079602E-2</v>
      </c>
      <c r="M552" s="10">
        <f t="shared" si="64"/>
        <v>1</v>
      </c>
      <c r="N552" s="4">
        <v>484</v>
      </c>
      <c r="O552" s="4">
        <v>420</v>
      </c>
      <c r="P552" s="4">
        <v>290</v>
      </c>
      <c r="Q552" s="16">
        <f t="shared" si="57"/>
        <v>-1.3411789844293835E-2</v>
      </c>
      <c r="R552" s="16">
        <f t="shared" si="58"/>
        <v>-2.2193909300708269E-2</v>
      </c>
      <c r="S552" s="16">
        <f t="shared" si="59"/>
        <v>-2.7102057223219355E-2</v>
      </c>
    </row>
    <row r="553" spans="1:19" x14ac:dyDescent="0.25">
      <c r="A553" s="3">
        <f>VaR!A553</f>
        <v>43397</v>
      </c>
      <c r="B553" s="4">
        <f>VaR!B553</f>
        <v>551</v>
      </c>
      <c r="C553" s="4">
        <f>VaR!C553</f>
        <v>49.750832000000003</v>
      </c>
      <c r="D553" s="4">
        <f>VaR!D553</f>
        <v>-3.2518559046543952E-2</v>
      </c>
      <c r="E553" s="4">
        <f>VaR!E553</f>
        <v>-3.3059036739234299E-2</v>
      </c>
      <c r="F553" s="4">
        <f>VaR!F553</f>
        <v>-3.0783811696970302E-2</v>
      </c>
      <c r="G553" s="4">
        <f>VaR!G553</f>
        <v>-3.1651784680255542E-2</v>
      </c>
      <c r="H553" s="4">
        <v>529</v>
      </c>
      <c r="I553" s="16">
        <f t="shared" si="60"/>
        <v>-1.5420231328883887E-3</v>
      </c>
      <c r="J553" s="16">
        <f t="shared" si="61"/>
        <v>1.5803710724462898E-4</v>
      </c>
      <c r="K553" s="16">
        <f t="shared" si="62"/>
        <v>1.2571281050260112E-2</v>
      </c>
      <c r="L553" s="16">
        <f t="shared" si="63"/>
        <v>-2.2219940363835053E-2</v>
      </c>
      <c r="M553" s="10">
        <f t="shared" si="64"/>
        <v>1</v>
      </c>
      <c r="N553" s="4">
        <v>485</v>
      </c>
      <c r="O553" s="4">
        <v>421</v>
      </c>
      <c r="P553" s="4">
        <v>291</v>
      </c>
      <c r="Q553" s="16">
        <f t="shared" si="57"/>
        <v>-1.5322790004345114E-2</v>
      </c>
      <c r="R553" s="16">
        <f t="shared" si="58"/>
        <v>-2.2451758964267845E-2</v>
      </c>
      <c r="S553" s="16">
        <f t="shared" si="59"/>
        <v>-2.7443904949940104E-2</v>
      </c>
    </row>
    <row r="554" spans="1:19" x14ac:dyDescent="0.25">
      <c r="A554" s="3">
        <f>VaR!A554</f>
        <v>43398</v>
      </c>
      <c r="B554" s="4">
        <f>VaR!B554</f>
        <v>552</v>
      </c>
      <c r="C554" s="4">
        <f>VaR!C554</f>
        <v>50.304538999999998</v>
      </c>
      <c r="D554" s="4">
        <f>VaR!D554</f>
        <v>1.1129602817496514E-2</v>
      </c>
      <c r="E554" s="4">
        <f>VaR!E554</f>
        <v>1.1068124520173127E-2</v>
      </c>
      <c r="F554" s="4">
        <f>VaR!F554</f>
        <v>-3.0783811696970302E-2</v>
      </c>
      <c r="G554" s="4">
        <f>VaR!G554</f>
        <v>-3.1651784680255542E-2</v>
      </c>
      <c r="H554" s="4">
        <v>530</v>
      </c>
      <c r="I554" s="16">
        <f t="shared" si="60"/>
        <v>-3.0201394531858411E-3</v>
      </c>
      <c r="J554" s="16">
        <f t="shared" si="61"/>
        <v>1.6634554046245705E-4</v>
      </c>
      <c r="K554" s="16">
        <f t="shared" si="62"/>
        <v>1.2897501326321198E-2</v>
      </c>
      <c r="L554" s="16">
        <f t="shared" si="63"/>
        <v>-2.4234641288396693E-2</v>
      </c>
      <c r="M554" s="10">
        <f t="shared" si="64"/>
        <v>0</v>
      </c>
      <c r="N554" s="4">
        <v>486</v>
      </c>
      <c r="O554" s="4">
        <v>422</v>
      </c>
      <c r="P554" s="4">
        <v>292</v>
      </c>
      <c r="Q554" s="16">
        <f t="shared" si="57"/>
        <v>-1.5170112751794253E-2</v>
      </c>
      <c r="R554" s="16">
        <f t="shared" si="58"/>
        <v>-2.2132308746119683E-2</v>
      </c>
      <c r="S554" s="16">
        <f t="shared" si="59"/>
        <v>-2.7443802265111401E-2</v>
      </c>
    </row>
    <row r="555" spans="1:19" x14ac:dyDescent="0.25">
      <c r="A555" s="3">
        <f>VaR!A555</f>
        <v>43399</v>
      </c>
      <c r="B555" s="4">
        <f>VaR!B555</f>
        <v>553</v>
      </c>
      <c r="C555" s="4">
        <f>VaR!C555</f>
        <v>48.986710000000002</v>
      </c>
      <c r="D555" s="4">
        <f>VaR!D555</f>
        <v>-2.6197019716252566E-2</v>
      </c>
      <c r="E555" s="4">
        <f>VaR!E555</f>
        <v>-2.6546274770210446E-2</v>
      </c>
      <c r="F555" s="4">
        <f>VaR!F555</f>
        <v>-3.0783811696970302E-2</v>
      </c>
      <c r="G555" s="4">
        <f>VaR!G555</f>
        <v>-3.1651784680255542E-2</v>
      </c>
      <c r="H555" s="4">
        <v>531</v>
      </c>
      <c r="I555" s="16">
        <f t="shared" si="60"/>
        <v>-2.8686242902097548E-3</v>
      </c>
      <c r="J555" s="16">
        <f t="shared" si="61"/>
        <v>1.8506180478042493E-4</v>
      </c>
      <c r="K555" s="16">
        <f t="shared" si="62"/>
        <v>1.3603742307924865E-2</v>
      </c>
      <c r="L555" s="16">
        <f t="shared" si="63"/>
        <v>-2.5244789165513166E-2</v>
      </c>
      <c r="M555" s="10">
        <f t="shared" si="64"/>
        <v>1</v>
      </c>
      <c r="N555" s="4">
        <v>487</v>
      </c>
      <c r="O555" s="4">
        <v>423</v>
      </c>
      <c r="P555" s="4">
        <v>293</v>
      </c>
      <c r="Q555" s="16">
        <f t="shared" si="57"/>
        <v>-1.6331378849752123E-2</v>
      </c>
      <c r="R555" s="16">
        <f t="shared" si="58"/>
        <v>-2.2704808955170522E-2</v>
      </c>
      <c r="S555" s="16">
        <f t="shared" si="59"/>
        <v>-2.7691801332119591E-2</v>
      </c>
    </row>
    <row r="556" spans="1:19" x14ac:dyDescent="0.25">
      <c r="A556" s="3">
        <f>VaR!A556</f>
        <v>43402</v>
      </c>
      <c r="B556" s="4">
        <f>VaR!B556</f>
        <v>554</v>
      </c>
      <c r="C556" s="4">
        <f>VaR!C556</f>
        <v>48.039867000000001</v>
      </c>
      <c r="D556" s="4">
        <f>VaR!D556</f>
        <v>-1.9328568911853871E-2</v>
      </c>
      <c r="E556" s="4">
        <f>VaR!E556</f>
        <v>-1.9517808151094475E-2</v>
      </c>
      <c r="F556" s="4">
        <f>VaR!F556</f>
        <v>-3.0783811696970302E-2</v>
      </c>
      <c r="G556" s="4">
        <f>VaR!G556</f>
        <v>-3.1651784680255542E-2</v>
      </c>
      <c r="H556" s="4">
        <v>532</v>
      </c>
      <c r="I556" s="16">
        <f t="shared" si="60"/>
        <v>-3.8999891391888271E-3</v>
      </c>
      <c r="J556" s="16">
        <f t="shared" si="61"/>
        <v>1.954047016441858E-4</v>
      </c>
      <c r="K556" s="16">
        <f t="shared" si="62"/>
        <v>1.397872317646307E-2</v>
      </c>
      <c r="L556" s="16">
        <f t="shared" si="63"/>
        <v>-2.6892942656144718E-2</v>
      </c>
      <c r="M556" s="10">
        <f t="shared" si="64"/>
        <v>0</v>
      </c>
      <c r="N556" s="4">
        <v>488</v>
      </c>
      <c r="O556" s="4">
        <v>424</v>
      </c>
      <c r="P556" s="4">
        <v>294</v>
      </c>
      <c r="Q556" s="16">
        <f t="shared" si="57"/>
        <v>-1.7079779019586582E-2</v>
      </c>
      <c r="R556" s="16">
        <f t="shared" si="58"/>
        <v>-2.2921723581280126E-2</v>
      </c>
      <c r="S556" s="16">
        <f t="shared" si="59"/>
        <v>-2.7853775260803799E-2</v>
      </c>
    </row>
    <row r="557" spans="1:19" x14ac:dyDescent="0.25">
      <c r="A557" s="3">
        <f>VaR!A557</f>
        <v>43403</v>
      </c>
      <c r="B557" s="4">
        <f>VaR!B557</f>
        <v>555</v>
      </c>
      <c r="C557" s="4">
        <f>VaR!C557</f>
        <v>49.102989000000001</v>
      </c>
      <c r="D557" s="4">
        <f>VaR!D557</f>
        <v>2.2129994656313264E-2</v>
      </c>
      <c r="E557" s="4">
        <f>VaR!E557</f>
        <v>2.1888680029645859E-2</v>
      </c>
      <c r="F557" s="4">
        <f>VaR!F557</f>
        <v>-3.0783811696970302E-2</v>
      </c>
      <c r="G557" s="4">
        <f>VaR!G557</f>
        <v>-3.1651784680255542E-2</v>
      </c>
      <c r="H557" s="4">
        <v>533</v>
      </c>
      <c r="I557" s="16">
        <f t="shared" si="60"/>
        <v>-5.0796771541836384E-3</v>
      </c>
      <c r="J557" s="16">
        <f t="shared" si="61"/>
        <v>2.2163847986282541E-4</v>
      </c>
      <c r="K557" s="16">
        <f t="shared" si="62"/>
        <v>1.48875276611943E-2</v>
      </c>
      <c r="L557" s="16">
        <f t="shared" si="63"/>
        <v>-2.9567481024039458E-2</v>
      </c>
      <c r="M557" s="10">
        <f t="shared" si="64"/>
        <v>0</v>
      </c>
      <c r="N557" s="4">
        <v>489</v>
      </c>
      <c r="O557" s="4">
        <v>425</v>
      </c>
      <c r="P557" s="4">
        <v>295</v>
      </c>
      <c r="Q557" s="16">
        <f t="shared" si="57"/>
        <v>-1.7450174742417807E-2</v>
      </c>
      <c r="R557" s="16">
        <f t="shared" si="58"/>
        <v>-2.2815833826378473E-2</v>
      </c>
      <c r="S557" s="16">
        <f t="shared" si="59"/>
        <v>-2.7849578456242054E-2</v>
      </c>
    </row>
    <row r="558" spans="1:19" x14ac:dyDescent="0.25">
      <c r="A558" s="3">
        <f>VaR!A558</f>
        <v>43404</v>
      </c>
      <c r="B558" s="4">
        <f>VaR!B558</f>
        <v>556</v>
      </c>
      <c r="C558" s="4">
        <f>VaR!C558</f>
        <v>50.049835000000002</v>
      </c>
      <c r="D558" s="4">
        <f>VaR!D558</f>
        <v>1.928285872780577E-2</v>
      </c>
      <c r="E558" s="4">
        <f>VaR!E558</f>
        <v>1.909930034113053E-2</v>
      </c>
      <c r="F558" s="4">
        <f>VaR!F558</f>
        <v>-3.0783811696970302E-2</v>
      </c>
      <c r="G558" s="4">
        <f>VaR!G558</f>
        <v>-3.1651784680255542E-2</v>
      </c>
      <c r="H558" s="4">
        <v>534</v>
      </c>
      <c r="I558" s="16">
        <f t="shared" si="60"/>
        <v>-4.0130083699133449E-3</v>
      </c>
      <c r="J558" s="16">
        <f t="shared" si="61"/>
        <v>2.4492260581453765E-4</v>
      </c>
      <c r="K558" s="16">
        <f t="shared" si="62"/>
        <v>1.5650003380655791E-2</v>
      </c>
      <c r="L558" s="16">
        <f t="shared" si="63"/>
        <v>-2.9754973192387832E-2</v>
      </c>
      <c r="M558" s="10">
        <f t="shared" si="64"/>
        <v>0</v>
      </c>
      <c r="N558" s="4">
        <v>490</v>
      </c>
      <c r="O558" s="4">
        <v>426</v>
      </c>
      <c r="P558" s="4">
        <v>296</v>
      </c>
      <c r="Q558" s="16">
        <f t="shared" si="57"/>
        <v>-1.747299726576667E-2</v>
      </c>
      <c r="R558" s="16">
        <f t="shared" si="58"/>
        <v>-2.283231136850019E-2</v>
      </c>
      <c r="S558" s="16">
        <f t="shared" si="59"/>
        <v>-2.7854423499692832E-2</v>
      </c>
    </row>
    <row r="559" spans="1:19" x14ac:dyDescent="0.25">
      <c r="A559" s="3">
        <f>VaR!A559</f>
        <v>43405</v>
      </c>
      <c r="B559" s="4">
        <f>VaR!B559</f>
        <v>557</v>
      </c>
      <c r="C559" s="4">
        <f>VaR!C559</f>
        <v>50.476188999999998</v>
      </c>
      <c r="D559" s="4">
        <f>VaR!D559</f>
        <v>8.5185895218235254E-3</v>
      </c>
      <c r="E559" s="4">
        <f>VaR!E559</f>
        <v>8.4825110849076416E-3</v>
      </c>
      <c r="F559" s="4">
        <f>VaR!F559</f>
        <v>-3.0783811696970302E-2</v>
      </c>
      <c r="G559" s="4">
        <f>VaR!G559</f>
        <v>-3.1651784680255542E-2</v>
      </c>
      <c r="H559" s="4">
        <v>535</v>
      </c>
      <c r="I559" s="16">
        <f t="shared" si="60"/>
        <v>-2.9446256036618217E-3</v>
      </c>
      <c r="J559" s="16">
        <f t="shared" si="61"/>
        <v>2.5056498555895302E-4</v>
      </c>
      <c r="K559" s="16">
        <f t="shared" si="62"/>
        <v>1.5829244630081153E-2</v>
      </c>
      <c r="L559" s="16">
        <f t="shared" si="63"/>
        <v>-2.8981416045352929E-2</v>
      </c>
      <c r="M559" s="10">
        <f t="shared" si="64"/>
        <v>0</v>
      </c>
      <c r="N559" s="4">
        <v>491</v>
      </c>
      <c r="O559" s="4">
        <v>427</v>
      </c>
      <c r="P559" s="4">
        <v>297</v>
      </c>
      <c r="Q559" s="16">
        <f t="shared" si="57"/>
        <v>-1.716906021877709E-2</v>
      </c>
      <c r="R559" s="16">
        <f t="shared" si="58"/>
        <v>-2.2731416952825191E-2</v>
      </c>
      <c r="S559" s="16">
        <f t="shared" si="59"/>
        <v>-2.7845383375517365E-2</v>
      </c>
    </row>
    <row r="560" spans="1:19" x14ac:dyDescent="0.25">
      <c r="A560" s="3">
        <f>VaR!A560</f>
        <v>43406</v>
      </c>
      <c r="B560" s="4">
        <f>VaR!B560</f>
        <v>558</v>
      </c>
      <c r="C560" s="4">
        <f>VaR!C560</f>
        <v>50.487267000000003</v>
      </c>
      <c r="D560" s="4">
        <f>VaR!D560</f>
        <v>2.1946981773930687E-4</v>
      </c>
      <c r="E560" s="4">
        <f>VaR!E560</f>
        <v>2.1944573776205349E-4</v>
      </c>
      <c r="F560" s="4">
        <f>VaR!F560</f>
        <v>-3.0783811696970302E-2</v>
      </c>
      <c r="G560" s="4">
        <f>VaR!G560</f>
        <v>-3.1651784680255542E-2</v>
      </c>
      <c r="H560" s="4">
        <v>536</v>
      </c>
      <c r="I560" s="16">
        <f t="shared" si="60"/>
        <v>-2.5809153093623739E-3</v>
      </c>
      <c r="J560" s="16">
        <f t="shared" si="61"/>
        <v>2.5048869453929271E-4</v>
      </c>
      <c r="K560" s="16">
        <f t="shared" si="62"/>
        <v>1.5826834634230961E-2</v>
      </c>
      <c r="L560" s="16">
        <f t="shared" si="63"/>
        <v>-2.8613741660638355E-2</v>
      </c>
      <c r="M560" s="10">
        <f t="shared" si="64"/>
        <v>0</v>
      </c>
      <c r="N560" s="4">
        <v>492</v>
      </c>
      <c r="O560" s="4">
        <v>428</v>
      </c>
      <c r="P560" s="4">
        <v>298</v>
      </c>
      <c r="Q560" s="16">
        <f t="shared" si="57"/>
        <v>-1.7131179257935374E-2</v>
      </c>
      <c r="R560" s="16">
        <f t="shared" si="58"/>
        <v>-2.2563189583419574E-2</v>
      </c>
      <c r="S560" s="16">
        <f t="shared" si="59"/>
        <v>-2.7864278455288723E-2</v>
      </c>
    </row>
    <row r="561" spans="1:19" x14ac:dyDescent="0.25">
      <c r="A561" s="3">
        <f>VaR!A561</f>
        <v>43409</v>
      </c>
      <c r="B561" s="4">
        <f>VaR!B561</f>
        <v>559</v>
      </c>
      <c r="C561" s="4">
        <f>VaR!C561</f>
        <v>50.780731000000003</v>
      </c>
      <c r="D561" s="4">
        <f>VaR!D561</f>
        <v>5.8126339062877013E-3</v>
      </c>
      <c r="E561" s="4">
        <f>VaR!E561</f>
        <v>5.7958057290229178E-3</v>
      </c>
      <c r="F561" s="4">
        <f>VaR!F561</f>
        <v>-3.0783811696970302E-2</v>
      </c>
      <c r="G561" s="4">
        <f>VaR!G561</f>
        <v>-3.1651784680255542E-2</v>
      </c>
      <c r="H561" s="4">
        <v>537</v>
      </c>
      <c r="I561" s="16">
        <f t="shared" si="60"/>
        <v>-2.5004740848517532E-3</v>
      </c>
      <c r="J561" s="16">
        <f t="shared" si="61"/>
        <v>2.5345412124302383E-4</v>
      </c>
      <c r="K561" s="16">
        <f t="shared" si="62"/>
        <v>1.5920242499504328E-2</v>
      </c>
      <c r="L561" s="16">
        <f t="shared" si="63"/>
        <v>-2.8686942702108423E-2</v>
      </c>
      <c r="M561" s="10">
        <f t="shared" si="64"/>
        <v>0</v>
      </c>
      <c r="N561" s="4">
        <v>493</v>
      </c>
      <c r="O561" s="4">
        <v>429</v>
      </c>
      <c r="P561" s="4">
        <v>299</v>
      </c>
      <c r="Q561" s="16">
        <f t="shared" si="57"/>
        <v>-1.7113037074196941E-2</v>
      </c>
      <c r="R561" s="16">
        <f t="shared" si="58"/>
        <v>-2.24659927042608E-2</v>
      </c>
      <c r="S561" s="16">
        <f t="shared" si="59"/>
        <v>-2.7864090891208296E-2</v>
      </c>
    </row>
    <row r="562" spans="1:19" x14ac:dyDescent="0.25">
      <c r="A562" s="3">
        <f>VaR!A562</f>
        <v>43410</v>
      </c>
      <c r="B562" s="4">
        <f>VaR!B562</f>
        <v>560</v>
      </c>
      <c r="C562" s="4">
        <f>VaR!C562</f>
        <v>50.996676999999998</v>
      </c>
      <c r="D562" s="4">
        <f>VaR!D562</f>
        <v>4.2525185389709194E-3</v>
      </c>
      <c r="E562" s="4">
        <f>VaR!E562</f>
        <v>4.2435021345887817E-3</v>
      </c>
      <c r="F562" s="4">
        <f>VaR!F562</f>
        <v>-3.0783811696970302E-2</v>
      </c>
      <c r="G562" s="4">
        <f>VaR!G562</f>
        <v>-3.1651784680255542E-2</v>
      </c>
      <c r="H562" s="4">
        <v>538</v>
      </c>
      <c r="I562" s="16">
        <f t="shared" si="60"/>
        <v>-2.273902403064403E-3</v>
      </c>
      <c r="J562" s="16">
        <f t="shared" si="61"/>
        <v>2.5488768727570014E-4</v>
      </c>
      <c r="K562" s="16">
        <f t="shared" si="62"/>
        <v>1.5965202387558389E-2</v>
      </c>
      <c r="L562" s="16">
        <f t="shared" si="63"/>
        <v>-2.853432345525413E-2</v>
      </c>
      <c r="M562" s="10">
        <f t="shared" si="64"/>
        <v>0</v>
      </c>
      <c r="N562" s="4">
        <v>494</v>
      </c>
      <c r="O562" s="4">
        <v>430</v>
      </c>
      <c r="P562" s="4">
        <v>300</v>
      </c>
      <c r="Q562" s="16">
        <f t="shared" si="57"/>
        <v>-1.7108719962508786E-2</v>
      </c>
      <c r="R562" s="16">
        <f t="shared" si="58"/>
        <v>-2.2298216122585885E-2</v>
      </c>
      <c r="S562" s="16">
        <f t="shared" si="59"/>
        <v>-2.7868768804190022E-2</v>
      </c>
    </row>
    <row r="563" spans="1:19" x14ac:dyDescent="0.25">
      <c r="A563" s="3">
        <f>VaR!A563</f>
        <v>43411</v>
      </c>
      <c r="B563" s="4">
        <f>VaR!B563</f>
        <v>561</v>
      </c>
      <c r="C563" s="4">
        <f>VaR!C563</f>
        <v>54.186047000000002</v>
      </c>
      <c r="D563" s="4">
        <f>VaR!D563</f>
        <v>6.254074162518479E-2</v>
      </c>
      <c r="E563" s="4">
        <f>VaR!E563</f>
        <v>6.0662966140279377E-2</v>
      </c>
      <c r="F563" s="4">
        <f>VaR!F563</f>
        <v>-3.0783811696970302E-2</v>
      </c>
      <c r="G563" s="4">
        <f>VaR!G563</f>
        <v>-3.1651784680255542E-2</v>
      </c>
      <c r="H563" s="4">
        <v>539</v>
      </c>
      <c r="I563" s="16">
        <f t="shared" si="60"/>
        <v>-2.2075350079462882E-3</v>
      </c>
      <c r="J563" s="16">
        <f t="shared" si="61"/>
        <v>4.3607636633728411E-4</v>
      </c>
      <c r="K563" s="16">
        <f t="shared" si="62"/>
        <v>2.0882441579884382E-2</v>
      </c>
      <c r="L563" s="16">
        <f t="shared" si="63"/>
        <v>-3.655609478022135E-2</v>
      </c>
      <c r="M563" s="10">
        <f t="shared" si="64"/>
        <v>0</v>
      </c>
      <c r="N563" s="4">
        <v>495</v>
      </c>
      <c r="O563" s="4">
        <v>431</v>
      </c>
      <c r="P563" s="4">
        <v>301</v>
      </c>
      <c r="Q563" s="16">
        <f t="shared" si="57"/>
        <v>-2.0334955605411011E-2</v>
      </c>
      <c r="R563" s="16">
        <f t="shared" si="58"/>
        <v>-2.3363850487332423E-2</v>
      </c>
      <c r="S563" s="16">
        <f t="shared" si="59"/>
        <v>-2.8279053360649072E-2</v>
      </c>
    </row>
    <row r="564" spans="1:19" x14ac:dyDescent="0.25">
      <c r="A564" s="3">
        <f>VaR!A564</f>
        <v>43412</v>
      </c>
      <c r="B564" s="4">
        <f>VaR!B564</f>
        <v>562</v>
      </c>
      <c r="C564" s="4">
        <f>VaR!C564</f>
        <v>54.772979999999997</v>
      </c>
      <c r="D564" s="4">
        <f>VaR!D564</f>
        <v>1.0831810631987876E-2</v>
      </c>
      <c r="E564" s="4">
        <f>VaR!E564</f>
        <v>1.0773566784618872E-2</v>
      </c>
      <c r="F564" s="4">
        <f>VaR!F564</f>
        <v>-3.0783811696970302E-2</v>
      </c>
      <c r="G564" s="4">
        <f>VaR!G564</f>
        <v>-3.1651784680255542E-2</v>
      </c>
      <c r="H564" s="4">
        <v>540</v>
      </c>
      <c r="I564" s="16">
        <f t="shared" si="60"/>
        <v>1.2962262961905737E-3</v>
      </c>
      <c r="J564" s="16">
        <f t="shared" si="61"/>
        <v>4.2912322427621457E-4</v>
      </c>
      <c r="K564" s="16">
        <f t="shared" si="62"/>
        <v>2.0715289625689876E-2</v>
      </c>
      <c r="L564" s="16">
        <f t="shared" si="63"/>
        <v>-3.2777392977975633E-2</v>
      </c>
      <c r="M564" s="10">
        <f t="shared" si="64"/>
        <v>0</v>
      </c>
      <c r="N564" s="4">
        <v>496</v>
      </c>
      <c r="O564" s="4">
        <v>432</v>
      </c>
      <c r="P564" s="4">
        <v>302</v>
      </c>
      <c r="Q564" s="16">
        <f t="shared" si="57"/>
        <v>-2.0317121367164827E-2</v>
      </c>
      <c r="R564" s="16">
        <f t="shared" si="58"/>
        <v>-2.330036103566829E-2</v>
      </c>
      <c r="S564" s="16">
        <f t="shared" si="59"/>
        <v>-2.827024909958253E-2</v>
      </c>
    </row>
    <row r="565" spans="1:19" x14ac:dyDescent="0.25">
      <c r="A565" s="3">
        <f>VaR!A565</f>
        <v>43413</v>
      </c>
      <c r="B565" s="4">
        <f>VaR!B565</f>
        <v>563</v>
      </c>
      <c r="C565" s="4">
        <f>VaR!C565</f>
        <v>54.291252</v>
      </c>
      <c r="D565" s="4">
        <f>VaR!D565</f>
        <v>-8.7949934438476211E-3</v>
      </c>
      <c r="E565" s="4">
        <f>VaR!E565</f>
        <v>-8.833897674964274E-3</v>
      </c>
      <c r="F565" s="4">
        <f>VaR!F565</f>
        <v>-3.0783811696970302E-2</v>
      </c>
      <c r="G565" s="4">
        <f>VaR!G565</f>
        <v>-3.1651784680255542E-2</v>
      </c>
      <c r="H565" s="4">
        <v>541</v>
      </c>
      <c r="I565" s="16">
        <f t="shared" si="60"/>
        <v>2.2500275789687158E-3</v>
      </c>
      <c r="J565" s="16">
        <f t="shared" si="61"/>
        <v>4.2774003844234205E-4</v>
      </c>
      <c r="K565" s="16">
        <f t="shared" si="62"/>
        <v>2.0681877053167638E-2</v>
      </c>
      <c r="L565" s="16">
        <f t="shared" si="63"/>
        <v>-3.1768632904098509E-2</v>
      </c>
      <c r="M565" s="10">
        <f t="shared" si="64"/>
        <v>0</v>
      </c>
      <c r="N565" s="4">
        <v>497</v>
      </c>
      <c r="O565" s="4">
        <v>433</v>
      </c>
      <c r="P565" s="4">
        <v>303</v>
      </c>
      <c r="Q565" s="16">
        <f t="shared" si="57"/>
        <v>-2.0575782787191247E-2</v>
      </c>
      <c r="R565" s="16">
        <f t="shared" si="58"/>
        <v>-2.3339451135623804E-2</v>
      </c>
      <c r="S565" s="16">
        <f t="shared" si="59"/>
        <v>-2.8343894224934506E-2</v>
      </c>
    </row>
    <row r="566" spans="1:19" x14ac:dyDescent="0.25">
      <c r="A566" s="3">
        <f>VaR!A566</f>
        <v>43416</v>
      </c>
      <c r="B566" s="4">
        <f>VaR!B566</f>
        <v>564</v>
      </c>
      <c r="C566" s="4">
        <f>VaR!C566</f>
        <v>54.540421000000002</v>
      </c>
      <c r="D566" s="4">
        <f>VaR!D566</f>
        <v>4.5894870871646502E-3</v>
      </c>
      <c r="E566" s="4">
        <f>VaR!E566</f>
        <v>4.5789875041801114E-3</v>
      </c>
      <c r="F566" s="4">
        <f>VaR!F566</f>
        <v>-3.0783811696970302E-2</v>
      </c>
      <c r="G566" s="4">
        <f>VaR!G566</f>
        <v>-3.1651784680255542E-2</v>
      </c>
      <c r="H566" s="4">
        <v>542</v>
      </c>
      <c r="I566" s="16">
        <f t="shared" si="60"/>
        <v>2.8643070392514233E-3</v>
      </c>
      <c r="J566" s="16">
        <f t="shared" si="61"/>
        <v>4.0031715719502514E-4</v>
      </c>
      <c r="K566" s="16">
        <f t="shared" si="62"/>
        <v>2.0007927358800189E-2</v>
      </c>
      <c r="L566" s="16">
        <f t="shared" si="63"/>
        <v>-3.0045804844652663E-2</v>
      </c>
      <c r="M566" s="10">
        <f t="shared" si="64"/>
        <v>0</v>
      </c>
      <c r="N566" s="4">
        <v>498</v>
      </c>
      <c r="O566" s="4">
        <v>434</v>
      </c>
      <c r="P566" s="4">
        <v>304</v>
      </c>
      <c r="Q566" s="16">
        <f t="shared" si="57"/>
        <v>-2.0577350617642591E-2</v>
      </c>
      <c r="R566" s="16">
        <f t="shared" si="58"/>
        <v>-2.3222283966513577E-2</v>
      </c>
      <c r="S566" s="16">
        <f t="shared" si="59"/>
        <v>-2.8279475858543297E-2</v>
      </c>
    </row>
    <row r="567" spans="1:19" x14ac:dyDescent="0.25">
      <c r="A567" s="3">
        <f>VaR!A567</f>
        <v>43417</v>
      </c>
      <c r="B567" s="4">
        <f>VaR!B567</f>
        <v>565</v>
      </c>
      <c r="C567" s="4">
        <f>VaR!C567</f>
        <v>56.240310999999998</v>
      </c>
      <c r="D567" s="4">
        <f>VaR!D567</f>
        <v>3.1167526191262739E-2</v>
      </c>
      <c r="E567" s="4">
        <f>VaR!E567</f>
        <v>3.0691680866202758E-2</v>
      </c>
      <c r="F567" s="4">
        <f>VaR!F567</f>
        <v>-3.0783811696970302E-2</v>
      </c>
      <c r="G567" s="4">
        <f>VaR!G567</f>
        <v>-3.1651784680255542E-2</v>
      </c>
      <c r="H567" s="4">
        <v>543</v>
      </c>
      <c r="I567" s="16">
        <f t="shared" si="60"/>
        <v>3.4317604327236324E-3</v>
      </c>
      <c r="J567" s="16">
        <f t="shared" si="61"/>
        <v>4.281862358215873E-4</v>
      </c>
      <c r="K567" s="16">
        <f t="shared" si="62"/>
        <v>2.0692661400157963E-2</v>
      </c>
      <c r="L567" s="16">
        <f t="shared" si="63"/>
        <v>-3.0604638722604931E-2</v>
      </c>
      <c r="M567" s="10">
        <f t="shared" si="64"/>
        <v>0</v>
      </c>
      <c r="N567" s="4">
        <v>499</v>
      </c>
      <c r="O567" s="4">
        <v>435</v>
      </c>
      <c r="P567" s="4">
        <v>305</v>
      </c>
      <c r="Q567" s="16">
        <f t="shared" si="57"/>
        <v>-2.1039289706216536E-2</v>
      </c>
      <c r="R567" s="16">
        <f t="shared" si="58"/>
        <v>-2.3366581864299744E-2</v>
      </c>
      <c r="S567" s="16">
        <f t="shared" si="59"/>
        <v>-2.8300975181170498E-2</v>
      </c>
    </row>
    <row r="568" spans="1:19" x14ac:dyDescent="0.25">
      <c r="A568" s="3">
        <f>VaR!A568</f>
        <v>43418</v>
      </c>
      <c r="B568" s="4">
        <f>VaR!B568</f>
        <v>566</v>
      </c>
      <c r="C568" s="4">
        <f>VaR!C568</f>
        <v>58.521594999999998</v>
      </c>
      <c r="D568" s="4">
        <f>VaR!D568</f>
        <v>4.0563146956993167E-2</v>
      </c>
      <c r="E568" s="4">
        <f>VaR!E568</f>
        <v>3.9762054060496071E-2</v>
      </c>
      <c r="F568" s="4">
        <f>VaR!F568</f>
        <v>-3.0783811696970302E-2</v>
      </c>
      <c r="G568" s="4">
        <f>VaR!G568</f>
        <v>-3.1651784680255542E-2</v>
      </c>
      <c r="H568" s="4">
        <v>544</v>
      </c>
      <c r="I568" s="16">
        <f t="shared" si="60"/>
        <v>3.4809634608711673E-3</v>
      </c>
      <c r="J568" s="16">
        <f t="shared" si="61"/>
        <v>4.5719973160197771E-4</v>
      </c>
      <c r="K568" s="16">
        <f t="shared" si="62"/>
        <v>2.1382229341253865E-2</v>
      </c>
      <c r="L568" s="16">
        <f t="shared" si="63"/>
        <v>-3.1689674023398451E-2</v>
      </c>
      <c r="M568" s="10">
        <f t="shared" si="64"/>
        <v>0</v>
      </c>
      <c r="N568" s="4">
        <v>500</v>
      </c>
      <c r="O568" s="4">
        <v>436</v>
      </c>
      <c r="P568" s="4">
        <v>306</v>
      </c>
      <c r="Q568" s="16">
        <f t="shared" si="57"/>
        <v>-2.1763445000245615E-2</v>
      </c>
      <c r="R568" s="16">
        <f t="shared" si="58"/>
        <v>-2.3596465936911299E-2</v>
      </c>
      <c r="S568" s="16">
        <f t="shared" si="59"/>
        <v>-2.8399865499197634E-2</v>
      </c>
    </row>
    <row r="569" spans="1:19" x14ac:dyDescent="0.25">
      <c r="A569" s="3">
        <f>VaR!A569</f>
        <v>43419</v>
      </c>
      <c r="B569" s="4">
        <f>VaR!B569</f>
        <v>567</v>
      </c>
      <c r="C569" s="4">
        <f>VaR!C569</f>
        <v>58.172756</v>
      </c>
      <c r="D569" s="4">
        <f>VaR!D569</f>
        <v>-5.9608594058312685E-3</v>
      </c>
      <c r="E569" s="4">
        <f>VaR!E569</f>
        <v>-5.9786962455104708E-3</v>
      </c>
      <c r="F569" s="4">
        <f>VaR!F569</f>
        <v>-3.0783811696970302E-2</v>
      </c>
      <c r="G569" s="4">
        <f>VaR!G569</f>
        <v>-3.1651784680255542E-2</v>
      </c>
      <c r="H569" s="4">
        <v>545</v>
      </c>
      <c r="I569" s="16">
        <f t="shared" si="60"/>
        <v>5.0842425631598053E-3</v>
      </c>
      <c r="J569" s="16">
        <f t="shared" si="61"/>
        <v>4.6250197186695072E-4</v>
      </c>
      <c r="K569" s="16">
        <f t="shared" si="62"/>
        <v>2.1505859012533091E-2</v>
      </c>
      <c r="L569" s="16">
        <f t="shared" si="63"/>
        <v>-3.0289747634312268E-2</v>
      </c>
      <c r="M569" s="10">
        <f t="shared" si="64"/>
        <v>0</v>
      </c>
      <c r="N569" s="4">
        <v>501</v>
      </c>
      <c r="O569" s="4">
        <v>437</v>
      </c>
      <c r="P569" s="4">
        <v>307</v>
      </c>
      <c r="Q569" s="16">
        <f t="shared" si="57"/>
        <v>-2.1773386340077128E-2</v>
      </c>
      <c r="R569" s="16">
        <f t="shared" si="58"/>
        <v>-2.3610694058342502E-2</v>
      </c>
      <c r="S569" s="16">
        <f t="shared" si="59"/>
        <v>-2.8396055408284143E-2</v>
      </c>
    </row>
    <row r="570" spans="1:19" x14ac:dyDescent="0.25">
      <c r="A570" s="3">
        <f>VaR!A570</f>
        <v>43420</v>
      </c>
      <c r="B570" s="4">
        <f>VaR!B570</f>
        <v>568</v>
      </c>
      <c r="C570" s="4">
        <f>VaR!C570</f>
        <v>57.846069</v>
      </c>
      <c r="D570" s="4">
        <f>VaR!D570</f>
        <v>-5.6158075096184156E-3</v>
      </c>
      <c r="E570" s="4">
        <f>VaR!E570</f>
        <v>-5.6316354421743512E-3</v>
      </c>
      <c r="F570" s="4">
        <f>VaR!F570</f>
        <v>-3.0783811696970302E-2</v>
      </c>
      <c r="G570" s="4">
        <f>VaR!G570</f>
        <v>-3.1651784680255542E-2</v>
      </c>
      <c r="H570" s="4">
        <v>546</v>
      </c>
      <c r="I570" s="16">
        <f t="shared" si="60"/>
        <v>4.4975053690874478E-3</v>
      </c>
      <c r="J570" s="16">
        <f t="shared" si="61"/>
        <v>4.666879420946566E-4</v>
      </c>
      <c r="K570" s="16">
        <f t="shared" si="62"/>
        <v>2.1602961419552102E-2</v>
      </c>
      <c r="L570" s="16">
        <f t="shared" si="63"/>
        <v>-3.1036204074755561E-2</v>
      </c>
      <c r="M570" s="10">
        <f t="shared" si="64"/>
        <v>0</v>
      </c>
      <c r="N570" s="4">
        <v>502</v>
      </c>
      <c r="O570" s="4">
        <v>438</v>
      </c>
      <c r="P570" s="4">
        <v>308</v>
      </c>
      <c r="Q570" s="16">
        <f t="shared" si="57"/>
        <v>-2.1990783294333086E-2</v>
      </c>
      <c r="R570" s="16">
        <f t="shared" si="58"/>
        <v>-2.3559923357130214E-2</v>
      </c>
      <c r="S570" s="16">
        <f t="shared" si="59"/>
        <v>-2.8348420368664584E-2</v>
      </c>
    </row>
    <row r="571" spans="1:19" x14ac:dyDescent="0.25">
      <c r="A571" s="3">
        <f>VaR!A571</f>
        <v>43423</v>
      </c>
      <c r="B571" s="4">
        <f>VaR!B571</f>
        <v>569</v>
      </c>
      <c r="C571" s="4">
        <f>VaR!C571</f>
        <v>57.198227000000003</v>
      </c>
      <c r="D571" s="4">
        <f>VaR!D571</f>
        <v>-1.1199412703393849E-2</v>
      </c>
      <c r="E571" s="4">
        <f>VaR!E571</f>
        <v>-1.1262598330054047E-2</v>
      </c>
      <c r="F571" s="4">
        <f>VaR!F571</f>
        <v>-3.0783811696970302E-2</v>
      </c>
      <c r="G571" s="4">
        <f>VaR!G571</f>
        <v>-3.1651784680255542E-2</v>
      </c>
      <c r="H571" s="4">
        <v>547</v>
      </c>
      <c r="I571" s="16">
        <f t="shared" si="60"/>
        <v>4.5083357391421837E-3</v>
      </c>
      <c r="J571" s="16">
        <f t="shared" si="61"/>
        <v>4.7274680258679224E-4</v>
      </c>
      <c r="K571" s="16">
        <f t="shared" si="62"/>
        <v>2.1742741376992742E-2</v>
      </c>
      <c r="L571" s="16">
        <f t="shared" si="63"/>
        <v>-3.1255291274672178E-2</v>
      </c>
      <c r="M571" s="10">
        <f t="shared" si="64"/>
        <v>0</v>
      </c>
      <c r="N571" s="4">
        <v>503</v>
      </c>
      <c r="O571" s="4">
        <v>439</v>
      </c>
      <c r="P571" s="4">
        <v>309</v>
      </c>
      <c r="Q571" s="16">
        <f t="shared" si="57"/>
        <v>-2.2259216919141213E-2</v>
      </c>
      <c r="R571" s="16">
        <f t="shared" si="58"/>
        <v>-2.3748712788749491E-2</v>
      </c>
      <c r="S571" s="16">
        <f t="shared" si="59"/>
        <v>-2.8440355643913468E-2</v>
      </c>
    </row>
    <row r="572" spans="1:19" x14ac:dyDescent="0.25">
      <c r="A572" s="3">
        <f>VaR!A572</f>
        <v>43424</v>
      </c>
      <c r="B572" s="4">
        <f>VaR!B572</f>
        <v>570</v>
      </c>
      <c r="C572" s="4">
        <f>VaR!C572</f>
        <v>56.832779000000002</v>
      </c>
      <c r="D572" s="4">
        <f>VaR!D572</f>
        <v>-6.3891490902331753E-3</v>
      </c>
      <c r="E572" s="4">
        <f>VaR!E572</f>
        <v>-6.4096470596488094E-3</v>
      </c>
      <c r="F572" s="4">
        <f>VaR!F572</f>
        <v>-3.0783811696970302E-2</v>
      </c>
      <c r="G572" s="4">
        <f>VaR!G572</f>
        <v>-3.1651784680255542E-2</v>
      </c>
      <c r="H572" s="4">
        <v>548</v>
      </c>
      <c r="I572" s="16">
        <f t="shared" si="60"/>
        <v>4.2908289200381611E-3</v>
      </c>
      <c r="J572" s="16">
        <f t="shared" si="61"/>
        <v>4.7272345232888727E-4</v>
      </c>
      <c r="K572" s="16">
        <f t="shared" si="62"/>
        <v>2.1742204403622171E-2</v>
      </c>
      <c r="L572" s="16">
        <f t="shared" si="63"/>
        <v>-3.1471914851180047E-2</v>
      </c>
      <c r="M572" s="10">
        <f t="shared" si="64"/>
        <v>0</v>
      </c>
      <c r="N572" s="4">
        <v>504</v>
      </c>
      <c r="O572" s="4">
        <v>440</v>
      </c>
      <c r="P572" s="4">
        <v>310</v>
      </c>
      <c r="Q572" s="16">
        <f t="shared" si="57"/>
        <v>-2.248888148975841E-2</v>
      </c>
      <c r="R572" s="16">
        <f t="shared" si="58"/>
        <v>-2.3859776066894493E-2</v>
      </c>
      <c r="S572" s="16">
        <f t="shared" si="59"/>
        <v>-2.8499322270478605E-2</v>
      </c>
    </row>
    <row r="573" spans="1:19" x14ac:dyDescent="0.25">
      <c r="A573" s="3">
        <f>VaR!A573</f>
        <v>43425</v>
      </c>
      <c r="B573" s="4">
        <f>VaR!B573</f>
        <v>571</v>
      </c>
      <c r="C573" s="4">
        <f>VaR!C573</f>
        <v>57.026577000000003</v>
      </c>
      <c r="D573" s="4">
        <f>VaR!D573</f>
        <v>3.4099687435661208E-3</v>
      </c>
      <c r="E573" s="4">
        <f>VaR!E573</f>
        <v>3.4041679833502073E-3</v>
      </c>
      <c r="F573" s="4">
        <f>VaR!F573</f>
        <v>-3.0783811696970302E-2</v>
      </c>
      <c r="G573" s="4">
        <f>VaR!G573</f>
        <v>-3.1651784680255542E-2</v>
      </c>
      <c r="H573" s="4">
        <v>549</v>
      </c>
      <c r="I573" s="16">
        <f t="shared" si="60"/>
        <v>4.3419604024081257E-3</v>
      </c>
      <c r="J573" s="16">
        <f t="shared" si="61"/>
        <v>4.6664970548295637E-4</v>
      </c>
      <c r="K573" s="16">
        <f t="shared" si="62"/>
        <v>2.1602076416005856E-2</v>
      </c>
      <c r="L573" s="16">
        <f t="shared" si="63"/>
        <v>-3.1190293340141978E-2</v>
      </c>
      <c r="M573" s="10">
        <f t="shared" si="64"/>
        <v>0</v>
      </c>
      <c r="N573" s="4">
        <v>505</v>
      </c>
      <c r="O573" s="4">
        <v>441</v>
      </c>
      <c r="P573" s="4">
        <v>311</v>
      </c>
      <c r="Q573" s="16">
        <f t="shared" si="57"/>
        <v>-2.2308144114706965E-2</v>
      </c>
      <c r="R573" s="16">
        <f t="shared" si="58"/>
        <v>-2.3843654384632169E-2</v>
      </c>
      <c r="S573" s="16">
        <f t="shared" si="59"/>
        <v>-2.8477713134966682E-2</v>
      </c>
    </row>
    <row r="574" spans="1:19" x14ac:dyDescent="0.25">
      <c r="A574" s="3">
        <f>VaR!A574</f>
        <v>43427</v>
      </c>
      <c r="B574" s="4">
        <f>VaR!B574</f>
        <v>572</v>
      </c>
      <c r="C574" s="4">
        <f>VaR!C574</f>
        <v>57.541527000000002</v>
      </c>
      <c r="D574" s="4">
        <f>VaR!D574</f>
        <v>9.0300001699207526E-3</v>
      </c>
      <c r="E574" s="4">
        <f>VaR!E574</f>
        <v>8.9894735061978714E-3</v>
      </c>
      <c r="F574" s="4">
        <f>VaR!F574</f>
        <v>-3.0783811696970302E-2</v>
      </c>
      <c r="G574" s="4">
        <f>VaR!G574</f>
        <v>-3.1651784680255542E-2</v>
      </c>
      <c r="H574" s="4">
        <v>550</v>
      </c>
      <c r="I574" s="16">
        <f t="shared" si="60"/>
        <v>4.0461942783152523E-3</v>
      </c>
      <c r="J574" s="16">
        <f t="shared" si="61"/>
        <v>4.6623118522280688E-4</v>
      </c>
      <c r="K574" s="16">
        <f t="shared" si="62"/>
        <v>2.159238720528156E-2</v>
      </c>
      <c r="L574" s="16">
        <f t="shared" si="63"/>
        <v>-3.1470122130832695E-2</v>
      </c>
      <c r="M574" s="10">
        <f t="shared" si="64"/>
        <v>0</v>
      </c>
      <c r="N574" s="4">
        <v>506</v>
      </c>
      <c r="O574" s="4">
        <v>442</v>
      </c>
      <c r="P574" s="4">
        <v>312</v>
      </c>
      <c r="Q574" s="16">
        <f t="shared" si="57"/>
        <v>-2.2226215497851406E-2</v>
      </c>
      <c r="R574" s="16">
        <f t="shared" si="58"/>
        <v>-2.2896739925986235E-2</v>
      </c>
      <c r="S574" s="16">
        <f t="shared" si="59"/>
        <v>-2.8427400992818687E-2</v>
      </c>
    </row>
    <row r="575" spans="1:19" x14ac:dyDescent="0.25">
      <c r="A575" s="3">
        <f>VaR!A575</f>
        <v>43430</v>
      </c>
      <c r="B575" s="4">
        <f>VaR!B575</f>
        <v>573</v>
      </c>
      <c r="C575" s="4">
        <f>VaR!C575</f>
        <v>58.488373000000003</v>
      </c>
      <c r="D575" s="4">
        <f>VaR!D575</f>
        <v>1.6455003010260757E-2</v>
      </c>
      <c r="E575" s="4">
        <f>VaR!E575</f>
        <v>1.6321086515481933E-2</v>
      </c>
      <c r="F575" s="4">
        <f>VaR!F575</f>
        <v>-3.0783811696970302E-2</v>
      </c>
      <c r="G575" s="4">
        <f>VaR!G575</f>
        <v>-3.1651784680255542E-2</v>
      </c>
      <c r="H575" s="4">
        <v>551</v>
      </c>
      <c r="I575" s="16">
        <f t="shared" si="60"/>
        <v>5.3397263438610173E-3</v>
      </c>
      <c r="J575" s="16">
        <f t="shared" si="61"/>
        <v>4.4493221594106764E-4</v>
      </c>
      <c r="K575" s="16">
        <f t="shared" si="62"/>
        <v>2.1093416412261614E-2</v>
      </c>
      <c r="L575" s="16">
        <f t="shared" si="63"/>
        <v>-2.9355856146645216E-2</v>
      </c>
      <c r="M575" s="10">
        <f t="shared" si="64"/>
        <v>0</v>
      </c>
      <c r="N575" s="4">
        <v>507</v>
      </c>
      <c r="O575" s="4">
        <v>443</v>
      </c>
      <c r="P575" s="4">
        <v>313</v>
      </c>
      <c r="Q575" s="16">
        <f t="shared" si="57"/>
        <v>-2.2182605610291523E-2</v>
      </c>
      <c r="R575" s="16">
        <f t="shared" si="58"/>
        <v>-2.2868659368883933E-2</v>
      </c>
      <c r="S575" s="16">
        <f t="shared" si="59"/>
        <v>-2.8428916332231029E-2</v>
      </c>
    </row>
    <row r="576" spans="1:19" x14ac:dyDescent="0.25">
      <c r="A576" s="3">
        <f>VaR!A576</f>
        <v>43431</v>
      </c>
      <c r="B576" s="4">
        <f>VaR!B576</f>
        <v>574</v>
      </c>
      <c r="C576" s="4">
        <f>VaR!C576</f>
        <v>57.951275000000003</v>
      </c>
      <c r="D576" s="4">
        <f>VaR!D576</f>
        <v>-9.1829875315560631E-3</v>
      </c>
      <c r="E576" s="4">
        <f>VaR!E576</f>
        <v>-9.2254110778834993E-3</v>
      </c>
      <c r="F576" s="4">
        <f>VaR!F576</f>
        <v>-3.0783811696970302E-2</v>
      </c>
      <c r="G576" s="4">
        <f>VaR!G576</f>
        <v>-3.1651784680255542E-2</v>
      </c>
      <c r="H576" s="4">
        <v>552</v>
      </c>
      <c r="I576" s="16">
        <f t="shared" si="60"/>
        <v>7.5657973464430504E-3</v>
      </c>
      <c r="J576" s="16">
        <f t="shared" si="61"/>
        <v>3.8726987539539336E-4</v>
      </c>
      <c r="K576" s="16">
        <f t="shared" si="62"/>
        <v>1.9679173646151744E-2</v>
      </c>
      <c r="L576" s="16">
        <f t="shared" si="63"/>
        <v>-2.4803562800837484E-2</v>
      </c>
      <c r="M576" s="10">
        <f t="shared" si="64"/>
        <v>0</v>
      </c>
      <c r="N576" s="4">
        <v>508</v>
      </c>
      <c r="O576" s="4">
        <v>444</v>
      </c>
      <c r="P576" s="4">
        <v>314</v>
      </c>
      <c r="Q576" s="16">
        <f t="shared" si="57"/>
        <v>-2.2495353023205319E-2</v>
      </c>
      <c r="R576" s="16">
        <f t="shared" si="58"/>
        <v>-2.3019377609830124E-2</v>
      </c>
      <c r="S576" s="16">
        <f t="shared" si="59"/>
        <v>-2.8427859127432037E-2</v>
      </c>
    </row>
    <row r="577" spans="1:19" x14ac:dyDescent="0.25">
      <c r="A577" s="3">
        <f>VaR!A577</f>
        <v>43432</v>
      </c>
      <c r="B577" s="4">
        <f>VaR!B577</f>
        <v>575</v>
      </c>
      <c r="C577" s="4">
        <f>VaR!C577</f>
        <v>59.025471000000003</v>
      </c>
      <c r="D577" s="4">
        <f>VaR!D577</f>
        <v>1.8536192689461977E-2</v>
      </c>
      <c r="E577" s="4">
        <f>VaR!E577</f>
        <v>1.8366491340018977E-2</v>
      </c>
      <c r="F577" s="4">
        <f>VaR!F577</f>
        <v>-3.0783811696970302E-2</v>
      </c>
      <c r="G577" s="4">
        <f>VaR!G577</f>
        <v>-3.1651784680255542E-2</v>
      </c>
      <c r="H577" s="4">
        <v>553</v>
      </c>
      <c r="I577" s="16">
        <f t="shared" si="60"/>
        <v>6.6424977851224781E-3</v>
      </c>
      <c r="J577" s="16">
        <f t="shared" si="61"/>
        <v>3.9254491308695683E-4</v>
      </c>
      <c r="K577" s="16">
        <f t="shared" si="62"/>
        <v>1.9812746227793783E-2</v>
      </c>
      <c r="L577" s="16">
        <f t="shared" si="63"/>
        <v>-2.5946569707533236E-2</v>
      </c>
      <c r="M577" s="10">
        <f t="shared" si="64"/>
        <v>0</v>
      </c>
      <c r="N577" s="4">
        <v>509</v>
      </c>
      <c r="O577" s="4">
        <v>445</v>
      </c>
      <c r="P577" s="4">
        <v>315</v>
      </c>
      <c r="Q577" s="16">
        <f t="shared" si="57"/>
        <v>-2.2366991670100485E-2</v>
      </c>
      <c r="R577" s="16">
        <f t="shared" si="58"/>
        <v>-2.3038202271999767E-2</v>
      </c>
      <c r="S577" s="16">
        <f t="shared" si="59"/>
        <v>-2.8390563158480764E-2</v>
      </c>
    </row>
    <row r="578" spans="1:19" x14ac:dyDescent="0.25">
      <c r="A578" s="3">
        <f>VaR!A578</f>
        <v>43433</v>
      </c>
      <c r="B578" s="4">
        <f>VaR!B578</f>
        <v>576</v>
      </c>
      <c r="C578" s="4">
        <f>VaR!C578</f>
        <v>58.693244999999997</v>
      </c>
      <c r="D578" s="4">
        <f>VaR!D578</f>
        <v>-5.6285192540014746E-3</v>
      </c>
      <c r="E578" s="4">
        <f>VaR!E578</f>
        <v>-5.6444190581350639E-3</v>
      </c>
      <c r="F578" s="4">
        <f>VaR!F578</f>
        <v>-3.0783811696970302E-2</v>
      </c>
      <c r="G578" s="4">
        <f>VaR!G578</f>
        <v>-3.1651784680255542E-2</v>
      </c>
      <c r="H578" s="4">
        <v>554</v>
      </c>
      <c r="I578" s="16">
        <f t="shared" si="60"/>
        <v>8.6758256217458682E-3</v>
      </c>
      <c r="J578" s="16">
        <f t="shared" si="61"/>
        <v>3.4856660614592888E-4</v>
      </c>
      <c r="K578" s="16">
        <f t="shared" si="62"/>
        <v>1.8669938568349091E-2</v>
      </c>
      <c r="L578" s="16">
        <f t="shared" si="63"/>
        <v>-2.2033490547364316E-2</v>
      </c>
      <c r="M578" s="10">
        <f t="shared" si="64"/>
        <v>0</v>
      </c>
      <c r="N578" s="4">
        <v>510</v>
      </c>
      <c r="O578" s="4">
        <v>446</v>
      </c>
      <c r="P578" s="4">
        <v>316</v>
      </c>
      <c r="Q578" s="16">
        <f t="shared" si="57"/>
        <v>-2.2499952120516097E-2</v>
      </c>
      <c r="R578" s="16">
        <f t="shared" si="58"/>
        <v>-2.3155413973476362E-2</v>
      </c>
      <c r="S578" s="16">
        <f t="shared" si="59"/>
        <v>-2.8316919024111813E-2</v>
      </c>
    </row>
    <row r="579" spans="1:19" x14ac:dyDescent="0.25">
      <c r="A579" s="3">
        <f>VaR!A579</f>
        <v>43434</v>
      </c>
      <c r="B579" s="4">
        <f>VaR!B579</f>
        <v>577</v>
      </c>
      <c r="C579" s="4">
        <f>VaR!C579</f>
        <v>58.405315000000002</v>
      </c>
      <c r="D579" s="4">
        <f>VaR!D579</f>
        <v>-4.9056752612672179E-3</v>
      </c>
      <c r="E579" s="4">
        <f>VaR!E579</f>
        <v>-4.9177475842653541E-3</v>
      </c>
      <c r="F579" s="4">
        <f>VaR!F579</f>
        <v>-3.0783811696970302E-2</v>
      </c>
      <c r="G579" s="4">
        <f>VaR!G579</f>
        <v>-3.1651784680255542E-2</v>
      </c>
      <c r="H579" s="4">
        <v>555</v>
      </c>
      <c r="I579" s="16">
        <f t="shared" si="60"/>
        <v>9.2985551516482478E-3</v>
      </c>
      <c r="J579" s="16">
        <f t="shared" si="61"/>
        <v>3.2170782047097465E-4</v>
      </c>
      <c r="K579" s="16">
        <f t="shared" si="62"/>
        <v>1.7936215332978546E-2</v>
      </c>
      <c r="L579" s="16">
        <f t="shared" si="63"/>
        <v>-2.0203893692584129E-2</v>
      </c>
      <c r="M579" s="10">
        <f t="shared" si="64"/>
        <v>0</v>
      </c>
      <c r="N579" s="4">
        <v>511</v>
      </c>
      <c r="O579" s="4">
        <v>447</v>
      </c>
      <c r="P579" s="4">
        <v>317</v>
      </c>
      <c r="Q579" s="16">
        <f t="shared" si="57"/>
        <v>-2.2619773810453672E-2</v>
      </c>
      <c r="R579" s="16">
        <f t="shared" si="58"/>
        <v>-2.3112275306283195E-2</v>
      </c>
      <c r="S579" s="16">
        <f t="shared" si="59"/>
        <v>-2.8367440445479359E-2</v>
      </c>
    </row>
    <row r="580" spans="1:19" x14ac:dyDescent="0.25">
      <c r="A580" s="3">
        <f>VaR!A580</f>
        <v>43437</v>
      </c>
      <c r="B580" s="4">
        <f>VaR!B580</f>
        <v>578</v>
      </c>
      <c r="C580" s="4">
        <f>VaR!C580</f>
        <v>58.433002000000002</v>
      </c>
      <c r="D580" s="4">
        <f>VaR!D580</f>
        <v>4.740493223947211E-4</v>
      </c>
      <c r="E580" s="4">
        <f>VaR!E580</f>
        <v>4.7393699651193742E-4</v>
      </c>
      <c r="F580" s="4">
        <f>VaR!F580</f>
        <v>-3.0783811696970302E-2</v>
      </c>
      <c r="G580" s="4">
        <f>VaR!G580</f>
        <v>-3.1651784680255542E-2</v>
      </c>
      <c r="H580" s="4">
        <v>556</v>
      </c>
      <c r="I580" s="16">
        <f t="shared" si="60"/>
        <v>8.0696610644854991E-3</v>
      </c>
      <c r="J580" s="16">
        <f t="shared" si="61"/>
        <v>3.156208786024142E-4</v>
      </c>
      <c r="K580" s="16">
        <f t="shared" si="62"/>
        <v>1.7765722011852326E-2</v>
      </c>
      <c r="L580" s="16">
        <f t="shared" si="63"/>
        <v>-2.1152351222121411E-2</v>
      </c>
      <c r="M580" s="10">
        <f t="shared" si="64"/>
        <v>0</v>
      </c>
      <c r="N580" s="4">
        <v>512</v>
      </c>
      <c r="O580" s="4">
        <v>448</v>
      </c>
      <c r="P580" s="4">
        <v>318</v>
      </c>
      <c r="Q580" s="16">
        <f t="shared" si="57"/>
        <v>-2.2581724534665434E-2</v>
      </c>
      <c r="R580" s="16">
        <f t="shared" si="58"/>
        <v>-2.2806418017197152E-2</v>
      </c>
      <c r="S580" s="16">
        <f t="shared" si="59"/>
        <v>-2.8373127161944858E-2</v>
      </c>
    </row>
    <row r="581" spans="1:19" x14ac:dyDescent="0.25">
      <c r="A581" s="3">
        <f>VaR!A581</f>
        <v>43438</v>
      </c>
      <c r="B581" s="4">
        <f>VaR!B581</f>
        <v>579</v>
      </c>
      <c r="C581" s="4">
        <f>VaR!C581</f>
        <v>57.840530000000001</v>
      </c>
      <c r="D581" s="4">
        <f>VaR!D581</f>
        <v>-1.0139338725058157E-2</v>
      </c>
      <c r="E581" s="4">
        <f>VaR!E581</f>
        <v>-1.0191091946102872E-2</v>
      </c>
      <c r="F581" s="4">
        <f>VaR!F581</f>
        <v>-3.0783811696970302E-2</v>
      </c>
      <c r="G581" s="4">
        <f>VaR!G581</f>
        <v>-3.1651784680255542E-2</v>
      </c>
      <c r="H581" s="4">
        <v>557</v>
      </c>
      <c r="I581" s="16">
        <f t="shared" si="60"/>
        <v>7.2147151824213602E-3</v>
      </c>
      <c r="J581" s="16">
        <f t="shared" si="61"/>
        <v>3.2238275244553168E-4</v>
      </c>
      <c r="K581" s="16">
        <f t="shared" si="62"/>
        <v>1.7955020257452558E-2</v>
      </c>
      <c r="L581" s="16">
        <f t="shared" si="63"/>
        <v>-2.2318665010036643E-2</v>
      </c>
      <c r="M581" s="10">
        <f t="shared" si="64"/>
        <v>0</v>
      </c>
      <c r="N581" s="4">
        <v>513</v>
      </c>
      <c r="O581" s="4">
        <v>449</v>
      </c>
      <c r="P581" s="4">
        <v>319</v>
      </c>
      <c r="Q581" s="16">
        <f t="shared" si="57"/>
        <v>-2.2932875560629968E-2</v>
      </c>
      <c r="R581" s="16">
        <f t="shared" si="58"/>
        <v>-2.2986169743424226E-2</v>
      </c>
      <c r="S581" s="16">
        <f t="shared" si="59"/>
        <v>-2.8420802730133976E-2</v>
      </c>
    </row>
    <row r="582" spans="1:19" x14ac:dyDescent="0.25">
      <c r="A582" s="3">
        <f>VaR!A582</f>
        <v>43440</v>
      </c>
      <c r="B582" s="4">
        <f>VaR!B582</f>
        <v>580</v>
      </c>
      <c r="C582" s="4">
        <f>VaR!C582</f>
        <v>58.477299000000002</v>
      </c>
      <c r="D582" s="4">
        <f>VaR!D582</f>
        <v>1.100904504159974E-2</v>
      </c>
      <c r="E582" s="4">
        <f>VaR!E582</f>
        <v>1.0948886626997823E-2</v>
      </c>
      <c r="F582" s="4">
        <f>VaR!F582</f>
        <v>-3.0783811696970302E-2</v>
      </c>
      <c r="G582" s="4">
        <f>VaR!G582</f>
        <v>-3.1651784680255542E-2</v>
      </c>
      <c r="H582" s="4">
        <v>558</v>
      </c>
      <c r="I582" s="16">
        <f t="shared" si="60"/>
        <v>6.3666275348358281E-3</v>
      </c>
      <c r="J582" s="16">
        <f t="shared" si="61"/>
        <v>3.2311845244177811E-4</v>
      </c>
      <c r="K582" s="16">
        <f t="shared" si="62"/>
        <v>1.7975495888619544E-2</v>
      </c>
      <c r="L582" s="16">
        <f t="shared" si="63"/>
        <v>-2.3200432073811311E-2</v>
      </c>
      <c r="M582" s="10">
        <f t="shared" si="64"/>
        <v>0</v>
      </c>
      <c r="N582" s="4">
        <v>514</v>
      </c>
      <c r="O582" s="4">
        <v>450</v>
      </c>
      <c r="P582" s="4">
        <v>320</v>
      </c>
      <c r="Q582" s="16">
        <f t="shared" ref="Q582:Q645" si="65">AVERAGE(D516:D582)+STDEV(D516:D582)*NORMSINV(0.05)</f>
        <v>-2.2916889774491769E-2</v>
      </c>
      <c r="R582" s="16">
        <f t="shared" ref="R582:R645" si="66">AVERAGE(D452:D582)+STDEV(D452:D582)*NORMSINV(0.05)</f>
        <v>-2.2880006600965765E-2</v>
      </c>
      <c r="S582" s="16">
        <f t="shared" si="59"/>
        <v>-2.8420975043367713E-2</v>
      </c>
    </row>
    <row r="583" spans="1:19" x14ac:dyDescent="0.25">
      <c r="A583" s="3">
        <f>VaR!A583</f>
        <v>43441</v>
      </c>
      <c r="B583" s="4">
        <f>VaR!B583</f>
        <v>581</v>
      </c>
      <c r="C583" s="4">
        <f>VaR!C583</f>
        <v>57.585827000000002</v>
      </c>
      <c r="D583" s="4">
        <f>VaR!D583</f>
        <v>-1.5244753352920767E-2</v>
      </c>
      <c r="E583" s="4">
        <f>VaR!E583</f>
        <v>-1.5362149247798612E-2</v>
      </c>
      <c r="F583" s="4">
        <f>VaR!F583</f>
        <v>-3.0783811696970302E-2</v>
      </c>
      <c r="G583" s="4">
        <f>VaR!G583</f>
        <v>-3.1651784680255542E-2</v>
      </c>
      <c r="H583" s="4">
        <v>559</v>
      </c>
      <c r="I583" s="16">
        <f t="shared" si="60"/>
        <v>6.8570627722840307E-3</v>
      </c>
      <c r="J583" s="16">
        <f t="shared" si="61"/>
        <v>3.4244161052013209E-4</v>
      </c>
      <c r="K583" s="16">
        <f t="shared" si="62"/>
        <v>1.8505177938083494E-2</v>
      </c>
      <c r="L583" s="16">
        <f t="shared" si="63"/>
        <v>-2.358124627655498E-2</v>
      </c>
      <c r="M583" s="10">
        <f t="shared" si="64"/>
        <v>0</v>
      </c>
      <c r="N583" s="4">
        <v>515</v>
      </c>
      <c r="O583" s="4">
        <v>451</v>
      </c>
      <c r="P583" s="4">
        <v>321</v>
      </c>
      <c r="Q583" s="16">
        <f t="shared" si="65"/>
        <v>-2.3273024175866158E-2</v>
      </c>
      <c r="R583" s="16">
        <f t="shared" si="66"/>
        <v>-2.2458071596663451E-2</v>
      </c>
      <c r="S583" s="16">
        <f t="shared" si="59"/>
        <v>-2.8398307315250691E-2</v>
      </c>
    </row>
    <row r="584" spans="1:19" x14ac:dyDescent="0.25">
      <c r="A584" s="3">
        <f>VaR!A584</f>
        <v>43444</v>
      </c>
      <c r="B584" s="4">
        <f>VaR!B584</f>
        <v>582</v>
      </c>
      <c r="C584" s="4">
        <f>VaR!C584</f>
        <v>57.646732</v>
      </c>
      <c r="D584" s="4">
        <f>VaR!D584</f>
        <v>1.057638713775843E-3</v>
      </c>
      <c r="E584" s="4">
        <f>VaR!E584</f>
        <v>1.0570798079968401E-3</v>
      </c>
      <c r="F584" s="4">
        <f>VaR!F584</f>
        <v>-3.0783811696970302E-2</v>
      </c>
      <c r="G584" s="4">
        <f>VaR!G584</f>
        <v>-3.1651784680255542E-2</v>
      </c>
      <c r="H584" s="4">
        <v>560</v>
      </c>
      <c r="I584" s="16">
        <f t="shared" si="60"/>
        <v>5.8999088059563725E-3</v>
      </c>
      <c r="J584" s="16">
        <f t="shared" si="61"/>
        <v>3.4346073933480656E-4</v>
      </c>
      <c r="K584" s="16">
        <f t="shared" si="62"/>
        <v>1.8532693795959791E-2</v>
      </c>
      <c r="L584" s="16">
        <f t="shared" si="63"/>
        <v>-2.4583659801509145E-2</v>
      </c>
      <c r="M584" s="10">
        <f t="shared" si="64"/>
        <v>0</v>
      </c>
      <c r="N584" s="4">
        <v>516</v>
      </c>
      <c r="O584" s="4">
        <v>452</v>
      </c>
      <c r="P584" s="4">
        <v>322</v>
      </c>
      <c r="Q584" s="16">
        <f t="shared" si="65"/>
        <v>-2.3252313079213039E-2</v>
      </c>
      <c r="R584" s="16">
        <f t="shared" si="66"/>
        <v>-2.2466251695239244E-2</v>
      </c>
      <c r="S584" s="16">
        <f t="shared" ref="S584:S647" si="67">AVERAGE(D324:D584)+STDEV(D324:D584)*NORMSINV(0.05)</f>
        <v>-2.8401715546711989E-2</v>
      </c>
    </row>
    <row r="585" spans="1:19" x14ac:dyDescent="0.25">
      <c r="A585" s="3">
        <f>VaR!A585</f>
        <v>43445</v>
      </c>
      <c r="B585" s="4">
        <f>VaR!B585</f>
        <v>583</v>
      </c>
      <c r="C585" s="4">
        <f>VaR!C585</f>
        <v>57.990031999999999</v>
      </c>
      <c r="D585" s="4">
        <f>VaR!D585</f>
        <v>5.9552378441851527E-3</v>
      </c>
      <c r="E585" s="4">
        <f>VaR!E585</f>
        <v>5.9375755029007753E-3</v>
      </c>
      <c r="F585" s="4">
        <f>VaR!F585</f>
        <v>-3.0783811696970302E-2</v>
      </c>
      <c r="G585" s="4">
        <f>VaR!G585</f>
        <v>-3.1651784680255542E-2</v>
      </c>
      <c r="H585" s="4">
        <v>561</v>
      </c>
      <c r="I585" s="16">
        <f t="shared" si="60"/>
        <v>5.7546869957202321E-3</v>
      </c>
      <c r="J585" s="16">
        <f t="shared" si="61"/>
        <v>3.4336437892482254E-4</v>
      </c>
      <c r="K585" s="16">
        <f t="shared" si="62"/>
        <v>1.8530093872531312E-2</v>
      </c>
      <c r="L585" s="16">
        <f t="shared" si="63"/>
        <v>-2.4724605118264152E-2</v>
      </c>
      <c r="M585" s="10">
        <f t="shared" si="64"/>
        <v>0</v>
      </c>
      <c r="N585" s="4">
        <v>517</v>
      </c>
      <c r="O585" s="4">
        <v>453</v>
      </c>
      <c r="P585" s="4">
        <v>323</v>
      </c>
      <c r="Q585" s="16">
        <f t="shared" si="65"/>
        <v>-2.3077836216111244E-2</v>
      </c>
      <c r="R585" s="16">
        <f t="shared" si="66"/>
        <v>-2.2442689950057652E-2</v>
      </c>
      <c r="S585" s="16">
        <f t="shared" si="67"/>
        <v>-2.8408117880618259E-2</v>
      </c>
    </row>
    <row r="586" spans="1:19" x14ac:dyDescent="0.25">
      <c r="A586" s="3">
        <f>VaR!A586</f>
        <v>43446</v>
      </c>
      <c r="B586" s="4">
        <f>VaR!B586</f>
        <v>584</v>
      </c>
      <c r="C586" s="4">
        <f>VaR!C586</f>
        <v>58.145072999999996</v>
      </c>
      <c r="D586" s="4">
        <f>VaR!D586</f>
        <v>2.6735801766758311E-3</v>
      </c>
      <c r="E586" s="4">
        <f>VaR!E586</f>
        <v>2.6700125187268152E-3</v>
      </c>
      <c r="F586" s="4">
        <f>VaR!F586</f>
        <v>-3.0783811696970302E-2</v>
      </c>
      <c r="G586" s="4">
        <f>VaR!G586</f>
        <v>-3.1651784680255542E-2</v>
      </c>
      <c r="H586" s="4">
        <v>562</v>
      </c>
      <c r="I586" s="16">
        <f t="shared" si="60"/>
        <v>3.1826186420384319E-3</v>
      </c>
      <c r="J586" s="16">
        <f t="shared" si="61"/>
        <v>1.901849161455568E-4</v>
      </c>
      <c r="K586" s="16">
        <f t="shared" si="62"/>
        <v>1.3790754734442811E-2</v>
      </c>
      <c r="L586" s="16">
        <f t="shared" si="63"/>
        <v>-1.950115430130802E-2</v>
      </c>
      <c r="M586" s="10">
        <f t="shared" si="64"/>
        <v>0</v>
      </c>
      <c r="N586" s="4">
        <v>518</v>
      </c>
      <c r="O586" s="4">
        <v>454</v>
      </c>
      <c r="P586" s="4">
        <v>324</v>
      </c>
      <c r="Q586" s="16">
        <f t="shared" si="65"/>
        <v>-2.3068565543968661E-2</v>
      </c>
      <c r="R586" s="16">
        <f t="shared" si="66"/>
        <v>-2.2465912754897573E-2</v>
      </c>
      <c r="S586" s="16">
        <f t="shared" si="67"/>
        <v>-2.8420463776728164E-2</v>
      </c>
    </row>
    <row r="587" spans="1:19" x14ac:dyDescent="0.25">
      <c r="A587" s="3">
        <f>VaR!A587</f>
        <v>43447</v>
      </c>
      <c r="B587" s="4">
        <f>VaR!B587</f>
        <v>585</v>
      </c>
      <c r="C587" s="4">
        <f>VaR!C587</f>
        <v>58.416389000000002</v>
      </c>
      <c r="D587" s="4">
        <f>VaR!D587</f>
        <v>4.6661907192034292E-3</v>
      </c>
      <c r="E587" s="4">
        <f>VaR!E587</f>
        <v>4.655337799389753E-3</v>
      </c>
      <c r="F587" s="4">
        <f>VaR!F587</f>
        <v>-3.0783811696970302E-2</v>
      </c>
      <c r="G587" s="4">
        <f>VaR!G587</f>
        <v>-3.1651784680255542E-2</v>
      </c>
      <c r="H587" s="4">
        <v>563</v>
      </c>
      <c r="I587" s="16">
        <f t="shared" si="60"/>
        <v>2.8117899849787933E-3</v>
      </c>
      <c r="J587" s="16">
        <f t="shared" si="61"/>
        <v>1.875378757501064E-4</v>
      </c>
      <c r="K587" s="16">
        <f t="shared" si="62"/>
        <v>1.3694446894639681E-2</v>
      </c>
      <c r="L587" s="16">
        <f t="shared" si="63"/>
        <v>-1.971357065876362E-2</v>
      </c>
      <c r="M587" s="10">
        <f t="shared" si="64"/>
        <v>0</v>
      </c>
      <c r="N587" s="4">
        <v>519</v>
      </c>
      <c r="O587" s="4">
        <v>455</v>
      </c>
      <c r="P587" s="4">
        <v>325</v>
      </c>
      <c r="Q587" s="16">
        <f t="shared" si="65"/>
        <v>-2.3061412136538766E-2</v>
      </c>
      <c r="R587" s="16">
        <f t="shared" si="66"/>
        <v>-2.2477608446785192E-2</v>
      </c>
      <c r="S587" s="16">
        <f t="shared" si="67"/>
        <v>-2.7623180888256004E-2</v>
      </c>
    </row>
    <row r="588" spans="1:19" x14ac:dyDescent="0.25">
      <c r="A588" s="3">
        <f>VaR!A588</f>
        <v>43448</v>
      </c>
      <c r="B588" s="4">
        <f>VaR!B588</f>
        <v>586</v>
      </c>
      <c r="C588" s="4">
        <f>VaR!C588</f>
        <v>58.576965000000001</v>
      </c>
      <c r="D588" s="4">
        <f>VaR!D588</f>
        <v>2.7488176306138838E-3</v>
      </c>
      <c r="E588" s="4">
        <f>VaR!E588</f>
        <v>2.745046540542547E-3</v>
      </c>
      <c r="F588" s="4">
        <f>VaR!F588</f>
        <v>-3.0783811696970302E-2</v>
      </c>
      <c r="G588" s="4">
        <f>VaR!G588</f>
        <v>-3.1651784680255542E-2</v>
      </c>
      <c r="H588" s="4">
        <v>564</v>
      </c>
      <c r="I588" s="16">
        <f t="shared" si="60"/>
        <v>3.4236619923902049E-3</v>
      </c>
      <c r="J588" s="16">
        <f t="shared" si="61"/>
        <v>1.8106656593458971E-4</v>
      </c>
      <c r="K588" s="16">
        <f t="shared" si="62"/>
        <v>1.3456097723136143E-2</v>
      </c>
      <c r="L588" s="16">
        <f t="shared" si="63"/>
        <v>-1.8709649152123732E-2</v>
      </c>
      <c r="M588" s="10">
        <f t="shared" si="64"/>
        <v>0</v>
      </c>
      <c r="N588" s="4">
        <v>520</v>
      </c>
      <c r="O588" s="4">
        <v>456</v>
      </c>
      <c r="P588" s="4">
        <v>326</v>
      </c>
      <c r="Q588" s="16">
        <f t="shared" si="65"/>
        <v>-2.3094992634560087E-2</v>
      </c>
      <c r="R588" s="16">
        <f t="shared" si="66"/>
        <v>-2.2479637624807869E-2</v>
      </c>
      <c r="S588" s="16">
        <f t="shared" si="67"/>
        <v>-2.7624657346935755E-2</v>
      </c>
    </row>
    <row r="589" spans="1:19" x14ac:dyDescent="0.25">
      <c r="A589" s="3">
        <f>VaR!A589</f>
        <v>43451</v>
      </c>
      <c r="B589" s="4">
        <f>VaR!B589</f>
        <v>587</v>
      </c>
      <c r="C589" s="4">
        <f>VaR!C589</f>
        <v>58.18383</v>
      </c>
      <c r="D589" s="4">
        <f>VaR!D589</f>
        <v>-6.711426582104431E-3</v>
      </c>
      <c r="E589" s="4">
        <f>VaR!E589</f>
        <v>-6.7340494835980225E-3</v>
      </c>
      <c r="F589" s="4">
        <f>VaR!F589</f>
        <v>-3.0783811696970302E-2</v>
      </c>
      <c r="G589" s="4">
        <f>VaR!G589</f>
        <v>-3.1651784680255542E-2</v>
      </c>
      <c r="H589" s="4">
        <v>565</v>
      </c>
      <c r="I589" s="16">
        <f t="shared" si="60"/>
        <v>3.3399951989106238E-3</v>
      </c>
      <c r="J589" s="16">
        <f t="shared" si="61"/>
        <v>1.8539134201463542E-4</v>
      </c>
      <c r="K589" s="16">
        <f t="shared" si="62"/>
        <v>1.3615848927431423E-2</v>
      </c>
      <c r="L589" s="16">
        <f t="shared" si="63"/>
        <v>-1.9056083293398272E-2</v>
      </c>
      <c r="M589" s="10">
        <f t="shared" si="64"/>
        <v>0</v>
      </c>
      <c r="N589" s="4">
        <v>521</v>
      </c>
      <c r="O589" s="4">
        <v>457</v>
      </c>
      <c r="P589" s="4">
        <v>327</v>
      </c>
      <c r="Q589" s="16">
        <f t="shared" si="65"/>
        <v>-2.3219626071522975E-2</v>
      </c>
      <c r="R589" s="16">
        <f t="shared" si="66"/>
        <v>-2.2462879027471058E-2</v>
      </c>
      <c r="S589" s="16">
        <f t="shared" si="67"/>
        <v>-2.7668689957222305E-2</v>
      </c>
    </row>
    <row r="590" spans="1:19" x14ac:dyDescent="0.25">
      <c r="A590" s="3">
        <f>VaR!A590</f>
        <v>43452</v>
      </c>
      <c r="B590" s="4">
        <f>VaR!B590</f>
        <v>588</v>
      </c>
      <c r="C590" s="4">
        <f>VaR!C590</f>
        <v>58.615726000000002</v>
      </c>
      <c r="D590" s="4">
        <f>VaR!D590</f>
        <v>7.4229558281055374E-3</v>
      </c>
      <c r="E590" s="4">
        <f>VaR!E590</f>
        <v>7.39554127259356E-3</v>
      </c>
      <c r="F590" s="4">
        <f>VaR!F590</f>
        <v>-3.0783811696970302E-2</v>
      </c>
      <c r="G590" s="4">
        <f>VaR!G590</f>
        <v>-3.1651784680255542E-2</v>
      </c>
      <c r="H590" s="4">
        <v>566</v>
      </c>
      <c r="I590" s="16">
        <f t="shared" si="60"/>
        <v>1.6182246183030248E-3</v>
      </c>
      <c r="J590" s="16">
        <f t="shared" si="61"/>
        <v>1.488928064045631E-4</v>
      </c>
      <c r="K590" s="16">
        <f t="shared" si="62"/>
        <v>1.2202164004985472E-2</v>
      </c>
      <c r="L590" s="16">
        <f t="shared" si="63"/>
        <v>-1.8452549101954034E-2</v>
      </c>
      <c r="M590" s="10">
        <f t="shared" si="64"/>
        <v>0</v>
      </c>
      <c r="N590" s="4">
        <v>522</v>
      </c>
      <c r="O590" s="4">
        <v>458</v>
      </c>
      <c r="P590" s="4">
        <v>328</v>
      </c>
      <c r="Q590" s="16">
        <f t="shared" si="65"/>
        <v>-2.3207119519378309E-2</v>
      </c>
      <c r="R590" s="16">
        <f t="shared" si="66"/>
        <v>-2.2275760932603982E-2</v>
      </c>
      <c r="S590" s="16">
        <f t="shared" si="67"/>
        <v>-2.6638578462393512E-2</v>
      </c>
    </row>
    <row r="591" spans="1:19" x14ac:dyDescent="0.25">
      <c r="A591" s="3">
        <f>VaR!A591</f>
        <v>43453</v>
      </c>
      <c r="B591" s="4">
        <f>VaR!B591</f>
        <v>589</v>
      </c>
      <c r="C591" s="4">
        <f>VaR!C591</f>
        <v>58.056477000000001</v>
      </c>
      <c r="D591" s="4">
        <f>VaR!D591</f>
        <v>-9.5409378704957304E-3</v>
      </c>
      <c r="E591" s="4">
        <f>VaR!E591</f>
        <v>-9.5867442080044794E-3</v>
      </c>
      <c r="F591" s="4">
        <f>VaR!F591</f>
        <v>-3.0783811696970302E-2</v>
      </c>
      <c r="G591" s="4">
        <f>VaR!G591</f>
        <v>-3.1651784680255542E-2</v>
      </c>
      <c r="H591" s="4">
        <v>567</v>
      </c>
      <c r="I591" s="16">
        <f t="shared" si="60"/>
        <v>1.1185229426267842E-4</v>
      </c>
      <c r="J591" s="16">
        <f t="shared" si="61"/>
        <v>8.1800159364293933E-5</v>
      </c>
      <c r="K591" s="16">
        <f t="shared" si="62"/>
        <v>9.0443440538434811E-3</v>
      </c>
      <c r="L591" s="16">
        <f t="shared" si="63"/>
        <v>-1.4764769826098756E-2</v>
      </c>
      <c r="M591" s="10">
        <f t="shared" si="64"/>
        <v>0</v>
      </c>
      <c r="N591" s="4">
        <v>523</v>
      </c>
      <c r="O591" s="4">
        <v>459</v>
      </c>
      <c r="P591" s="4">
        <v>329</v>
      </c>
      <c r="Q591" s="16">
        <f t="shared" si="65"/>
        <v>-2.346569325851813E-2</v>
      </c>
      <c r="R591" s="16">
        <f t="shared" si="66"/>
        <v>-2.2441785087555944E-2</v>
      </c>
      <c r="S591" s="16">
        <f t="shared" si="67"/>
        <v>-2.6666802925202533E-2</v>
      </c>
    </row>
    <row r="592" spans="1:19" x14ac:dyDescent="0.25">
      <c r="A592" s="3">
        <f>VaR!A592</f>
        <v>43454</v>
      </c>
      <c r="B592" s="4">
        <f>VaR!B592</f>
        <v>590</v>
      </c>
      <c r="C592" s="4">
        <f>VaR!C592</f>
        <v>57.259135999999998</v>
      </c>
      <c r="D592" s="4">
        <f>VaR!D592</f>
        <v>-1.3733885368207977E-2</v>
      </c>
      <c r="E592" s="4">
        <f>VaR!E592</f>
        <v>-1.3829067658410377E-2</v>
      </c>
      <c r="F592" s="4">
        <f>VaR!F592</f>
        <v>-3.0783811696970302E-2</v>
      </c>
      <c r="G592" s="4">
        <f>VaR!G592</f>
        <v>-3.1651784680255542E-2</v>
      </c>
      <c r="H592" s="4">
        <v>568</v>
      </c>
      <c r="I592" s="16">
        <f t="shared" si="60"/>
        <v>-5.0878545040251664E-5</v>
      </c>
      <c r="J592" s="16">
        <f t="shared" si="61"/>
        <v>8.8421759448986906E-5</v>
      </c>
      <c r="K592" s="16">
        <f t="shared" si="62"/>
        <v>9.4032845032460278E-3</v>
      </c>
      <c r="L592" s="16">
        <f t="shared" si="63"/>
        <v>-1.5517905165461057E-2</v>
      </c>
      <c r="M592" s="10">
        <f t="shared" si="64"/>
        <v>0</v>
      </c>
      <c r="N592" s="4">
        <v>524</v>
      </c>
      <c r="O592" s="4">
        <v>460</v>
      </c>
      <c r="P592" s="4">
        <v>330</v>
      </c>
      <c r="Q592" s="16">
        <f t="shared" si="65"/>
        <v>-2.3924171717929706E-2</v>
      </c>
      <c r="R592" s="16">
        <f t="shared" si="66"/>
        <v>-2.2645280283582085E-2</v>
      </c>
      <c r="S592" s="16">
        <f t="shared" si="67"/>
        <v>-2.6784386612021073E-2</v>
      </c>
    </row>
    <row r="593" spans="1:19" x14ac:dyDescent="0.25">
      <c r="A593" s="3">
        <f>VaR!A593</f>
        <v>43455</v>
      </c>
      <c r="B593" s="4">
        <f>VaR!B593</f>
        <v>591</v>
      </c>
      <c r="C593" s="4">
        <f>VaR!C593</f>
        <v>56.882613999999997</v>
      </c>
      <c r="D593" s="4">
        <f>VaR!D593</f>
        <v>-6.5757541294371152E-3</v>
      </c>
      <c r="E593" s="4">
        <f>VaR!E593</f>
        <v>-6.5974696502562125E-3</v>
      </c>
      <c r="F593" s="4">
        <f>VaR!F593</f>
        <v>-3.0783811696970302E-2</v>
      </c>
      <c r="G593" s="4">
        <f>VaR!G593</f>
        <v>-3.1651784680255542E-2</v>
      </c>
      <c r="H593" s="4">
        <v>569</v>
      </c>
      <c r="I593" s="16">
        <f t="shared" si="60"/>
        <v>-4.1988208406704987E-4</v>
      </c>
      <c r="J593" s="16">
        <f t="shared" si="61"/>
        <v>8.8895547258164195E-5</v>
      </c>
      <c r="K593" s="16">
        <f t="shared" si="62"/>
        <v>9.4284435225632131E-3</v>
      </c>
      <c r="L593" s="16">
        <f t="shared" si="63"/>
        <v>-1.5928291608662271E-2</v>
      </c>
      <c r="M593" s="10">
        <f t="shared" si="64"/>
        <v>0</v>
      </c>
      <c r="N593" s="4">
        <v>525</v>
      </c>
      <c r="O593" s="4">
        <v>461</v>
      </c>
      <c r="P593" s="4">
        <v>331</v>
      </c>
      <c r="Q593" s="16">
        <f t="shared" si="65"/>
        <v>-2.3696101376880146E-2</v>
      </c>
      <c r="R593" s="16">
        <f t="shared" si="66"/>
        <v>-2.2756524354588168E-2</v>
      </c>
      <c r="S593" s="16">
        <f t="shared" si="67"/>
        <v>-2.6846081989163849E-2</v>
      </c>
    </row>
    <row r="594" spans="1:19" x14ac:dyDescent="0.25">
      <c r="A594" s="3">
        <f>VaR!A594</f>
        <v>43458</v>
      </c>
      <c r="B594" s="4">
        <f>VaR!B594</f>
        <v>592</v>
      </c>
      <c r="C594" s="4">
        <f>VaR!C594</f>
        <v>44.573642999999997</v>
      </c>
      <c r="D594" s="4">
        <f>VaR!D594</f>
        <v>-0.21639249912108471</v>
      </c>
      <c r="E594" s="4">
        <f>VaR!E594</f>
        <v>-0.24384702062612723</v>
      </c>
      <c r="F594" s="4">
        <f>VaR!F594</f>
        <v>-3.0783811696970302E-2</v>
      </c>
      <c r="G594" s="4">
        <f>VaR!G594</f>
        <v>-3.1651784680255542E-2</v>
      </c>
      <c r="H594" s="4">
        <v>570</v>
      </c>
      <c r="I594" s="16">
        <f t="shared" si="60"/>
        <v>-2.0971578525083451E-4</v>
      </c>
      <c r="J594" s="16">
        <f t="shared" si="61"/>
        <v>2.1156008678005749E-3</v>
      </c>
      <c r="K594" s="16">
        <f t="shared" si="62"/>
        <v>4.5995661401925451E-2</v>
      </c>
      <c r="L594" s="16">
        <f t="shared" si="63"/>
        <v>-7.5865846266239767E-2</v>
      </c>
      <c r="M594" s="10">
        <f t="shared" si="64"/>
        <v>1</v>
      </c>
      <c r="N594" s="4">
        <v>526</v>
      </c>
      <c r="O594" s="4">
        <v>462</v>
      </c>
      <c r="P594" s="4">
        <v>332</v>
      </c>
      <c r="Q594" s="16">
        <f t="shared" si="65"/>
        <v>-5.2277597584627564E-2</v>
      </c>
      <c r="R594" s="16">
        <f t="shared" si="66"/>
        <v>-3.9882254935526544E-2</v>
      </c>
      <c r="S594" s="16">
        <f t="shared" si="67"/>
        <v>-3.537766280307876E-2</v>
      </c>
    </row>
    <row r="595" spans="1:19" x14ac:dyDescent="0.25">
      <c r="A595" s="3">
        <f>VaR!A595</f>
        <v>43460</v>
      </c>
      <c r="B595" s="4">
        <f>VaR!B595</f>
        <v>593</v>
      </c>
      <c r="C595" s="4">
        <f>VaR!C595</f>
        <v>44.922482000000002</v>
      </c>
      <c r="D595" s="4">
        <f>VaR!D595</f>
        <v>7.8261272025713768E-3</v>
      </c>
      <c r="E595" s="4">
        <f>VaR!E595</f>
        <v>7.7956619159816479E-3</v>
      </c>
      <c r="F595" s="4">
        <f>VaR!F595</f>
        <v>-3.0783811696970302E-2</v>
      </c>
      <c r="G595" s="4">
        <f>VaR!G595</f>
        <v>-3.1651784680255542E-2</v>
      </c>
      <c r="H595" s="4">
        <v>571</v>
      </c>
      <c r="I595" s="16">
        <f t="shared" si="60"/>
        <v>-9.7553226048349966E-3</v>
      </c>
      <c r="J595" s="16">
        <f t="shared" si="61"/>
        <v>2.128547661417964E-3</v>
      </c>
      <c r="K595" s="16">
        <f t="shared" si="62"/>
        <v>4.6136186030251394E-2</v>
      </c>
      <c r="L595" s="16">
        <f t="shared" si="63"/>
        <v>-8.5642595530401863E-2</v>
      </c>
      <c r="M595" s="10">
        <f t="shared" si="64"/>
        <v>0</v>
      </c>
      <c r="N595" s="4">
        <v>527</v>
      </c>
      <c r="O595" s="4">
        <v>463</v>
      </c>
      <c r="P595" s="4">
        <v>333</v>
      </c>
      <c r="Q595" s="16">
        <f t="shared" si="65"/>
        <v>-5.2035079550941533E-2</v>
      </c>
      <c r="R595" s="16">
        <f t="shared" si="66"/>
        <v>-3.9782776539412708E-2</v>
      </c>
      <c r="S595" s="16">
        <f t="shared" si="67"/>
        <v>-3.5358277648167694E-2</v>
      </c>
    </row>
    <row r="596" spans="1:19" x14ac:dyDescent="0.25">
      <c r="A596" s="3">
        <f>VaR!A596</f>
        <v>43461</v>
      </c>
      <c r="B596" s="4">
        <f>VaR!B596</f>
        <v>594</v>
      </c>
      <c r="C596" s="4">
        <f>VaR!C596</f>
        <v>44.296787000000002</v>
      </c>
      <c r="D596" s="4">
        <f>VaR!D596</f>
        <v>-1.3928326578215341E-2</v>
      </c>
      <c r="E596" s="4">
        <f>VaR!E596</f>
        <v>-1.4026235924226685E-2</v>
      </c>
      <c r="F596" s="4">
        <f>VaR!F596</f>
        <v>-3.0783811696970302E-2</v>
      </c>
      <c r="G596" s="4">
        <f>VaR!G596</f>
        <v>-3.1651784680255542E-2</v>
      </c>
      <c r="H596" s="4">
        <v>572</v>
      </c>
      <c r="I596" s="16">
        <f t="shared" si="60"/>
        <v>-9.5545881294256656E-3</v>
      </c>
      <c r="J596" s="16">
        <f t="shared" si="61"/>
        <v>2.1220715680747198E-3</v>
      </c>
      <c r="K596" s="16">
        <f t="shared" si="62"/>
        <v>4.6065948031867525E-2</v>
      </c>
      <c r="L596" s="16">
        <f t="shared" si="63"/>
        <v>-8.5326329828601014E-2</v>
      </c>
      <c r="M596" s="10">
        <f t="shared" si="64"/>
        <v>0</v>
      </c>
      <c r="N596" s="4">
        <v>528</v>
      </c>
      <c r="O596" s="4">
        <v>464</v>
      </c>
      <c r="P596" s="4">
        <v>334</v>
      </c>
      <c r="Q596" s="16">
        <f t="shared" si="65"/>
        <v>-5.2357063802474235E-2</v>
      </c>
      <c r="R596" s="16">
        <f t="shared" si="66"/>
        <v>-3.9952251413198213E-2</v>
      </c>
      <c r="S596" s="16">
        <f t="shared" si="67"/>
        <v>-3.5439159901928065E-2</v>
      </c>
    </row>
    <row r="597" spans="1:19" x14ac:dyDescent="0.25">
      <c r="A597" s="3">
        <f>VaR!A597</f>
        <v>43462</v>
      </c>
      <c r="B597" s="4">
        <f>VaR!B597</f>
        <v>595</v>
      </c>
      <c r="C597" s="4">
        <f>VaR!C597</f>
        <v>45.43</v>
      </c>
      <c r="D597" s="4">
        <f>VaR!D597</f>
        <v>2.5582284331366917E-2</v>
      </c>
      <c r="E597" s="4">
        <f>VaR!E597</f>
        <v>2.5260533567224481E-2</v>
      </c>
      <c r="F597" s="4">
        <f>VaR!F597</f>
        <v>-3.0783811696970302E-2</v>
      </c>
      <c r="G597" s="4">
        <f>VaR!G597</f>
        <v>-3.1651784680255542E-2</v>
      </c>
      <c r="H597" s="4">
        <v>573</v>
      </c>
      <c r="I597" s="16">
        <f t="shared" si="60"/>
        <v>-1.0598148436159126E-2</v>
      </c>
      <c r="J597" s="16">
        <f t="shared" si="61"/>
        <v>2.1622350244896375E-3</v>
      </c>
      <c r="K597" s="16">
        <f t="shared" si="62"/>
        <v>4.6499838972728039E-2</v>
      </c>
      <c r="L597" s="16">
        <f t="shared" si="63"/>
        <v>-8.7083577223110276E-2</v>
      </c>
      <c r="M597" s="10">
        <f t="shared" si="64"/>
        <v>0</v>
      </c>
      <c r="N597" s="4">
        <v>529</v>
      </c>
      <c r="O597" s="4">
        <v>465</v>
      </c>
      <c r="P597" s="4">
        <v>335</v>
      </c>
      <c r="Q597" s="16">
        <f t="shared" si="65"/>
        <v>-5.2314685429534949E-2</v>
      </c>
      <c r="R597" s="16">
        <f t="shared" si="66"/>
        <v>-3.9925315336559804E-2</v>
      </c>
      <c r="S597" s="16">
        <f t="shared" si="67"/>
        <v>-3.5460084655266039E-2</v>
      </c>
    </row>
    <row r="598" spans="1:19" x14ac:dyDescent="0.25">
      <c r="A598" s="3">
        <f>VaR!A598</f>
        <v>43465</v>
      </c>
      <c r="B598" s="4">
        <f>VaR!B598</f>
        <v>596</v>
      </c>
      <c r="C598" s="4">
        <f>VaR!C598</f>
        <v>48.869999</v>
      </c>
      <c r="D598" s="4">
        <f>VaR!D598</f>
        <v>7.5720867268324901E-2</v>
      </c>
      <c r="E598" s="4">
        <f>VaR!E598</f>
        <v>7.2991011048299956E-2</v>
      </c>
      <c r="F598" s="4">
        <f>VaR!F598</f>
        <v>-3.0783811696970302E-2</v>
      </c>
      <c r="G598" s="4">
        <f>VaR!G598</f>
        <v>-3.1651784680255542E-2</v>
      </c>
      <c r="H598" s="4">
        <v>574</v>
      </c>
      <c r="I598" s="16">
        <f t="shared" si="60"/>
        <v>-1.0183272012472482E-2</v>
      </c>
      <c r="J598" s="16">
        <f t="shared" si="61"/>
        <v>2.4522316962021537E-3</v>
      </c>
      <c r="K598" s="16">
        <f t="shared" si="62"/>
        <v>4.9520013087661373E-2</v>
      </c>
      <c r="L598" s="16">
        <f t="shared" si="63"/>
        <v>-9.1636445146396683E-2</v>
      </c>
      <c r="M598" s="10">
        <f t="shared" si="64"/>
        <v>0</v>
      </c>
      <c r="N598" s="4">
        <v>530</v>
      </c>
      <c r="O598" s="4">
        <v>466</v>
      </c>
      <c r="P598" s="4">
        <v>336</v>
      </c>
      <c r="Q598" s="16">
        <f t="shared" si="65"/>
        <v>-5.3537580442323866E-2</v>
      </c>
      <c r="R598" s="16">
        <f t="shared" si="66"/>
        <v>-4.0796656961745836E-2</v>
      </c>
      <c r="S598" s="16">
        <f t="shared" si="67"/>
        <v>-3.5957768322145284E-2</v>
      </c>
    </row>
    <row r="599" spans="1:19" x14ac:dyDescent="0.25">
      <c r="A599" s="3">
        <f>VaR!A599</f>
        <v>43467</v>
      </c>
      <c r="B599" s="4">
        <f>VaR!B599</f>
        <v>597</v>
      </c>
      <c r="C599" s="4">
        <f>VaR!C599</f>
        <v>47.119999</v>
      </c>
      <c r="D599" s="4">
        <f>VaR!D599</f>
        <v>-3.5809290685682234E-2</v>
      </c>
      <c r="E599" s="4">
        <f>VaR!E599</f>
        <v>-3.6466172698691721E-2</v>
      </c>
      <c r="F599" s="4">
        <f>VaR!F599</f>
        <v>-3.0783811696970302E-2</v>
      </c>
      <c r="G599" s="4">
        <f>VaR!G599</f>
        <v>-3.1651784680255542E-2</v>
      </c>
      <c r="H599" s="4">
        <v>575</v>
      </c>
      <c r="I599" s="16">
        <f t="shared" si="60"/>
        <v>-6.3240058852051658E-3</v>
      </c>
      <c r="J599" s="16">
        <f t="shared" si="61"/>
        <v>2.4896755328852435E-3</v>
      </c>
      <c r="K599" s="16">
        <f t="shared" si="62"/>
        <v>4.989664851355493E-2</v>
      </c>
      <c r="L599" s="16">
        <f t="shared" si="63"/>
        <v>-8.8396689165448794E-2</v>
      </c>
      <c r="M599" s="10">
        <f t="shared" si="64"/>
        <v>0</v>
      </c>
      <c r="N599" s="4">
        <v>531</v>
      </c>
      <c r="O599" s="4">
        <v>467</v>
      </c>
      <c r="P599" s="4">
        <v>337</v>
      </c>
      <c r="Q599" s="16">
        <f t="shared" si="65"/>
        <v>-5.4625225480441277E-2</v>
      </c>
      <c r="R599" s="16">
        <f t="shared" si="66"/>
        <v>-4.0897276393320699E-2</v>
      </c>
      <c r="S599" s="16">
        <f t="shared" si="67"/>
        <v>-3.6310207715144031E-2</v>
      </c>
    </row>
    <row r="600" spans="1:19" x14ac:dyDescent="0.25">
      <c r="A600" s="3">
        <f>VaR!A600</f>
        <v>43468</v>
      </c>
      <c r="B600" s="4">
        <f>VaR!B600</f>
        <v>598</v>
      </c>
      <c r="C600" s="4">
        <f>VaR!C600</f>
        <v>45.130001</v>
      </c>
      <c r="D600" s="4">
        <f>VaR!D600</f>
        <v>-4.2232556074544909E-2</v>
      </c>
      <c r="E600" s="4">
        <f>VaR!E600</f>
        <v>-4.3150282123800981E-2</v>
      </c>
      <c r="F600" s="4">
        <f>VaR!F600</f>
        <v>-3.0783811696970302E-2</v>
      </c>
      <c r="G600" s="4">
        <f>VaR!G600</f>
        <v>-3.1651784680255542E-2</v>
      </c>
      <c r="H600" s="4">
        <v>576</v>
      </c>
      <c r="I600" s="16">
        <f t="shared" si="60"/>
        <v>-8.7942551295298998E-3</v>
      </c>
      <c r="J600" s="16">
        <f t="shared" si="61"/>
        <v>2.5058132108027546E-3</v>
      </c>
      <c r="K600" s="16">
        <f t="shared" si="62"/>
        <v>5.0058098353840355E-2</v>
      </c>
      <c r="L600" s="16">
        <f t="shared" si="63"/>
        <v>-9.1132499765137751E-2</v>
      </c>
      <c r="M600" s="10">
        <f t="shared" si="64"/>
        <v>0</v>
      </c>
      <c r="N600" s="4">
        <v>532</v>
      </c>
      <c r="O600" s="4">
        <v>468</v>
      </c>
      <c r="P600" s="4">
        <v>338</v>
      </c>
      <c r="Q600" s="16">
        <f t="shared" si="65"/>
        <v>-5.5831747270159139E-2</v>
      </c>
      <c r="R600" s="16">
        <f t="shared" si="66"/>
        <v>-4.1705966332126573E-2</v>
      </c>
      <c r="S600" s="16">
        <f t="shared" si="67"/>
        <v>-3.6602075503849488E-2</v>
      </c>
    </row>
    <row r="601" spans="1:19" x14ac:dyDescent="0.25">
      <c r="A601" s="3">
        <f>VaR!A601</f>
        <v>43469</v>
      </c>
      <c r="B601" s="4">
        <f>VaR!B601</f>
        <v>599</v>
      </c>
      <c r="C601" s="4">
        <f>VaR!C601</f>
        <v>46.02</v>
      </c>
      <c r="D601" s="4">
        <f>VaR!D601</f>
        <v>1.9720783963643233E-2</v>
      </c>
      <c r="E601" s="4">
        <f>VaR!E601</f>
        <v>1.9528848610100756E-2</v>
      </c>
      <c r="F601" s="4">
        <f>VaR!F601</f>
        <v>-3.0783811696970302E-2</v>
      </c>
      <c r="G601" s="4">
        <f>VaR!G601</f>
        <v>-3.1651784680255542E-2</v>
      </c>
      <c r="H601" s="4">
        <v>577</v>
      </c>
      <c r="I601" s="16">
        <f t="shared" ref="I601:I664" si="68">AVERAGE(D579:D600)</f>
        <v>-1.0458074985009148E-2</v>
      </c>
      <c r="J601" s="16">
        <f t="shared" ref="J601:J664" si="69">VAR(D579:D601)</f>
        <v>2.5443975116237871E-3</v>
      </c>
      <c r="K601" s="16">
        <f t="shared" ref="K601:K664" si="70">STDEV(D579:D601)</f>
        <v>5.0442021288047006E-2</v>
      </c>
      <c r="L601" s="16">
        <f t="shared" ref="L601:L664" si="71">I601+NORMSINV(0.05)*K601</f>
        <v>-9.3427816651416667E-2</v>
      </c>
      <c r="M601" s="10">
        <f t="shared" ref="M601:M664" si="72">IF(D601&lt;L601,1,0)</f>
        <v>0</v>
      </c>
      <c r="N601" s="4">
        <v>533</v>
      </c>
      <c r="O601" s="4">
        <v>469</v>
      </c>
      <c r="P601" s="4">
        <v>339</v>
      </c>
      <c r="Q601" s="16">
        <f t="shared" si="65"/>
        <v>-5.5785773638535055E-2</v>
      </c>
      <c r="R601" s="16">
        <f t="shared" si="66"/>
        <v>-4.1230988835649365E-2</v>
      </c>
      <c r="S601" s="16">
        <f t="shared" si="67"/>
        <v>-3.6474768759874383E-2</v>
      </c>
    </row>
    <row r="602" spans="1:19" x14ac:dyDescent="0.25">
      <c r="A602" s="3">
        <f>VaR!A602</f>
        <v>43472</v>
      </c>
      <c r="B602" s="4">
        <f>VaR!B602</f>
        <v>600</v>
      </c>
      <c r="C602" s="4">
        <f>VaR!C602</f>
        <v>46.32</v>
      </c>
      <c r="D602" s="4">
        <f>VaR!D602</f>
        <v>6.5189048239895075E-3</v>
      </c>
      <c r="E602" s="4">
        <f>VaR!E602</f>
        <v>6.4977486575199502E-3</v>
      </c>
      <c r="F602" s="4">
        <f>VaR!F602</f>
        <v>-3.0783811696970302E-2</v>
      </c>
      <c r="G602" s="4">
        <f>VaR!G602</f>
        <v>-3.1651784680255542E-2</v>
      </c>
      <c r="H602" s="4">
        <v>578</v>
      </c>
      <c r="I602" s="16">
        <f t="shared" si="68"/>
        <v>-9.3386904747859451E-3</v>
      </c>
      <c r="J602" s="16">
        <f t="shared" si="69"/>
        <v>2.5544762813966768E-3</v>
      </c>
      <c r="K602" s="16">
        <f t="shared" si="70"/>
        <v>5.0541827048462315E-2</v>
      </c>
      <c r="L602" s="16">
        <f t="shared" si="71"/>
        <v>-9.2472598008203219E-2</v>
      </c>
      <c r="M602" s="10">
        <f t="shared" si="72"/>
        <v>0</v>
      </c>
      <c r="N602" s="4">
        <v>534</v>
      </c>
      <c r="O602" s="4">
        <v>470</v>
      </c>
      <c r="P602" s="4">
        <v>340</v>
      </c>
      <c r="Q602" s="16">
        <f t="shared" si="65"/>
        <v>-5.5694068856649327E-2</v>
      </c>
      <c r="R602" s="16">
        <f t="shared" si="66"/>
        <v>-4.125093418111167E-2</v>
      </c>
      <c r="S602" s="16">
        <f t="shared" si="67"/>
        <v>-3.6455788292642247E-2</v>
      </c>
    </row>
    <row r="603" spans="1:19" x14ac:dyDescent="0.25">
      <c r="A603" s="3">
        <f>VaR!A603</f>
        <v>43473</v>
      </c>
      <c r="B603" s="4">
        <f>VaR!B603</f>
        <v>601</v>
      </c>
      <c r="C603" s="4">
        <f>VaR!C603</f>
        <v>46.869999</v>
      </c>
      <c r="D603" s="4">
        <f>VaR!D603</f>
        <v>1.1873898963730563E-2</v>
      </c>
      <c r="E603" s="4">
        <f>VaR!E603</f>
        <v>1.1803957334265612E-2</v>
      </c>
      <c r="F603" s="4">
        <f>VaR!F603</f>
        <v>-3.0783811696970302E-2</v>
      </c>
      <c r="G603" s="4">
        <f>VaR!G603</f>
        <v>-3.1651784680255542E-2</v>
      </c>
      <c r="H603" s="4">
        <v>579</v>
      </c>
      <c r="I603" s="16">
        <f t="shared" si="68"/>
        <v>-9.0639243156225447E-3</v>
      </c>
      <c r="J603" s="16">
        <f t="shared" si="69"/>
        <v>2.5695814771600645E-3</v>
      </c>
      <c r="K603" s="16">
        <f t="shared" si="70"/>
        <v>5.0691039416844323E-2</v>
      </c>
      <c r="L603" s="16">
        <f t="shared" si="71"/>
        <v>-9.2443264354358984E-2</v>
      </c>
      <c r="M603" s="10">
        <f t="shared" si="72"/>
        <v>0</v>
      </c>
      <c r="N603" s="4">
        <v>535</v>
      </c>
      <c r="O603" s="4">
        <v>471</v>
      </c>
      <c r="P603" s="4">
        <v>341</v>
      </c>
      <c r="Q603" s="16">
        <f t="shared" si="65"/>
        <v>-5.5519015712227421E-2</v>
      </c>
      <c r="R603" s="16">
        <f t="shared" si="66"/>
        <v>-4.1114743204444318E-2</v>
      </c>
      <c r="S603" s="16">
        <f t="shared" si="67"/>
        <v>-3.637770145901676E-2</v>
      </c>
    </row>
    <row r="604" spans="1:19" x14ac:dyDescent="0.25">
      <c r="A604" s="3">
        <f>VaR!A604</f>
        <v>43474</v>
      </c>
      <c r="B604" s="4">
        <f>VaR!B604</f>
        <v>602</v>
      </c>
      <c r="C604" s="4">
        <f>VaR!C604</f>
        <v>46.939999</v>
      </c>
      <c r="D604" s="4">
        <f>VaR!D604</f>
        <v>1.4934926710794315E-3</v>
      </c>
      <c r="E604" s="4">
        <f>VaR!E604</f>
        <v>1.492378520079786E-3</v>
      </c>
      <c r="F604" s="4">
        <f>VaR!F604</f>
        <v>-3.0783811696970302E-2</v>
      </c>
      <c r="G604" s="4">
        <f>VaR!G604</f>
        <v>-3.1651784680255542E-2</v>
      </c>
      <c r="H604" s="4">
        <v>580</v>
      </c>
      <c r="I604" s="16">
        <f t="shared" si="68"/>
        <v>-8.0633226024957854E-3</v>
      </c>
      <c r="J604" s="16">
        <f t="shared" si="69"/>
        <v>2.5733650804310253E-3</v>
      </c>
      <c r="K604" s="16">
        <f t="shared" si="70"/>
        <v>5.0728345926424855E-2</v>
      </c>
      <c r="L604" s="16">
        <f t="shared" si="71"/>
        <v>-9.1504026388824669E-2</v>
      </c>
      <c r="M604" s="10">
        <f t="shared" si="72"/>
        <v>0</v>
      </c>
      <c r="N604" s="4">
        <v>536</v>
      </c>
      <c r="O604" s="4">
        <v>472</v>
      </c>
      <c r="P604" s="4">
        <v>342</v>
      </c>
      <c r="Q604" s="16">
        <f t="shared" si="65"/>
        <v>-5.5506211916224311E-2</v>
      </c>
      <c r="R604" s="16">
        <f t="shared" si="66"/>
        <v>-3.9702522689053873E-2</v>
      </c>
      <c r="S604" s="16">
        <f t="shared" si="67"/>
        <v>-3.6345794664349437E-2</v>
      </c>
    </row>
    <row r="605" spans="1:19" x14ac:dyDescent="0.25">
      <c r="A605" s="3">
        <f>VaR!A605</f>
        <v>43475</v>
      </c>
      <c r="B605" s="4">
        <f>VaR!B605</f>
        <v>603</v>
      </c>
      <c r="C605" s="4">
        <f>VaR!C605</f>
        <v>45.189999</v>
      </c>
      <c r="D605" s="4">
        <f>VaR!D605</f>
        <v>-3.7281636925471602E-2</v>
      </c>
      <c r="E605" s="4">
        <f>VaR!E605</f>
        <v>-3.7994367824686633E-2</v>
      </c>
      <c r="F605" s="4">
        <f>VaR!F605</f>
        <v>-3.0783811696970302E-2</v>
      </c>
      <c r="G605" s="4">
        <f>VaR!G605</f>
        <v>-3.1651784680255542E-2</v>
      </c>
      <c r="H605" s="4">
        <v>581</v>
      </c>
      <c r="I605" s="16">
        <f t="shared" si="68"/>
        <v>-8.4958477102467095E-3</v>
      </c>
      <c r="J605" s="16">
        <f t="shared" si="69"/>
        <v>2.5928512030172135E-3</v>
      </c>
      <c r="K605" s="16">
        <f t="shared" si="70"/>
        <v>5.0920047162362425E-2</v>
      </c>
      <c r="L605" s="16">
        <f t="shared" si="71"/>
        <v>-9.2251871969798588E-2</v>
      </c>
      <c r="M605" s="10">
        <f t="shared" si="72"/>
        <v>0</v>
      </c>
      <c r="N605" s="4">
        <v>537</v>
      </c>
      <c r="O605" s="4">
        <v>473</v>
      </c>
      <c r="P605" s="4">
        <v>343</v>
      </c>
      <c r="Q605" s="16">
        <f t="shared" si="65"/>
        <v>-5.6518222365565488E-2</v>
      </c>
      <c r="R605" s="16">
        <f t="shared" si="66"/>
        <v>-4.0336807379044597E-2</v>
      </c>
      <c r="S605" s="16">
        <f t="shared" si="67"/>
        <v>-3.664475263705734E-2</v>
      </c>
    </row>
    <row r="606" spans="1:19" x14ac:dyDescent="0.25">
      <c r="A606" s="3">
        <f>VaR!A606</f>
        <v>43476</v>
      </c>
      <c r="B606" s="4">
        <f>VaR!B606</f>
        <v>604</v>
      </c>
      <c r="C606" s="4">
        <f>VaR!C606</f>
        <v>44.470001000000003</v>
      </c>
      <c r="D606" s="4">
        <f>VaR!D606</f>
        <v>-1.5932684574744001E-2</v>
      </c>
      <c r="E606" s="4">
        <f>VaR!E606</f>
        <v>-1.6060974284723629E-2</v>
      </c>
      <c r="F606" s="4">
        <f>VaR!F606</f>
        <v>-3.0783811696970302E-2</v>
      </c>
      <c r="G606" s="4">
        <f>VaR!G606</f>
        <v>-3.1651784680255542E-2</v>
      </c>
      <c r="H606" s="4">
        <v>582</v>
      </c>
      <c r="I606" s="16">
        <f t="shared" si="68"/>
        <v>-9.4975242362717455E-3</v>
      </c>
      <c r="J606" s="16">
        <f t="shared" si="69"/>
        <v>2.5932155789329778E-3</v>
      </c>
      <c r="K606" s="16">
        <f t="shared" si="70"/>
        <v>5.0923624958686686E-2</v>
      </c>
      <c r="L606" s="16">
        <f t="shared" si="71"/>
        <v>-9.3259433447084081E-2</v>
      </c>
      <c r="M606" s="10">
        <f t="shared" si="72"/>
        <v>0</v>
      </c>
      <c r="N606" s="4">
        <v>538</v>
      </c>
      <c r="O606" s="4">
        <v>474</v>
      </c>
      <c r="P606" s="4">
        <v>344</v>
      </c>
      <c r="Q606" s="16">
        <f t="shared" si="65"/>
        <v>-5.6837692536029993E-2</v>
      </c>
      <c r="R606" s="16">
        <f t="shared" si="66"/>
        <v>-4.0415750215446404E-2</v>
      </c>
      <c r="S606" s="16">
        <f t="shared" si="67"/>
        <v>-3.6736612441662958E-2</v>
      </c>
    </row>
    <row r="607" spans="1:19" x14ac:dyDescent="0.25">
      <c r="A607" s="3">
        <f>VaR!A607</f>
        <v>43479</v>
      </c>
      <c r="B607" s="4">
        <f>VaR!B607</f>
        <v>605</v>
      </c>
      <c r="C607" s="4">
        <f>VaR!C607</f>
        <v>42.799999</v>
      </c>
      <c r="D607" s="4">
        <f>VaR!D607</f>
        <v>-3.7553450920767992E-2</v>
      </c>
      <c r="E607" s="4">
        <f>VaR!E607</f>
        <v>-3.8276747786410006E-2</v>
      </c>
      <c r="F607" s="4">
        <f>VaR!F607</f>
        <v>-3.0783811696970302E-2</v>
      </c>
      <c r="G607" s="4">
        <f>VaR!G607</f>
        <v>-3.1651784680255542E-2</v>
      </c>
      <c r="H607" s="4">
        <v>583</v>
      </c>
      <c r="I607" s="16">
        <f t="shared" si="68"/>
        <v>-1.0269811658477193E-2</v>
      </c>
      <c r="J607" s="16">
        <f t="shared" si="69"/>
        <v>2.6200019197790197E-3</v>
      </c>
      <c r="K607" s="16">
        <f t="shared" si="70"/>
        <v>5.1185954321268837E-2</v>
      </c>
      <c r="L607" s="16">
        <f t="shared" si="71"/>
        <v>-9.4463214272788643E-2</v>
      </c>
      <c r="M607" s="10">
        <f t="shared" si="72"/>
        <v>0</v>
      </c>
      <c r="N607" s="4">
        <v>539</v>
      </c>
      <c r="O607" s="4">
        <v>475</v>
      </c>
      <c r="P607" s="4">
        <v>345</v>
      </c>
      <c r="Q607" s="16">
        <f t="shared" si="65"/>
        <v>-5.7889182592479362E-2</v>
      </c>
      <c r="R607" s="16">
        <f t="shared" si="66"/>
        <v>-4.1005952220647124E-2</v>
      </c>
      <c r="S607" s="16">
        <f t="shared" si="67"/>
        <v>-3.7068045119357511E-2</v>
      </c>
    </row>
    <row r="608" spans="1:19" x14ac:dyDescent="0.25">
      <c r="A608" s="3">
        <f>VaR!A608</f>
        <v>43480</v>
      </c>
      <c r="B608" s="4">
        <f>VaR!B608</f>
        <v>606</v>
      </c>
      <c r="C608" s="4">
        <f>VaR!C608</f>
        <v>43.009998000000003</v>
      </c>
      <c r="D608" s="4">
        <f>VaR!D608</f>
        <v>4.906518806227154E-3</v>
      </c>
      <c r="E608" s="4">
        <f>VaR!E608</f>
        <v>4.8945210715653394E-3</v>
      </c>
      <c r="F608" s="4">
        <f>VaR!F608</f>
        <v>-3.0783811696970302E-2</v>
      </c>
      <c r="G608" s="4">
        <f>VaR!G608</f>
        <v>-3.1651784680255542E-2</v>
      </c>
      <c r="H608" s="4">
        <v>584</v>
      </c>
      <c r="I608" s="16">
        <f t="shared" si="68"/>
        <v>-1.2247479329611427E-2</v>
      </c>
      <c r="J608" s="16">
        <f t="shared" si="69"/>
        <v>2.6183897780196778E-3</v>
      </c>
      <c r="K608" s="16">
        <f t="shared" si="70"/>
        <v>5.1170204006039277E-2</v>
      </c>
      <c r="L608" s="16">
        <f t="shared" si="71"/>
        <v>-9.6414974980791907E-2</v>
      </c>
      <c r="M608" s="10">
        <f t="shared" si="72"/>
        <v>0</v>
      </c>
      <c r="N608" s="4">
        <v>540</v>
      </c>
      <c r="O608" s="4">
        <v>476</v>
      </c>
      <c r="P608" s="4">
        <v>346</v>
      </c>
      <c r="Q608" s="16">
        <f t="shared" si="65"/>
        <v>-5.7567150031021849E-2</v>
      </c>
      <c r="R608" s="16">
        <f t="shared" si="66"/>
        <v>-4.0997019617852341E-2</v>
      </c>
      <c r="S608" s="16">
        <f t="shared" si="67"/>
        <v>-3.7063058094373533E-2</v>
      </c>
    </row>
    <row r="609" spans="1:19" x14ac:dyDescent="0.25">
      <c r="A609" s="3">
        <f>VaR!A609</f>
        <v>43481</v>
      </c>
      <c r="B609" s="4">
        <f>VaR!B609</f>
        <v>607</v>
      </c>
      <c r="C609" s="4">
        <f>VaR!C609</f>
        <v>42.619999</v>
      </c>
      <c r="D609" s="4">
        <f>VaR!D609</f>
        <v>-9.0676358552726054E-3</v>
      </c>
      <c r="E609" s="4">
        <f>VaR!E609</f>
        <v>-9.1089970875221898E-3</v>
      </c>
      <c r="F609" s="4">
        <f>VaR!F609</f>
        <v>-3.0783811696970302E-2</v>
      </c>
      <c r="G609" s="4">
        <f>VaR!G609</f>
        <v>-3.1651784680255542E-2</v>
      </c>
      <c r="H609" s="4">
        <v>585</v>
      </c>
      <c r="I609" s="16">
        <f t="shared" si="68"/>
        <v>-1.2145982119177277E-2</v>
      </c>
      <c r="J609" s="16">
        <f t="shared" si="69"/>
        <v>2.6092531166753219E-3</v>
      </c>
      <c r="K609" s="16">
        <f t="shared" si="70"/>
        <v>5.1080848824929699E-2</v>
      </c>
      <c r="L609" s="16">
        <f t="shared" si="71"/>
        <v>-9.6166501576622765E-2</v>
      </c>
      <c r="M609" s="10">
        <f t="shared" si="72"/>
        <v>0</v>
      </c>
      <c r="N609" s="4">
        <v>541</v>
      </c>
      <c r="O609" s="4">
        <v>477</v>
      </c>
      <c r="P609" s="4">
        <v>347</v>
      </c>
      <c r="Q609" s="16">
        <f t="shared" si="65"/>
        <v>-5.7545207527520723E-2</v>
      </c>
      <c r="R609" s="16">
        <f t="shared" si="66"/>
        <v>-4.1121375992121775E-2</v>
      </c>
      <c r="S609" s="16">
        <f t="shared" si="67"/>
        <v>-3.7135823501960409E-2</v>
      </c>
    </row>
    <row r="610" spans="1:19" x14ac:dyDescent="0.25">
      <c r="A610" s="3">
        <f>VaR!A610</f>
        <v>43482</v>
      </c>
      <c r="B610" s="4">
        <f>VaR!B610</f>
        <v>608</v>
      </c>
      <c r="C610" s="4">
        <f>VaR!C610</f>
        <v>43.709999000000003</v>
      </c>
      <c r="D610" s="4">
        <f>VaR!D610</f>
        <v>2.5574848089508481E-2</v>
      </c>
      <c r="E610" s="4">
        <f>VaR!E610</f>
        <v>2.5253282789854965E-2</v>
      </c>
      <c r="F610" s="4">
        <f>VaR!F610</f>
        <v>-3.0783811696970302E-2</v>
      </c>
      <c r="G610" s="4">
        <f>VaR!G610</f>
        <v>-3.1651784680255542E-2</v>
      </c>
      <c r="H610" s="4">
        <v>586</v>
      </c>
      <c r="I610" s="16">
        <f t="shared" si="68"/>
        <v>-1.2770246963471642E-2</v>
      </c>
      <c r="J610" s="16">
        <f t="shared" si="69"/>
        <v>2.6599625495257687E-3</v>
      </c>
      <c r="K610" s="16">
        <f t="shared" si="70"/>
        <v>5.1574824764857599E-2</v>
      </c>
      <c r="L610" s="16">
        <f t="shared" si="71"/>
        <v>-9.7603284537334301E-2</v>
      </c>
      <c r="M610" s="10">
        <f t="shared" si="72"/>
        <v>0</v>
      </c>
      <c r="N610" s="4">
        <v>542</v>
      </c>
      <c r="O610" s="4">
        <v>478</v>
      </c>
      <c r="P610" s="4">
        <v>348</v>
      </c>
      <c r="Q610" s="16">
        <f t="shared" si="65"/>
        <v>-5.6963528479369488E-2</v>
      </c>
      <c r="R610" s="16">
        <f t="shared" si="66"/>
        <v>-4.1088155708654636E-2</v>
      </c>
      <c r="S610" s="16">
        <f t="shared" si="67"/>
        <v>-3.7154064382992749E-2</v>
      </c>
    </row>
    <row r="611" spans="1:19" x14ac:dyDescent="0.25">
      <c r="A611" s="3">
        <f>VaR!A611</f>
        <v>43483</v>
      </c>
      <c r="B611" s="4">
        <f>VaR!B611</f>
        <v>609</v>
      </c>
      <c r="C611" s="4">
        <f>VaR!C611</f>
        <v>43.349997999999999</v>
      </c>
      <c r="D611" s="4">
        <f>VaR!D611</f>
        <v>-8.2361246450727201E-3</v>
      </c>
      <c r="E611" s="4">
        <f>VaR!E611</f>
        <v>-8.2702289067147598E-3</v>
      </c>
      <c r="F611" s="4">
        <f>VaR!F611</f>
        <v>-3.0783811696970302E-2</v>
      </c>
      <c r="G611" s="4">
        <f>VaR!G611</f>
        <v>-3.1651784680255542E-2</v>
      </c>
      <c r="H611" s="4">
        <v>587</v>
      </c>
      <c r="I611" s="16">
        <f t="shared" si="68"/>
        <v>-1.1732700124430976E-2</v>
      </c>
      <c r="J611" s="16">
        <f t="shared" si="69"/>
        <v>2.6513761009863417E-3</v>
      </c>
      <c r="K611" s="16">
        <f t="shared" si="70"/>
        <v>5.1491514844548336E-2</v>
      </c>
      <c r="L611" s="16">
        <f t="shared" si="71"/>
        <v>-9.6428705073711901E-2</v>
      </c>
      <c r="M611" s="10">
        <f t="shared" si="72"/>
        <v>0</v>
      </c>
      <c r="N611" s="4">
        <v>543</v>
      </c>
      <c r="O611" s="4">
        <v>479</v>
      </c>
      <c r="P611" s="4">
        <v>349</v>
      </c>
      <c r="Q611" s="16">
        <f t="shared" si="65"/>
        <v>-5.6970229449940714E-2</v>
      </c>
      <c r="R611" s="16">
        <f t="shared" si="66"/>
        <v>-4.1210232725105808E-2</v>
      </c>
      <c r="S611" s="16">
        <f t="shared" si="67"/>
        <v>-3.7219138366911618E-2</v>
      </c>
    </row>
    <row r="612" spans="1:19" x14ac:dyDescent="0.25">
      <c r="A612" s="3">
        <f>VaR!A612</f>
        <v>43487</v>
      </c>
      <c r="B612" s="4">
        <f>VaR!B612</f>
        <v>610</v>
      </c>
      <c r="C612" s="4">
        <f>VaR!C612</f>
        <v>44.060001</v>
      </c>
      <c r="D612" s="4">
        <f>VaR!D612</f>
        <v>1.6378385992082408E-2</v>
      </c>
      <c r="E612" s="4">
        <f>VaR!E612</f>
        <v>1.6245706980071613E-2</v>
      </c>
      <c r="F612" s="4">
        <f>VaR!F612</f>
        <v>-3.0783811696970302E-2</v>
      </c>
      <c r="G612" s="4">
        <f>VaR!G612</f>
        <v>-3.1651784680255542E-2</v>
      </c>
      <c r="H612" s="4">
        <v>588</v>
      </c>
      <c r="I612" s="16">
        <f t="shared" si="68"/>
        <v>-1.1802004581838627E-2</v>
      </c>
      <c r="J612" s="16">
        <f t="shared" si="69"/>
        <v>2.6847769891831827E-3</v>
      </c>
      <c r="K612" s="16">
        <f t="shared" si="70"/>
        <v>5.1814833679007237E-2</v>
      </c>
      <c r="L612" s="16">
        <f t="shared" si="71"/>
        <v>-9.7029821688640994E-2</v>
      </c>
      <c r="M612" s="10">
        <f t="shared" si="72"/>
        <v>0</v>
      </c>
      <c r="N612" s="4">
        <v>544</v>
      </c>
      <c r="O612" s="4">
        <v>480</v>
      </c>
      <c r="P612" s="4">
        <v>350</v>
      </c>
      <c r="Q612" s="16">
        <f t="shared" si="65"/>
        <v>-5.691895017147855E-2</v>
      </c>
      <c r="R612" s="16">
        <f t="shared" si="66"/>
        <v>-4.1146379479526325E-2</v>
      </c>
      <c r="S612" s="16">
        <f t="shared" si="67"/>
        <v>-3.72144898082283E-2</v>
      </c>
    </row>
    <row r="613" spans="1:19" x14ac:dyDescent="0.25">
      <c r="A613" s="3">
        <f>VaR!A613</f>
        <v>43488</v>
      </c>
      <c r="B613" s="4">
        <f>VaR!B613</f>
        <v>611</v>
      </c>
      <c r="C613" s="4">
        <f>VaR!C613</f>
        <v>44.619999</v>
      </c>
      <c r="D613" s="4">
        <f>VaR!D613</f>
        <v>1.2709895308445414E-2</v>
      </c>
      <c r="E613" s="4">
        <f>VaR!E613</f>
        <v>1.2629802522391579E-2</v>
      </c>
      <c r="F613" s="4">
        <f>VaR!F613</f>
        <v>-3.0783811696970302E-2</v>
      </c>
      <c r="G613" s="4">
        <f>VaR!G613</f>
        <v>-3.1651784680255542E-2</v>
      </c>
      <c r="H613" s="4">
        <v>589</v>
      </c>
      <c r="I613" s="16">
        <f t="shared" si="68"/>
        <v>-1.1394939574385133E-2</v>
      </c>
      <c r="J613" s="16">
        <f t="shared" si="69"/>
        <v>2.6946435055896804E-3</v>
      </c>
      <c r="K613" s="16">
        <f t="shared" si="70"/>
        <v>5.1909955746366039E-2</v>
      </c>
      <c r="L613" s="16">
        <f t="shared" si="71"/>
        <v>-9.6779218558685751E-2</v>
      </c>
      <c r="M613" s="10">
        <f t="shared" si="72"/>
        <v>0</v>
      </c>
      <c r="N613" s="4">
        <v>545</v>
      </c>
      <c r="O613" s="4">
        <v>481</v>
      </c>
      <c r="P613" s="4">
        <v>351</v>
      </c>
      <c r="Q613" s="16">
        <f t="shared" si="65"/>
        <v>-5.6868508860727897E-2</v>
      </c>
      <c r="R613" s="16">
        <f t="shared" si="66"/>
        <v>-4.1088154012832889E-2</v>
      </c>
      <c r="S613" s="16">
        <f t="shared" si="67"/>
        <v>-3.7187378067357009E-2</v>
      </c>
    </row>
    <row r="614" spans="1:19" x14ac:dyDescent="0.25">
      <c r="A614" s="3">
        <f>VaR!A614</f>
        <v>43489</v>
      </c>
      <c r="B614" s="4">
        <f>VaR!B614</f>
        <v>612</v>
      </c>
      <c r="C614" s="4">
        <f>VaR!C614</f>
        <v>44.959999000000003</v>
      </c>
      <c r="D614" s="4">
        <f>VaR!D614</f>
        <v>7.6199015602847371E-3</v>
      </c>
      <c r="E614" s="4">
        <f>VaR!E614</f>
        <v>7.5910167505310079E-3</v>
      </c>
      <c r="F614" s="4">
        <f>VaR!F614</f>
        <v>-3.0783811696970302E-2</v>
      </c>
      <c r="G614" s="4">
        <f>VaR!G614</f>
        <v>-3.1651784680255542E-2</v>
      </c>
      <c r="H614" s="4">
        <v>590</v>
      </c>
      <c r="I614" s="16">
        <f t="shared" si="68"/>
        <v>-1.0383538066251445E-2</v>
      </c>
      <c r="J614" s="16">
        <f t="shared" si="69"/>
        <v>2.708704977906917E-3</v>
      </c>
      <c r="K614" s="16">
        <f t="shared" si="70"/>
        <v>5.2045220509734771E-2</v>
      </c>
      <c r="L614" s="16">
        <f t="shared" si="71"/>
        <v>-9.5990307787177861E-2</v>
      </c>
      <c r="M614" s="10">
        <f t="shared" si="72"/>
        <v>0</v>
      </c>
      <c r="N614" s="4">
        <v>546</v>
      </c>
      <c r="O614" s="4">
        <v>482</v>
      </c>
      <c r="P614" s="4">
        <v>352</v>
      </c>
      <c r="Q614" s="16">
        <f t="shared" si="65"/>
        <v>-5.6863042550210234E-2</v>
      </c>
      <c r="R614" s="16">
        <f t="shared" si="66"/>
        <v>-4.1054393219790604E-2</v>
      </c>
      <c r="S614" s="16">
        <f t="shared" si="67"/>
        <v>-3.7093230322932283E-2</v>
      </c>
    </row>
    <row r="615" spans="1:19" x14ac:dyDescent="0.25">
      <c r="A615" s="3">
        <f>VaR!A615</f>
        <v>43490</v>
      </c>
      <c r="B615" s="4">
        <f>VaR!B615</f>
        <v>613</v>
      </c>
      <c r="C615" s="4">
        <f>VaR!C615</f>
        <v>45.91</v>
      </c>
      <c r="D615" s="4">
        <f>VaR!D615</f>
        <v>2.1129915950398336E-2</v>
      </c>
      <c r="E615" s="4">
        <f>VaR!E615</f>
        <v>2.090977491768806E-2</v>
      </c>
      <c r="F615" s="4">
        <f>VaR!F615</f>
        <v>-3.0783811696970302E-2</v>
      </c>
      <c r="G615" s="4">
        <f>VaR!G615</f>
        <v>-3.1651784680255542E-2</v>
      </c>
      <c r="H615" s="4">
        <v>591</v>
      </c>
      <c r="I615" s="16">
        <f t="shared" si="68"/>
        <v>-9.4129113876835931E-3</v>
      </c>
      <c r="J615" s="16">
        <f t="shared" si="69"/>
        <v>2.7484525207618527E-3</v>
      </c>
      <c r="K615" s="16">
        <f t="shared" si="70"/>
        <v>5.2425685696630163E-2</v>
      </c>
      <c r="L615" s="16">
        <f t="shared" si="71"/>
        <v>-9.564549065120366E-2</v>
      </c>
      <c r="M615" s="10">
        <f t="shared" si="72"/>
        <v>0</v>
      </c>
      <c r="N615" s="4">
        <v>547</v>
      </c>
      <c r="O615" s="4">
        <v>483</v>
      </c>
      <c r="P615" s="4">
        <v>353</v>
      </c>
      <c r="Q615" s="16">
        <f t="shared" si="65"/>
        <v>-5.6646372149686611E-2</v>
      </c>
      <c r="R615" s="16">
        <f t="shared" si="66"/>
        <v>-4.1031857460346266E-2</v>
      </c>
      <c r="S615" s="16">
        <f t="shared" si="67"/>
        <v>-3.708672105509081E-2</v>
      </c>
    </row>
    <row r="616" spans="1:19" x14ac:dyDescent="0.25">
      <c r="A616" s="3">
        <f>VaR!A616</f>
        <v>43493</v>
      </c>
      <c r="B616" s="4">
        <f>VaR!B616</f>
        <v>614</v>
      </c>
      <c r="C616" s="4">
        <f>VaR!C616</f>
        <v>46.900002000000001</v>
      </c>
      <c r="D616" s="4">
        <f>VaR!D616</f>
        <v>2.156397299063394E-2</v>
      </c>
      <c r="E616" s="4">
        <f>VaR!E616</f>
        <v>2.1334759835025325E-2</v>
      </c>
      <c r="F616" s="4">
        <f>VaR!F616</f>
        <v>-3.0783811696970302E-2</v>
      </c>
      <c r="G616" s="4">
        <f>VaR!G616</f>
        <v>-3.1651784680255542E-2</v>
      </c>
      <c r="H616" s="4">
        <v>592</v>
      </c>
      <c r="I616" s="16">
        <f t="shared" si="68"/>
        <v>-8.1535627476910753E-3</v>
      </c>
      <c r="J616" s="16">
        <f t="shared" si="69"/>
        <v>2.7867413229497998E-3</v>
      </c>
      <c r="K616" s="16">
        <f t="shared" si="70"/>
        <v>5.2789594836007217E-2</v>
      </c>
      <c r="L616" s="16">
        <f t="shared" si="71"/>
        <v>-9.498471927899628E-2</v>
      </c>
      <c r="M616" s="10">
        <f t="shared" si="72"/>
        <v>0</v>
      </c>
      <c r="N616" s="4">
        <v>548</v>
      </c>
      <c r="O616" s="4">
        <v>484</v>
      </c>
      <c r="P616" s="4">
        <v>354</v>
      </c>
      <c r="Q616" s="16">
        <f t="shared" si="65"/>
        <v>-5.6411261611255266E-2</v>
      </c>
      <c r="R616" s="16">
        <f t="shared" si="66"/>
        <v>-4.0965496612705217E-2</v>
      </c>
      <c r="S616" s="16">
        <f t="shared" si="67"/>
        <v>-3.7073675048424966E-2</v>
      </c>
    </row>
    <row r="617" spans="1:19" x14ac:dyDescent="0.25">
      <c r="A617" s="3">
        <f>VaR!A617</f>
        <v>43494</v>
      </c>
      <c r="B617" s="4">
        <f>VaR!B617</f>
        <v>615</v>
      </c>
      <c r="C617" s="4">
        <f>VaR!C617</f>
        <v>46.849997999999999</v>
      </c>
      <c r="D617" s="4">
        <f>VaR!D617</f>
        <v>-1.0661833234037234E-3</v>
      </c>
      <c r="E617" s="4">
        <f>VaR!E617</f>
        <v>-1.066752101160089E-3</v>
      </c>
      <c r="F617" s="4">
        <f>VaR!F617</f>
        <v>-3.0783811696970302E-2</v>
      </c>
      <c r="G617" s="4">
        <f>VaR!G617</f>
        <v>-3.1651784680255542E-2</v>
      </c>
      <c r="H617" s="4">
        <v>593</v>
      </c>
      <c r="I617" s="16">
        <f t="shared" si="68"/>
        <v>2.6626405301143183E-3</v>
      </c>
      <c r="J617" s="16">
        <f t="shared" si="69"/>
        <v>7.0103479772041925E-4</v>
      </c>
      <c r="K617" s="16">
        <f t="shared" si="70"/>
        <v>2.6477061727473071E-2</v>
      </c>
      <c r="L617" s="16">
        <f t="shared" si="71"/>
        <v>-4.0888250483337781E-2</v>
      </c>
      <c r="M617" s="10">
        <f t="shared" si="72"/>
        <v>0</v>
      </c>
      <c r="N617" s="4">
        <v>549</v>
      </c>
      <c r="O617" s="4">
        <v>485</v>
      </c>
      <c r="P617" s="4">
        <v>355</v>
      </c>
      <c r="Q617" s="16">
        <f t="shared" si="65"/>
        <v>-5.6299167861770423E-2</v>
      </c>
      <c r="R617" s="16">
        <f t="shared" si="66"/>
        <v>-4.0935917563283096E-2</v>
      </c>
      <c r="S617" s="16">
        <f t="shared" si="67"/>
        <v>-3.7074276953668855E-2</v>
      </c>
    </row>
    <row r="618" spans="1:19" x14ac:dyDescent="0.25">
      <c r="A618" s="3">
        <f>VaR!A618</f>
        <v>43495</v>
      </c>
      <c r="B618" s="4">
        <f>VaR!B618</f>
        <v>616</v>
      </c>
      <c r="C618" s="4">
        <f>VaR!C618</f>
        <v>48</v>
      </c>
      <c r="D618" s="4">
        <f>VaR!D618</f>
        <v>2.4546468497181166E-2</v>
      </c>
      <c r="E618" s="4">
        <f>VaR!E618</f>
        <v>2.4250044912895084E-2</v>
      </c>
      <c r="F618" s="4">
        <f>VaR!F618</f>
        <v>-3.0783811696970302E-2</v>
      </c>
      <c r="G618" s="4">
        <f>VaR!G618</f>
        <v>-3.1651784680255542E-2</v>
      </c>
      <c r="H618" s="4">
        <v>594</v>
      </c>
      <c r="I618" s="16">
        <f t="shared" si="68"/>
        <v>2.2584445971154496E-3</v>
      </c>
      <c r="J618" s="16">
        <f t="shared" si="69"/>
        <v>7.2128509858019327E-4</v>
      </c>
      <c r="K618" s="16">
        <f t="shared" si="70"/>
        <v>2.6856751452478261E-2</v>
      </c>
      <c r="L618" s="16">
        <f t="shared" si="71"/>
        <v>-4.1916980437627649E-2</v>
      </c>
      <c r="M618" s="10">
        <f t="shared" si="72"/>
        <v>0</v>
      </c>
      <c r="N618" s="4">
        <v>550</v>
      </c>
      <c r="O618" s="4">
        <v>486</v>
      </c>
      <c r="P618" s="4">
        <v>356</v>
      </c>
      <c r="Q618" s="16">
        <f t="shared" si="65"/>
        <v>-5.6275845334283647E-2</v>
      </c>
      <c r="R618" s="16">
        <f t="shared" si="66"/>
        <v>-4.0838717205146535E-2</v>
      </c>
      <c r="S618" s="16">
        <f t="shared" si="67"/>
        <v>-3.7024953901055736E-2</v>
      </c>
    </row>
    <row r="619" spans="1:19" x14ac:dyDescent="0.25">
      <c r="A619" s="3">
        <f>VaR!A619</f>
        <v>43496</v>
      </c>
      <c r="B619" s="4">
        <f>VaR!B619</f>
        <v>617</v>
      </c>
      <c r="C619" s="4">
        <f>VaR!C619</f>
        <v>48.59</v>
      </c>
      <c r="D619" s="4">
        <f>VaR!D619</f>
        <v>1.2291666666666737E-2</v>
      </c>
      <c r="E619" s="4">
        <f>VaR!E619</f>
        <v>1.2216737509920838E-2</v>
      </c>
      <c r="F619" s="4">
        <f>VaR!F619</f>
        <v>-3.0783811696970302E-2</v>
      </c>
      <c r="G619" s="4">
        <f>VaR!G619</f>
        <v>-3.1651784680255542E-2</v>
      </c>
      <c r="H619" s="4">
        <v>595</v>
      </c>
      <c r="I619" s="16">
        <f t="shared" si="68"/>
        <v>4.0072989187243816E-3</v>
      </c>
      <c r="J619" s="16">
        <f t="shared" si="69"/>
        <v>7.1028266758091829E-4</v>
      </c>
      <c r="K619" s="16">
        <f t="shared" si="70"/>
        <v>2.6651128823765014E-2</v>
      </c>
      <c r="L619" s="16">
        <f t="shared" si="71"/>
        <v>-3.9829906989396438E-2</v>
      </c>
      <c r="M619" s="10">
        <f t="shared" si="72"/>
        <v>0</v>
      </c>
      <c r="N619" s="4">
        <v>551</v>
      </c>
      <c r="O619" s="4">
        <v>487</v>
      </c>
      <c r="P619" s="4">
        <v>357</v>
      </c>
      <c r="Q619" s="16">
        <f t="shared" si="65"/>
        <v>-5.5729752105954371E-2</v>
      </c>
      <c r="R619" s="16">
        <f t="shared" si="66"/>
        <v>-4.073502082195693E-2</v>
      </c>
      <c r="S619" s="16">
        <f t="shared" si="67"/>
        <v>-3.7012895328967017E-2</v>
      </c>
    </row>
    <row r="620" spans="1:19" x14ac:dyDescent="0.25">
      <c r="A620" s="3">
        <f>VaR!A620</f>
        <v>43497</v>
      </c>
      <c r="B620" s="4">
        <f>VaR!B620</f>
        <v>618</v>
      </c>
      <c r="C620" s="4">
        <f>VaR!C620</f>
        <v>49.650002000000001</v>
      </c>
      <c r="D620" s="4">
        <f>VaR!D620</f>
        <v>2.1815229471084528E-2</v>
      </c>
      <c r="E620" s="4">
        <f>VaR!E620</f>
        <v>2.1580682355342894E-2</v>
      </c>
      <c r="F620" s="4">
        <f>VaR!F620</f>
        <v>-3.0783811696970302E-2</v>
      </c>
      <c r="G620" s="4">
        <f>VaR!G620</f>
        <v>-3.1651784680255542E-2</v>
      </c>
      <c r="H620" s="4">
        <v>596</v>
      </c>
      <c r="I620" s="16">
        <f t="shared" si="68"/>
        <v>3.4031799339652832E-3</v>
      </c>
      <c r="J620" s="16">
        <f t="shared" si="69"/>
        <v>7.0363444568033104E-4</v>
      </c>
      <c r="K620" s="16">
        <f t="shared" si="70"/>
        <v>2.6526108754966891E-2</v>
      </c>
      <c r="L620" s="16">
        <f t="shared" si="71"/>
        <v>-4.0228386260551217E-2</v>
      </c>
      <c r="M620" s="10">
        <f t="shared" si="72"/>
        <v>0</v>
      </c>
      <c r="N620" s="4">
        <v>552</v>
      </c>
      <c r="O620" s="4">
        <v>488</v>
      </c>
      <c r="P620" s="4">
        <v>358</v>
      </c>
      <c r="Q620" s="16">
        <f t="shared" si="65"/>
        <v>-5.4696444639884843E-2</v>
      </c>
      <c r="R620" s="16">
        <f t="shared" si="66"/>
        <v>-4.0733665644650571E-2</v>
      </c>
      <c r="S620" s="16">
        <f t="shared" si="67"/>
        <v>-3.7004947168216569E-2</v>
      </c>
    </row>
    <row r="621" spans="1:19" x14ac:dyDescent="0.25">
      <c r="A621" s="3">
        <f>VaR!A621</f>
        <v>43500</v>
      </c>
      <c r="B621" s="4">
        <f>VaR!B621</f>
        <v>619</v>
      </c>
      <c r="C621" s="4">
        <f>VaR!C621</f>
        <v>50.830002</v>
      </c>
      <c r="D621" s="4">
        <f>VaR!D621</f>
        <v>2.3766363594506998E-2</v>
      </c>
      <c r="E621" s="4">
        <f>VaR!E621</f>
        <v>2.3488340032498074E-2</v>
      </c>
      <c r="F621" s="4">
        <f>VaR!F621</f>
        <v>-3.0783811696970302E-2</v>
      </c>
      <c r="G621" s="4">
        <f>VaR!G621</f>
        <v>-3.1651784680255542E-2</v>
      </c>
      <c r="H621" s="4">
        <v>597</v>
      </c>
      <c r="I621" s="16">
        <f t="shared" si="68"/>
        <v>9.529236704543556E-4</v>
      </c>
      <c r="J621" s="16">
        <f t="shared" si="69"/>
        <v>4.8320869138963586E-4</v>
      </c>
      <c r="K621" s="16">
        <f t="shared" si="70"/>
        <v>2.1982008356600084E-2</v>
      </c>
      <c r="L621" s="16">
        <f t="shared" si="71"/>
        <v>-3.5204262502576876E-2</v>
      </c>
      <c r="M621" s="10">
        <f t="shared" si="72"/>
        <v>0</v>
      </c>
      <c r="N621" s="4">
        <v>553</v>
      </c>
      <c r="O621" s="4">
        <v>489</v>
      </c>
      <c r="P621" s="4">
        <v>359</v>
      </c>
      <c r="Q621" s="16">
        <f t="shared" si="65"/>
        <v>-5.4664763136559776E-2</v>
      </c>
      <c r="R621" s="16">
        <f t="shared" si="66"/>
        <v>-4.0734234487160056E-2</v>
      </c>
      <c r="S621" s="16">
        <f t="shared" si="67"/>
        <v>-3.6994351488225274E-2</v>
      </c>
    </row>
    <row r="622" spans="1:19" x14ac:dyDescent="0.25">
      <c r="A622" s="3">
        <f>VaR!A622</f>
        <v>43501</v>
      </c>
      <c r="B622" s="4">
        <f>VaR!B622</f>
        <v>620</v>
      </c>
      <c r="C622" s="4">
        <f>VaR!C622</f>
        <v>51.07</v>
      </c>
      <c r="D622" s="4">
        <f>VaR!D622</f>
        <v>4.721581557285792E-3</v>
      </c>
      <c r="E622" s="4">
        <f>VaR!E622</f>
        <v>4.710469853899826E-3</v>
      </c>
      <c r="F622" s="4">
        <f>VaR!F622</f>
        <v>-3.0783811696970302E-2</v>
      </c>
      <c r="G622" s="4">
        <f>VaR!G622</f>
        <v>-3.1651784680255542E-2</v>
      </c>
      <c r="H622" s="4">
        <v>598</v>
      </c>
      <c r="I622" s="16">
        <f t="shared" si="68"/>
        <v>3.6609079559175041E-3</v>
      </c>
      <c r="J622" s="16">
        <f t="shared" si="69"/>
        <v>4.1552297172360537E-4</v>
      </c>
      <c r="K622" s="16">
        <f t="shared" si="70"/>
        <v>2.038438058228911E-2</v>
      </c>
      <c r="L622" s="16">
        <f t="shared" si="71"/>
        <v>-2.986841437801991E-2</v>
      </c>
      <c r="M622" s="10">
        <f t="shared" si="72"/>
        <v>0</v>
      </c>
      <c r="N622" s="4">
        <v>554</v>
      </c>
      <c r="O622" s="4">
        <v>490</v>
      </c>
      <c r="P622" s="4">
        <v>360</v>
      </c>
      <c r="Q622" s="16">
        <f t="shared" si="65"/>
        <v>-5.3934213210984606E-2</v>
      </c>
      <c r="R622" s="16">
        <f t="shared" si="66"/>
        <v>-4.0628529414745838E-2</v>
      </c>
      <c r="S622" s="16">
        <f t="shared" si="67"/>
        <v>-3.6995002949477676E-2</v>
      </c>
    </row>
    <row r="623" spans="1:19" x14ac:dyDescent="0.25">
      <c r="A623" s="3">
        <f>VaR!A623</f>
        <v>43502</v>
      </c>
      <c r="B623" s="4">
        <f>VaR!B623</f>
        <v>621</v>
      </c>
      <c r="C623" s="4">
        <f>VaR!C623</f>
        <v>50.939999</v>
      </c>
      <c r="D623" s="4">
        <f>VaR!D623</f>
        <v>-2.5455453299392996E-3</v>
      </c>
      <c r="E623" s="4">
        <f>VaR!E623</f>
        <v>-2.5487907391801819E-3</v>
      </c>
      <c r="F623" s="4">
        <f>VaR!F623</f>
        <v>-3.0783811696970302E-2</v>
      </c>
      <c r="G623" s="4">
        <f>VaR!G623</f>
        <v>-3.1651784680255542E-2</v>
      </c>
      <c r="H623" s="4">
        <v>599</v>
      </c>
      <c r="I623" s="16">
        <f t="shared" si="68"/>
        <v>5.7951869391825363E-3</v>
      </c>
      <c r="J623" s="16">
        <f t="shared" si="69"/>
        <v>3.182579158884976E-4</v>
      </c>
      <c r="K623" s="16">
        <f t="shared" si="70"/>
        <v>1.7839784636830613E-2</v>
      </c>
      <c r="L623" s="16">
        <f t="shared" si="71"/>
        <v>-2.3548647524741458E-2</v>
      </c>
      <c r="M623" s="10">
        <f t="shared" si="72"/>
        <v>0</v>
      </c>
      <c r="N623" s="4">
        <v>555</v>
      </c>
      <c r="O623" s="4">
        <v>491</v>
      </c>
      <c r="P623" s="4">
        <v>361</v>
      </c>
      <c r="Q623" s="16">
        <f t="shared" si="65"/>
        <v>-5.3530165908971729E-2</v>
      </c>
      <c r="R623" s="16">
        <f t="shared" si="66"/>
        <v>-4.0543641751090327E-2</v>
      </c>
      <c r="S623" s="16">
        <f t="shared" si="67"/>
        <v>-3.7013356078150574E-2</v>
      </c>
    </row>
    <row r="624" spans="1:19" x14ac:dyDescent="0.25">
      <c r="A624" s="3">
        <f>VaR!A624</f>
        <v>43503</v>
      </c>
      <c r="B624" s="4">
        <f>VaR!B624</f>
        <v>622</v>
      </c>
      <c r="C624" s="4">
        <f>VaR!C624</f>
        <v>50.439999</v>
      </c>
      <c r="D624" s="4">
        <f>VaR!D624</f>
        <v>-9.8154693721136509E-3</v>
      </c>
      <c r="E624" s="4">
        <f>VaR!E624</f>
        <v>-9.8639586491890627E-3</v>
      </c>
      <c r="F624" s="4">
        <f>VaR!F624</f>
        <v>-3.0783811696970302E-2</v>
      </c>
      <c r="G624" s="4">
        <f>VaR!G624</f>
        <v>-3.1651784680255542E-2</v>
      </c>
      <c r="H624" s="4">
        <v>600</v>
      </c>
      <c r="I624" s="16">
        <f t="shared" si="68"/>
        <v>4.7830810622015111E-3</v>
      </c>
      <c r="J624" s="16">
        <f t="shared" si="69"/>
        <v>3.1782238140204124E-4</v>
      </c>
      <c r="K624" s="16">
        <f t="shared" si="70"/>
        <v>1.7827573626325071E-2</v>
      </c>
      <c r="L624" s="16">
        <f t="shared" si="71"/>
        <v>-2.4540668076803697E-2</v>
      </c>
      <c r="M624" s="10">
        <f t="shared" si="72"/>
        <v>0</v>
      </c>
      <c r="N624" s="4">
        <v>556</v>
      </c>
      <c r="O624" s="4">
        <v>492</v>
      </c>
      <c r="P624" s="4">
        <v>362</v>
      </c>
      <c r="Q624" s="16">
        <f t="shared" si="65"/>
        <v>-5.3889927768062673E-2</v>
      </c>
      <c r="R624" s="16">
        <f t="shared" si="66"/>
        <v>-4.0627382899782148E-2</v>
      </c>
      <c r="S624" s="16">
        <f t="shared" si="67"/>
        <v>-3.7023118941153524E-2</v>
      </c>
    </row>
    <row r="625" spans="1:19" x14ac:dyDescent="0.25">
      <c r="A625" s="3">
        <f>VaR!A625</f>
        <v>43504</v>
      </c>
      <c r="B625" s="4">
        <f>VaR!B625</f>
        <v>623</v>
      </c>
      <c r="C625" s="4">
        <f>VaR!C625</f>
        <v>51.490001999999997</v>
      </c>
      <c r="D625" s="4">
        <f>VaR!D625</f>
        <v>2.0816871943236889E-2</v>
      </c>
      <c r="E625" s="4">
        <f>VaR!E625</f>
        <v>2.0603161629359542E-2</v>
      </c>
      <c r="F625" s="4">
        <f>VaR!F625</f>
        <v>-3.0783811696970302E-2</v>
      </c>
      <c r="G625" s="4">
        <f>VaR!G625</f>
        <v>-3.1651784680255542E-2</v>
      </c>
      <c r="H625" s="4">
        <v>601</v>
      </c>
      <c r="I625" s="16">
        <f t="shared" si="68"/>
        <v>4.0406095078331858E-3</v>
      </c>
      <c r="J625" s="16">
        <f t="shared" si="69"/>
        <v>3.2979199155975668E-4</v>
      </c>
      <c r="K625" s="16">
        <f t="shared" si="70"/>
        <v>1.8160175978215537E-2</v>
      </c>
      <c r="L625" s="16">
        <f t="shared" si="71"/>
        <v>-2.5830221816011648E-2</v>
      </c>
      <c r="M625" s="10">
        <f t="shared" si="72"/>
        <v>0</v>
      </c>
      <c r="N625" s="4">
        <v>557</v>
      </c>
      <c r="O625" s="4">
        <v>493</v>
      </c>
      <c r="P625" s="4">
        <v>363</v>
      </c>
      <c r="Q625" s="16">
        <f t="shared" si="65"/>
        <v>-5.3888827469167892E-2</v>
      </c>
      <c r="R625" s="16">
        <f t="shared" si="66"/>
        <v>-4.0591312782229293E-2</v>
      </c>
      <c r="S625" s="16">
        <f t="shared" si="67"/>
        <v>-3.7004145444741114E-2</v>
      </c>
    </row>
    <row r="626" spans="1:19" x14ac:dyDescent="0.25">
      <c r="A626" s="3">
        <f>VaR!A626</f>
        <v>43507</v>
      </c>
      <c r="B626" s="4">
        <f>VaR!B626</f>
        <v>624</v>
      </c>
      <c r="C626" s="4">
        <f>VaR!C626</f>
        <v>52.02</v>
      </c>
      <c r="D626" s="4">
        <f>VaR!D626</f>
        <v>1.0293221585037154E-2</v>
      </c>
      <c r="E626" s="4">
        <f>VaR!E626</f>
        <v>1.0240607119962618E-2</v>
      </c>
      <c r="F626" s="4">
        <f>VaR!F626</f>
        <v>-3.0783811696970302E-2</v>
      </c>
      <c r="G626" s="4">
        <f>VaR!G626</f>
        <v>-3.1651784680255542E-2</v>
      </c>
      <c r="H626" s="4">
        <v>602</v>
      </c>
      <c r="I626" s="16">
        <f t="shared" si="68"/>
        <v>4.4471082796289285E-3</v>
      </c>
      <c r="J626" s="16">
        <f t="shared" si="69"/>
        <v>3.2887980986037458E-4</v>
      </c>
      <c r="K626" s="16">
        <f t="shared" si="70"/>
        <v>1.8135043696125317E-2</v>
      </c>
      <c r="L626" s="16">
        <f t="shared" si="71"/>
        <v>-2.5382384118866237E-2</v>
      </c>
      <c r="M626" s="10">
        <f t="shared" si="72"/>
        <v>0</v>
      </c>
      <c r="N626" s="4">
        <v>558</v>
      </c>
      <c r="O626" s="4">
        <v>494</v>
      </c>
      <c r="P626" s="4">
        <v>364</v>
      </c>
      <c r="Q626" s="16">
        <f t="shared" si="65"/>
        <v>-5.3873416414807598E-2</v>
      </c>
      <c r="R626" s="16">
        <f t="shared" si="66"/>
        <v>-4.0561634287416486E-2</v>
      </c>
      <c r="S626" s="16">
        <f t="shared" si="67"/>
        <v>-3.6138569151022898E-2</v>
      </c>
    </row>
    <row r="627" spans="1:19" x14ac:dyDescent="0.25">
      <c r="A627" s="3">
        <f>VaR!A627</f>
        <v>43508</v>
      </c>
      <c r="B627" s="4">
        <f>VaR!B627</f>
        <v>625</v>
      </c>
      <c r="C627" s="4">
        <f>VaR!C627</f>
        <v>53.599997999999999</v>
      </c>
      <c r="D627" s="4">
        <f>VaR!D627</f>
        <v>3.0372895040369014E-2</v>
      </c>
      <c r="E627" s="4">
        <f>VaR!E627</f>
        <v>2.9920770742817199E-2</v>
      </c>
      <c r="F627" s="4">
        <f>VaR!F627</f>
        <v>-3.0783811696970302E-2</v>
      </c>
      <c r="G627" s="4">
        <f>VaR!G627</f>
        <v>-3.1651784680255542E-2</v>
      </c>
      <c r="H627" s="4">
        <v>603</v>
      </c>
      <c r="I627" s="16">
        <f t="shared" si="68"/>
        <v>4.8470959575360982E-3</v>
      </c>
      <c r="J627" s="16">
        <f t="shared" si="69"/>
        <v>3.5671979959142771E-4</v>
      </c>
      <c r="K627" s="16">
        <f t="shared" si="70"/>
        <v>1.8887027283069926E-2</v>
      </c>
      <c r="L627" s="16">
        <f t="shared" si="71"/>
        <v>-2.6219299371352887E-2</v>
      </c>
      <c r="M627" s="10">
        <f t="shared" si="72"/>
        <v>0</v>
      </c>
      <c r="N627" s="4">
        <v>559</v>
      </c>
      <c r="O627" s="4">
        <v>495</v>
      </c>
      <c r="P627" s="4">
        <v>365</v>
      </c>
      <c r="Q627" s="16">
        <f t="shared" si="65"/>
        <v>-5.3737828367095987E-2</v>
      </c>
      <c r="R627" s="16">
        <f t="shared" si="66"/>
        <v>-4.0559516245112018E-2</v>
      </c>
      <c r="S627" s="16">
        <f t="shared" si="67"/>
        <v>-3.4430075326909886E-2</v>
      </c>
    </row>
    <row r="628" spans="1:19" x14ac:dyDescent="0.25">
      <c r="A628" s="3">
        <f>VaR!A628</f>
        <v>43509</v>
      </c>
      <c r="B628" s="4">
        <f>VaR!B628</f>
        <v>626</v>
      </c>
      <c r="C628" s="4">
        <f>VaR!C628</f>
        <v>53.950001</v>
      </c>
      <c r="D628" s="4">
        <f>VaR!D628</f>
        <v>6.529906960071173E-3</v>
      </c>
      <c r="E628" s="4">
        <f>VaR!E628</f>
        <v>6.5086794765020269E-3</v>
      </c>
      <c r="F628" s="4">
        <f>VaR!F628</f>
        <v>-3.0783811696970302E-2</v>
      </c>
      <c r="G628" s="4">
        <f>VaR!G628</f>
        <v>-3.1651784680255542E-2</v>
      </c>
      <c r="H628" s="4">
        <v>604</v>
      </c>
      <c r="I628" s="16">
        <f t="shared" si="68"/>
        <v>7.922301955983398E-3</v>
      </c>
      <c r="J628" s="16">
        <f t="shared" si="69"/>
        <v>2.6796078539257219E-4</v>
      </c>
      <c r="K628" s="16">
        <f t="shared" si="70"/>
        <v>1.636950779322861E-2</v>
      </c>
      <c r="L628" s="16">
        <f t="shared" si="71"/>
        <v>-1.9003142309119078E-2</v>
      </c>
      <c r="M628" s="10">
        <f t="shared" si="72"/>
        <v>0</v>
      </c>
      <c r="N628" s="4">
        <v>560</v>
      </c>
      <c r="O628" s="4">
        <v>496</v>
      </c>
      <c r="P628" s="4">
        <v>366</v>
      </c>
      <c r="Q628" s="16">
        <f t="shared" si="65"/>
        <v>-5.3729602496950184E-2</v>
      </c>
      <c r="R628" s="16">
        <f t="shared" si="66"/>
        <v>-4.0544659974006469E-2</v>
      </c>
      <c r="S628" s="16">
        <f t="shared" si="67"/>
        <v>-3.3555642807452761E-2</v>
      </c>
    </row>
    <row r="629" spans="1:19" x14ac:dyDescent="0.25">
      <c r="A629" s="3">
        <f>VaR!A629</f>
        <v>43510</v>
      </c>
      <c r="B629" s="4">
        <f>VaR!B629</f>
        <v>627</v>
      </c>
      <c r="C629" s="4">
        <f>VaR!C629</f>
        <v>54.380001</v>
      </c>
      <c r="D629" s="4">
        <f>VaR!D629</f>
        <v>7.9703427623662084E-3</v>
      </c>
      <c r="E629" s="4">
        <f>VaR!E629</f>
        <v>7.9387473536135355E-3</v>
      </c>
      <c r="F629" s="4">
        <f>VaR!F629</f>
        <v>-3.0783811696970302E-2</v>
      </c>
      <c r="G629" s="4">
        <f>VaR!G629</f>
        <v>-3.1651784680255542E-2</v>
      </c>
      <c r="H629" s="4">
        <v>605</v>
      </c>
      <c r="I629" s="16">
        <f t="shared" si="68"/>
        <v>8.943328843929543E-3</v>
      </c>
      <c r="J629" s="16">
        <f t="shared" si="69"/>
        <v>2.410969009712195E-4</v>
      </c>
      <c r="K629" s="16">
        <f t="shared" si="70"/>
        <v>1.5527295352739945E-2</v>
      </c>
      <c r="L629" s="16">
        <f t="shared" si="71"/>
        <v>-1.6596799233771505E-2</v>
      </c>
      <c r="M629" s="10">
        <f t="shared" si="72"/>
        <v>0</v>
      </c>
      <c r="N629" s="4">
        <v>561</v>
      </c>
      <c r="O629" s="4">
        <v>497</v>
      </c>
      <c r="P629" s="4">
        <v>367</v>
      </c>
      <c r="Q629" s="16">
        <f t="shared" si="65"/>
        <v>-5.3686707439224969E-2</v>
      </c>
      <c r="R629" s="16">
        <f t="shared" si="66"/>
        <v>-4.0517362278219206E-2</v>
      </c>
      <c r="S629" s="16">
        <f t="shared" si="67"/>
        <v>-3.3550369433578676E-2</v>
      </c>
    </row>
    <row r="630" spans="1:19" x14ac:dyDescent="0.25">
      <c r="A630" s="3">
        <f>VaR!A630</f>
        <v>43511</v>
      </c>
      <c r="B630" s="4">
        <f>VaR!B630</f>
        <v>628</v>
      </c>
      <c r="C630" s="4">
        <f>VaR!C630</f>
        <v>55</v>
      </c>
      <c r="D630" s="4">
        <f>VaR!D630</f>
        <v>1.1401231860955647E-2</v>
      </c>
      <c r="E630" s="4">
        <f>VaR!E630</f>
        <v>1.1336727639032682E-2</v>
      </c>
      <c r="F630" s="4">
        <f>VaR!F630</f>
        <v>-3.0783811696970302E-2</v>
      </c>
      <c r="G630" s="4">
        <f>VaR!G630</f>
        <v>-3.1651784680255542E-2</v>
      </c>
      <c r="H630" s="4">
        <v>606</v>
      </c>
      <c r="I630" s="16">
        <f t="shared" si="68"/>
        <v>1.1012592193162914E-2</v>
      </c>
      <c r="J630" s="16">
        <f t="shared" si="69"/>
        <v>1.3855300953848849E-4</v>
      </c>
      <c r="K630" s="16">
        <f t="shared" si="70"/>
        <v>1.1770854239964426E-2</v>
      </c>
      <c r="L630" s="16">
        <f t="shared" si="71"/>
        <v>-8.3487400957596922E-3</v>
      </c>
      <c r="M630" s="10">
        <f t="shared" si="72"/>
        <v>0</v>
      </c>
      <c r="N630" s="4">
        <v>562</v>
      </c>
      <c r="O630" s="4">
        <v>498</v>
      </c>
      <c r="P630" s="4">
        <v>368</v>
      </c>
      <c r="Q630" s="16">
        <f t="shared" si="65"/>
        <v>-5.3075532692683218E-2</v>
      </c>
      <c r="R630" s="16">
        <f t="shared" si="66"/>
        <v>-4.0491561649574334E-2</v>
      </c>
      <c r="S630" s="16">
        <f t="shared" si="67"/>
        <v>-3.337351882082467E-2</v>
      </c>
    </row>
    <row r="631" spans="1:19" x14ac:dyDescent="0.25">
      <c r="A631" s="3">
        <f>VaR!A631</f>
        <v>43515</v>
      </c>
      <c r="B631" s="4">
        <f>VaR!B631</f>
        <v>629</v>
      </c>
      <c r="C631" s="4">
        <f>VaR!C631</f>
        <v>55.040000999999997</v>
      </c>
      <c r="D631" s="4">
        <f>VaR!D631</f>
        <v>7.2729090909084764E-4</v>
      </c>
      <c r="E631" s="4">
        <f>VaR!E631</f>
        <v>7.2702656122161852E-4</v>
      </c>
      <c r="F631" s="4">
        <f>VaR!F631</f>
        <v>-3.0783811696970302E-2</v>
      </c>
      <c r="G631" s="4">
        <f>VaR!G631</f>
        <v>-3.1651784680255542E-2</v>
      </c>
      <c r="H631" s="4">
        <v>607</v>
      </c>
      <c r="I631" s="16">
        <f t="shared" si="68"/>
        <v>1.1307806422923302E-2</v>
      </c>
      <c r="J631" s="16">
        <f t="shared" si="69"/>
        <v>1.4163869759878332E-4</v>
      </c>
      <c r="K631" s="16">
        <f t="shared" si="70"/>
        <v>1.1901205720379062E-2</v>
      </c>
      <c r="L631" s="16">
        <f t="shared" si="71"/>
        <v>-8.2679349713378116E-3</v>
      </c>
      <c r="M631" s="10">
        <f t="shared" si="72"/>
        <v>0</v>
      </c>
      <c r="N631" s="4">
        <v>563</v>
      </c>
      <c r="O631" s="4">
        <v>499</v>
      </c>
      <c r="P631" s="4">
        <v>369</v>
      </c>
      <c r="Q631" s="16">
        <f t="shared" si="65"/>
        <v>-5.3187549771527065E-2</v>
      </c>
      <c r="R631" s="16">
        <f t="shared" si="66"/>
        <v>-4.0525593326908589E-2</v>
      </c>
      <c r="S631" s="16">
        <f t="shared" si="67"/>
        <v>-3.3397448547403008E-2</v>
      </c>
    </row>
    <row r="632" spans="1:19" x14ac:dyDescent="0.25">
      <c r="A632" s="3">
        <f>VaR!A632</f>
        <v>43516</v>
      </c>
      <c r="B632" s="4">
        <f>VaR!B632</f>
        <v>630</v>
      </c>
      <c r="C632" s="4">
        <f>VaR!C632</f>
        <v>55.540000999999997</v>
      </c>
      <c r="D632" s="4">
        <f>VaR!D632</f>
        <v>9.0843021605323017E-3</v>
      </c>
      <c r="E632" s="4">
        <f>VaR!E632</f>
        <v>9.0432880900019746E-3</v>
      </c>
      <c r="F632" s="4">
        <f>VaR!F632</f>
        <v>-3.0783811696970302E-2</v>
      </c>
      <c r="G632" s="4">
        <f>VaR!G632</f>
        <v>-3.1651784680255542E-2</v>
      </c>
      <c r="H632" s="4">
        <v>608</v>
      </c>
      <c r="I632" s="16">
        <f t="shared" si="68"/>
        <v>1.1753030366758004E-2</v>
      </c>
      <c r="J632" s="16">
        <f t="shared" si="69"/>
        <v>1.2310052230789199E-4</v>
      </c>
      <c r="K632" s="16">
        <f t="shared" si="70"/>
        <v>1.1095067476491163E-2</v>
      </c>
      <c r="L632" s="16">
        <f t="shared" si="71"/>
        <v>-6.4967316132198069E-3</v>
      </c>
      <c r="M632" s="10">
        <f t="shared" si="72"/>
        <v>0</v>
      </c>
      <c r="N632" s="4">
        <v>564</v>
      </c>
      <c r="O632" s="4">
        <v>500</v>
      </c>
      <c r="P632" s="4">
        <v>370</v>
      </c>
      <c r="Q632" s="16">
        <f t="shared" si="65"/>
        <v>-5.2911878028206176E-2</v>
      </c>
      <c r="R632" s="16">
        <f t="shared" si="66"/>
        <v>-4.0455582386106428E-2</v>
      </c>
      <c r="S632" s="16">
        <f t="shared" si="67"/>
        <v>-3.2839899967370474E-2</v>
      </c>
    </row>
    <row r="633" spans="1:19" x14ac:dyDescent="0.25">
      <c r="A633" s="3">
        <f>VaR!A633</f>
        <v>43517</v>
      </c>
      <c r="B633" s="4">
        <f>VaR!B633</f>
        <v>631</v>
      </c>
      <c r="C633" s="4">
        <f>VaR!C633</f>
        <v>55.540000999999997</v>
      </c>
      <c r="D633" s="4">
        <f>VaR!D633</f>
        <v>0</v>
      </c>
      <c r="E633" s="4">
        <f>VaR!E633</f>
        <v>0</v>
      </c>
      <c r="F633" s="4">
        <f>VaR!F633</f>
        <v>-3.0783811696970302E-2</v>
      </c>
      <c r="G633" s="4">
        <f>VaR!G633</f>
        <v>-3.1651784680255542E-2</v>
      </c>
      <c r="H633" s="4">
        <v>609</v>
      </c>
      <c r="I633" s="16">
        <f t="shared" si="68"/>
        <v>1.1003460097259089E-2</v>
      </c>
      <c r="J633" s="16">
        <f t="shared" si="69"/>
        <v>1.1913316518142687E-4</v>
      </c>
      <c r="K633" s="16">
        <f t="shared" si="70"/>
        <v>1.0914814024133754E-2</v>
      </c>
      <c r="L633" s="16">
        <f t="shared" si="71"/>
        <v>-6.9498113378381153E-3</v>
      </c>
      <c r="M633" s="10">
        <f t="shared" si="72"/>
        <v>0</v>
      </c>
      <c r="N633" s="4">
        <v>565</v>
      </c>
      <c r="O633" s="4">
        <v>501</v>
      </c>
      <c r="P633" s="4">
        <v>371</v>
      </c>
      <c r="Q633" s="16">
        <f t="shared" si="65"/>
        <v>-5.2975473980905727E-2</v>
      </c>
      <c r="R633" s="16">
        <f t="shared" si="66"/>
        <v>-4.0402543933654139E-2</v>
      </c>
      <c r="S633" s="16">
        <f t="shared" si="67"/>
        <v>-3.2813282112914441E-2</v>
      </c>
    </row>
    <row r="634" spans="1:19" x14ac:dyDescent="0.25">
      <c r="A634" s="3">
        <f>VaR!A634</f>
        <v>43518</v>
      </c>
      <c r="B634" s="4">
        <f>VaR!B634</f>
        <v>632</v>
      </c>
      <c r="C634" s="4">
        <f>VaR!C634</f>
        <v>56.18</v>
      </c>
      <c r="D634" s="4">
        <f>VaR!D634</f>
        <v>1.1523208290903759E-2</v>
      </c>
      <c r="E634" s="4">
        <f>VaR!E634</f>
        <v>1.1457321792402974E-2</v>
      </c>
      <c r="F634" s="4">
        <f>VaR!F634</f>
        <v>-3.0783811696970302E-2</v>
      </c>
      <c r="G634" s="4">
        <f>VaR!G634</f>
        <v>-3.1651784680255542E-2</v>
      </c>
      <c r="H634" s="4">
        <v>610</v>
      </c>
      <c r="I634" s="16">
        <f t="shared" si="68"/>
        <v>1.137782939930785E-2</v>
      </c>
      <c r="J634" s="16">
        <f t="shared" si="69"/>
        <v>1.0240768438868987E-4</v>
      </c>
      <c r="K634" s="16">
        <f t="shared" si="70"/>
        <v>1.0119668195582791E-2</v>
      </c>
      <c r="L634" s="16">
        <f t="shared" si="71"/>
        <v>-5.2675435357419677E-3</v>
      </c>
      <c r="M634" s="10">
        <f t="shared" si="72"/>
        <v>0</v>
      </c>
      <c r="N634" s="4">
        <v>566</v>
      </c>
      <c r="O634" s="4">
        <v>502</v>
      </c>
      <c r="P634" s="4">
        <v>372</v>
      </c>
      <c r="Q634" s="16">
        <f t="shared" si="65"/>
        <v>-5.2959109213817412E-2</v>
      </c>
      <c r="R634" s="16">
        <f t="shared" si="66"/>
        <v>-4.0395789000954196E-2</v>
      </c>
      <c r="S634" s="16">
        <f t="shared" si="67"/>
        <v>-3.2745885810930998E-2</v>
      </c>
    </row>
    <row r="635" spans="1:19" x14ac:dyDescent="0.25">
      <c r="A635" s="3">
        <f>VaR!A635</f>
        <v>43521</v>
      </c>
      <c r="B635" s="4">
        <f>VaR!B635</f>
        <v>633</v>
      </c>
      <c r="C635" s="4">
        <f>VaR!C635</f>
        <v>56.639999000000003</v>
      </c>
      <c r="D635" s="4">
        <f>VaR!D635</f>
        <v>8.1879494482022669E-3</v>
      </c>
      <c r="E635" s="4">
        <f>VaR!E635</f>
        <v>8.1546100539993411E-3</v>
      </c>
      <c r="F635" s="4">
        <f>VaR!F635</f>
        <v>-3.0783811696970302E-2</v>
      </c>
      <c r="G635" s="4">
        <f>VaR!G635</f>
        <v>-3.1651784680255542E-2</v>
      </c>
      <c r="H635" s="4">
        <v>611</v>
      </c>
      <c r="I635" s="16">
        <f t="shared" si="68"/>
        <v>1.1157139503799726E-2</v>
      </c>
      <c r="J635" s="16">
        <f t="shared" si="69"/>
        <v>1.0160571372324888E-4</v>
      </c>
      <c r="K635" s="16">
        <f t="shared" si="70"/>
        <v>1.0079965958437007E-2</v>
      </c>
      <c r="L635" s="16">
        <f t="shared" si="71"/>
        <v>-5.4229290624827602E-3</v>
      </c>
      <c r="M635" s="10">
        <f t="shared" si="72"/>
        <v>0</v>
      </c>
      <c r="N635" s="4">
        <v>567</v>
      </c>
      <c r="O635" s="4">
        <v>503</v>
      </c>
      <c r="P635" s="4">
        <v>373</v>
      </c>
      <c r="Q635" s="16">
        <f t="shared" si="65"/>
        <v>-5.2842540784820022E-2</v>
      </c>
      <c r="R635" s="16">
        <f t="shared" si="66"/>
        <v>-4.0330255171873317E-2</v>
      </c>
      <c r="S635" s="16">
        <f t="shared" si="67"/>
        <v>-3.2599520308184714E-2</v>
      </c>
    </row>
    <row r="636" spans="1:19" x14ac:dyDescent="0.25">
      <c r="A636" s="3">
        <f>VaR!A636</f>
        <v>43522</v>
      </c>
      <c r="B636" s="4">
        <f>VaR!B636</f>
        <v>634</v>
      </c>
      <c r="C636" s="4">
        <f>VaR!C636</f>
        <v>56.73</v>
      </c>
      <c r="D636" s="4">
        <f>VaR!D636</f>
        <v>1.5890007342689708E-3</v>
      </c>
      <c r="E636" s="4">
        <f>VaR!E636</f>
        <v>1.5877396083787344E-3</v>
      </c>
      <c r="F636" s="4">
        <f>VaR!F636</f>
        <v>-3.0783811696970302E-2</v>
      </c>
      <c r="G636" s="4">
        <f>VaR!G636</f>
        <v>-3.1651784680255542E-2</v>
      </c>
      <c r="H636" s="4">
        <v>612</v>
      </c>
      <c r="I636" s="16">
        <f t="shared" si="68"/>
        <v>1.095159651015231E-2</v>
      </c>
      <c r="J636" s="16">
        <f t="shared" si="69"/>
        <v>1.0528252176666233E-4</v>
      </c>
      <c r="K636" s="16">
        <f t="shared" si="70"/>
        <v>1.0260727155843407E-2</v>
      </c>
      <c r="L636" s="16">
        <f t="shared" si="71"/>
        <v>-5.9257977672961849E-3</v>
      </c>
      <c r="M636" s="10">
        <f t="shared" si="72"/>
        <v>0</v>
      </c>
      <c r="N636" s="4">
        <v>568</v>
      </c>
      <c r="O636" s="4">
        <v>504</v>
      </c>
      <c r="P636" s="4">
        <v>374</v>
      </c>
      <c r="Q636" s="16">
        <f t="shared" si="65"/>
        <v>-5.2716269106949057E-2</v>
      </c>
      <c r="R636" s="16">
        <f t="shared" si="66"/>
        <v>-4.0372134964716186E-2</v>
      </c>
      <c r="S636" s="16">
        <f t="shared" si="67"/>
        <v>-3.2606723861456938E-2</v>
      </c>
    </row>
    <row r="637" spans="1:19" x14ac:dyDescent="0.25">
      <c r="A637" s="3">
        <f>VaR!A637</f>
        <v>43523</v>
      </c>
      <c r="B637" s="4">
        <f>VaR!B637</f>
        <v>635</v>
      </c>
      <c r="C637" s="4">
        <f>VaR!C637</f>
        <v>56.25</v>
      </c>
      <c r="D637" s="4">
        <f>VaR!D637</f>
        <v>-8.4611316763616596E-3</v>
      </c>
      <c r="E637" s="4">
        <f>VaR!E637</f>
        <v>-8.4971302539462341E-3</v>
      </c>
      <c r="F637" s="4">
        <f>VaR!F637</f>
        <v>-3.0783811696970302E-2</v>
      </c>
      <c r="G637" s="4">
        <f>VaR!G637</f>
        <v>-3.1651784680255542E-2</v>
      </c>
      <c r="H637" s="4">
        <v>613</v>
      </c>
      <c r="I637" s="16">
        <f t="shared" si="68"/>
        <v>1.067746465442432E-2</v>
      </c>
      <c r="J637" s="16">
        <f t="shared" si="69"/>
        <v>1.2080152948136363E-4</v>
      </c>
      <c r="K637" s="16">
        <f t="shared" si="70"/>
        <v>1.0990974910414619E-2</v>
      </c>
      <c r="L637" s="16">
        <f t="shared" si="71"/>
        <v>-7.4010802907038039E-3</v>
      </c>
      <c r="M637" s="10">
        <f t="shared" si="72"/>
        <v>1</v>
      </c>
      <c r="N637" s="4">
        <v>569</v>
      </c>
      <c r="O637" s="4">
        <v>505</v>
      </c>
      <c r="P637" s="4">
        <v>375</v>
      </c>
      <c r="Q637" s="16">
        <f t="shared" si="65"/>
        <v>-5.277463024849418E-2</v>
      </c>
      <c r="R637" s="16">
        <f t="shared" si="66"/>
        <v>-4.0401375482594606E-2</v>
      </c>
      <c r="S637" s="16">
        <f t="shared" si="67"/>
        <v>-3.2684280897658569E-2</v>
      </c>
    </row>
    <row r="638" spans="1:19" x14ac:dyDescent="0.25">
      <c r="A638" s="3">
        <f>VaR!A638</f>
        <v>43524</v>
      </c>
      <c r="B638" s="4">
        <f>VaR!B638</f>
        <v>636</v>
      </c>
      <c r="C638" s="4">
        <f>VaR!C638</f>
        <v>55.82</v>
      </c>
      <c r="D638" s="4">
        <f>VaR!D638</f>
        <v>-7.6444444444444398E-3</v>
      </c>
      <c r="E638" s="4">
        <f>VaR!E638</f>
        <v>-7.6738129763534108E-3</v>
      </c>
      <c r="F638" s="4">
        <f>VaR!F638</f>
        <v>-3.0783811696970302E-2</v>
      </c>
      <c r="G638" s="4">
        <f>VaR!G638</f>
        <v>-3.1651784680255542E-2</v>
      </c>
      <c r="H638" s="4">
        <v>614</v>
      </c>
      <c r="I638" s="16">
        <f t="shared" si="68"/>
        <v>9.3324170350261373E-3</v>
      </c>
      <c r="J638" s="16">
        <f t="shared" si="69"/>
        <v>1.2728121839592551E-4</v>
      </c>
      <c r="K638" s="16">
        <f t="shared" si="70"/>
        <v>1.1281897818892241E-2</v>
      </c>
      <c r="L638" s="16">
        <f t="shared" si="71"/>
        <v>-9.2246535112746747E-3</v>
      </c>
      <c r="M638" s="10">
        <f t="shared" si="72"/>
        <v>0</v>
      </c>
      <c r="N638" s="4">
        <v>570</v>
      </c>
      <c r="O638" s="4">
        <v>506</v>
      </c>
      <c r="P638" s="4">
        <v>376</v>
      </c>
      <c r="Q638" s="16">
        <f t="shared" si="65"/>
        <v>-5.2695132446109683E-2</v>
      </c>
      <c r="R638" s="16">
        <f t="shared" si="66"/>
        <v>-4.0479322450922527E-2</v>
      </c>
      <c r="S638" s="16">
        <f t="shared" si="67"/>
        <v>-3.2741349417929187E-2</v>
      </c>
    </row>
    <row r="639" spans="1:19" x14ac:dyDescent="0.25">
      <c r="A639" s="3">
        <f>VaR!A639</f>
        <v>43525</v>
      </c>
      <c r="B639" s="4">
        <f>VaR!B639</f>
        <v>637</v>
      </c>
      <c r="C639" s="4">
        <f>VaR!C639</f>
        <v>56.650002000000001</v>
      </c>
      <c r="D639" s="4">
        <f>VaR!D639</f>
        <v>1.4869258330347551E-2</v>
      </c>
      <c r="E639" s="4">
        <f>VaR!E639</f>
        <v>1.4759794670339943E-2</v>
      </c>
      <c r="F639" s="4">
        <f>VaR!F639</f>
        <v>-3.0783811696970302E-2</v>
      </c>
      <c r="G639" s="4">
        <f>VaR!G639</f>
        <v>-3.1651784680255542E-2</v>
      </c>
      <c r="H639" s="4">
        <v>615</v>
      </c>
      <c r="I639" s="16">
        <f t="shared" si="68"/>
        <v>8.0047616970680292E-3</v>
      </c>
      <c r="J639" s="16">
        <f t="shared" si="69"/>
        <v>1.2133639679265335E-4</v>
      </c>
      <c r="K639" s="16">
        <f t="shared" si="70"/>
        <v>1.1015280150438905E-2</v>
      </c>
      <c r="L639" s="16">
        <f t="shared" si="71"/>
        <v>-1.0113761810267968E-2</v>
      </c>
      <c r="M639" s="10">
        <f t="shared" si="72"/>
        <v>0</v>
      </c>
      <c r="N639" s="4">
        <v>571</v>
      </c>
      <c r="O639" s="4">
        <v>507</v>
      </c>
      <c r="P639" s="4">
        <v>377</v>
      </c>
      <c r="Q639" s="16">
        <f t="shared" si="65"/>
        <v>-5.244167751870156E-2</v>
      </c>
      <c r="R639" s="16">
        <f t="shared" si="66"/>
        <v>-4.0420983039429204E-2</v>
      </c>
      <c r="S639" s="16">
        <f t="shared" si="67"/>
        <v>-3.2730226656375733E-2</v>
      </c>
    </row>
    <row r="640" spans="1:19" x14ac:dyDescent="0.25">
      <c r="A640" s="3">
        <f>VaR!A640</f>
        <v>43528</v>
      </c>
      <c r="B640" s="4">
        <f>VaR!B640</f>
        <v>638</v>
      </c>
      <c r="C640" s="4">
        <f>VaR!C640</f>
        <v>55.34</v>
      </c>
      <c r="D640" s="4">
        <f>VaR!D640</f>
        <v>-2.3124482855269753E-2</v>
      </c>
      <c r="E640" s="4">
        <f>VaR!E640</f>
        <v>-2.3396048419736172E-2</v>
      </c>
      <c r="F640" s="4">
        <f>VaR!F640</f>
        <v>-3.0783811696970302E-2</v>
      </c>
      <c r="G640" s="4">
        <f>VaR!G640</f>
        <v>-3.1651784680255542E-2</v>
      </c>
      <c r="H640" s="4">
        <v>616</v>
      </c>
      <c r="I640" s="16">
        <f t="shared" si="68"/>
        <v>8.7290999540567248E-3</v>
      </c>
      <c r="J640" s="16">
        <f t="shared" si="69"/>
        <v>1.6128001258851956E-4</v>
      </c>
      <c r="K640" s="16">
        <f t="shared" si="70"/>
        <v>1.2699606788736396E-2</v>
      </c>
      <c r="L640" s="16">
        <f t="shared" si="71"/>
        <v>-1.2159894333253882E-2</v>
      </c>
      <c r="M640" s="10">
        <f t="shared" si="72"/>
        <v>1</v>
      </c>
      <c r="N640" s="4">
        <v>572</v>
      </c>
      <c r="O640" s="4">
        <v>508</v>
      </c>
      <c r="P640" s="4">
        <v>378</v>
      </c>
      <c r="Q640" s="16">
        <f t="shared" si="65"/>
        <v>-5.3046388145501548E-2</v>
      </c>
      <c r="R640" s="16">
        <f t="shared" si="66"/>
        <v>-4.0783259357433356E-2</v>
      </c>
      <c r="S640" s="16">
        <f t="shared" si="67"/>
        <v>-3.2837294053687918E-2</v>
      </c>
    </row>
    <row r="641" spans="1:19" x14ac:dyDescent="0.25">
      <c r="A641" s="3">
        <f>VaR!A641</f>
        <v>43529</v>
      </c>
      <c r="B641" s="4">
        <f>VaR!B641</f>
        <v>639</v>
      </c>
      <c r="C641" s="4">
        <f>VaR!C641</f>
        <v>55.119999</v>
      </c>
      <c r="D641" s="4">
        <f>VaR!D641</f>
        <v>-3.9754427177449122E-3</v>
      </c>
      <c r="E641" s="4">
        <f>VaR!E641</f>
        <v>-3.9833657956120138E-3</v>
      </c>
      <c r="F641" s="4">
        <f>VaR!F641</f>
        <v>-3.0783811696970302E-2</v>
      </c>
      <c r="G641" s="4">
        <f>VaR!G641</f>
        <v>-3.1651784680255542E-2</v>
      </c>
      <c r="H641" s="4">
        <v>617</v>
      </c>
      <c r="I641" s="16">
        <f t="shared" si="68"/>
        <v>6.5622385289453187E-3</v>
      </c>
      <c r="J641" s="16">
        <f t="shared" si="69"/>
        <v>1.5204567339314803E-4</v>
      </c>
      <c r="K641" s="16">
        <f t="shared" si="70"/>
        <v>1.2330680167498791E-2</v>
      </c>
      <c r="L641" s="16">
        <f t="shared" si="71"/>
        <v>-1.3719925467343658E-2</v>
      </c>
      <c r="M641" s="10">
        <f t="shared" si="72"/>
        <v>0</v>
      </c>
      <c r="N641" s="4">
        <v>573</v>
      </c>
      <c r="O641" s="4">
        <v>509</v>
      </c>
      <c r="P641" s="4">
        <v>379</v>
      </c>
      <c r="Q641" s="16">
        <f t="shared" si="65"/>
        <v>-5.3215437273776735E-2</v>
      </c>
      <c r="R641" s="16">
        <f t="shared" si="66"/>
        <v>-4.0779110706249184E-2</v>
      </c>
      <c r="S641" s="16">
        <f t="shared" si="67"/>
        <v>-3.2886143059816013E-2</v>
      </c>
    </row>
    <row r="642" spans="1:19" x14ac:dyDescent="0.25">
      <c r="A642" s="3">
        <f>VaR!A642</f>
        <v>43530</v>
      </c>
      <c r="B642" s="4">
        <f>VaR!B642</f>
        <v>640</v>
      </c>
      <c r="C642" s="4">
        <f>VaR!C642</f>
        <v>53.73</v>
      </c>
      <c r="D642" s="4">
        <f>VaR!D642</f>
        <v>-2.5217689136750585E-2</v>
      </c>
      <c r="E642" s="4">
        <f>VaR!E642</f>
        <v>-2.5541103822437811E-2</v>
      </c>
      <c r="F642" s="4">
        <f>VaR!F642</f>
        <v>-3.0783811696970302E-2</v>
      </c>
      <c r="G642" s="4">
        <f>VaR!G642</f>
        <v>-3.1651784680255542E-2</v>
      </c>
      <c r="H642" s="4">
        <v>618</v>
      </c>
      <c r="I642" s="16">
        <f t="shared" si="68"/>
        <v>5.8228244660175153E-3</v>
      </c>
      <c r="J642" s="16">
        <f t="shared" si="69"/>
        <v>1.9211817623257112E-4</v>
      </c>
      <c r="K642" s="16">
        <f t="shared" si="70"/>
        <v>1.3860670122060157E-2</v>
      </c>
      <c r="L642" s="16">
        <f t="shared" si="71"/>
        <v>-1.6975949056231045E-2</v>
      </c>
      <c r="M642" s="10">
        <f t="shared" si="72"/>
        <v>1</v>
      </c>
      <c r="N642" s="4">
        <v>574</v>
      </c>
      <c r="O642" s="4">
        <v>510</v>
      </c>
      <c r="P642" s="4">
        <v>380</v>
      </c>
      <c r="Q642" s="16">
        <f t="shared" si="65"/>
        <v>-5.3965886468860823E-2</v>
      </c>
      <c r="R642" s="16">
        <f t="shared" si="66"/>
        <v>-4.1140707184721508E-2</v>
      </c>
      <c r="S642" s="16">
        <f t="shared" si="67"/>
        <v>-3.3092132826110107E-2</v>
      </c>
    </row>
    <row r="643" spans="1:19" x14ac:dyDescent="0.25">
      <c r="A643" s="3">
        <f>VaR!A643</f>
        <v>43531</v>
      </c>
      <c r="B643" s="4">
        <f>VaR!B643</f>
        <v>641</v>
      </c>
      <c r="C643" s="4">
        <f>VaR!C643</f>
        <v>53.130001</v>
      </c>
      <c r="D643" s="4">
        <f>VaR!D643</f>
        <v>-1.1166927228736216E-2</v>
      </c>
      <c r="E643" s="4">
        <f>VaR!E643</f>
        <v>-1.1229745456120434E-2</v>
      </c>
      <c r="F643" s="4">
        <f>VaR!F643</f>
        <v>-3.0783811696970302E-2</v>
      </c>
      <c r="G643" s="4">
        <f>VaR!G643</f>
        <v>-3.1651784680255542E-2</v>
      </c>
      <c r="H643" s="4">
        <v>619</v>
      </c>
      <c r="I643" s="16">
        <f t="shared" si="68"/>
        <v>3.6849645292977404E-3</v>
      </c>
      <c r="J643" s="16">
        <f t="shared" si="69"/>
        <v>1.8741696675139601E-4</v>
      </c>
      <c r="K643" s="16">
        <f t="shared" si="70"/>
        <v>1.3690031656332867E-2</v>
      </c>
      <c r="L643" s="16">
        <f t="shared" si="71"/>
        <v>-1.8833133693701851E-2</v>
      </c>
      <c r="M643" s="10">
        <f t="shared" si="72"/>
        <v>0</v>
      </c>
      <c r="N643" s="4">
        <v>575</v>
      </c>
      <c r="O643" s="4">
        <v>511</v>
      </c>
      <c r="P643" s="4">
        <v>381</v>
      </c>
      <c r="Q643" s="16">
        <f t="shared" si="65"/>
        <v>-5.4009951228477571E-2</v>
      </c>
      <c r="R643" s="16">
        <f t="shared" si="66"/>
        <v>-4.1265179746906605E-2</v>
      </c>
      <c r="S643" s="16">
        <f t="shared" si="67"/>
        <v>-3.3164425681819487E-2</v>
      </c>
    </row>
    <row r="644" spans="1:19" x14ac:dyDescent="0.25">
      <c r="A644" s="3">
        <f>VaR!A644</f>
        <v>43532</v>
      </c>
      <c r="B644" s="4">
        <f>VaR!B644</f>
        <v>642</v>
      </c>
      <c r="C644" s="4">
        <f>VaR!C644</f>
        <v>52.349997999999999</v>
      </c>
      <c r="D644" s="4">
        <f>VaR!D644</f>
        <v>-1.4681027391661458E-2</v>
      </c>
      <c r="E644" s="4">
        <f>VaR!E644</f>
        <v>-1.4789860172458005E-2</v>
      </c>
      <c r="F644" s="4">
        <f>VaR!F644</f>
        <v>-3.0783811696970302E-2</v>
      </c>
      <c r="G644" s="4">
        <f>VaR!G644</f>
        <v>-3.1651784680255542E-2</v>
      </c>
      <c r="H644" s="4">
        <v>620</v>
      </c>
      <c r="I644" s="16">
        <f t="shared" si="68"/>
        <v>2.0970876736957755E-3</v>
      </c>
      <c r="J644" s="16">
        <f t="shared" si="69"/>
        <v>1.7924077658679248E-4</v>
      </c>
      <c r="K644" s="16">
        <f t="shared" si="70"/>
        <v>1.3388083379886477E-2</v>
      </c>
      <c r="L644" s="16">
        <f t="shared" si="71"/>
        <v>-1.9924349831639224E-2</v>
      </c>
      <c r="M644" s="10">
        <f t="shared" si="72"/>
        <v>0</v>
      </c>
      <c r="N644" s="4">
        <v>576</v>
      </c>
      <c r="O644" s="4">
        <v>512</v>
      </c>
      <c r="P644" s="4">
        <v>382</v>
      </c>
      <c r="Q644" s="16">
        <f t="shared" si="65"/>
        <v>-5.4431684808013477E-2</v>
      </c>
      <c r="R644" s="16">
        <f t="shared" si="66"/>
        <v>-4.1420667843995583E-2</v>
      </c>
      <c r="S644" s="16">
        <f t="shared" si="67"/>
        <v>-3.3285583361404962E-2</v>
      </c>
    </row>
    <row r="645" spans="1:19" x14ac:dyDescent="0.25">
      <c r="A645" s="3">
        <f>VaR!A645</f>
        <v>43535</v>
      </c>
      <c r="B645" s="4">
        <f>VaR!B645</f>
        <v>643</v>
      </c>
      <c r="C645" s="4">
        <f>VaR!C645</f>
        <v>54.150002000000001</v>
      </c>
      <c r="D645" s="4">
        <f>VaR!D645</f>
        <v>3.4384031877135915E-2</v>
      </c>
      <c r="E645" s="4">
        <f>VaR!E645</f>
        <v>3.3806111269288799E-2</v>
      </c>
      <c r="F645" s="4">
        <f>VaR!F645</f>
        <v>-3.0783811696970302E-2</v>
      </c>
      <c r="G645" s="4">
        <f>VaR!G645</f>
        <v>-3.1651784680255542E-2</v>
      </c>
      <c r="H645" s="4">
        <v>621</v>
      </c>
      <c r="I645" s="16">
        <f t="shared" si="68"/>
        <v>1.2151509032890828E-3</v>
      </c>
      <c r="J645" s="16">
        <f t="shared" si="69"/>
        <v>2.2653989002705034E-4</v>
      </c>
      <c r="K645" s="16">
        <f t="shared" si="70"/>
        <v>1.5051242142329993E-2</v>
      </c>
      <c r="L645" s="16">
        <f t="shared" si="71"/>
        <v>-2.3541939324647258E-2</v>
      </c>
      <c r="M645" s="10">
        <f t="shared" si="72"/>
        <v>0</v>
      </c>
      <c r="N645" s="4">
        <v>577</v>
      </c>
      <c r="O645" s="4">
        <v>513</v>
      </c>
      <c r="P645" s="4">
        <v>383</v>
      </c>
      <c r="Q645" s="16">
        <f t="shared" si="65"/>
        <v>-5.4303850763173067E-2</v>
      </c>
      <c r="R645" s="16">
        <f t="shared" si="66"/>
        <v>-4.1494095956389927E-2</v>
      </c>
      <c r="S645" s="16">
        <f t="shared" si="67"/>
        <v>-3.3345397255027873E-2</v>
      </c>
    </row>
    <row r="646" spans="1:19" x14ac:dyDescent="0.25">
      <c r="A646" s="3">
        <f>VaR!A646</f>
        <v>43536</v>
      </c>
      <c r="B646" s="4">
        <f>VaR!B646</f>
        <v>644</v>
      </c>
      <c r="C646" s="4">
        <f>VaR!C646</f>
        <v>54.700001</v>
      </c>
      <c r="D646" s="4">
        <f>VaR!D646</f>
        <v>1.0156952533445883E-2</v>
      </c>
      <c r="E646" s="4">
        <f>VaR!E646</f>
        <v>1.0105717328030761E-2</v>
      </c>
      <c r="F646" s="4">
        <f>VaR!F646</f>
        <v>-3.0783811696970302E-2</v>
      </c>
      <c r="G646" s="4">
        <f>VaR!G646</f>
        <v>-3.1651784680255542E-2</v>
      </c>
      <c r="H646" s="4">
        <v>622</v>
      </c>
      <c r="I646" s="16">
        <f t="shared" si="68"/>
        <v>2.8937680490652277E-3</v>
      </c>
      <c r="J646" s="16">
        <f t="shared" si="69"/>
        <v>2.2754718214962124E-4</v>
      </c>
      <c r="K646" s="16">
        <f t="shared" si="70"/>
        <v>1.5084667120941756E-2</v>
      </c>
      <c r="L646" s="16">
        <f t="shared" si="71"/>
        <v>-2.1918301376171446E-2</v>
      </c>
      <c r="M646" s="10">
        <f t="shared" si="72"/>
        <v>0</v>
      </c>
      <c r="N646" s="4">
        <v>578</v>
      </c>
      <c r="O646" s="4">
        <v>514</v>
      </c>
      <c r="P646" s="4">
        <v>384</v>
      </c>
      <c r="Q646" s="16">
        <f t="shared" ref="Q646:Q709" si="73">AVERAGE(D580:D646)+STDEV(D580:D646)*NORMSINV(0.05)</f>
        <v>-5.4115047882634444E-2</v>
      </c>
      <c r="R646" s="16">
        <f t="shared" ref="R646:R709" si="74">AVERAGE(D516:D646)+STDEV(D516:D646)*NORMSINV(0.05)</f>
        <v>-4.1477120862304685E-2</v>
      </c>
      <c r="S646" s="16">
        <f t="shared" si="67"/>
        <v>-3.3342965057892762E-2</v>
      </c>
    </row>
    <row r="647" spans="1:19" x14ac:dyDescent="0.25">
      <c r="A647" s="3">
        <f>VaR!A647</f>
        <v>43537</v>
      </c>
      <c r="B647" s="4">
        <f>VaR!B647</f>
        <v>645</v>
      </c>
      <c r="C647" s="4">
        <f>VaR!C647</f>
        <v>54.950001</v>
      </c>
      <c r="D647" s="4">
        <f>VaR!D647</f>
        <v>4.5703838286949936E-3</v>
      </c>
      <c r="E647" s="4">
        <f>VaR!E647</f>
        <v>4.5599713385213658E-3</v>
      </c>
      <c r="F647" s="4">
        <f>VaR!F647</f>
        <v>-3.0783811696970302E-2</v>
      </c>
      <c r="G647" s="4">
        <f>VaR!G647</f>
        <v>-3.1651784680255542E-2</v>
      </c>
      <c r="H647" s="4">
        <v>623</v>
      </c>
      <c r="I647" s="16">
        <f t="shared" si="68"/>
        <v>3.8016054084088436E-3</v>
      </c>
      <c r="J647" s="16">
        <f t="shared" si="69"/>
        <v>2.1951093409228019E-4</v>
      </c>
      <c r="K647" s="16">
        <f t="shared" si="70"/>
        <v>1.4815901393174841E-2</v>
      </c>
      <c r="L647" s="16">
        <f t="shared" si="71"/>
        <v>-2.056838373471017E-2</v>
      </c>
      <c r="M647" s="10">
        <f t="shared" si="72"/>
        <v>0</v>
      </c>
      <c r="N647" s="4">
        <v>579</v>
      </c>
      <c r="O647" s="4">
        <v>515</v>
      </c>
      <c r="P647" s="4">
        <v>385</v>
      </c>
      <c r="Q647" s="16">
        <f t="shared" si="73"/>
        <v>-5.4062928039660216E-2</v>
      </c>
      <c r="R647" s="16">
        <f t="shared" si="74"/>
        <v>-4.1402878310348765E-2</v>
      </c>
      <c r="S647" s="16">
        <f t="shared" si="67"/>
        <v>-3.3343719309265156E-2</v>
      </c>
    </row>
    <row r="648" spans="1:19" x14ac:dyDescent="0.25">
      <c r="A648" s="3">
        <f>VaR!A648</f>
        <v>43538</v>
      </c>
      <c r="B648" s="4">
        <f>VaR!B648</f>
        <v>646</v>
      </c>
      <c r="C648" s="4">
        <f>VaR!C648</f>
        <v>57.18</v>
      </c>
      <c r="D648" s="4">
        <f>VaR!D648</f>
        <v>4.0582328651822944E-2</v>
      </c>
      <c r="E648" s="4">
        <f>VaR!E648</f>
        <v>3.9780487846173426E-2</v>
      </c>
      <c r="F648" s="4">
        <f>VaR!F648</f>
        <v>-3.0783811696970302E-2</v>
      </c>
      <c r="G648" s="4">
        <f>VaR!G648</f>
        <v>-3.1651784680255542E-2</v>
      </c>
      <c r="H648" s="4">
        <v>624</v>
      </c>
      <c r="I648" s="16">
        <f t="shared" si="68"/>
        <v>3.0631286759296673E-3</v>
      </c>
      <c r="J648" s="16">
        <f t="shared" si="69"/>
        <v>2.6701071525878512E-4</v>
      </c>
      <c r="K648" s="16">
        <f t="shared" si="70"/>
        <v>1.6340462516672687E-2</v>
      </c>
      <c r="L648" s="16">
        <f t="shared" si="71"/>
        <v>-2.3814540360683988E-2</v>
      </c>
      <c r="M648" s="10">
        <f t="shared" si="72"/>
        <v>0</v>
      </c>
      <c r="N648" s="4">
        <v>580</v>
      </c>
      <c r="O648" s="4">
        <v>516</v>
      </c>
      <c r="P648" s="4">
        <v>386</v>
      </c>
      <c r="Q648" s="16">
        <f t="shared" si="73"/>
        <v>-5.388998949768941E-2</v>
      </c>
      <c r="R648" s="16">
        <f t="shared" si="74"/>
        <v>-4.1482626324959221E-2</v>
      </c>
      <c r="S648" s="16">
        <f t="shared" ref="S648:S711" si="75">AVERAGE(D388:D648)+STDEV(D388:D648)*NORMSINV(0.05)</f>
        <v>-3.3439510088152186E-2</v>
      </c>
    </row>
    <row r="649" spans="1:19" x14ac:dyDescent="0.25">
      <c r="A649" s="3">
        <f>VaR!A649</f>
        <v>43539</v>
      </c>
      <c r="B649" s="4">
        <f>VaR!B649</f>
        <v>647</v>
      </c>
      <c r="C649" s="4">
        <f>VaR!C649</f>
        <v>60.23</v>
      </c>
      <c r="D649" s="4">
        <f>VaR!D649</f>
        <v>5.334032878628886E-2</v>
      </c>
      <c r="E649" s="4">
        <f>VaR!E649</f>
        <v>5.1966380161463856E-2</v>
      </c>
      <c r="F649" s="4">
        <f>VaR!F649</f>
        <v>-3.0783811696970302E-2</v>
      </c>
      <c r="G649" s="4">
        <f>VaR!G649</f>
        <v>-3.1651784680255542E-2</v>
      </c>
      <c r="H649" s="4">
        <v>625</v>
      </c>
      <c r="I649" s="16">
        <f t="shared" si="68"/>
        <v>4.4399062698744756E-3</v>
      </c>
      <c r="J649" s="16">
        <f t="shared" si="69"/>
        <v>3.6948854230683427E-4</v>
      </c>
      <c r="K649" s="16">
        <f t="shared" si="70"/>
        <v>1.9222084754438949E-2</v>
      </c>
      <c r="L649" s="16">
        <f t="shared" si="71"/>
        <v>-2.7177609556033037E-2</v>
      </c>
      <c r="M649" s="10">
        <f t="shared" si="72"/>
        <v>0</v>
      </c>
      <c r="N649" s="4">
        <v>581</v>
      </c>
      <c r="O649" s="4">
        <v>517</v>
      </c>
      <c r="P649" s="4">
        <v>387</v>
      </c>
      <c r="Q649" s="16">
        <f t="shared" si="73"/>
        <v>-5.4253373871046284E-2</v>
      </c>
      <c r="R649" s="16">
        <f t="shared" si="74"/>
        <v>-4.1694596995239433E-2</v>
      </c>
      <c r="S649" s="16">
        <f t="shared" si="75"/>
        <v>-3.3662859202524036E-2</v>
      </c>
    </row>
    <row r="650" spans="1:19" x14ac:dyDescent="0.25">
      <c r="A650" s="3">
        <f>VaR!A650</f>
        <v>43542</v>
      </c>
      <c r="B650" s="4">
        <f>VaR!B650</f>
        <v>648</v>
      </c>
      <c r="C650" s="4">
        <f>VaR!C650</f>
        <v>60.490001999999997</v>
      </c>
      <c r="D650" s="4">
        <f>VaR!D650</f>
        <v>4.3168188610327096E-3</v>
      </c>
      <c r="E650" s="4">
        <f>VaR!E650</f>
        <v>4.307528126508909E-3</v>
      </c>
      <c r="F650" s="4">
        <f>VaR!F650</f>
        <v>-3.0783811696970302E-2</v>
      </c>
      <c r="G650" s="4">
        <f>VaR!G650</f>
        <v>-3.1651784680255542E-2</v>
      </c>
      <c r="H650" s="4">
        <v>626</v>
      </c>
      <c r="I650" s="16">
        <f t="shared" si="68"/>
        <v>5.4838805310526498E-3</v>
      </c>
      <c r="J650" s="16">
        <f t="shared" si="69"/>
        <v>3.4261458533712424E-4</v>
      </c>
      <c r="K650" s="16">
        <f t="shared" si="70"/>
        <v>1.8509851034979298E-2</v>
      </c>
      <c r="L650" s="16">
        <f t="shared" si="71"/>
        <v>-2.4962115078164517E-2</v>
      </c>
      <c r="M650" s="10">
        <f t="shared" si="72"/>
        <v>0</v>
      </c>
      <c r="N650" s="4">
        <v>582</v>
      </c>
      <c r="O650" s="4">
        <v>518</v>
      </c>
      <c r="P650" s="4">
        <v>388</v>
      </c>
      <c r="Q650" s="16">
        <f t="shared" si="73"/>
        <v>-5.386468211964502E-2</v>
      </c>
      <c r="R650" s="16">
        <f t="shared" si="74"/>
        <v>-4.1678824123729863E-2</v>
      </c>
      <c r="S650" s="16">
        <f t="shared" si="75"/>
        <v>-3.3472647728251391E-2</v>
      </c>
    </row>
    <row r="651" spans="1:19" x14ac:dyDescent="0.25">
      <c r="A651" s="3">
        <f>VaR!A651</f>
        <v>43543</v>
      </c>
      <c r="B651" s="4">
        <f>VaR!B651</f>
        <v>649</v>
      </c>
      <c r="C651" s="4">
        <f>VaR!C651</f>
        <v>60.439999</v>
      </c>
      <c r="D651" s="4">
        <f>VaR!D651</f>
        <v>-8.2663247390860875E-4</v>
      </c>
      <c r="E651" s="4">
        <f>VaR!E651</f>
        <v>-8.2697432293401976E-4</v>
      </c>
      <c r="F651" s="4">
        <f>VaR!F651</f>
        <v>-3.0783811696970302E-2</v>
      </c>
      <c r="G651" s="4">
        <f>VaR!G651</f>
        <v>-3.1651784680255542E-2</v>
      </c>
      <c r="H651" s="4">
        <v>627</v>
      </c>
      <c r="I651" s="16">
        <f t="shared" si="68"/>
        <v>5.3832856174599927E-3</v>
      </c>
      <c r="J651" s="16">
        <f t="shared" si="69"/>
        <v>3.4423407847617538E-4</v>
      </c>
      <c r="K651" s="16">
        <f t="shared" si="70"/>
        <v>1.8553546250681442E-2</v>
      </c>
      <c r="L651" s="16">
        <f t="shared" si="71"/>
        <v>-2.5134582225785275E-2</v>
      </c>
      <c r="M651" s="10">
        <f t="shared" si="72"/>
        <v>0</v>
      </c>
      <c r="N651" s="4">
        <v>583</v>
      </c>
      <c r="O651" s="4">
        <v>519</v>
      </c>
      <c r="P651" s="4">
        <v>389</v>
      </c>
      <c r="Q651" s="16">
        <f t="shared" si="73"/>
        <v>-5.3894509946936328E-2</v>
      </c>
      <c r="R651" s="16">
        <f t="shared" si="74"/>
        <v>-4.1714876247665317E-2</v>
      </c>
      <c r="S651" s="16">
        <f t="shared" si="75"/>
        <v>-3.3493255973057572E-2</v>
      </c>
    </row>
    <row r="652" spans="1:19" x14ac:dyDescent="0.25">
      <c r="A652" s="3">
        <f>VaR!A652</f>
        <v>43544</v>
      </c>
      <c r="B652" s="4">
        <f>VaR!B652</f>
        <v>650</v>
      </c>
      <c r="C652" s="4">
        <f>VaR!C652</f>
        <v>59.630001</v>
      </c>
      <c r="D652" s="4">
        <f>VaR!D652</f>
        <v>-1.3401687845825414E-2</v>
      </c>
      <c r="E652" s="4">
        <f>VaR!E652</f>
        <v>-1.3492300954107899E-2</v>
      </c>
      <c r="F652" s="4">
        <f>VaR!F652</f>
        <v>-3.0783811696970302E-2</v>
      </c>
      <c r="G652" s="4">
        <f>VaR!G652</f>
        <v>-3.1651784680255542E-2</v>
      </c>
      <c r="H652" s="4">
        <v>628</v>
      </c>
      <c r="I652" s="16">
        <f t="shared" si="68"/>
        <v>4.9834231067202271E-3</v>
      </c>
      <c r="J652" s="16">
        <f t="shared" si="69"/>
        <v>3.5854236611565932E-4</v>
      </c>
      <c r="K652" s="16">
        <f t="shared" si="70"/>
        <v>1.8935214974107353E-2</v>
      </c>
      <c r="L652" s="16">
        <f t="shared" si="71"/>
        <v>-2.6162233920546087E-2</v>
      </c>
      <c r="M652" s="10">
        <f t="shared" si="72"/>
        <v>0</v>
      </c>
      <c r="N652" s="4">
        <v>584</v>
      </c>
      <c r="O652" s="4">
        <v>520</v>
      </c>
      <c r="P652" s="4">
        <v>390</v>
      </c>
      <c r="Q652" s="16">
        <f t="shared" si="73"/>
        <v>-5.4253772469442456E-2</v>
      </c>
      <c r="R652" s="16">
        <f t="shared" si="74"/>
        <v>-4.1910127135106855E-2</v>
      </c>
      <c r="S652" s="16">
        <f t="shared" si="75"/>
        <v>-3.3602141997722837E-2</v>
      </c>
    </row>
    <row r="653" spans="1:19" x14ac:dyDescent="0.25">
      <c r="A653" s="3">
        <f>VaR!A653</f>
        <v>43545</v>
      </c>
      <c r="B653" s="4">
        <f>VaR!B653</f>
        <v>651</v>
      </c>
      <c r="C653" s="4">
        <f>VaR!C653</f>
        <v>60.709999000000003</v>
      </c>
      <c r="D653" s="4">
        <f>VaR!D653</f>
        <v>1.8111654903376628E-2</v>
      </c>
      <c r="E653" s="4">
        <f>VaR!E653</f>
        <v>1.7949592765495088E-2</v>
      </c>
      <c r="F653" s="4">
        <f>VaR!F653</f>
        <v>-3.0783811696970302E-2</v>
      </c>
      <c r="G653" s="4">
        <f>VaR!G653</f>
        <v>-3.1651784680255542E-2</v>
      </c>
      <c r="H653" s="4">
        <v>629</v>
      </c>
      <c r="I653" s="16">
        <f t="shared" si="68"/>
        <v>3.8560176655029065E-3</v>
      </c>
      <c r="J653" s="16">
        <f t="shared" si="69"/>
        <v>3.6490292854185892E-4</v>
      </c>
      <c r="K653" s="16">
        <f t="shared" si="70"/>
        <v>1.9102432529441347E-2</v>
      </c>
      <c r="L653" s="16">
        <f t="shared" si="71"/>
        <v>-2.7564687764144488E-2</v>
      </c>
      <c r="M653" s="10">
        <f t="shared" si="72"/>
        <v>0</v>
      </c>
      <c r="N653" s="4">
        <v>585</v>
      </c>
      <c r="O653" s="4">
        <v>521</v>
      </c>
      <c r="P653" s="4">
        <v>391</v>
      </c>
      <c r="Q653" s="16">
        <f t="shared" si="73"/>
        <v>-5.4129099701733692E-2</v>
      </c>
      <c r="R653" s="16">
        <f t="shared" si="74"/>
        <v>-4.1826716582203279E-2</v>
      </c>
      <c r="S653" s="16">
        <f t="shared" si="75"/>
        <v>-3.3594698188201412E-2</v>
      </c>
    </row>
    <row r="654" spans="1:19" x14ac:dyDescent="0.25">
      <c r="A654" s="3">
        <f>VaR!A654</f>
        <v>43546</v>
      </c>
      <c r="B654" s="4">
        <f>VaR!B654</f>
        <v>652</v>
      </c>
      <c r="C654" s="4">
        <f>VaR!C654</f>
        <v>59.549999</v>
      </c>
      <c r="D654" s="4">
        <f>VaR!D654</f>
        <v>-1.9107231413395404E-2</v>
      </c>
      <c r="E654" s="4">
        <f>VaR!E654</f>
        <v>-1.9292133661893966E-2</v>
      </c>
      <c r="F654" s="4">
        <f>VaR!F654</f>
        <v>-3.0783811696970302E-2</v>
      </c>
      <c r="G654" s="4">
        <f>VaR!G654</f>
        <v>-3.1651784680255542E-2</v>
      </c>
      <c r="H654" s="4">
        <v>630</v>
      </c>
      <c r="I654" s="16">
        <f t="shared" si="68"/>
        <v>4.6462160288795332E-3</v>
      </c>
      <c r="J654" s="16">
        <f t="shared" si="69"/>
        <v>3.8876676729396358E-4</v>
      </c>
      <c r="K654" s="16">
        <f t="shared" si="70"/>
        <v>1.97171693529767E-2</v>
      </c>
      <c r="L654" s="16">
        <f t="shared" si="71"/>
        <v>-2.7785641494580612E-2</v>
      </c>
      <c r="M654" s="10">
        <f t="shared" si="72"/>
        <v>0</v>
      </c>
      <c r="N654" s="4">
        <v>586</v>
      </c>
      <c r="O654" s="4">
        <v>522</v>
      </c>
      <c r="P654" s="4">
        <v>392</v>
      </c>
      <c r="Q654" s="16">
        <f t="shared" si="73"/>
        <v>-5.4629842857467317E-2</v>
      </c>
      <c r="R654" s="16">
        <f t="shared" si="74"/>
        <v>-4.2109750686000355E-2</v>
      </c>
      <c r="S654" s="16">
        <f t="shared" si="75"/>
        <v>-3.3736864379045099E-2</v>
      </c>
    </row>
    <row r="655" spans="1:19" x14ac:dyDescent="0.25">
      <c r="A655" s="3">
        <f>VaR!A655</f>
        <v>43549</v>
      </c>
      <c r="B655" s="4">
        <f>VaR!B655</f>
        <v>653</v>
      </c>
      <c r="C655" s="4">
        <f>VaR!C655</f>
        <v>57.290000999999997</v>
      </c>
      <c r="D655" s="4">
        <f>VaR!D655</f>
        <v>-3.7951268479450406E-2</v>
      </c>
      <c r="E655" s="4">
        <f>VaR!E655</f>
        <v>-3.869017313315825E-2</v>
      </c>
      <c r="F655" s="4">
        <f>VaR!F655</f>
        <v>-3.0783811696970302E-2</v>
      </c>
      <c r="G655" s="4">
        <f>VaR!G655</f>
        <v>-3.1651784680255542E-2</v>
      </c>
      <c r="H655" s="4">
        <v>631</v>
      </c>
      <c r="I655" s="16">
        <f t="shared" si="68"/>
        <v>3.3647826846100915E-3</v>
      </c>
      <c r="J655" s="16">
        <f t="shared" si="69"/>
        <v>4.6156255776160751E-4</v>
      </c>
      <c r="K655" s="16">
        <f t="shared" si="70"/>
        <v>2.1484007022937027E-2</v>
      </c>
      <c r="L655" s="16">
        <f t="shared" si="71"/>
        <v>-3.1973264188518785E-2</v>
      </c>
      <c r="M655" s="10">
        <f t="shared" si="72"/>
        <v>1</v>
      </c>
      <c r="N655" s="4">
        <v>587</v>
      </c>
      <c r="O655" s="4">
        <v>523</v>
      </c>
      <c r="P655" s="4">
        <v>393</v>
      </c>
      <c r="Q655" s="16">
        <f t="shared" si="73"/>
        <v>-5.5781523034812409E-2</v>
      </c>
      <c r="R655" s="16">
        <f t="shared" si="74"/>
        <v>-4.2772221646957952E-2</v>
      </c>
      <c r="S655" s="16">
        <f t="shared" si="75"/>
        <v>-3.4140507590500878E-2</v>
      </c>
    </row>
    <row r="656" spans="1:19" x14ac:dyDescent="0.25">
      <c r="A656" s="3">
        <f>VaR!A656</f>
        <v>43550</v>
      </c>
      <c r="B656" s="4">
        <f>VaR!B656</f>
        <v>654</v>
      </c>
      <c r="C656" s="4">
        <f>VaR!C656</f>
        <v>58.889999000000003</v>
      </c>
      <c r="D656" s="4">
        <f>VaR!D656</f>
        <v>2.7928049783067843E-2</v>
      </c>
      <c r="E656" s="4">
        <f>VaR!E656</f>
        <v>2.7545174100128151E-2</v>
      </c>
      <c r="F656" s="4">
        <f>VaR!F656</f>
        <v>-3.0783811696970302E-2</v>
      </c>
      <c r="G656" s="4">
        <f>VaR!G656</f>
        <v>-3.1651784680255542E-2</v>
      </c>
      <c r="H656" s="4">
        <v>632</v>
      </c>
      <c r="I656" s="16">
        <f t="shared" si="68"/>
        <v>1.6397250264532546E-3</v>
      </c>
      <c r="J656" s="16">
        <f t="shared" si="69"/>
        <v>4.914924412549493E-4</v>
      </c>
      <c r="K656" s="16">
        <f t="shared" si="70"/>
        <v>2.2169628802822777E-2</v>
      </c>
      <c r="L656" s="16">
        <f t="shared" si="71"/>
        <v>-3.4826069318037618E-2</v>
      </c>
      <c r="M656" s="10">
        <f t="shared" si="72"/>
        <v>0</v>
      </c>
      <c r="N656" s="4">
        <v>588</v>
      </c>
      <c r="O656" s="4">
        <v>524</v>
      </c>
      <c r="P656" s="4">
        <v>394</v>
      </c>
      <c r="Q656" s="16">
        <f t="shared" si="73"/>
        <v>-5.5518432190843896E-2</v>
      </c>
      <c r="R656" s="16">
        <f t="shared" si="74"/>
        <v>-4.2798046095462214E-2</v>
      </c>
      <c r="S656" s="16">
        <f t="shared" si="75"/>
        <v>-3.4087161690579293E-2</v>
      </c>
    </row>
    <row r="657" spans="1:19" x14ac:dyDescent="0.25">
      <c r="A657" s="3">
        <f>VaR!A657</f>
        <v>43551</v>
      </c>
      <c r="B657" s="4">
        <f>VaR!B657</f>
        <v>655</v>
      </c>
      <c r="C657" s="4">
        <f>VaR!C657</f>
        <v>57.540000999999997</v>
      </c>
      <c r="D657" s="4">
        <f>VaR!D657</f>
        <v>-2.2924062199423816E-2</v>
      </c>
      <c r="E657" s="4">
        <f>VaR!E657</f>
        <v>-2.3190904473051471E-2</v>
      </c>
      <c r="F657" s="4">
        <f>VaR!F657</f>
        <v>-3.0783811696970302E-2</v>
      </c>
      <c r="G657" s="4">
        <f>VaR!G657</f>
        <v>-3.1651784680255542E-2</v>
      </c>
      <c r="H657" s="4">
        <v>633</v>
      </c>
      <c r="I657" s="16">
        <f t="shared" si="68"/>
        <v>2.3853996397334401E-3</v>
      </c>
      <c r="J657" s="16">
        <f t="shared" si="69"/>
        <v>5.1571284610896445E-4</v>
      </c>
      <c r="K657" s="16">
        <f t="shared" si="70"/>
        <v>2.2709311881009615E-2</v>
      </c>
      <c r="L657" s="16">
        <f t="shared" si="71"/>
        <v>-3.4968094373317389E-2</v>
      </c>
      <c r="M657" s="10">
        <f t="shared" si="72"/>
        <v>0</v>
      </c>
      <c r="N657" s="4">
        <v>589</v>
      </c>
      <c r="O657" s="4">
        <v>525</v>
      </c>
      <c r="P657" s="4">
        <v>395</v>
      </c>
      <c r="Q657" s="16">
        <f t="shared" si="73"/>
        <v>-5.615524393089083E-2</v>
      </c>
      <c r="R657" s="16">
        <f t="shared" si="74"/>
        <v>-4.2955919241915906E-2</v>
      </c>
      <c r="S657" s="16">
        <f t="shared" si="75"/>
        <v>-3.4232636557763207E-2</v>
      </c>
    </row>
    <row r="658" spans="1:19" x14ac:dyDescent="0.25">
      <c r="A658" s="3">
        <f>VaR!A658</f>
        <v>43552</v>
      </c>
      <c r="B658" s="4">
        <f>VaR!B658</f>
        <v>656</v>
      </c>
      <c r="C658" s="4">
        <f>VaR!C658</f>
        <v>56.919998</v>
      </c>
      <c r="D658" s="4">
        <f>VaR!D658</f>
        <v>-1.0775164915273411E-2</v>
      </c>
      <c r="E658" s="4">
        <f>VaR!E658</f>
        <v>-1.0833637417999547E-2</v>
      </c>
      <c r="F658" s="4">
        <f>VaR!F658</f>
        <v>-3.0783811696970302E-2</v>
      </c>
      <c r="G658" s="4">
        <f>VaR!G658</f>
        <v>-3.1651784680255542E-2</v>
      </c>
      <c r="H658" s="4">
        <v>634</v>
      </c>
      <c r="I658" s="16">
        <f t="shared" si="68"/>
        <v>9.7121729211407384E-4</v>
      </c>
      <c r="J658" s="16">
        <f t="shared" si="69"/>
        <v>5.1944746662849976E-4</v>
      </c>
      <c r="K658" s="16">
        <f t="shared" si="70"/>
        <v>2.2791390186394943E-2</v>
      </c>
      <c r="L658" s="16">
        <f t="shared" si="71"/>
        <v>-3.6517283519243847E-2</v>
      </c>
      <c r="M658" s="10">
        <f t="shared" si="72"/>
        <v>0</v>
      </c>
      <c r="N658" s="4">
        <v>590</v>
      </c>
      <c r="O658" s="4">
        <v>526</v>
      </c>
      <c r="P658" s="4">
        <v>396</v>
      </c>
      <c r="Q658" s="16">
        <f t="shared" si="73"/>
        <v>-5.6183074602702499E-2</v>
      </c>
      <c r="R658" s="16">
        <f t="shared" si="74"/>
        <v>-4.2970319827135395E-2</v>
      </c>
      <c r="S658" s="16">
        <f t="shared" si="75"/>
        <v>-3.4315713789835327E-2</v>
      </c>
    </row>
    <row r="659" spans="1:19" x14ac:dyDescent="0.25">
      <c r="A659" s="3">
        <f>VaR!A659</f>
        <v>43553</v>
      </c>
      <c r="B659" s="4">
        <f>VaR!B659</f>
        <v>657</v>
      </c>
      <c r="C659" s="4">
        <f>VaR!C659</f>
        <v>58.689999</v>
      </c>
      <c r="D659" s="4">
        <f>VaR!D659</f>
        <v>3.1096294135498751E-2</v>
      </c>
      <c r="E659" s="4">
        <f>VaR!E659</f>
        <v>3.0622599446948735E-2</v>
      </c>
      <c r="F659" s="4">
        <f>VaR!F659</f>
        <v>-3.0783811696970302E-2</v>
      </c>
      <c r="G659" s="4">
        <f>VaR!G659</f>
        <v>-3.1651784680255542E-2</v>
      </c>
      <c r="H659" s="4">
        <v>635</v>
      </c>
      <c r="I659" s="16">
        <f t="shared" si="68"/>
        <v>4.0920976258942071E-4</v>
      </c>
      <c r="J659" s="16">
        <f t="shared" si="69"/>
        <v>5.6033030317516059E-4</v>
      </c>
      <c r="K659" s="16">
        <f t="shared" si="70"/>
        <v>2.3671297031957514E-2</v>
      </c>
      <c r="L659" s="16">
        <f t="shared" si="71"/>
        <v>-3.8526609015071524E-2</v>
      </c>
      <c r="M659" s="10">
        <f t="shared" si="72"/>
        <v>0</v>
      </c>
      <c r="N659" s="4">
        <v>591</v>
      </c>
      <c r="O659" s="4">
        <v>527</v>
      </c>
      <c r="P659" s="4">
        <v>397</v>
      </c>
      <c r="Q659" s="16">
        <f t="shared" si="73"/>
        <v>-5.5773519626861223E-2</v>
      </c>
      <c r="R659" s="16">
        <f t="shared" si="74"/>
        <v>-4.2847700952126776E-2</v>
      </c>
      <c r="S659" s="16">
        <f t="shared" si="75"/>
        <v>-3.4313183544819589E-2</v>
      </c>
    </row>
    <row r="660" spans="1:19" x14ac:dyDescent="0.25">
      <c r="A660" s="3">
        <f>VaR!A660</f>
        <v>43556</v>
      </c>
      <c r="B660" s="4">
        <f>VaR!B660</f>
        <v>658</v>
      </c>
      <c r="C660" s="4">
        <f>VaR!C660</f>
        <v>60.43</v>
      </c>
      <c r="D660" s="4">
        <f>VaR!D660</f>
        <v>2.9647316913397791E-2</v>
      </c>
      <c r="E660" s="4">
        <f>VaR!E660</f>
        <v>2.9216332841901893E-2</v>
      </c>
      <c r="F660" s="4">
        <f>VaR!F660</f>
        <v>-3.0783811696970302E-2</v>
      </c>
      <c r="G660" s="4">
        <f>VaR!G660</f>
        <v>-3.1651784680255542E-2</v>
      </c>
      <c r="H660" s="4">
        <v>636</v>
      </c>
      <c r="I660" s="16">
        <f t="shared" si="68"/>
        <v>2.2072745722194389E-3</v>
      </c>
      <c r="J660" s="16">
        <f t="shared" si="69"/>
        <v>5.8811904368824303E-4</v>
      </c>
      <c r="K660" s="16">
        <f t="shared" si="70"/>
        <v>2.4251165821218636E-2</v>
      </c>
      <c r="L660" s="16">
        <f t="shared" si="71"/>
        <v>-3.7682343486613624E-2</v>
      </c>
      <c r="M660" s="10">
        <f t="shared" si="72"/>
        <v>0</v>
      </c>
      <c r="N660" s="4">
        <v>592</v>
      </c>
      <c r="O660" s="4">
        <v>528</v>
      </c>
      <c r="P660" s="4">
        <v>398</v>
      </c>
      <c r="Q660" s="16">
        <f t="shared" si="73"/>
        <v>-5.5500313684969917E-2</v>
      </c>
      <c r="R660" s="16">
        <f t="shared" si="74"/>
        <v>-4.2847479064530611E-2</v>
      </c>
      <c r="S660" s="16">
        <f t="shared" si="75"/>
        <v>-3.4330331854750137E-2</v>
      </c>
    </row>
    <row r="661" spans="1:19" x14ac:dyDescent="0.25">
      <c r="A661" s="3">
        <f>VaR!A661</f>
        <v>43557</v>
      </c>
      <c r="B661" s="4">
        <f>VaR!B661</f>
        <v>659</v>
      </c>
      <c r="C661" s="4">
        <f>VaR!C661</f>
        <v>61.27</v>
      </c>
      <c r="D661" s="4">
        <f>VaR!D661</f>
        <v>1.3900380605659497E-2</v>
      </c>
      <c r="E661" s="4">
        <f>VaR!E661</f>
        <v>1.3804656364096059E-2</v>
      </c>
      <c r="F661" s="4">
        <f>VaR!F661</f>
        <v>-3.0783811696970302E-2</v>
      </c>
      <c r="G661" s="4">
        <f>VaR!G661</f>
        <v>-3.1651784680255542E-2</v>
      </c>
      <c r="H661" s="4">
        <v>637</v>
      </c>
      <c r="I661" s="16">
        <f t="shared" si="68"/>
        <v>3.9023546339395404E-3</v>
      </c>
      <c r="J661" s="16">
        <f t="shared" si="69"/>
        <v>5.8666825909583511E-4</v>
      </c>
      <c r="K661" s="16">
        <f t="shared" si="70"/>
        <v>2.4221235705385369E-2</v>
      </c>
      <c r="L661" s="16">
        <f t="shared" si="71"/>
        <v>-3.5938032765310088E-2</v>
      </c>
      <c r="M661" s="10">
        <f t="shared" si="72"/>
        <v>0</v>
      </c>
      <c r="N661" s="4">
        <v>593</v>
      </c>
      <c r="O661" s="4">
        <v>529</v>
      </c>
      <c r="P661" s="4">
        <v>399</v>
      </c>
      <c r="Q661" s="16">
        <f t="shared" si="73"/>
        <v>-3.0811084811475233E-2</v>
      </c>
      <c r="R661" s="16">
        <f t="shared" si="74"/>
        <v>-4.2796858919304778E-2</v>
      </c>
      <c r="S661" s="16">
        <f t="shared" si="75"/>
        <v>-3.4299323878579639E-2</v>
      </c>
    </row>
    <row r="662" spans="1:19" x14ac:dyDescent="0.25">
      <c r="A662" s="3">
        <f>VaR!A662</f>
        <v>43558</v>
      </c>
      <c r="B662" s="4">
        <f>VaR!B662</f>
        <v>660</v>
      </c>
      <c r="C662" s="4">
        <f>VaR!C662</f>
        <v>61.59</v>
      </c>
      <c r="D662" s="4">
        <f>VaR!D662</f>
        <v>5.2227843969316189E-3</v>
      </c>
      <c r="E662" s="4">
        <f>VaR!E662</f>
        <v>5.2091929613887721E-3</v>
      </c>
      <c r="F662" s="4">
        <f>VaR!F662</f>
        <v>-3.0783811696970302E-2</v>
      </c>
      <c r="G662" s="4">
        <f>VaR!G662</f>
        <v>-3.1651784680255542E-2</v>
      </c>
      <c r="H662" s="4">
        <v>638</v>
      </c>
      <c r="I662" s="16">
        <f t="shared" si="68"/>
        <v>3.8583147373628113E-3</v>
      </c>
      <c r="J662" s="16">
        <f t="shared" si="69"/>
        <v>5.8147786338470428E-4</v>
      </c>
      <c r="K662" s="16">
        <f t="shared" si="70"/>
        <v>2.4113852105889351E-2</v>
      </c>
      <c r="L662" s="16">
        <f t="shared" si="71"/>
        <v>-3.5805442358780692E-2</v>
      </c>
      <c r="M662" s="10">
        <f t="shared" si="72"/>
        <v>0</v>
      </c>
      <c r="N662" s="4">
        <v>594</v>
      </c>
      <c r="O662" s="4">
        <v>530</v>
      </c>
      <c r="P662" s="4">
        <v>400</v>
      </c>
      <c r="Q662" s="16">
        <f t="shared" si="73"/>
        <v>-3.084531329641102E-2</v>
      </c>
      <c r="R662" s="16">
        <f t="shared" si="74"/>
        <v>-4.2759775531444354E-2</v>
      </c>
      <c r="S662" s="16">
        <f t="shared" si="75"/>
        <v>-3.4293982323863534E-2</v>
      </c>
    </row>
    <row r="663" spans="1:19" x14ac:dyDescent="0.25">
      <c r="A663" s="3">
        <f>VaR!A663</f>
        <v>43559</v>
      </c>
      <c r="B663" s="4">
        <f>VaR!B663</f>
        <v>661</v>
      </c>
      <c r="C663" s="4">
        <f>VaR!C663</f>
        <v>60.34</v>
      </c>
      <c r="D663" s="4">
        <f>VaR!D663</f>
        <v>-2.0295502516642312E-2</v>
      </c>
      <c r="E663" s="4">
        <f>VaR!E663</f>
        <v>-2.0504285968036912E-2</v>
      </c>
      <c r="F663" s="4">
        <f>VaR!F663</f>
        <v>-3.0783811696970302E-2</v>
      </c>
      <c r="G663" s="4">
        <f>VaR!G663</f>
        <v>-3.1651784680255542E-2</v>
      </c>
      <c r="H663" s="4">
        <v>639</v>
      </c>
      <c r="I663" s="16">
        <f t="shared" si="68"/>
        <v>5.1468268851901453E-3</v>
      </c>
      <c r="J663" s="16">
        <f t="shared" si="69"/>
        <v>5.7487113168689231E-4</v>
      </c>
      <c r="K663" s="16">
        <f t="shared" si="70"/>
        <v>2.3976470375910053E-2</v>
      </c>
      <c r="L663" s="16">
        <f t="shared" si="71"/>
        <v>-3.4290957374120044E-2</v>
      </c>
      <c r="M663" s="10">
        <f t="shared" si="72"/>
        <v>0</v>
      </c>
      <c r="N663" s="4">
        <v>595</v>
      </c>
      <c r="O663" s="4">
        <v>531</v>
      </c>
      <c r="P663" s="4">
        <v>401</v>
      </c>
      <c r="Q663" s="16">
        <f t="shared" si="73"/>
        <v>-3.110051835228312E-2</v>
      </c>
      <c r="R663" s="16">
        <f t="shared" si="74"/>
        <v>-4.3075023549797704E-2</v>
      </c>
      <c r="S663" s="16">
        <f t="shared" si="75"/>
        <v>-3.4198983483748127E-2</v>
      </c>
    </row>
    <row r="664" spans="1:19" x14ac:dyDescent="0.25">
      <c r="A664" s="3">
        <f>VaR!A664</f>
        <v>43560</v>
      </c>
      <c r="B664" s="4">
        <f>VaR!B664</f>
        <v>662</v>
      </c>
      <c r="C664" s="4">
        <f>VaR!C664</f>
        <v>62.200001</v>
      </c>
      <c r="D664" s="4">
        <f>VaR!D664</f>
        <v>3.082533974146498E-2</v>
      </c>
      <c r="E664" s="4">
        <f>VaR!E664</f>
        <v>3.0359782091389044E-2</v>
      </c>
      <c r="F664" s="4">
        <f>VaR!F664</f>
        <v>-3.0783811696970302E-2</v>
      </c>
      <c r="G664" s="4">
        <f>VaR!G664</f>
        <v>-3.1651784680255542E-2</v>
      </c>
      <c r="H664" s="4">
        <v>640</v>
      </c>
      <c r="I664" s="16">
        <f t="shared" si="68"/>
        <v>4.4050059852402627E-3</v>
      </c>
      <c r="J664" s="16">
        <f t="shared" si="69"/>
        <v>6.0216687583154196E-4</v>
      </c>
      <c r="K664" s="16">
        <f t="shared" si="70"/>
        <v>2.4539088732704439E-2</v>
      </c>
      <c r="L664" s="16">
        <f t="shared" si="71"/>
        <v>-3.5958203118832653E-2</v>
      </c>
      <c r="M664" s="10">
        <f t="shared" si="72"/>
        <v>0</v>
      </c>
      <c r="N664" s="4">
        <v>596</v>
      </c>
      <c r="O664" s="4">
        <v>532</v>
      </c>
      <c r="P664" s="4">
        <v>402</v>
      </c>
      <c r="Q664" s="16">
        <f t="shared" si="73"/>
        <v>-3.1161305389650784E-2</v>
      </c>
      <c r="R664" s="16">
        <f t="shared" si="74"/>
        <v>-4.3009755264496213E-2</v>
      </c>
      <c r="S664" s="16">
        <f t="shared" si="75"/>
        <v>-3.4055900993778435E-2</v>
      </c>
    </row>
    <row r="665" spans="1:19" x14ac:dyDescent="0.25">
      <c r="A665" s="3">
        <f>VaR!A665</f>
        <v>43563</v>
      </c>
      <c r="B665" s="4">
        <f>VaR!B665</f>
        <v>663</v>
      </c>
      <c r="C665" s="4">
        <f>VaR!C665</f>
        <v>62.490001999999997</v>
      </c>
      <c r="D665" s="4">
        <f>VaR!D665</f>
        <v>4.6623954234341026E-3</v>
      </c>
      <c r="E665" s="4">
        <f>VaR!E665</f>
        <v>4.6515601238065812E-3</v>
      </c>
      <c r="F665" s="4">
        <f>VaR!F665</f>
        <v>-3.0783811696970302E-2</v>
      </c>
      <c r="G665" s="4">
        <f>VaR!G665</f>
        <v>-3.1651784680255542E-2</v>
      </c>
      <c r="H665" s="4">
        <v>641</v>
      </c>
      <c r="I665" s="16">
        <f t="shared" ref="I665:I728" si="76">AVERAGE(D643:D664)</f>
        <v>6.9524163887955135E-3</v>
      </c>
      <c r="J665" s="16">
        <f t="shared" ref="J665:J728" si="77">VAR(D643:D665)</f>
        <v>5.5739855002706466E-4</v>
      </c>
      <c r="K665" s="16">
        <f t="shared" ref="K665:K728" si="78">STDEV(D643:D665)</f>
        <v>2.3609289485858415E-2</v>
      </c>
      <c r="L665" s="16">
        <f t="shared" ref="L665:L728" si="79">I665+NORMSINV(0.05)*K665</f>
        <v>-3.1881409051765966E-2</v>
      </c>
      <c r="M665" s="10">
        <f t="shared" ref="M665:M728" si="80">IF(D665&lt;L665,1,0)</f>
        <v>0</v>
      </c>
      <c r="N665" s="4">
        <v>597</v>
      </c>
      <c r="O665" s="4">
        <v>533</v>
      </c>
      <c r="P665" s="4">
        <v>403</v>
      </c>
      <c r="Q665" s="16">
        <f t="shared" si="73"/>
        <v>-2.9208296079235235E-2</v>
      </c>
      <c r="R665" s="16">
        <f t="shared" si="74"/>
        <v>-4.3020970175349636E-2</v>
      </c>
      <c r="S665" s="16">
        <f t="shared" si="75"/>
        <v>-3.3915514794935459E-2</v>
      </c>
    </row>
    <row r="666" spans="1:19" x14ac:dyDescent="0.25">
      <c r="A666" s="3">
        <f>VaR!A666</f>
        <v>43564</v>
      </c>
      <c r="B666" s="4">
        <f>VaR!B666</f>
        <v>664</v>
      </c>
      <c r="C666" s="4">
        <f>VaR!C666</f>
        <v>61.73</v>
      </c>
      <c r="D666" s="4">
        <f>VaR!D666</f>
        <v>-1.2161977527221077E-2</v>
      </c>
      <c r="E666" s="4">
        <f>VaR!E666</f>
        <v>-1.2236539540306065E-2</v>
      </c>
      <c r="F666" s="4">
        <f>VaR!F666</f>
        <v>-3.0783811696970302E-2</v>
      </c>
      <c r="G666" s="4">
        <f>VaR!G666</f>
        <v>-3.1651784680255542E-2</v>
      </c>
      <c r="H666" s="4">
        <v>642</v>
      </c>
      <c r="I666" s="16">
        <f t="shared" si="76"/>
        <v>7.6719310548032573E-3</v>
      </c>
      <c r="J666" s="16">
        <f t="shared" si="77"/>
        <v>5.5907165212327396E-4</v>
      </c>
      <c r="K666" s="16">
        <f t="shared" si="78"/>
        <v>2.3644696067475133E-2</v>
      </c>
      <c r="L666" s="16">
        <f t="shared" si="79"/>
        <v>-3.1220133029948437E-2</v>
      </c>
      <c r="M666" s="10">
        <f t="shared" si="80"/>
        <v>0</v>
      </c>
      <c r="N666" s="4">
        <v>598</v>
      </c>
      <c r="O666" s="4">
        <v>534</v>
      </c>
      <c r="P666" s="4">
        <v>404</v>
      </c>
      <c r="Q666" s="16">
        <f t="shared" si="73"/>
        <v>-2.8023370805910924E-2</v>
      </c>
      <c r="R666" s="16">
        <f t="shared" si="74"/>
        <v>-4.314524589148775E-2</v>
      </c>
      <c r="S666" s="16">
        <f t="shared" si="75"/>
        <v>-3.4001289338895874E-2</v>
      </c>
    </row>
    <row r="667" spans="1:19" x14ac:dyDescent="0.25">
      <c r="A667" s="3">
        <f>VaR!A667</f>
        <v>43565</v>
      </c>
      <c r="B667" s="4">
        <f>VaR!B667</f>
        <v>665</v>
      </c>
      <c r="C667" s="4">
        <f>VaR!C667</f>
        <v>63.290000999999997</v>
      </c>
      <c r="D667" s="4">
        <f>VaR!D667</f>
        <v>2.5271359144662237E-2</v>
      </c>
      <c r="E667" s="4">
        <f>VaR!E667</f>
        <v>2.4957318181693784E-2</v>
      </c>
      <c r="F667" s="4">
        <f>VaR!F667</f>
        <v>-3.0783811696970302E-2</v>
      </c>
      <c r="G667" s="4">
        <f>VaR!G667</f>
        <v>-3.1651784680255542E-2</v>
      </c>
      <c r="H667" s="4">
        <v>643</v>
      </c>
      <c r="I667" s="16">
        <f t="shared" si="76"/>
        <v>7.7864333213687317E-3</v>
      </c>
      <c r="J667" s="16">
        <f t="shared" si="77"/>
        <v>5.5041668865173131E-4</v>
      </c>
      <c r="K667" s="16">
        <f t="shared" si="78"/>
        <v>2.3460960949026177E-2</v>
      </c>
      <c r="L667" s="16">
        <f t="shared" si="79"/>
        <v>-3.080341338740384E-2</v>
      </c>
      <c r="M667" s="10">
        <f t="shared" si="80"/>
        <v>0</v>
      </c>
      <c r="N667" s="4">
        <v>599</v>
      </c>
      <c r="O667" s="4">
        <v>535</v>
      </c>
      <c r="P667" s="4">
        <v>405</v>
      </c>
      <c r="Q667" s="16">
        <f t="shared" si="73"/>
        <v>-2.5861546684569015E-2</v>
      </c>
      <c r="R667" s="16">
        <f t="shared" si="74"/>
        <v>-4.3043338859241921E-2</v>
      </c>
      <c r="S667" s="16">
        <f t="shared" si="75"/>
        <v>-3.384527506320463E-2</v>
      </c>
    </row>
    <row r="668" spans="1:19" x14ac:dyDescent="0.25">
      <c r="A668" s="3">
        <f>VaR!A668</f>
        <v>43566</v>
      </c>
      <c r="B668" s="4">
        <f>VaR!B668</f>
        <v>666</v>
      </c>
      <c r="C668" s="4">
        <f>VaR!C668</f>
        <v>63.860000999999997</v>
      </c>
      <c r="D668" s="4">
        <f>VaR!D668</f>
        <v>9.0061619686180802E-3</v>
      </c>
      <c r="E668" s="4">
        <f>VaR!E668</f>
        <v>8.9658483583922519E-3</v>
      </c>
      <c r="F668" s="4">
        <f>VaR!F668</f>
        <v>-3.0783811696970302E-2</v>
      </c>
      <c r="G668" s="4">
        <f>VaR!G668</f>
        <v>-3.1651784680255542E-2</v>
      </c>
      <c r="H668" s="4">
        <v>644</v>
      </c>
      <c r="I668" s="16">
        <f t="shared" si="76"/>
        <v>7.3722209244381082E-3</v>
      </c>
      <c r="J668" s="16">
        <f t="shared" si="77"/>
        <v>5.188093770165823E-4</v>
      </c>
      <c r="K668" s="16">
        <f t="shared" si="78"/>
        <v>2.2777387405419926E-2</v>
      </c>
      <c r="L668" s="16">
        <f t="shared" si="79"/>
        <v>-3.0093247361845647E-2</v>
      </c>
      <c r="M668" s="10">
        <f t="shared" si="80"/>
        <v>0</v>
      </c>
      <c r="N668" s="4">
        <v>600</v>
      </c>
      <c r="O668" s="4">
        <v>536</v>
      </c>
      <c r="P668" s="4">
        <v>406</v>
      </c>
      <c r="Q668" s="16">
        <f t="shared" si="73"/>
        <v>-2.5891143288512476E-2</v>
      </c>
      <c r="R668" s="16">
        <f t="shared" si="74"/>
        <v>-4.2990611353716755E-2</v>
      </c>
      <c r="S668" s="16">
        <f t="shared" si="75"/>
        <v>-3.36558214796032E-2</v>
      </c>
    </row>
    <row r="669" spans="1:19" x14ac:dyDescent="0.25">
      <c r="A669" s="3">
        <f>VaR!A669</f>
        <v>43567</v>
      </c>
      <c r="B669" s="4">
        <f>VaR!B669</f>
        <v>667</v>
      </c>
      <c r="C669" s="4">
        <f>VaR!C669</f>
        <v>63.509998000000003</v>
      </c>
      <c r="D669" s="4">
        <f>VaR!D669</f>
        <v>-5.4807860087567779E-3</v>
      </c>
      <c r="E669" s="4">
        <f>VaR!E669</f>
        <v>-5.4958606221111482E-3</v>
      </c>
      <c r="F669" s="4">
        <f>VaR!F669</f>
        <v>-3.0783811696970302E-2</v>
      </c>
      <c r="G669" s="4">
        <f>VaR!G669</f>
        <v>-3.1651784680255542E-2</v>
      </c>
      <c r="H669" s="4">
        <v>645</v>
      </c>
      <c r="I669" s="16">
        <f t="shared" si="76"/>
        <v>7.3199122624004829E-3</v>
      </c>
      <c r="J669" s="16">
        <f t="shared" si="77"/>
        <v>5.2558368478743784E-4</v>
      </c>
      <c r="K669" s="16">
        <f t="shared" si="78"/>
        <v>2.2925611982833476E-2</v>
      </c>
      <c r="L669" s="16">
        <f t="shared" si="79"/>
        <v>-3.0389363757645303E-2</v>
      </c>
      <c r="M669" s="10">
        <f t="shared" si="80"/>
        <v>0</v>
      </c>
      <c r="N669" s="4">
        <v>601</v>
      </c>
      <c r="O669" s="4">
        <v>537</v>
      </c>
      <c r="P669" s="4">
        <v>407</v>
      </c>
      <c r="Q669" s="16">
        <f t="shared" si="73"/>
        <v>-2.6141123991979369E-2</v>
      </c>
      <c r="R669" s="16">
        <f t="shared" si="74"/>
        <v>-4.3030193844667587E-2</v>
      </c>
      <c r="S669" s="16">
        <f t="shared" si="75"/>
        <v>-3.3717868641150874E-2</v>
      </c>
    </row>
    <row r="670" spans="1:19" x14ac:dyDescent="0.25">
      <c r="A670" s="3">
        <f>VaR!A670</f>
        <v>43570</v>
      </c>
      <c r="B670" s="4">
        <f>VaR!B670</f>
        <v>668</v>
      </c>
      <c r="C670" s="4">
        <f>VaR!C670</f>
        <v>63.880001</v>
      </c>
      <c r="D670" s="4">
        <f>VaR!D670</f>
        <v>5.8259016163092455E-3</v>
      </c>
      <c r="E670" s="4">
        <f>VaR!E670</f>
        <v>5.8089966773840953E-3</v>
      </c>
      <c r="F670" s="4">
        <f>VaR!F670</f>
        <v>-3.0783811696970302E-2</v>
      </c>
      <c r="G670" s="4">
        <f>VaR!G670</f>
        <v>-3.1651784680255542E-2</v>
      </c>
      <c r="H670" s="4">
        <v>646</v>
      </c>
      <c r="I670" s="16">
        <f t="shared" si="76"/>
        <v>6.8630409061526728E-3</v>
      </c>
      <c r="J670" s="16">
        <f t="shared" si="77"/>
        <v>5.2540191876273006E-4</v>
      </c>
      <c r="K670" s="16">
        <f t="shared" si="78"/>
        <v>2.2921647383264802E-2</v>
      </c>
      <c r="L670" s="16">
        <f t="shared" si="79"/>
        <v>-3.0839713927913168E-2</v>
      </c>
      <c r="M670" s="10">
        <f t="shared" si="80"/>
        <v>0</v>
      </c>
      <c r="N670" s="4">
        <v>602</v>
      </c>
      <c r="O670" s="4">
        <v>538</v>
      </c>
      <c r="P670" s="4">
        <v>408</v>
      </c>
      <c r="Q670" s="16">
        <f t="shared" si="73"/>
        <v>-2.6199438947223465E-2</v>
      </c>
      <c r="R670" s="16">
        <f t="shared" si="74"/>
        <v>-4.2995763626174646E-2</v>
      </c>
      <c r="S670" s="16">
        <f t="shared" si="75"/>
        <v>-3.3646416609982036E-2</v>
      </c>
    </row>
    <row r="671" spans="1:19" x14ac:dyDescent="0.25">
      <c r="A671" s="3">
        <f>VaR!A671</f>
        <v>43571</v>
      </c>
      <c r="B671" s="4">
        <f>VaR!B671</f>
        <v>669</v>
      </c>
      <c r="C671" s="4">
        <f>VaR!C671</f>
        <v>62.790000999999997</v>
      </c>
      <c r="D671" s="4">
        <f>VaR!D671</f>
        <v>-1.7063243314601753E-2</v>
      </c>
      <c r="E671" s="4">
        <f>VaR!E671</f>
        <v>-1.72104979490427E-2</v>
      </c>
      <c r="F671" s="4">
        <f>VaR!F671</f>
        <v>-3.0783811696970302E-2</v>
      </c>
      <c r="G671" s="4">
        <f>VaR!G671</f>
        <v>-3.1651784680255542E-2</v>
      </c>
      <c r="H671" s="4">
        <v>647</v>
      </c>
      <c r="I671" s="16">
        <f t="shared" si="76"/>
        <v>5.2832033136293241E-3</v>
      </c>
      <c r="J671" s="16">
        <f t="shared" si="77"/>
        <v>4.9293824168737687E-4</v>
      </c>
      <c r="K671" s="16">
        <f t="shared" si="78"/>
        <v>2.2202212540361307E-2</v>
      </c>
      <c r="L671" s="16">
        <f t="shared" si="79"/>
        <v>-3.1236186509731444E-2</v>
      </c>
      <c r="M671" s="10">
        <f t="shared" si="80"/>
        <v>0</v>
      </c>
      <c r="N671" s="4">
        <v>603</v>
      </c>
      <c r="O671" s="4">
        <v>539</v>
      </c>
      <c r="P671" s="4">
        <v>409</v>
      </c>
      <c r="Q671" s="16">
        <f t="shared" si="73"/>
        <v>-2.6780433631223004E-2</v>
      </c>
      <c r="R671" s="16">
        <f t="shared" si="74"/>
        <v>-4.3228584258432838E-2</v>
      </c>
      <c r="S671" s="16">
        <f t="shared" si="75"/>
        <v>-3.3778040426440968E-2</v>
      </c>
    </row>
    <row r="672" spans="1:19" x14ac:dyDescent="0.25">
      <c r="A672" s="3">
        <f>VaR!A672</f>
        <v>43572</v>
      </c>
      <c r="B672" s="4">
        <f>VaR!B672</f>
        <v>670</v>
      </c>
      <c r="C672" s="4">
        <f>VaR!C672</f>
        <v>62.75</v>
      </c>
      <c r="D672" s="4">
        <f>VaR!D672</f>
        <v>-6.3706003126193017E-4</v>
      </c>
      <c r="E672" s="4">
        <f>VaR!E672</f>
        <v>-6.3726304022751988E-4</v>
      </c>
      <c r="F672" s="4">
        <f>VaR!F672</f>
        <v>-3.0783811696970302E-2</v>
      </c>
      <c r="G672" s="4">
        <f>VaR!G672</f>
        <v>-3.1651784680255542E-2</v>
      </c>
      <c r="H672" s="4">
        <v>648</v>
      </c>
      <c r="I672" s="16">
        <f t="shared" si="76"/>
        <v>2.0830409454070235E-3</v>
      </c>
      <c r="J672" s="16">
        <f t="shared" si="77"/>
        <v>3.7902908484043195E-4</v>
      </c>
      <c r="K672" s="16">
        <f t="shared" si="78"/>
        <v>1.9468669313551758E-2</v>
      </c>
      <c r="L672" s="16">
        <f t="shared" si="79"/>
        <v>-2.9940070386907422E-2</v>
      </c>
      <c r="M672" s="10">
        <f t="shared" si="80"/>
        <v>0</v>
      </c>
      <c r="N672" s="4">
        <v>604</v>
      </c>
      <c r="O672" s="4">
        <v>540</v>
      </c>
      <c r="P672" s="4">
        <v>410</v>
      </c>
      <c r="Q672" s="16">
        <f t="shared" si="73"/>
        <v>-2.5071893041878283E-2</v>
      </c>
      <c r="R672" s="16">
        <f t="shared" si="74"/>
        <v>-4.3062766278481587E-2</v>
      </c>
      <c r="S672" s="16">
        <f t="shared" si="75"/>
        <v>-3.3789340050368266E-2</v>
      </c>
    </row>
    <row r="673" spans="1:19" x14ac:dyDescent="0.25">
      <c r="A673" s="3">
        <f>VaR!A673</f>
        <v>43573</v>
      </c>
      <c r="B673" s="4">
        <f>VaR!B673</f>
        <v>671</v>
      </c>
      <c r="C673" s="4">
        <f>VaR!C673</f>
        <v>62.849997999999999</v>
      </c>
      <c r="D673" s="4">
        <f>VaR!D673</f>
        <v>1.5935936254979979E-3</v>
      </c>
      <c r="E673" s="4">
        <f>VaR!E673</f>
        <v>1.5923252025647622E-3</v>
      </c>
      <c r="F673" s="4">
        <f>VaR!F673</f>
        <v>-3.0783811696970302E-2</v>
      </c>
      <c r="G673" s="4">
        <f>VaR!G673</f>
        <v>-3.1651784680255542E-2</v>
      </c>
      <c r="H673" s="4">
        <v>649</v>
      </c>
      <c r="I673" s="16">
        <f t="shared" si="76"/>
        <v>1.857864632120903E-3</v>
      </c>
      <c r="J673" s="16">
        <f t="shared" si="77"/>
        <v>3.7876923193891267E-4</v>
      </c>
      <c r="K673" s="16">
        <f t="shared" si="78"/>
        <v>1.9461994551918688E-2</v>
      </c>
      <c r="L673" s="16">
        <f t="shared" si="79"/>
        <v>-3.0154267694312353E-2</v>
      </c>
      <c r="M673" s="10">
        <f t="shared" si="80"/>
        <v>0</v>
      </c>
      <c r="N673" s="4">
        <v>605</v>
      </c>
      <c r="O673" s="4">
        <v>541</v>
      </c>
      <c r="P673" s="4">
        <v>411</v>
      </c>
      <c r="Q673" s="16">
        <f t="shared" si="73"/>
        <v>-2.4513901404025169E-2</v>
      </c>
      <c r="R673" s="16">
        <f t="shared" si="74"/>
        <v>-4.2940198470054938E-2</v>
      </c>
      <c r="S673" s="16">
        <f t="shared" si="75"/>
        <v>-3.3772358785086276E-2</v>
      </c>
    </row>
    <row r="674" spans="1:19" x14ac:dyDescent="0.25">
      <c r="A674" s="3">
        <f>VaR!A674</f>
        <v>43577</v>
      </c>
      <c r="B674" s="4">
        <f>VaR!B674</f>
        <v>672</v>
      </c>
      <c r="C674" s="4">
        <f>VaR!C674</f>
        <v>63.25</v>
      </c>
      <c r="D674" s="4">
        <f>VaR!D674</f>
        <v>6.3643916106409524E-3</v>
      </c>
      <c r="E674" s="4">
        <f>VaR!E674</f>
        <v>6.3442243931717442E-3</v>
      </c>
      <c r="F674" s="4">
        <f>VaR!F674</f>
        <v>-3.0783811696970302E-2</v>
      </c>
      <c r="G674" s="4">
        <f>VaR!G674</f>
        <v>-3.1651784680255542E-2</v>
      </c>
      <c r="H674" s="4">
        <v>650</v>
      </c>
      <c r="I674" s="16">
        <f t="shared" si="76"/>
        <v>1.967874909366658E-3</v>
      </c>
      <c r="J674" s="16">
        <f t="shared" si="77"/>
        <v>3.7927010531236502E-4</v>
      </c>
      <c r="K674" s="16">
        <f t="shared" si="78"/>
        <v>1.9474858287350003E-2</v>
      </c>
      <c r="L674" s="16">
        <f t="shared" si="79"/>
        <v>-3.0065416378946934E-2</v>
      </c>
      <c r="M674" s="10">
        <f t="shared" si="80"/>
        <v>0</v>
      </c>
      <c r="N674" s="4">
        <v>606</v>
      </c>
      <c r="O674" s="4">
        <v>542</v>
      </c>
      <c r="P674" s="4">
        <v>412</v>
      </c>
      <c r="Q674" s="16">
        <f t="shared" si="73"/>
        <v>-2.2547445374171214E-2</v>
      </c>
      <c r="R674" s="16">
        <f t="shared" si="74"/>
        <v>-4.2589424608814118E-2</v>
      </c>
      <c r="S674" s="16">
        <f t="shared" si="75"/>
        <v>-3.3594441797207483E-2</v>
      </c>
    </row>
    <row r="675" spans="1:19" x14ac:dyDescent="0.25">
      <c r="A675" s="3">
        <f>VaR!A675</f>
        <v>43578</v>
      </c>
      <c r="B675" s="4">
        <f>VaR!B675</f>
        <v>673</v>
      </c>
      <c r="C675" s="4">
        <f>VaR!C675</f>
        <v>65</v>
      </c>
      <c r="D675" s="4">
        <f>VaR!D675</f>
        <v>2.766798418972332E-2</v>
      </c>
      <c r="E675" s="4">
        <f>VaR!E675</f>
        <v>2.7292142288007554E-2</v>
      </c>
      <c r="F675" s="4">
        <f>VaR!F675</f>
        <v>-3.0783811696970302E-2</v>
      </c>
      <c r="G675" s="4">
        <f>VaR!G675</f>
        <v>-3.1651784680255542E-2</v>
      </c>
      <c r="H675" s="4">
        <v>651</v>
      </c>
      <c r="I675" s="16">
        <f t="shared" si="76"/>
        <v>2.8663330664787661E-3</v>
      </c>
      <c r="J675" s="16">
        <f t="shared" si="77"/>
        <v>3.9450807896610298E-4</v>
      </c>
      <c r="K675" s="16">
        <f t="shared" si="78"/>
        <v>1.9862227442210577E-2</v>
      </c>
      <c r="L675" s="16">
        <f t="shared" si="79"/>
        <v>-2.9804123781176375E-2</v>
      </c>
      <c r="M675" s="10">
        <f t="shared" si="80"/>
        <v>0</v>
      </c>
      <c r="N675" s="4">
        <v>607</v>
      </c>
      <c r="O675" s="4">
        <v>543</v>
      </c>
      <c r="P675" s="4">
        <v>413</v>
      </c>
      <c r="Q675" s="16">
        <f t="shared" si="73"/>
        <v>-2.2536792276444916E-2</v>
      </c>
      <c r="R675" s="16">
        <f t="shared" si="74"/>
        <v>-4.2446260012498502E-2</v>
      </c>
      <c r="S675" s="16">
        <f t="shared" si="75"/>
        <v>-3.3610474559013871E-2</v>
      </c>
    </row>
    <row r="676" spans="1:19" x14ac:dyDescent="0.25">
      <c r="A676" s="3">
        <f>VaR!A676</f>
        <v>43579</v>
      </c>
      <c r="B676" s="4">
        <f>VaR!B676</f>
        <v>674</v>
      </c>
      <c r="C676" s="4">
        <f>VaR!C676</f>
        <v>66.25</v>
      </c>
      <c r="D676" s="4">
        <f>VaR!D676</f>
        <v>1.9230769230769232E-2</v>
      </c>
      <c r="E676" s="4">
        <f>VaR!E676</f>
        <v>1.9048194970694411E-2</v>
      </c>
      <c r="F676" s="4">
        <f>VaR!F676</f>
        <v>-3.0783811696970302E-2</v>
      </c>
      <c r="G676" s="4">
        <f>VaR!G676</f>
        <v>-3.1651784680255542E-2</v>
      </c>
      <c r="H676" s="4">
        <v>652</v>
      </c>
      <c r="I676" s="16">
        <f t="shared" si="76"/>
        <v>3.3007116704036141E-3</v>
      </c>
      <c r="J676" s="16">
        <f t="shared" si="77"/>
        <v>3.9600384828898178E-4</v>
      </c>
      <c r="K676" s="16">
        <f t="shared" si="78"/>
        <v>1.9899845433796259E-2</v>
      </c>
      <c r="L676" s="16">
        <f t="shared" si="79"/>
        <v>-2.9431621267149863E-2</v>
      </c>
      <c r="M676" s="10">
        <f t="shared" si="80"/>
        <v>0</v>
      </c>
      <c r="N676" s="4">
        <v>608</v>
      </c>
      <c r="O676" s="4">
        <v>544</v>
      </c>
      <c r="P676" s="4">
        <v>414</v>
      </c>
      <c r="Q676" s="16">
        <f t="shared" si="73"/>
        <v>-2.2055585966188122E-2</v>
      </c>
      <c r="R676" s="16">
        <f t="shared" si="74"/>
        <v>-4.2415740723195747E-2</v>
      </c>
      <c r="S676" s="16">
        <f t="shared" si="75"/>
        <v>-3.3611469216858439E-2</v>
      </c>
    </row>
    <row r="677" spans="1:19" x14ac:dyDescent="0.25">
      <c r="A677" s="3">
        <f>VaR!A677</f>
        <v>43580</v>
      </c>
      <c r="B677" s="4">
        <f>VaR!B677</f>
        <v>675</v>
      </c>
      <c r="C677" s="4">
        <f>VaR!C677</f>
        <v>67</v>
      </c>
      <c r="D677" s="4">
        <f>VaR!D677</f>
        <v>1.1320754716981131E-2</v>
      </c>
      <c r="E677" s="4">
        <f>VaR!E677</f>
        <v>1.1257154524634468E-2</v>
      </c>
      <c r="F677" s="4">
        <f>VaR!F677</f>
        <v>-3.0783811696970302E-2</v>
      </c>
      <c r="G677" s="4">
        <f>VaR!G677</f>
        <v>-3.1651784680255542E-2</v>
      </c>
      <c r="H677" s="4">
        <v>653</v>
      </c>
      <c r="I677" s="16">
        <f t="shared" si="76"/>
        <v>5.0433480633201898E-3</v>
      </c>
      <c r="J677" s="16">
        <f t="shared" si="77"/>
        <v>3.7235842851655871E-4</v>
      </c>
      <c r="K677" s="16">
        <f t="shared" si="78"/>
        <v>1.9296591111296283E-2</v>
      </c>
      <c r="L677" s="16">
        <f t="shared" si="79"/>
        <v>-2.6696719813895053E-2</v>
      </c>
      <c r="M677" s="10">
        <f t="shared" si="80"/>
        <v>0</v>
      </c>
      <c r="N677" s="4">
        <v>609</v>
      </c>
      <c r="O677" s="4">
        <v>545</v>
      </c>
      <c r="P677" s="4">
        <v>415</v>
      </c>
      <c r="Q677" s="16">
        <f t="shared" si="73"/>
        <v>-2.2028046885483592E-2</v>
      </c>
      <c r="R677" s="16">
        <f t="shared" si="74"/>
        <v>-4.2386827109106323E-2</v>
      </c>
      <c r="S677" s="16">
        <f t="shared" si="75"/>
        <v>-3.3506357504279126E-2</v>
      </c>
    </row>
    <row r="678" spans="1:19" x14ac:dyDescent="0.25">
      <c r="A678" s="3">
        <f>VaR!A678</f>
        <v>43581</v>
      </c>
      <c r="B678" s="4">
        <f>VaR!B678</f>
        <v>676</v>
      </c>
      <c r="C678" s="4">
        <f>VaR!C678</f>
        <v>65.360000999999997</v>
      </c>
      <c r="D678" s="4">
        <f>VaR!D678</f>
        <v>-2.4477597014925419E-2</v>
      </c>
      <c r="E678" s="4">
        <f>VaR!E678</f>
        <v>-2.4782153539341229E-2</v>
      </c>
      <c r="F678" s="4">
        <f>VaR!F678</f>
        <v>-3.0783811696970302E-2</v>
      </c>
      <c r="G678" s="4">
        <f>VaR!G678</f>
        <v>-3.1651784680255542E-2</v>
      </c>
      <c r="H678" s="4">
        <v>654</v>
      </c>
      <c r="I678" s="16">
        <f t="shared" si="76"/>
        <v>7.2829854813398062E-3</v>
      </c>
      <c r="J678" s="16">
        <f t="shared" si="77"/>
        <v>3.2725394456494141E-4</v>
      </c>
      <c r="K678" s="16">
        <f t="shared" si="78"/>
        <v>1.8090161540598289E-2</v>
      </c>
      <c r="L678" s="16">
        <f t="shared" si="79"/>
        <v>-2.2472682340851327E-2</v>
      </c>
      <c r="M678" s="10">
        <f t="shared" si="80"/>
        <v>1</v>
      </c>
      <c r="N678" s="4">
        <v>610</v>
      </c>
      <c r="O678" s="4">
        <v>546</v>
      </c>
      <c r="P678" s="4">
        <v>416</v>
      </c>
      <c r="Q678" s="16">
        <f t="shared" si="73"/>
        <v>-2.2796423808133914E-2</v>
      </c>
      <c r="R678" s="16">
        <f t="shared" si="74"/>
        <v>-4.2785987222468423E-2</v>
      </c>
      <c r="S678" s="16">
        <f t="shared" si="75"/>
        <v>-3.3733460726874519E-2</v>
      </c>
    </row>
    <row r="679" spans="1:19" x14ac:dyDescent="0.25">
      <c r="A679" s="3">
        <f>VaR!A679</f>
        <v>43584</v>
      </c>
      <c r="B679" s="4">
        <f>VaR!B679</f>
        <v>677</v>
      </c>
      <c r="C679" s="4">
        <f>VaR!C679</f>
        <v>65.550003000000004</v>
      </c>
      <c r="D679" s="4">
        <f>VaR!D679</f>
        <v>2.907007299464498E-3</v>
      </c>
      <c r="E679" s="4">
        <f>VaR!E679</f>
        <v>2.902790124673451E-3</v>
      </c>
      <c r="F679" s="4">
        <f>VaR!F679</f>
        <v>-3.0783811696970302E-2</v>
      </c>
      <c r="G679" s="4">
        <f>VaR!G679</f>
        <v>-3.1651784680255542E-2</v>
      </c>
      <c r="H679" s="4">
        <v>655</v>
      </c>
      <c r="I679" s="16">
        <f t="shared" si="76"/>
        <v>4.9009106268855665E-3</v>
      </c>
      <c r="J679" s="16">
        <f t="shared" si="77"/>
        <v>3.0437248859802474E-4</v>
      </c>
      <c r="K679" s="16">
        <f t="shared" si="78"/>
        <v>1.7446274347207337E-2</v>
      </c>
      <c r="L679" s="16">
        <f t="shared" si="79"/>
        <v>-2.379565700990886E-2</v>
      </c>
      <c r="M679" s="10">
        <f t="shared" si="80"/>
        <v>0</v>
      </c>
      <c r="N679" s="4">
        <v>611</v>
      </c>
      <c r="O679" s="4">
        <v>547</v>
      </c>
      <c r="P679" s="4">
        <v>417</v>
      </c>
      <c r="Q679" s="16">
        <f t="shared" si="73"/>
        <v>-2.2932075987236709E-2</v>
      </c>
      <c r="R679" s="16">
        <f t="shared" si="74"/>
        <v>-4.2704816283143356E-2</v>
      </c>
      <c r="S679" s="16">
        <f t="shared" si="75"/>
        <v>-3.3733890381677706E-2</v>
      </c>
    </row>
    <row r="680" spans="1:19" x14ac:dyDescent="0.25">
      <c r="A680" s="3">
        <f>VaR!A680</f>
        <v>43585</v>
      </c>
      <c r="B680" s="4">
        <f>VaR!B680</f>
        <v>678</v>
      </c>
      <c r="C680" s="4">
        <f>VaR!C680</f>
        <v>67.410004000000001</v>
      </c>
      <c r="D680" s="4">
        <f>VaR!D680</f>
        <v>2.8375299998079279E-2</v>
      </c>
      <c r="E680" s="4">
        <f>VaR!E680</f>
        <v>2.7980178227424615E-2</v>
      </c>
      <c r="F680" s="4">
        <f>VaR!F680</f>
        <v>-3.0783811696970302E-2</v>
      </c>
      <c r="G680" s="4">
        <f>VaR!G680</f>
        <v>-3.1651784680255542E-2</v>
      </c>
      <c r="H680" s="4">
        <v>656</v>
      </c>
      <c r="I680" s="16">
        <f t="shared" si="76"/>
        <v>6.0750501495623064E-3</v>
      </c>
      <c r="J680" s="16">
        <f t="shared" si="77"/>
        <v>2.8943129843616222E-4</v>
      </c>
      <c r="K680" s="16">
        <f t="shared" si="78"/>
        <v>1.7012680518841299E-2</v>
      </c>
      <c r="L680" s="16">
        <f t="shared" si="79"/>
        <v>-2.1908319106020466E-2</v>
      </c>
      <c r="M680" s="10">
        <f t="shared" si="80"/>
        <v>0</v>
      </c>
      <c r="N680" s="4">
        <v>612</v>
      </c>
      <c r="O680" s="4">
        <v>548</v>
      </c>
      <c r="P680" s="4">
        <v>418</v>
      </c>
      <c r="Q680" s="16">
        <f t="shared" si="73"/>
        <v>-2.3013447616936251E-2</v>
      </c>
      <c r="R680" s="16">
        <f t="shared" si="74"/>
        <v>-4.258096043076301E-2</v>
      </c>
      <c r="S680" s="16">
        <f t="shared" si="75"/>
        <v>-3.3755551158955455E-2</v>
      </c>
    </row>
    <row r="681" spans="1:19" x14ac:dyDescent="0.25">
      <c r="A681" s="3">
        <f>VaR!A681</f>
        <v>43586</v>
      </c>
      <c r="B681" s="4">
        <f>VaR!B681</f>
        <v>679</v>
      </c>
      <c r="C681" s="4">
        <f>VaR!C681</f>
        <v>68.580001999999993</v>
      </c>
      <c r="D681" s="4">
        <f>VaR!D681</f>
        <v>1.735644460130862E-2</v>
      </c>
      <c r="E681" s="4">
        <f>VaR!E681</f>
        <v>1.7207541994072179E-2</v>
      </c>
      <c r="F681" s="4">
        <f>VaR!F681</f>
        <v>-3.0783811696970302E-2</v>
      </c>
      <c r="G681" s="4">
        <f>VaR!G681</f>
        <v>-3.1651784680255542E-2</v>
      </c>
      <c r="H681" s="4">
        <v>657</v>
      </c>
      <c r="I681" s="16">
        <f t="shared" si="76"/>
        <v>7.8546167365328833E-3</v>
      </c>
      <c r="J681" s="16">
        <f t="shared" si="77"/>
        <v>2.782667753221557E-4</v>
      </c>
      <c r="K681" s="16">
        <f t="shared" si="78"/>
        <v>1.6681330142472323E-2</v>
      </c>
      <c r="L681" s="16">
        <f t="shared" si="79"/>
        <v>-1.9583729650687644E-2</v>
      </c>
      <c r="M681" s="10">
        <f t="shared" si="80"/>
        <v>0</v>
      </c>
      <c r="N681" s="4">
        <v>613</v>
      </c>
      <c r="O681" s="4">
        <v>549</v>
      </c>
      <c r="P681" s="4">
        <v>419</v>
      </c>
      <c r="Q681" s="16">
        <f t="shared" si="73"/>
        <v>-2.2950731730011022E-2</v>
      </c>
      <c r="R681" s="16">
        <f t="shared" si="74"/>
        <v>-4.2419799881875921E-2</v>
      </c>
      <c r="S681" s="16">
        <f t="shared" si="75"/>
        <v>-3.3755848071596158E-2</v>
      </c>
    </row>
    <row r="682" spans="1:19" x14ac:dyDescent="0.25">
      <c r="A682" s="3">
        <f>VaR!A682</f>
        <v>43587</v>
      </c>
      <c r="B682" s="4">
        <f>VaR!B682</f>
        <v>680</v>
      </c>
      <c r="C682" s="4">
        <f>VaR!C682</f>
        <v>68.139999000000003</v>
      </c>
      <c r="D682" s="4">
        <f>VaR!D682</f>
        <v>-6.4159082410057411E-3</v>
      </c>
      <c r="E682" s="4">
        <f>VaR!E682</f>
        <v>-6.4365786406422962E-3</v>
      </c>
      <c r="F682" s="4">
        <f>VaR!F682</f>
        <v>-3.0783811696970302E-2</v>
      </c>
      <c r="G682" s="4">
        <f>VaR!G682</f>
        <v>-3.1651784680255542E-2</v>
      </c>
      <c r="H682" s="4">
        <v>658</v>
      </c>
      <c r="I682" s="16">
        <f t="shared" si="76"/>
        <v>7.230078121342424E-3</v>
      </c>
      <c r="J682" s="16">
        <f t="shared" si="77"/>
        <v>2.6159793519028694E-4</v>
      </c>
      <c r="K682" s="16">
        <f t="shared" si="78"/>
        <v>1.6173989464269071E-2</v>
      </c>
      <c r="L682" s="16">
        <f t="shared" si="79"/>
        <v>-1.9373767111235465E-2</v>
      </c>
      <c r="M682" s="10">
        <f t="shared" si="80"/>
        <v>0</v>
      </c>
      <c r="N682" s="4">
        <v>614</v>
      </c>
      <c r="O682" s="4">
        <v>550</v>
      </c>
      <c r="P682" s="4">
        <v>420</v>
      </c>
      <c r="Q682" s="16">
        <f t="shared" si="73"/>
        <v>-2.332024184286367E-2</v>
      </c>
      <c r="R682" s="16">
        <f t="shared" si="74"/>
        <v>-4.2549867802577288E-2</v>
      </c>
      <c r="S682" s="16">
        <f t="shared" si="75"/>
        <v>-3.3809885772418335E-2</v>
      </c>
    </row>
    <row r="683" spans="1:19" x14ac:dyDescent="0.25">
      <c r="A683" s="3">
        <f>VaR!A683</f>
        <v>43588</v>
      </c>
      <c r="B683" s="4">
        <f>VaR!B683</f>
        <v>681</v>
      </c>
      <c r="C683" s="4">
        <f>VaR!C683</f>
        <v>68.699996999999996</v>
      </c>
      <c r="D683" s="4">
        <f>VaR!D683</f>
        <v>8.2183447052881983E-3</v>
      </c>
      <c r="E683" s="4">
        <f>VaR!E683</f>
        <v>8.1847580030276271E-3</v>
      </c>
      <c r="F683" s="4">
        <f>VaR!F683</f>
        <v>-3.0783811696970302E-2</v>
      </c>
      <c r="G683" s="4">
        <f>VaR!G683</f>
        <v>-3.1651784680255542E-2</v>
      </c>
      <c r="H683" s="4">
        <v>659</v>
      </c>
      <c r="I683" s="16">
        <f t="shared" si="76"/>
        <v>5.59084061432408E-3</v>
      </c>
      <c r="J683" s="16">
        <f t="shared" si="77"/>
        <v>2.3673661892159735E-4</v>
      </c>
      <c r="K683" s="16">
        <f t="shared" si="78"/>
        <v>1.5386247720662674E-2</v>
      </c>
      <c r="L683" s="16">
        <f t="shared" si="79"/>
        <v>-1.9717284754181746E-2</v>
      </c>
      <c r="M683" s="10">
        <f t="shared" si="80"/>
        <v>0</v>
      </c>
      <c r="N683" s="4">
        <v>615</v>
      </c>
      <c r="O683" s="4">
        <v>551</v>
      </c>
      <c r="P683" s="4">
        <v>421</v>
      </c>
      <c r="Q683" s="16">
        <f t="shared" si="73"/>
        <v>-2.3352842767671307E-2</v>
      </c>
      <c r="R683" s="16">
        <f t="shared" si="74"/>
        <v>-4.223488732470939E-2</v>
      </c>
      <c r="S683" s="16">
        <f t="shared" si="75"/>
        <v>-3.3581538934173705E-2</v>
      </c>
    </row>
    <row r="684" spans="1:19" x14ac:dyDescent="0.25">
      <c r="A684" s="3">
        <f>VaR!A684</f>
        <v>43591</v>
      </c>
      <c r="B684" s="4">
        <f>VaR!B684</f>
        <v>682</v>
      </c>
      <c r="C684" s="4">
        <f>VaR!C684</f>
        <v>68.190002000000007</v>
      </c>
      <c r="D684" s="4">
        <f>VaR!D684</f>
        <v>-7.4235083299929311E-3</v>
      </c>
      <c r="E684" s="4">
        <f>VaR!E684</f>
        <v>-7.4511996978054353E-3</v>
      </c>
      <c r="F684" s="4">
        <f>VaR!F684</f>
        <v>-3.0783811696970302E-2</v>
      </c>
      <c r="G684" s="4">
        <f>VaR!G684</f>
        <v>-3.1651784680255542E-2</v>
      </c>
      <c r="H684" s="4">
        <v>660</v>
      </c>
      <c r="I684" s="16">
        <f t="shared" si="76"/>
        <v>5.3325662552162955E-3</v>
      </c>
      <c r="J684" s="16">
        <f t="shared" si="77"/>
        <v>2.4061966222941296E-4</v>
      </c>
      <c r="K684" s="16">
        <f t="shared" si="78"/>
        <v>1.5511920004609776E-2</v>
      </c>
      <c r="L684" s="16">
        <f t="shared" si="79"/>
        <v>-2.0182271625347199E-2</v>
      </c>
      <c r="M684" s="10">
        <f t="shared" si="80"/>
        <v>0</v>
      </c>
      <c r="N684" s="4">
        <v>616</v>
      </c>
      <c r="O684" s="4">
        <v>552</v>
      </c>
      <c r="P684" s="4">
        <v>422</v>
      </c>
      <c r="Q684" s="16">
        <f t="shared" si="73"/>
        <v>-2.3537360653138804E-2</v>
      </c>
      <c r="R684" s="16">
        <f t="shared" si="74"/>
        <v>-4.1778428392859314E-2</v>
      </c>
      <c r="S684" s="16">
        <f t="shared" si="75"/>
        <v>-3.3507914865048241E-2</v>
      </c>
    </row>
    <row r="685" spans="1:19" x14ac:dyDescent="0.25">
      <c r="A685" s="3">
        <f>VaR!A685</f>
        <v>43592</v>
      </c>
      <c r="B685" s="4">
        <f>VaR!B685</f>
        <v>683</v>
      </c>
      <c r="C685" s="4">
        <f>VaR!C685</f>
        <v>67.489998</v>
      </c>
      <c r="D685" s="4">
        <f>VaR!D685</f>
        <v>-1.0265493173031538E-2</v>
      </c>
      <c r="E685" s="4">
        <f>VaR!E685</f>
        <v>-1.0318546741080079E-2</v>
      </c>
      <c r="F685" s="4">
        <f>VaR!F685</f>
        <v>-3.0783811696970302E-2</v>
      </c>
      <c r="G685" s="4">
        <f>VaR!G685</f>
        <v>-3.1651784680255542E-2</v>
      </c>
      <c r="H685" s="4">
        <v>661</v>
      </c>
      <c r="I685" s="16">
        <f t="shared" si="76"/>
        <v>4.7577347676288151E-3</v>
      </c>
      <c r="J685" s="16">
        <f t="shared" si="77"/>
        <v>2.5042318860329666E-4</v>
      </c>
      <c r="K685" s="16">
        <f t="shared" si="78"/>
        <v>1.5824765041013933E-2</v>
      </c>
      <c r="L685" s="16">
        <f t="shared" si="79"/>
        <v>-2.1271687405737823E-2</v>
      </c>
      <c r="M685" s="10">
        <f t="shared" si="80"/>
        <v>0</v>
      </c>
      <c r="N685" s="4">
        <v>617</v>
      </c>
      <c r="O685" s="4">
        <v>553</v>
      </c>
      <c r="P685" s="4">
        <v>423</v>
      </c>
      <c r="Q685" s="16">
        <f t="shared" si="73"/>
        <v>-2.3977625886792014E-2</v>
      </c>
      <c r="R685" s="16">
        <f t="shared" si="74"/>
        <v>-4.1964613968106662E-2</v>
      </c>
      <c r="S685" s="16">
        <f t="shared" si="75"/>
        <v>-3.359031044862603E-2</v>
      </c>
    </row>
    <row r="686" spans="1:19" x14ac:dyDescent="0.25">
      <c r="A686" s="3">
        <f>VaR!A686</f>
        <v>43593</v>
      </c>
      <c r="B686" s="4">
        <f>VaR!B686</f>
        <v>684</v>
      </c>
      <c r="C686" s="4">
        <f>VaR!C686</f>
        <v>67.099997999999999</v>
      </c>
      <c r="D686" s="4">
        <f>VaR!D686</f>
        <v>-5.7786340429288588E-3</v>
      </c>
      <c r="E686" s="4">
        <f>VaR!E686</f>
        <v>-5.7953949499185186E-3</v>
      </c>
      <c r="F686" s="4">
        <f>VaR!F686</f>
        <v>-3.0783811696970302E-2</v>
      </c>
      <c r="G686" s="4">
        <f>VaR!G686</f>
        <v>-3.1651784680255542E-2</v>
      </c>
      <c r="H686" s="4">
        <v>662</v>
      </c>
      <c r="I686" s="16">
        <f t="shared" si="76"/>
        <v>5.213644283247487E-3</v>
      </c>
      <c r="J686" s="16">
        <f t="shared" si="77"/>
        <v>2.2738465000946183E-4</v>
      </c>
      <c r="K686" s="16">
        <f t="shared" si="78"/>
        <v>1.5079278829223294E-2</v>
      </c>
      <c r="L686" s="16">
        <f t="shared" si="79"/>
        <v>-1.9589562190813002E-2</v>
      </c>
      <c r="M686" s="10">
        <f t="shared" si="80"/>
        <v>0</v>
      </c>
      <c r="N686" s="4">
        <v>618</v>
      </c>
      <c r="O686" s="4">
        <v>554</v>
      </c>
      <c r="P686" s="4">
        <v>424</v>
      </c>
      <c r="Q686" s="16">
        <f t="shared" si="73"/>
        <v>-2.429448975164572E-2</v>
      </c>
      <c r="R686" s="16">
        <f t="shared" si="74"/>
        <v>-4.1630181418924647E-2</v>
      </c>
      <c r="S686" s="16">
        <f t="shared" si="75"/>
        <v>-3.3568759756124243E-2</v>
      </c>
    </row>
    <row r="687" spans="1:19" x14ac:dyDescent="0.25">
      <c r="A687" s="3">
        <f>VaR!A687</f>
        <v>43594</v>
      </c>
      <c r="B687" s="4">
        <f>VaR!B687</f>
        <v>685</v>
      </c>
      <c r="C687" s="4">
        <f>VaR!C687</f>
        <v>67.089995999999999</v>
      </c>
      <c r="D687" s="4">
        <f>VaR!D687</f>
        <v>-1.4906110727454965E-4</v>
      </c>
      <c r="E687" s="4">
        <f>VaR!E687</f>
        <v>-1.4907221798550973E-4</v>
      </c>
      <c r="F687" s="4">
        <f>VaR!F687</f>
        <v>-3.0783811696970302E-2</v>
      </c>
      <c r="G687" s="4">
        <f>VaR!G687</f>
        <v>-3.1651784680255542E-2</v>
      </c>
      <c r="H687" s="4">
        <v>663</v>
      </c>
      <c r="I687" s="16">
        <f t="shared" si="76"/>
        <v>3.5498272930477668E-3</v>
      </c>
      <c r="J687" s="16">
        <f t="shared" si="77"/>
        <v>1.9563370201269124E-4</v>
      </c>
      <c r="K687" s="16">
        <f t="shared" si="78"/>
        <v>1.3986911811142989E-2</v>
      </c>
      <c r="L687" s="16">
        <f t="shared" si="79"/>
        <v>-1.945659532936117E-2</v>
      </c>
      <c r="M687" s="10">
        <f t="shared" si="80"/>
        <v>0</v>
      </c>
      <c r="N687" s="4">
        <v>619</v>
      </c>
      <c r="O687" s="4">
        <v>555</v>
      </c>
      <c r="P687" s="4">
        <v>425</v>
      </c>
      <c r="Q687" s="16">
        <f t="shared" si="73"/>
        <v>-2.4436816459024371E-2</v>
      </c>
      <c r="R687" s="16">
        <f t="shared" si="74"/>
        <v>-4.1370346789371799E-2</v>
      </c>
      <c r="S687" s="16">
        <f t="shared" si="75"/>
        <v>-3.3517490806886881E-2</v>
      </c>
    </row>
    <row r="688" spans="1:19" x14ac:dyDescent="0.25">
      <c r="A688" s="3">
        <f>VaR!A688</f>
        <v>43595</v>
      </c>
      <c r="B688" s="4">
        <f>VaR!B688</f>
        <v>686</v>
      </c>
      <c r="C688" s="4">
        <f>VaR!C688</f>
        <v>67.160004000000001</v>
      </c>
      <c r="D688" s="4">
        <f>VaR!D688</f>
        <v>1.0434938764939173E-3</v>
      </c>
      <c r="E688" s="4">
        <f>VaR!E688</f>
        <v>1.0429498152088742E-3</v>
      </c>
      <c r="F688" s="4">
        <f>VaR!F688</f>
        <v>-3.0783811696970302E-2</v>
      </c>
      <c r="G688" s="4">
        <f>VaR!G688</f>
        <v>-3.1651784680255542E-2</v>
      </c>
      <c r="H688" s="4">
        <v>664</v>
      </c>
      <c r="I688" s="16">
        <f t="shared" si="76"/>
        <v>3.3311247234701006E-3</v>
      </c>
      <c r="J688" s="16">
        <f t="shared" si="77"/>
        <v>1.9578417910901536E-4</v>
      </c>
      <c r="K688" s="16">
        <f t="shared" si="78"/>
        <v>1.3992289988026096E-2</v>
      </c>
      <c r="L688" s="16">
        <f t="shared" si="79"/>
        <v>-1.96841442126914E-2</v>
      </c>
      <c r="M688" s="10">
        <f t="shared" si="80"/>
        <v>0</v>
      </c>
      <c r="N688" s="4">
        <v>620</v>
      </c>
      <c r="O688" s="4">
        <v>556</v>
      </c>
      <c r="P688" s="4">
        <v>426</v>
      </c>
      <c r="Q688" s="16">
        <f t="shared" si="73"/>
        <v>-2.4521329101245125E-2</v>
      </c>
      <c r="R688" s="16">
        <f t="shared" si="74"/>
        <v>-4.1444823125033774E-2</v>
      </c>
      <c r="S688" s="16">
        <f t="shared" si="75"/>
        <v>-3.35472493851642E-2</v>
      </c>
    </row>
    <row r="689" spans="1:19" x14ac:dyDescent="0.25">
      <c r="A689" s="3">
        <f>VaR!A689</f>
        <v>43598</v>
      </c>
      <c r="B689" s="4">
        <f>VaR!B689</f>
        <v>687</v>
      </c>
      <c r="C689" s="4">
        <f>VaR!C689</f>
        <v>64.040001000000004</v>
      </c>
      <c r="D689" s="4">
        <f>VaR!D689</f>
        <v>-4.6456265845368279E-2</v>
      </c>
      <c r="E689" s="4">
        <f>VaR!E689</f>
        <v>-4.7569988024845473E-2</v>
      </c>
      <c r="F689" s="4">
        <f>VaR!F689</f>
        <v>-3.0783811696970302E-2</v>
      </c>
      <c r="G689" s="4">
        <f>VaR!G689</f>
        <v>-3.1651784680255542E-2</v>
      </c>
      <c r="H689" s="4">
        <v>665</v>
      </c>
      <c r="I689" s="16">
        <f t="shared" si="76"/>
        <v>3.9313734236389643E-3</v>
      </c>
      <c r="J689" s="16">
        <f t="shared" si="77"/>
        <v>2.9491105938188718E-4</v>
      </c>
      <c r="K689" s="16">
        <f t="shared" si="78"/>
        <v>1.7172974680639552E-2</v>
      </c>
      <c r="L689" s="16">
        <f t="shared" si="79"/>
        <v>-2.4315656265356811E-2</v>
      </c>
      <c r="M689" s="10">
        <f t="shared" si="80"/>
        <v>1</v>
      </c>
      <c r="N689" s="4">
        <v>621</v>
      </c>
      <c r="O689" s="4">
        <v>557</v>
      </c>
      <c r="P689" s="4">
        <v>427</v>
      </c>
      <c r="Q689" s="16">
        <f t="shared" si="73"/>
        <v>-2.7036342761429175E-2</v>
      </c>
      <c r="R689" s="16">
        <f t="shared" si="74"/>
        <v>-4.2442462870401598E-2</v>
      </c>
      <c r="S689" s="16">
        <f t="shared" si="75"/>
        <v>-3.4041774046116365E-2</v>
      </c>
    </row>
    <row r="690" spans="1:19" x14ac:dyDescent="0.25">
      <c r="A690" s="3">
        <f>VaR!A690</f>
        <v>43599</v>
      </c>
      <c r="B690" s="4">
        <f>VaR!B690</f>
        <v>688</v>
      </c>
      <c r="C690" s="4">
        <f>VaR!C690</f>
        <v>66.150002000000001</v>
      </c>
      <c r="D690" s="4">
        <f>VaR!D690</f>
        <v>3.2948172502370775E-2</v>
      </c>
      <c r="E690" s="4">
        <f>VaR!E690</f>
        <v>3.241701705152588E-2</v>
      </c>
      <c r="F690" s="4">
        <f>VaR!F690</f>
        <v>-3.0783811696970302E-2</v>
      </c>
      <c r="G690" s="4">
        <f>VaR!G690</f>
        <v>-3.1651784680255542E-2</v>
      </c>
      <c r="H690" s="4">
        <v>666</v>
      </c>
      <c r="I690" s="16">
        <f t="shared" si="76"/>
        <v>6.7102683318303181E-4</v>
      </c>
      <c r="J690" s="16">
        <f t="shared" si="77"/>
        <v>3.1389531080426797E-4</v>
      </c>
      <c r="K690" s="16">
        <f t="shared" si="78"/>
        <v>1.7717090923858463E-2</v>
      </c>
      <c r="L690" s="16">
        <f t="shared" si="79"/>
        <v>-2.8470994431954579E-2</v>
      </c>
      <c r="M690" s="10">
        <f t="shared" si="80"/>
        <v>0</v>
      </c>
      <c r="N690" s="4">
        <v>622</v>
      </c>
      <c r="O690" s="4">
        <v>558</v>
      </c>
      <c r="P690" s="4">
        <v>428</v>
      </c>
      <c r="Q690" s="16">
        <f t="shared" si="73"/>
        <v>-2.7043318225790602E-2</v>
      </c>
      <c r="R690" s="16">
        <f t="shared" si="74"/>
        <v>-4.2464223912830008E-2</v>
      </c>
      <c r="S690" s="16">
        <f t="shared" si="75"/>
        <v>-3.3979970089826644E-2</v>
      </c>
    </row>
    <row r="691" spans="1:19" x14ac:dyDescent="0.25">
      <c r="A691" s="3">
        <f>VaR!A691</f>
        <v>43600</v>
      </c>
      <c r="B691" s="4">
        <f>VaR!B691</f>
        <v>689</v>
      </c>
      <c r="C691" s="4">
        <f>VaR!C691</f>
        <v>67.900002000000001</v>
      </c>
      <c r="D691" s="4">
        <f>VaR!D691</f>
        <v>2.645502565517685E-2</v>
      </c>
      <c r="E691" s="4">
        <f>VaR!E691</f>
        <v>2.6111143224450746E-2</v>
      </c>
      <c r="F691" s="4">
        <f>VaR!F691</f>
        <v>-3.0783811696970302E-2</v>
      </c>
      <c r="G691" s="4">
        <f>VaR!G691</f>
        <v>-3.1651784680255542E-2</v>
      </c>
      <c r="H691" s="4">
        <v>667</v>
      </c>
      <c r="I691" s="16">
        <f t="shared" si="76"/>
        <v>1.7593000392626993E-3</v>
      </c>
      <c r="J691" s="16">
        <f t="shared" si="77"/>
        <v>3.3812843497267565E-4</v>
      </c>
      <c r="K691" s="16">
        <f t="shared" si="78"/>
        <v>1.8388268949867892E-2</v>
      </c>
      <c r="L691" s="16">
        <f t="shared" si="79"/>
        <v>-2.8486710836286649E-2</v>
      </c>
      <c r="M691" s="10">
        <f t="shared" si="80"/>
        <v>0</v>
      </c>
      <c r="N691" s="4">
        <v>623</v>
      </c>
      <c r="O691" s="4">
        <v>559</v>
      </c>
      <c r="P691" s="4">
        <v>429</v>
      </c>
      <c r="Q691" s="16">
        <f t="shared" si="73"/>
        <v>-2.669084573607277E-2</v>
      </c>
      <c r="R691" s="16">
        <f t="shared" si="74"/>
        <v>-4.239465470481759E-2</v>
      </c>
      <c r="S691" s="16">
        <f t="shared" si="75"/>
        <v>-3.3935779277415881E-2</v>
      </c>
    </row>
    <row r="692" spans="1:19" x14ac:dyDescent="0.25">
      <c r="A692" s="3">
        <f>VaR!A692</f>
        <v>43601</v>
      </c>
      <c r="B692" s="4">
        <f>VaR!B692</f>
        <v>690</v>
      </c>
      <c r="C692" s="4">
        <f>VaR!C692</f>
        <v>69.800003000000004</v>
      </c>
      <c r="D692" s="4">
        <f>VaR!D692</f>
        <v>2.7982340854717548E-2</v>
      </c>
      <c r="E692" s="4">
        <f>VaR!E692</f>
        <v>2.7597988728537561E-2</v>
      </c>
      <c r="F692" s="4">
        <f>VaR!F692</f>
        <v>-3.0783811696970302E-2</v>
      </c>
      <c r="G692" s="4">
        <f>VaR!G692</f>
        <v>-3.1651784680255542E-2</v>
      </c>
      <c r="H692" s="4">
        <v>668</v>
      </c>
      <c r="I692" s="16">
        <f t="shared" si="76"/>
        <v>3.2109278421687741E-3</v>
      </c>
      <c r="J692" s="16">
        <f t="shared" si="77"/>
        <v>3.6152308771058439E-4</v>
      </c>
      <c r="K692" s="16">
        <f t="shared" si="78"/>
        <v>1.9013760483149681E-2</v>
      </c>
      <c r="L692" s="16">
        <f t="shared" si="79"/>
        <v>-2.8063925050526566E-2</v>
      </c>
      <c r="M692" s="10">
        <f t="shared" si="80"/>
        <v>0</v>
      </c>
      <c r="N692" s="4">
        <v>624</v>
      </c>
      <c r="O692" s="4">
        <v>560</v>
      </c>
      <c r="P692" s="4">
        <v>430</v>
      </c>
      <c r="Q692" s="16">
        <f t="shared" si="73"/>
        <v>-2.6768344032784386E-2</v>
      </c>
      <c r="R692" s="16">
        <f t="shared" si="74"/>
        <v>-4.2370037264124208E-2</v>
      </c>
      <c r="S692" s="16">
        <f t="shared" si="75"/>
        <v>-3.3862415456704285E-2</v>
      </c>
    </row>
    <row r="693" spans="1:19" x14ac:dyDescent="0.25">
      <c r="A693" s="3">
        <f>VaR!A693</f>
        <v>43602</v>
      </c>
      <c r="B693" s="4">
        <f>VaR!B693</f>
        <v>691</v>
      </c>
      <c r="C693" s="4">
        <f>VaR!C693</f>
        <v>69.430000000000007</v>
      </c>
      <c r="D693" s="4">
        <f>VaR!D693</f>
        <v>-5.3009023509640388E-3</v>
      </c>
      <c r="E693" s="4">
        <f>VaR!E693</f>
        <v>-5.3150019830864974E-3</v>
      </c>
      <c r="F693" s="4">
        <f>VaR!F693</f>
        <v>-3.0783811696970302E-2</v>
      </c>
      <c r="G693" s="4">
        <f>VaR!G693</f>
        <v>-3.1651784680255542E-2</v>
      </c>
      <c r="H693" s="4">
        <v>669</v>
      </c>
      <c r="I693" s="16">
        <f t="shared" si="76"/>
        <v>4.2180387166418781E-3</v>
      </c>
      <c r="J693" s="16">
        <f t="shared" si="77"/>
        <v>3.6535026231686389E-4</v>
      </c>
      <c r="K693" s="16">
        <f t="shared" si="78"/>
        <v>1.9114137760225122E-2</v>
      </c>
      <c r="L693" s="16">
        <f t="shared" si="79"/>
        <v>-2.7221920104314512E-2</v>
      </c>
      <c r="M693" s="10">
        <f t="shared" si="80"/>
        <v>0</v>
      </c>
      <c r="N693" s="4">
        <v>625</v>
      </c>
      <c r="O693" s="4">
        <v>561</v>
      </c>
      <c r="P693" s="4">
        <v>431</v>
      </c>
      <c r="Q693" s="16">
        <f t="shared" si="73"/>
        <v>-2.7044061306121733E-2</v>
      </c>
      <c r="R693" s="16">
        <f t="shared" si="74"/>
        <v>-4.2457578895477584E-2</v>
      </c>
      <c r="S693" s="16">
        <f t="shared" si="75"/>
        <v>-3.3915368593402669E-2</v>
      </c>
    </row>
    <row r="694" spans="1:19" x14ac:dyDescent="0.25">
      <c r="A694" s="3">
        <f>VaR!A694</f>
        <v>43605</v>
      </c>
      <c r="B694" s="4">
        <f>VaR!B694</f>
        <v>692</v>
      </c>
      <c r="C694" s="4">
        <f>VaR!C694</f>
        <v>68</v>
      </c>
      <c r="D694" s="4">
        <f>VaR!D694</f>
        <v>-2.0596284027077728E-2</v>
      </c>
      <c r="E694" s="4">
        <f>VaR!E694</f>
        <v>-2.0811345589075374E-2</v>
      </c>
      <c r="F694" s="4">
        <f>VaR!F694</f>
        <v>-3.0783811696970302E-2</v>
      </c>
      <c r="G694" s="4">
        <f>VaR!G694</f>
        <v>-3.1651784680255542E-2</v>
      </c>
      <c r="H694" s="4">
        <v>670</v>
      </c>
      <c r="I694" s="16">
        <f t="shared" si="76"/>
        <v>4.7526905786254101E-3</v>
      </c>
      <c r="J694" s="16">
        <f t="shared" si="77"/>
        <v>3.7259528587890408E-4</v>
      </c>
      <c r="K694" s="16">
        <f t="shared" si="78"/>
        <v>1.9302727420727469E-2</v>
      </c>
      <c r="L694" s="16">
        <f t="shared" si="79"/>
        <v>-2.6997470629413815E-2</v>
      </c>
      <c r="M694" s="10">
        <f t="shared" si="80"/>
        <v>0</v>
      </c>
      <c r="N694" s="4">
        <v>626</v>
      </c>
      <c r="O694" s="4">
        <v>562</v>
      </c>
      <c r="P694" s="4">
        <v>432</v>
      </c>
      <c r="Q694" s="16">
        <f t="shared" si="73"/>
        <v>-2.7753742591834097E-2</v>
      </c>
      <c r="R694" s="16">
        <f t="shared" si="74"/>
        <v>-4.2377689141281004E-2</v>
      </c>
      <c r="S694" s="16">
        <f t="shared" si="75"/>
        <v>-3.4092976173462596E-2</v>
      </c>
    </row>
    <row r="695" spans="1:19" x14ac:dyDescent="0.25">
      <c r="A695" s="3">
        <f>VaR!A695</f>
        <v>43606</v>
      </c>
      <c r="B695" s="4">
        <f>VaR!B695</f>
        <v>693</v>
      </c>
      <c r="C695" s="4">
        <f>VaR!C695</f>
        <v>69.650002000000001</v>
      </c>
      <c r="D695" s="4">
        <f>VaR!D695</f>
        <v>2.4264735294117656E-2</v>
      </c>
      <c r="E695" s="4">
        <f>VaR!E695</f>
        <v>2.3975023764711195E-2</v>
      </c>
      <c r="F695" s="4">
        <f>VaR!F695</f>
        <v>-3.0783811696970302E-2</v>
      </c>
      <c r="G695" s="4">
        <f>VaR!G695</f>
        <v>-3.1651784680255542E-2</v>
      </c>
      <c r="H695" s="4">
        <v>671</v>
      </c>
      <c r="I695" s="16">
        <f t="shared" si="76"/>
        <v>3.8454531242701471E-3</v>
      </c>
      <c r="J695" s="16">
        <f t="shared" si="77"/>
        <v>3.8984981458074476E-4</v>
      </c>
      <c r="K695" s="16">
        <f t="shared" si="78"/>
        <v>1.9744614824826156E-2</v>
      </c>
      <c r="L695" s="16">
        <f t="shared" si="79"/>
        <v>-2.8631548183104968E-2</v>
      </c>
      <c r="M695" s="10">
        <f t="shared" si="80"/>
        <v>0</v>
      </c>
      <c r="N695" s="4">
        <v>627</v>
      </c>
      <c r="O695" s="4">
        <v>563</v>
      </c>
      <c r="P695" s="4">
        <v>433</v>
      </c>
      <c r="Q695" s="16">
        <f t="shared" si="73"/>
        <v>-2.7754040676192578E-2</v>
      </c>
      <c r="R695" s="16">
        <f t="shared" si="74"/>
        <v>-4.2371583175326522E-2</v>
      </c>
      <c r="S695" s="16">
        <f t="shared" si="75"/>
        <v>-3.4034147413366453E-2</v>
      </c>
    </row>
    <row r="696" spans="1:19" x14ac:dyDescent="0.25">
      <c r="A696" s="3">
        <f>VaR!A696</f>
        <v>43607</v>
      </c>
      <c r="B696" s="4">
        <f>VaR!B696</f>
        <v>694</v>
      </c>
      <c r="C696" s="4">
        <f>VaR!C696</f>
        <v>69</v>
      </c>
      <c r="D696" s="4">
        <f>VaR!D696</f>
        <v>-9.3324046135705874E-3</v>
      </c>
      <c r="E696" s="4">
        <f>VaR!E696</f>
        <v>-9.3762243435584671E-3</v>
      </c>
      <c r="F696" s="4">
        <f>VaR!F696</f>
        <v>-3.0783811696970302E-2</v>
      </c>
      <c r="G696" s="4">
        <f>VaR!G696</f>
        <v>-3.1651784680255542E-2</v>
      </c>
      <c r="H696" s="4">
        <v>672</v>
      </c>
      <c r="I696" s="16">
        <f t="shared" si="76"/>
        <v>4.8759595637528595E-3</v>
      </c>
      <c r="J696" s="16">
        <f t="shared" si="77"/>
        <v>3.9815867051304165E-4</v>
      </c>
      <c r="K696" s="16">
        <f t="shared" si="78"/>
        <v>1.9953913664067048E-2</v>
      </c>
      <c r="L696" s="16">
        <f t="shared" si="79"/>
        <v>-2.7945307698464376E-2</v>
      </c>
      <c r="M696" s="10">
        <f t="shared" si="80"/>
        <v>0</v>
      </c>
      <c r="N696" s="4">
        <v>628</v>
      </c>
      <c r="O696" s="4">
        <v>564</v>
      </c>
      <c r="P696" s="4">
        <v>434</v>
      </c>
      <c r="Q696" s="16">
        <f t="shared" si="73"/>
        <v>-2.8113853126729878E-2</v>
      </c>
      <c r="R696" s="16">
        <f t="shared" si="74"/>
        <v>-4.2378517140856713E-2</v>
      </c>
      <c r="S696" s="16">
        <f t="shared" si="75"/>
        <v>-3.4052546929147526E-2</v>
      </c>
    </row>
    <row r="697" spans="1:19" x14ac:dyDescent="0.25">
      <c r="A697" s="3">
        <f>VaR!A697</f>
        <v>43608</v>
      </c>
      <c r="B697" s="4">
        <f>VaR!B697</f>
        <v>695</v>
      </c>
      <c r="C697" s="4">
        <f>VaR!C697</f>
        <v>65.699996999999996</v>
      </c>
      <c r="D697" s="4">
        <f>VaR!D697</f>
        <v>-4.7826130434782663E-2</v>
      </c>
      <c r="E697" s="4">
        <f>VaR!E697</f>
        <v>-4.9007624768796124E-2</v>
      </c>
      <c r="F697" s="4">
        <f>VaR!F697</f>
        <v>-3.0783811696970302E-2</v>
      </c>
      <c r="G697" s="4">
        <f>VaR!G697</f>
        <v>-3.1651784680255542E-2</v>
      </c>
      <c r="H697" s="4">
        <v>673</v>
      </c>
      <c r="I697" s="16">
        <f t="shared" si="76"/>
        <v>4.1624688262886988E-3</v>
      </c>
      <c r="J697" s="16">
        <f t="shared" si="77"/>
        <v>5.1546153960782516E-4</v>
      </c>
      <c r="K697" s="16">
        <f t="shared" si="78"/>
        <v>2.2703778091054033E-2</v>
      </c>
      <c r="L697" s="16">
        <f t="shared" si="79"/>
        <v>-3.3181922912282912E-2</v>
      </c>
      <c r="M697" s="10">
        <f t="shared" si="80"/>
        <v>1</v>
      </c>
      <c r="N697" s="4">
        <v>629</v>
      </c>
      <c r="O697" s="4">
        <v>565</v>
      </c>
      <c r="P697" s="4">
        <v>435</v>
      </c>
      <c r="Q697" s="16">
        <f t="shared" si="73"/>
        <v>-3.059733184738413E-2</v>
      </c>
      <c r="R697" s="16">
        <f t="shared" si="74"/>
        <v>-4.3353196620498517E-2</v>
      </c>
      <c r="S697" s="16">
        <f t="shared" si="75"/>
        <v>-3.4621936356085951E-2</v>
      </c>
    </row>
    <row r="698" spans="1:19" x14ac:dyDescent="0.25">
      <c r="A698" s="3">
        <f>VaR!A698</f>
        <v>43609</v>
      </c>
      <c r="B698" s="4">
        <f>VaR!B698</f>
        <v>696</v>
      </c>
      <c r="C698" s="4">
        <f>VaR!C698</f>
        <v>66.120002999999997</v>
      </c>
      <c r="D698" s="4">
        <f>VaR!D698</f>
        <v>6.3927856800358876E-3</v>
      </c>
      <c r="E698" s="4">
        <f>VaR!E698</f>
        <v>6.3724384964098848E-3</v>
      </c>
      <c r="F698" s="4">
        <f>VaR!F698</f>
        <v>-3.0783811696970302E-2</v>
      </c>
      <c r="G698" s="4">
        <f>VaR!G698</f>
        <v>-3.1651784680255542E-2</v>
      </c>
      <c r="H698" s="4">
        <v>674</v>
      </c>
      <c r="I698" s="16">
        <f t="shared" si="76"/>
        <v>7.3091816153842619E-4</v>
      </c>
      <c r="J698" s="16">
        <f t="shared" si="77"/>
        <v>4.8530724472044354E-4</v>
      </c>
      <c r="K698" s="16">
        <f t="shared" si="78"/>
        <v>2.2029690073181774E-2</v>
      </c>
      <c r="L698" s="16">
        <f t="shared" si="79"/>
        <v>-3.5504697455951466E-2</v>
      </c>
      <c r="M698" s="10">
        <f t="shared" si="80"/>
        <v>0</v>
      </c>
      <c r="N698" s="4">
        <v>630</v>
      </c>
      <c r="O698" s="4">
        <v>566</v>
      </c>
      <c r="P698" s="4">
        <v>436</v>
      </c>
      <c r="Q698" s="16">
        <f t="shared" si="73"/>
        <v>-3.0517335680820275E-2</v>
      </c>
      <c r="R698" s="16">
        <f t="shared" si="74"/>
        <v>-4.3347334191133069E-2</v>
      </c>
      <c r="S698" s="16">
        <f t="shared" si="75"/>
        <v>-3.4615359749016687E-2</v>
      </c>
    </row>
    <row r="699" spans="1:19" x14ac:dyDescent="0.25">
      <c r="A699" s="3">
        <f>VaR!A699</f>
        <v>43613</v>
      </c>
      <c r="B699" s="4">
        <f>VaR!B699</f>
        <v>697</v>
      </c>
      <c r="C699" s="4">
        <f>VaR!C699</f>
        <v>66.410004000000001</v>
      </c>
      <c r="D699" s="4">
        <f>VaR!D699</f>
        <v>4.3859798372967969E-3</v>
      </c>
      <c r="E699" s="4">
        <f>VaR!E699</f>
        <v>4.3763894596400401E-3</v>
      </c>
      <c r="F699" s="4">
        <f>VaR!F699</f>
        <v>-3.0783811696970302E-2</v>
      </c>
      <c r="G699" s="4">
        <f>VaR!G699</f>
        <v>-3.1651784680255542E-2</v>
      </c>
      <c r="H699" s="4">
        <v>675</v>
      </c>
      <c r="I699" s="16">
        <f t="shared" si="76"/>
        <v>1.4737345468691021E-4</v>
      </c>
      <c r="J699" s="16">
        <f t="shared" si="77"/>
        <v>4.7025462688218714E-4</v>
      </c>
      <c r="K699" s="16">
        <f t="shared" si="78"/>
        <v>2.1685355124650071E-2</v>
      </c>
      <c r="L699" s="16">
        <f t="shared" si="79"/>
        <v>-3.5521861573824462E-2</v>
      </c>
      <c r="M699" s="10">
        <f t="shared" si="80"/>
        <v>0</v>
      </c>
      <c r="N699" s="4">
        <v>631</v>
      </c>
      <c r="O699" s="4">
        <v>567</v>
      </c>
      <c r="P699" s="4">
        <v>437</v>
      </c>
      <c r="Q699" s="16">
        <f t="shared" si="73"/>
        <v>-3.0565435056680249E-2</v>
      </c>
      <c r="R699" s="16">
        <f t="shared" si="74"/>
        <v>-4.3271048320362937E-2</v>
      </c>
      <c r="S699" s="16">
        <f t="shared" si="75"/>
        <v>-3.4573313899336204E-2</v>
      </c>
    </row>
    <row r="700" spans="1:19" x14ac:dyDescent="0.25">
      <c r="A700" s="3">
        <f>VaR!A700</f>
        <v>43614</v>
      </c>
      <c r="B700" s="4">
        <f>VaR!B700</f>
        <v>698</v>
      </c>
      <c r="C700" s="4">
        <f>VaR!C700</f>
        <v>66.199996999999996</v>
      </c>
      <c r="D700" s="4">
        <f>VaR!D700</f>
        <v>-3.1622795866719793E-3</v>
      </c>
      <c r="E700" s="4">
        <f>VaR!E700</f>
        <v>-3.1672901587724484E-3</v>
      </c>
      <c r="F700" s="4">
        <f>VaR!F700</f>
        <v>-3.0783811696970302E-2</v>
      </c>
      <c r="G700" s="4">
        <f>VaR!G700</f>
        <v>-3.1651784680255542E-2</v>
      </c>
      <c r="H700" s="4">
        <v>676</v>
      </c>
      <c r="I700" s="16">
        <f t="shared" si="76"/>
        <v>-1.6784358529874132E-4</v>
      </c>
      <c r="J700" s="16">
        <f t="shared" si="77"/>
        <v>4.6490587714371654E-4</v>
      </c>
      <c r="K700" s="16">
        <f t="shared" si="78"/>
        <v>2.1561676120926139E-2</v>
      </c>
      <c r="L700" s="16">
        <f t="shared" si="79"/>
        <v>-3.563364475595706E-2</v>
      </c>
      <c r="M700" s="10">
        <f t="shared" si="80"/>
        <v>0</v>
      </c>
      <c r="N700" s="4">
        <v>632</v>
      </c>
      <c r="O700" s="4">
        <v>568</v>
      </c>
      <c r="P700" s="4">
        <v>438</v>
      </c>
      <c r="Q700" s="16">
        <f t="shared" si="73"/>
        <v>-3.0629810657664833E-2</v>
      </c>
      <c r="R700" s="16">
        <f t="shared" si="74"/>
        <v>-4.3241941512093353E-2</v>
      </c>
      <c r="S700" s="16">
        <f t="shared" si="75"/>
        <v>-3.4538211280626771E-2</v>
      </c>
    </row>
    <row r="701" spans="1:19" x14ac:dyDescent="0.25">
      <c r="A701" s="3">
        <f>VaR!A701</f>
        <v>43615</v>
      </c>
      <c r="B701" s="4">
        <f>VaR!B701</f>
        <v>699</v>
      </c>
      <c r="C701" s="4">
        <f>VaR!C701</f>
        <v>66.410004000000001</v>
      </c>
      <c r="D701" s="4">
        <f>VaR!D701</f>
        <v>3.1723113220081338E-3</v>
      </c>
      <c r="E701" s="4">
        <f>VaR!E701</f>
        <v>3.1672901587723847E-3</v>
      </c>
      <c r="F701" s="4">
        <f>VaR!F701</f>
        <v>-3.0783811696970302E-2</v>
      </c>
      <c r="G701" s="4">
        <f>VaR!G701</f>
        <v>-3.1651784680255542E-2</v>
      </c>
      <c r="H701" s="4">
        <v>677</v>
      </c>
      <c r="I701" s="16">
        <f t="shared" si="76"/>
        <v>8.0103447962187016E-4</v>
      </c>
      <c r="J701" s="16">
        <f t="shared" si="77"/>
        <v>4.3736734425789571E-4</v>
      </c>
      <c r="K701" s="16">
        <f t="shared" si="78"/>
        <v>2.0913329344174152E-2</v>
      </c>
      <c r="L701" s="16">
        <f t="shared" si="79"/>
        <v>-3.3598331143773648E-2</v>
      </c>
      <c r="M701" s="10">
        <f t="shared" si="80"/>
        <v>0</v>
      </c>
      <c r="N701" s="4">
        <v>633</v>
      </c>
      <c r="O701" s="4">
        <v>569</v>
      </c>
      <c r="P701" s="4">
        <v>439</v>
      </c>
      <c r="Q701" s="16">
        <f t="shared" si="73"/>
        <v>-3.0707530298641449E-2</v>
      </c>
      <c r="R701" s="16">
        <f t="shared" si="74"/>
        <v>-4.3164043987847463E-2</v>
      </c>
      <c r="S701" s="16">
        <f t="shared" si="75"/>
        <v>-3.4539455787161374E-2</v>
      </c>
    </row>
    <row r="702" spans="1:19" x14ac:dyDescent="0.25">
      <c r="A702" s="3">
        <f>VaR!A702</f>
        <v>43616</v>
      </c>
      <c r="B702" s="4">
        <f>VaR!B702</f>
        <v>700</v>
      </c>
      <c r="C702" s="4">
        <f>VaR!C702</f>
        <v>59.549999</v>
      </c>
      <c r="D702" s="4">
        <f>VaR!D702</f>
        <v>-0.10329776519814697</v>
      </c>
      <c r="E702" s="4">
        <f>VaR!E702</f>
        <v>-0.10903142877581554</v>
      </c>
      <c r="F702" s="4">
        <f>VaR!F702</f>
        <v>-3.0783811696970302E-2</v>
      </c>
      <c r="G702" s="4">
        <f>VaR!G702</f>
        <v>-3.1651784680255542E-2</v>
      </c>
      <c r="H702" s="4">
        <v>678</v>
      </c>
      <c r="I702" s="16">
        <f t="shared" si="76"/>
        <v>8.1309375337385297E-4</v>
      </c>
      <c r="J702" s="16">
        <f t="shared" si="77"/>
        <v>9.0844066937463303E-4</v>
      </c>
      <c r="K702" s="16">
        <f t="shared" si="78"/>
        <v>3.0140349523099977E-2</v>
      </c>
      <c r="L702" s="16">
        <f t="shared" si="79"/>
        <v>-4.8763369477282235E-2</v>
      </c>
      <c r="M702" s="10">
        <f t="shared" si="80"/>
        <v>1</v>
      </c>
      <c r="N702" s="4">
        <v>634</v>
      </c>
      <c r="O702" s="4">
        <v>570</v>
      </c>
      <c r="P702" s="4">
        <v>440</v>
      </c>
      <c r="Q702" s="16">
        <f t="shared" si="73"/>
        <v>-3.8559336800975966E-2</v>
      </c>
      <c r="R702" s="16">
        <f t="shared" si="74"/>
        <v>-4.6307111335643594E-2</v>
      </c>
      <c r="S702" s="16">
        <f t="shared" si="75"/>
        <v>-3.6488966064576099E-2</v>
      </c>
    </row>
    <row r="703" spans="1:19" x14ac:dyDescent="0.25">
      <c r="A703" s="3">
        <f>VaR!A703</f>
        <v>43619</v>
      </c>
      <c r="B703" s="4">
        <f>VaR!B703</f>
        <v>701</v>
      </c>
      <c r="C703" s="4">
        <f>VaR!C703</f>
        <v>55.860000999999997</v>
      </c>
      <c r="D703" s="4">
        <f>VaR!D703</f>
        <v>-6.1964702971699509E-2</v>
      </c>
      <c r="E703" s="4">
        <f>VaR!E703</f>
        <v>-6.3967700589769652E-2</v>
      </c>
      <c r="F703" s="4">
        <f>VaR!F703</f>
        <v>-3.0783811696970302E-2</v>
      </c>
      <c r="G703" s="4">
        <f>VaR!G703</f>
        <v>-3.1651784680255542E-2</v>
      </c>
      <c r="H703" s="4">
        <v>679</v>
      </c>
      <c r="I703" s="16">
        <f t="shared" si="76"/>
        <v>-5.1720455737273401E-3</v>
      </c>
      <c r="J703" s="16">
        <f t="shared" si="77"/>
        <v>9.9974421456633898E-4</v>
      </c>
      <c r="K703" s="16">
        <f t="shared" si="78"/>
        <v>3.1618732020217685E-2</v>
      </c>
      <c r="L703" s="16">
        <f t="shared" si="79"/>
        <v>-5.7180231616789062E-2</v>
      </c>
      <c r="M703" s="10">
        <f t="shared" si="80"/>
        <v>1</v>
      </c>
      <c r="N703" s="4">
        <v>635</v>
      </c>
      <c r="O703" s="4">
        <v>571</v>
      </c>
      <c r="P703" s="4">
        <v>441</v>
      </c>
      <c r="Q703" s="16">
        <f t="shared" si="73"/>
        <v>-4.1481971901816558E-2</v>
      </c>
      <c r="R703" s="16">
        <f t="shared" si="74"/>
        <v>-4.7576997182059148E-2</v>
      </c>
      <c r="S703" s="16">
        <f t="shared" si="75"/>
        <v>-3.727776090810242E-2</v>
      </c>
    </row>
    <row r="704" spans="1:19" x14ac:dyDescent="0.25">
      <c r="A704" s="3">
        <f>VaR!A704</f>
        <v>43620</v>
      </c>
      <c r="B704" s="4">
        <f>VaR!B704</f>
        <v>702</v>
      </c>
      <c r="C704" s="4">
        <f>VaR!C704</f>
        <v>57.68</v>
      </c>
      <c r="D704" s="4">
        <f>VaR!D704</f>
        <v>3.2581435148918148E-2</v>
      </c>
      <c r="E704" s="4">
        <f>VaR!E704</f>
        <v>3.2061914557765595E-2</v>
      </c>
      <c r="F704" s="4">
        <f>VaR!F704</f>
        <v>-3.0783811696970302E-2</v>
      </c>
      <c r="G704" s="4">
        <f>VaR!G704</f>
        <v>-3.1651784680255542E-2</v>
      </c>
      <c r="H704" s="4">
        <v>680</v>
      </c>
      <c r="I704" s="16">
        <f t="shared" si="76"/>
        <v>-8.777552281591345E-3</v>
      </c>
      <c r="J704" s="16">
        <f t="shared" si="77"/>
        <v>1.044421607966409E-3</v>
      </c>
      <c r="K704" s="16">
        <f t="shared" si="78"/>
        <v>3.2317512403748049E-2</v>
      </c>
      <c r="L704" s="16">
        <f t="shared" si="79"/>
        <v>-6.1935129772945532E-2</v>
      </c>
      <c r="M704" s="10">
        <f t="shared" si="80"/>
        <v>0</v>
      </c>
      <c r="N704" s="4">
        <v>636</v>
      </c>
      <c r="O704" s="4">
        <v>572</v>
      </c>
      <c r="P704" s="4">
        <v>442</v>
      </c>
      <c r="Q704" s="16">
        <f t="shared" si="73"/>
        <v>-4.1338776347666334E-2</v>
      </c>
      <c r="R704" s="16">
        <f t="shared" si="74"/>
        <v>-4.7576393989603914E-2</v>
      </c>
      <c r="S704" s="16">
        <f t="shared" si="75"/>
        <v>-3.7045842771510393E-2</v>
      </c>
    </row>
    <row r="705" spans="1:19" x14ac:dyDescent="0.25">
      <c r="A705" s="3">
        <f>VaR!A705</f>
        <v>43621</v>
      </c>
      <c r="B705" s="4">
        <f>VaR!B705</f>
        <v>703</v>
      </c>
      <c r="C705" s="4">
        <f>VaR!C705</f>
        <v>54.5</v>
      </c>
      <c r="D705" s="4">
        <f>VaR!D705</f>
        <v>-5.513176144244105E-2</v>
      </c>
      <c r="E705" s="4">
        <f>VaR!E705</f>
        <v>-5.6709791307495219E-2</v>
      </c>
      <c r="F705" s="4">
        <f>VaR!F705</f>
        <v>-3.0783811696970302E-2</v>
      </c>
      <c r="G705" s="4">
        <f>VaR!G705</f>
        <v>-3.1651784680255542E-2</v>
      </c>
      <c r="H705" s="4">
        <v>681</v>
      </c>
      <c r="I705" s="16">
        <f t="shared" si="76"/>
        <v>-7.004945763867532E-3</v>
      </c>
      <c r="J705" s="16">
        <f t="shared" si="77"/>
        <v>1.1451104524079767E-3</v>
      </c>
      <c r="K705" s="16">
        <f t="shared" si="78"/>
        <v>3.3839480675801996E-2</v>
      </c>
      <c r="L705" s="16">
        <f t="shared" si="79"/>
        <v>-6.2665938287614714E-2</v>
      </c>
      <c r="M705" s="10">
        <f t="shared" si="80"/>
        <v>0</v>
      </c>
      <c r="N705" s="4">
        <v>637</v>
      </c>
      <c r="O705" s="4">
        <v>573</v>
      </c>
      <c r="P705" s="4">
        <v>443</v>
      </c>
      <c r="Q705" s="16">
        <f t="shared" si="73"/>
        <v>-4.3492218608161617E-2</v>
      </c>
      <c r="R705" s="16">
        <f t="shared" si="74"/>
        <v>-4.8709843312444961E-2</v>
      </c>
      <c r="S705" s="16">
        <f t="shared" si="75"/>
        <v>-3.7712643068260561E-2</v>
      </c>
    </row>
    <row r="706" spans="1:19" x14ac:dyDescent="0.25">
      <c r="A706" s="3">
        <f>VaR!A706</f>
        <v>43622</v>
      </c>
      <c r="B706" s="4">
        <f>VaR!B706</f>
        <v>704</v>
      </c>
      <c r="C706" s="4">
        <f>VaR!C706</f>
        <v>53.23</v>
      </c>
      <c r="D706" s="4">
        <f>VaR!D706</f>
        <v>-2.330275229357804E-2</v>
      </c>
      <c r="E706" s="4">
        <f>VaR!E706</f>
        <v>-2.3578554484532423E-2</v>
      </c>
      <c r="F706" s="4">
        <f>VaR!F706</f>
        <v>-3.0783811696970302E-2</v>
      </c>
      <c r="G706" s="4">
        <f>VaR!G706</f>
        <v>-3.1651784680255542E-2</v>
      </c>
      <c r="H706" s="4">
        <v>682</v>
      </c>
      <c r="I706" s="16">
        <f t="shared" si="76"/>
        <v>-9.884496043309772E-3</v>
      </c>
      <c r="J706" s="16">
        <f t="shared" si="77"/>
        <v>1.1386903114353139E-3</v>
      </c>
      <c r="K706" s="16">
        <f t="shared" si="78"/>
        <v>3.3744485644847423E-2</v>
      </c>
      <c r="L706" s="16">
        <f t="shared" si="79"/>
        <v>-6.5389235645848962E-2</v>
      </c>
      <c r="M706" s="10">
        <f t="shared" si="80"/>
        <v>0</v>
      </c>
      <c r="N706" s="4">
        <v>638</v>
      </c>
      <c r="O706" s="4">
        <v>574</v>
      </c>
      <c r="P706" s="4">
        <v>444</v>
      </c>
      <c r="Q706" s="16">
        <f t="shared" si="73"/>
        <v>-4.420299423915975E-2</v>
      </c>
      <c r="R706" s="16">
        <f t="shared" si="74"/>
        <v>-4.9069762783644277E-2</v>
      </c>
      <c r="S706" s="16">
        <f t="shared" si="75"/>
        <v>-3.7894472536345328E-2</v>
      </c>
    </row>
    <row r="707" spans="1:19" x14ac:dyDescent="0.25">
      <c r="A707" s="3">
        <f>VaR!A707</f>
        <v>43623</v>
      </c>
      <c r="B707" s="4">
        <f>VaR!B707</f>
        <v>705</v>
      </c>
      <c r="C707" s="4">
        <f>VaR!C707</f>
        <v>54.299999</v>
      </c>
      <c r="D707" s="4">
        <f>VaR!D707</f>
        <v>2.0101427766297256E-2</v>
      </c>
      <c r="E707" s="4">
        <f>VaR!E707</f>
        <v>1.9902061339017299E-2</v>
      </c>
      <c r="F707" s="4">
        <f>VaR!F707</f>
        <v>-3.0783811696970302E-2</v>
      </c>
      <c r="G707" s="4">
        <f>VaR!G707</f>
        <v>-3.1651784680255542E-2</v>
      </c>
      <c r="H707" s="4">
        <v>683</v>
      </c>
      <c r="I707" s="16">
        <f t="shared" si="76"/>
        <v>-1.0606279859836367E-2</v>
      </c>
      <c r="J707" s="16">
        <f t="shared" si="77"/>
        <v>1.1792482798283976E-3</v>
      </c>
      <c r="K707" s="16">
        <f t="shared" si="78"/>
        <v>3.4340184621349919E-2</v>
      </c>
      <c r="L707" s="16">
        <f t="shared" si="79"/>
        <v>-6.7090857084446967E-2</v>
      </c>
      <c r="M707" s="10">
        <f t="shared" si="80"/>
        <v>0</v>
      </c>
      <c r="N707" s="4">
        <v>639</v>
      </c>
      <c r="O707" s="4">
        <v>575</v>
      </c>
      <c r="P707" s="4">
        <v>445</v>
      </c>
      <c r="Q707" s="16">
        <f t="shared" si="73"/>
        <v>-4.3506684294945024E-2</v>
      </c>
      <c r="R707" s="16">
        <f t="shared" si="74"/>
        <v>-4.8916021794735323E-2</v>
      </c>
      <c r="S707" s="16">
        <f t="shared" si="75"/>
        <v>-3.7897309473579707E-2</v>
      </c>
    </row>
    <row r="708" spans="1:19" x14ac:dyDescent="0.25">
      <c r="A708" s="3">
        <f>VaR!A708</f>
        <v>43626</v>
      </c>
      <c r="B708" s="4">
        <f>VaR!B708</f>
        <v>706</v>
      </c>
      <c r="C708" s="4">
        <f>VaR!C708</f>
        <v>54.200001</v>
      </c>
      <c r="D708" s="4">
        <f>VaR!D708</f>
        <v>-1.8415838276534659E-3</v>
      </c>
      <c r="E708" s="4">
        <f>VaR!E708</f>
        <v>-1.8432816278984143E-3</v>
      </c>
      <c r="F708" s="4">
        <f>VaR!F708</f>
        <v>-3.0783811696970302E-2</v>
      </c>
      <c r="G708" s="4">
        <f>VaR!G708</f>
        <v>-3.1651784680255542E-2</v>
      </c>
      <c r="H708" s="4">
        <v>684</v>
      </c>
      <c r="I708" s="16">
        <f t="shared" si="76"/>
        <v>-9.225965271685059E-3</v>
      </c>
      <c r="J708" s="16">
        <f t="shared" si="77"/>
        <v>1.1815721263959316E-3</v>
      </c>
      <c r="K708" s="16">
        <f t="shared" si="78"/>
        <v>3.4374003642228403E-2</v>
      </c>
      <c r="L708" s="16">
        <f t="shared" si="79"/>
        <v>-6.5766169835447585E-2</v>
      </c>
      <c r="M708" s="10">
        <f t="shared" si="80"/>
        <v>0</v>
      </c>
      <c r="N708" s="4">
        <v>640</v>
      </c>
      <c r="O708" s="4">
        <v>576</v>
      </c>
      <c r="P708" s="4">
        <v>446</v>
      </c>
      <c r="Q708" s="16">
        <f t="shared" si="73"/>
        <v>-4.3468825105796867E-2</v>
      </c>
      <c r="R708" s="16">
        <f t="shared" si="74"/>
        <v>-4.8998225911482084E-2</v>
      </c>
      <c r="S708" s="16">
        <f t="shared" si="75"/>
        <v>-3.7932102119519175E-2</v>
      </c>
    </row>
    <row r="709" spans="1:19" x14ac:dyDescent="0.25">
      <c r="A709" s="3">
        <f>VaR!A709</f>
        <v>43627</v>
      </c>
      <c r="B709" s="4">
        <f>VaR!B709</f>
        <v>707</v>
      </c>
      <c r="C709" s="4">
        <f>VaR!C709</f>
        <v>54.34</v>
      </c>
      <c r="D709" s="4">
        <f>VaR!D709</f>
        <v>2.5830073324168961E-3</v>
      </c>
      <c r="E709" s="4">
        <f>VaR!E709</f>
        <v>2.579677102416883E-3</v>
      </c>
      <c r="F709" s="4">
        <f>VaR!F709</f>
        <v>-3.0783811696970302E-2</v>
      </c>
      <c r="G709" s="4">
        <f>VaR!G709</f>
        <v>-3.1651784680255542E-2</v>
      </c>
      <c r="H709" s="4">
        <v>685</v>
      </c>
      <c r="I709" s="16">
        <f t="shared" si="76"/>
        <v>-9.0470084437179951E-3</v>
      </c>
      <c r="J709" s="16">
        <f t="shared" si="77"/>
        <v>1.1869884305580798E-3</v>
      </c>
      <c r="K709" s="16">
        <f t="shared" si="78"/>
        <v>3.4452698451036892E-2</v>
      </c>
      <c r="L709" s="16">
        <f t="shared" si="79"/>
        <v>-6.5716654449171408E-2</v>
      </c>
      <c r="M709" s="10">
        <f t="shared" si="80"/>
        <v>0</v>
      </c>
      <c r="N709" s="4">
        <v>641</v>
      </c>
      <c r="O709" s="4">
        <v>577</v>
      </c>
      <c r="P709" s="4">
        <v>447</v>
      </c>
      <c r="Q709" s="16">
        <f t="shared" si="73"/>
        <v>-4.2748720871515031E-2</v>
      </c>
      <c r="R709" s="16">
        <f t="shared" si="74"/>
        <v>-4.8930732906722944E-2</v>
      </c>
      <c r="S709" s="16">
        <f t="shared" si="75"/>
        <v>-3.7882010124331449E-2</v>
      </c>
    </row>
    <row r="710" spans="1:19" x14ac:dyDescent="0.25">
      <c r="A710" s="3">
        <f>VaR!A710</f>
        <v>43628</v>
      </c>
      <c r="B710" s="4">
        <f>VaR!B710</f>
        <v>708</v>
      </c>
      <c r="C710" s="4">
        <f>VaR!C710</f>
        <v>53.029998999999997</v>
      </c>
      <c r="D710" s="4">
        <f>VaR!D710</f>
        <v>-2.4107489878542634E-2</v>
      </c>
      <c r="E710" s="4">
        <f>VaR!E710</f>
        <v>-2.4402831706413948E-2</v>
      </c>
      <c r="F710" s="4">
        <f>VaR!F710</f>
        <v>-3.0783811696970302E-2</v>
      </c>
      <c r="G710" s="4">
        <f>VaR!G710</f>
        <v>-3.1651784680255542E-2</v>
      </c>
      <c r="H710" s="4">
        <v>686</v>
      </c>
      <c r="I710" s="16">
        <f t="shared" si="76"/>
        <v>-8.9228235146411108E-3</v>
      </c>
      <c r="J710" s="16">
        <f t="shared" si="77"/>
        <v>1.193666482114692E-3</v>
      </c>
      <c r="K710" s="16">
        <f t="shared" si="78"/>
        <v>3.4549478753154755E-2</v>
      </c>
      <c r="L710" s="16">
        <f t="shared" si="79"/>
        <v>-6.5751658951050562E-2</v>
      </c>
      <c r="M710" s="10">
        <f t="shared" si="80"/>
        <v>0</v>
      </c>
      <c r="N710" s="4">
        <v>642</v>
      </c>
      <c r="O710" s="4">
        <v>578</v>
      </c>
      <c r="P710" s="4">
        <v>448</v>
      </c>
      <c r="Q710" s="16">
        <f t="shared" ref="Q710:Q773" si="81">AVERAGE(D644:D710)+STDEV(D644:D710)*NORMSINV(0.05)</f>
        <v>-4.3162697236847035E-2</v>
      </c>
      <c r="R710" s="16">
        <f t="shared" ref="R710:R773" si="82">AVERAGE(D580:D710)+STDEV(D580:D710)*NORMSINV(0.05)</f>
        <v>-4.9194371759701698E-2</v>
      </c>
      <c r="S710" s="16">
        <f t="shared" si="75"/>
        <v>-3.7942098870845486E-2</v>
      </c>
    </row>
    <row r="711" spans="1:19" x14ac:dyDescent="0.25">
      <c r="A711" s="3">
        <f>VaR!A711</f>
        <v>43629</v>
      </c>
      <c r="B711" s="4">
        <f>VaR!B711</f>
        <v>709</v>
      </c>
      <c r="C711" s="4">
        <f>VaR!C711</f>
        <v>53.830002</v>
      </c>
      <c r="D711" s="4">
        <f>VaR!D711</f>
        <v>1.508585734651822E-2</v>
      </c>
      <c r="E711" s="4">
        <f>VaR!E711</f>
        <v>1.4973197435080823E-2</v>
      </c>
      <c r="F711" s="4">
        <f>VaR!F711</f>
        <v>-3.0783811696970302E-2</v>
      </c>
      <c r="G711" s="4">
        <f>VaR!G711</f>
        <v>-3.1651784680255542E-2</v>
      </c>
      <c r="H711" s="4">
        <v>687</v>
      </c>
      <c r="I711" s="16">
        <f t="shared" si="76"/>
        <v>-1.0066050048960953E-2</v>
      </c>
      <c r="J711" s="16">
        <f t="shared" si="77"/>
        <v>1.2158054594798727E-3</v>
      </c>
      <c r="K711" s="16">
        <f t="shared" si="78"/>
        <v>3.4868402020738959E-2</v>
      </c>
      <c r="L711" s="16">
        <f t="shared" si="79"/>
        <v>-6.7419467578775483E-2</v>
      </c>
      <c r="M711" s="10">
        <f t="shared" si="80"/>
        <v>0</v>
      </c>
      <c r="N711" s="4">
        <v>643</v>
      </c>
      <c r="O711" s="4">
        <v>579</v>
      </c>
      <c r="P711" s="4">
        <v>449</v>
      </c>
      <c r="Q711" s="16">
        <f t="shared" si="81"/>
        <v>-4.270879029552635E-2</v>
      </c>
      <c r="R711" s="16">
        <f t="shared" si="82"/>
        <v>-4.9132453326890833E-2</v>
      </c>
      <c r="S711" s="16">
        <f t="shared" si="75"/>
        <v>-3.7930741158495283E-2</v>
      </c>
    </row>
    <row r="712" spans="1:19" x14ac:dyDescent="0.25">
      <c r="A712" s="3">
        <f>VaR!A712</f>
        <v>43630</v>
      </c>
      <c r="B712" s="4">
        <f>VaR!B712</f>
        <v>710</v>
      </c>
      <c r="C712" s="4">
        <f>VaR!C712</f>
        <v>51.32</v>
      </c>
      <c r="D712" s="4">
        <f>VaR!D712</f>
        <v>-4.6628309618119652E-2</v>
      </c>
      <c r="E712" s="4">
        <f>VaR!E712</f>
        <v>-4.7750429979432941E-2</v>
      </c>
      <c r="F712" s="4">
        <f>VaR!F712</f>
        <v>-3.0783811696970302E-2</v>
      </c>
      <c r="G712" s="4">
        <f>VaR!G712</f>
        <v>-3.1651784680255542E-2</v>
      </c>
      <c r="H712" s="4">
        <v>688</v>
      </c>
      <c r="I712" s="16">
        <f t="shared" si="76"/>
        <v>-7.2686808129661133E-3</v>
      </c>
      <c r="J712" s="16">
        <f t="shared" si="77"/>
        <v>1.2163930055236868E-3</v>
      </c>
      <c r="K712" s="16">
        <f t="shared" si="78"/>
        <v>3.487682619625368E-2</v>
      </c>
      <c r="L712" s="16">
        <f t="shared" si="79"/>
        <v>-6.4635954878430116E-2</v>
      </c>
      <c r="M712" s="10">
        <f t="shared" si="80"/>
        <v>0</v>
      </c>
      <c r="N712" s="4">
        <v>644</v>
      </c>
      <c r="O712" s="4">
        <v>580</v>
      </c>
      <c r="P712" s="4">
        <v>450</v>
      </c>
      <c r="Q712" s="16">
        <f t="shared" si="81"/>
        <v>-4.4395396189290358E-2</v>
      </c>
      <c r="R712" s="16">
        <f t="shared" si="82"/>
        <v>-4.9844624616447487E-2</v>
      </c>
      <c r="S712" s="16">
        <f t="shared" ref="S712:S775" si="83">AVERAGE(D452:D712)+STDEV(D452:D712)*NORMSINV(0.05)</f>
        <v>-3.8388214452042442E-2</v>
      </c>
    </row>
    <row r="713" spans="1:19" x14ac:dyDescent="0.25">
      <c r="A713" s="3">
        <f>VaR!A713</f>
        <v>43633</v>
      </c>
      <c r="B713" s="4">
        <f>VaR!B713</f>
        <v>711</v>
      </c>
      <c r="C713" s="4">
        <f>VaR!C713</f>
        <v>50.630001</v>
      </c>
      <c r="D713" s="4">
        <f>VaR!D713</f>
        <v>-1.3445031176929077E-2</v>
      </c>
      <c r="E713" s="4">
        <f>VaR!E713</f>
        <v>-1.3536234014482385E-2</v>
      </c>
      <c r="F713" s="4">
        <f>VaR!F713</f>
        <v>-3.0783811696970302E-2</v>
      </c>
      <c r="G713" s="4">
        <f>VaR!G713</f>
        <v>-3.1651784680255542E-2</v>
      </c>
      <c r="H713" s="4">
        <v>689</v>
      </c>
      <c r="I713" s="16">
        <f t="shared" si="76"/>
        <v>-1.088579363662477E-2</v>
      </c>
      <c r="J713" s="16">
        <f t="shared" si="77"/>
        <v>1.1331379233199082E-3</v>
      </c>
      <c r="K713" s="16">
        <f t="shared" si="78"/>
        <v>3.3662114064923317E-2</v>
      </c>
      <c r="L713" s="16">
        <f t="shared" si="79"/>
        <v>-6.625504404716806E-2</v>
      </c>
      <c r="M713" s="10">
        <f t="shared" si="80"/>
        <v>0</v>
      </c>
      <c r="N713" s="4">
        <v>645</v>
      </c>
      <c r="O713" s="4">
        <v>581</v>
      </c>
      <c r="P713" s="4">
        <v>451</v>
      </c>
      <c r="Q713" s="16">
        <f t="shared" si="81"/>
        <v>-4.4770249790092649E-2</v>
      </c>
      <c r="R713" s="16">
        <f t="shared" si="82"/>
        <v>-5.0038439040125046E-2</v>
      </c>
      <c r="S713" s="16">
        <f t="shared" si="83"/>
        <v>-3.831568157894729E-2</v>
      </c>
    </row>
    <row r="714" spans="1:19" x14ac:dyDescent="0.25">
      <c r="A714" s="3">
        <f>VaR!A714</f>
        <v>43634</v>
      </c>
      <c r="B714" s="4">
        <f>VaR!B714</f>
        <v>712</v>
      </c>
      <c r="C714" s="4">
        <f>VaR!C714</f>
        <v>51.509998000000003</v>
      </c>
      <c r="D714" s="4">
        <f>VaR!D714</f>
        <v>1.7380939810765616E-2</v>
      </c>
      <c r="E714" s="4">
        <f>VaR!E714</f>
        <v>1.7231619017127695E-2</v>
      </c>
      <c r="F714" s="4">
        <f>VaR!F714</f>
        <v>-3.0783811696970302E-2</v>
      </c>
      <c r="G714" s="4">
        <f>VaR!G714</f>
        <v>-3.1651784680255542E-2</v>
      </c>
      <c r="H714" s="4">
        <v>690</v>
      </c>
      <c r="I714" s="16">
        <f t="shared" si="76"/>
        <v>-1.2699432583538674E-2</v>
      </c>
      <c r="J714" s="16">
        <f t="shared" si="77"/>
        <v>1.1058230191204601E-3</v>
      </c>
      <c r="K714" s="16">
        <f t="shared" si="78"/>
        <v>3.3253917349997428E-2</v>
      </c>
      <c r="L714" s="16">
        <f t="shared" si="79"/>
        <v>-6.7397259147026448E-2</v>
      </c>
      <c r="M714" s="10">
        <f t="shared" si="80"/>
        <v>0</v>
      </c>
      <c r="N714" s="4">
        <v>646</v>
      </c>
      <c r="O714" s="4">
        <v>582</v>
      </c>
      <c r="P714" s="4">
        <v>452</v>
      </c>
      <c r="Q714" s="16">
        <f t="shared" si="81"/>
        <v>-4.4718231631207229E-2</v>
      </c>
      <c r="R714" s="16">
        <f t="shared" si="82"/>
        <v>-4.9810835867784974E-2</v>
      </c>
      <c r="S714" s="16">
        <f t="shared" si="83"/>
        <v>-3.8294514246225382E-2</v>
      </c>
    </row>
    <row r="715" spans="1:19" x14ac:dyDescent="0.25">
      <c r="A715" s="3">
        <f>VaR!A715</f>
        <v>43635</v>
      </c>
      <c r="B715" s="4">
        <f>VaR!B715</f>
        <v>713</v>
      </c>
      <c r="C715" s="4">
        <f>VaR!C715</f>
        <v>53.419998</v>
      </c>
      <c r="D715" s="4">
        <f>VaR!D715</f>
        <v>3.7080180045823266E-2</v>
      </c>
      <c r="E715" s="4">
        <f>VaR!E715</f>
        <v>3.6409245492571823E-2</v>
      </c>
      <c r="F715" s="4">
        <f>VaR!F715</f>
        <v>-3.0783811696970302E-2</v>
      </c>
      <c r="G715" s="4">
        <f>VaR!G715</f>
        <v>-3.1651784680255542E-2</v>
      </c>
      <c r="H715" s="4">
        <v>691</v>
      </c>
      <c r="I715" s="16">
        <f t="shared" si="76"/>
        <v>-1.3181314449172855E-2</v>
      </c>
      <c r="J715" s="16">
        <f t="shared" si="77"/>
        <v>1.1419869891592872E-3</v>
      </c>
      <c r="K715" s="16">
        <f t="shared" si="78"/>
        <v>3.3793297991751077E-2</v>
      </c>
      <c r="L715" s="16">
        <f t="shared" si="79"/>
        <v>-6.8766343217556536E-2</v>
      </c>
      <c r="M715" s="10">
        <f t="shared" si="80"/>
        <v>0</v>
      </c>
      <c r="N715" s="4">
        <v>647</v>
      </c>
      <c r="O715" s="4">
        <v>583</v>
      </c>
      <c r="P715" s="4">
        <v>453</v>
      </c>
      <c r="Q715" s="16">
        <f t="shared" si="81"/>
        <v>-4.464190141334462E-2</v>
      </c>
      <c r="R715" s="16">
        <f t="shared" si="82"/>
        <v>-4.9827645323425616E-2</v>
      </c>
      <c r="S715" s="16">
        <f t="shared" si="83"/>
        <v>-3.8357203954686225E-2</v>
      </c>
    </row>
    <row r="716" spans="1:19" x14ac:dyDescent="0.25">
      <c r="A716" s="3">
        <f>VaR!A716</f>
        <v>43636</v>
      </c>
      <c r="B716" s="4">
        <f>VaR!B716</f>
        <v>714</v>
      </c>
      <c r="C716" s="4">
        <f>VaR!C716</f>
        <v>54.41</v>
      </c>
      <c r="D716" s="4">
        <f>VaR!D716</f>
        <v>1.8532423007578489E-2</v>
      </c>
      <c r="E716" s="4">
        <f>VaR!E716</f>
        <v>1.8362790255181193E-2</v>
      </c>
      <c r="F716" s="4">
        <f>VaR!F716</f>
        <v>-3.0783811696970302E-2</v>
      </c>
      <c r="G716" s="4">
        <f>VaR!G716</f>
        <v>-3.1651784680255542E-2</v>
      </c>
      <c r="H716" s="4">
        <v>692</v>
      </c>
      <c r="I716" s="16">
        <f t="shared" si="76"/>
        <v>-1.1254901612955252E-2</v>
      </c>
      <c r="J716" s="16">
        <f t="shared" si="77"/>
        <v>1.1790232761522117E-3</v>
      </c>
      <c r="K716" s="16">
        <f t="shared" si="78"/>
        <v>3.4336908366249454E-2</v>
      </c>
      <c r="L716" s="16">
        <f t="shared" si="79"/>
        <v>-6.773408987748103E-2</v>
      </c>
      <c r="M716" s="10">
        <f t="shared" si="80"/>
        <v>0</v>
      </c>
      <c r="N716" s="4">
        <v>648</v>
      </c>
      <c r="O716" s="4">
        <v>584</v>
      </c>
      <c r="P716" s="4">
        <v>454</v>
      </c>
      <c r="Q716" s="16">
        <f t="shared" si="81"/>
        <v>-4.3949317673627614E-2</v>
      </c>
      <c r="R716" s="16">
        <f t="shared" si="82"/>
        <v>-4.9796275997205132E-2</v>
      </c>
      <c r="S716" s="16">
        <f t="shared" si="83"/>
        <v>-3.8352156518995484E-2</v>
      </c>
    </row>
    <row r="717" spans="1:19" x14ac:dyDescent="0.25">
      <c r="A717" s="3">
        <f>VaR!A717</f>
        <v>43637</v>
      </c>
      <c r="B717" s="4">
        <f>VaR!B717</f>
        <v>715</v>
      </c>
      <c r="C717" s="4">
        <f>VaR!C717</f>
        <v>53.990001999999997</v>
      </c>
      <c r="D717" s="4">
        <f>VaR!D717</f>
        <v>-7.7191325124058019E-3</v>
      </c>
      <c r="E717" s="4">
        <f>VaR!E717</f>
        <v>-7.7490792237419667E-3</v>
      </c>
      <c r="F717" s="4">
        <f>VaR!F717</f>
        <v>-3.0783811696970302E-2</v>
      </c>
      <c r="G717" s="4">
        <f>VaR!G717</f>
        <v>-3.1651784680255542E-2</v>
      </c>
      <c r="H717" s="4">
        <v>693</v>
      </c>
      <c r="I717" s="16">
        <f t="shared" si="76"/>
        <v>-9.4763240204708762E-3</v>
      </c>
      <c r="J717" s="16">
        <f t="shared" si="77"/>
        <v>1.1737812853455808E-3</v>
      </c>
      <c r="K717" s="16">
        <f t="shared" si="78"/>
        <v>3.4260491609805904E-2</v>
      </c>
      <c r="L717" s="16">
        <f t="shared" si="79"/>
        <v>-6.5829817906000621E-2</v>
      </c>
      <c r="M717" s="10">
        <f t="shared" si="80"/>
        <v>0</v>
      </c>
      <c r="N717" s="4">
        <v>649</v>
      </c>
      <c r="O717" s="4">
        <v>585</v>
      </c>
      <c r="P717" s="4">
        <v>455</v>
      </c>
      <c r="Q717" s="16">
        <f t="shared" si="81"/>
        <v>-4.4133997549122908E-2</v>
      </c>
      <c r="R717" s="16">
        <f t="shared" si="82"/>
        <v>-4.9886403063325528E-2</v>
      </c>
      <c r="S717" s="16">
        <f t="shared" si="83"/>
        <v>-3.84150408864668E-2</v>
      </c>
    </row>
    <row r="718" spans="1:19" x14ac:dyDescent="0.25">
      <c r="A718" s="3">
        <f>VaR!A718</f>
        <v>43640</v>
      </c>
      <c r="B718" s="4">
        <f>VaR!B718</f>
        <v>716</v>
      </c>
      <c r="C718" s="4">
        <f>VaR!C718</f>
        <v>53.299999</v>
      </c>
      <c r="D718" s="4">
        <f>VaR!D718</f>
        <v>-1.278019956361545E-2</v>
      </c>
      <c r="E718" s="4">
        <f>VaR!E718</f>
        <v>-1.2862568864019265E-2</v>
      </c>
      <c r="F718" s="4">
        <f>VaR!F718</f>
        <v>-3.0783811696970302E-2</v>
      </c>
      <c r="G718" s="4">
        <f>VaR!G718</f>
        <v>-3.1651784680255542E-2</v>
      </c>
      <c r="H718" s="4">
        <v>694</v>
      </c>
      <c r="I718" s="16">
        <f t="shared" si="76"/>
        <v>-1.0930136193494673E-2</v>
      </c>
      <c r="J718" s="16">
        <f t="shared" si="77"/>
        <v>1.1200744921040116E-3</v>
      </c>
      <c r="K718" s="16">
        <f t="shared" si="78"/>
        <v>3.3467513981531576E-2</v>
      </c>
      <c r="L718" s="16">
        <f t="shared" si="79"/>
        <v>-6.597929795106601E-2</v>
      </c>
      <c r="M718" s="10">
        <f t="shared" si="80"/>
        <v>0</v>
      </c>
      <c r="N718" s="4">
        <v>650</v>
      </c>
      <c r="O718" s="4">
        <v>586</v>
      </c>
      <c r="P718" s="4">
        <v>456</v>
      </c>
      <c r="Q718" s="16">
        <f t="shared" si="81"/>
        <v>-4.4373761203373094E-2</v>
      </c>
      <c r="R718" s="16">
        <f t="shared" si="82"/>
        <v>-5.0048099900857491E-2</v>
      </c>
      <c r="S718" s="16">
        <f t="shared" si="83"/>
        <v>-3.8499002570257006E-2</v>
      </c>
    </row>
    <row r="719" spans="1:19" x14ac:dyDescent="0.25">
      <c r="A719" s="3">
        <f>VaR!A719</f>
        <v>43641</v>
      </c>
      <c r="B719" s="4">
        <f>VaR!B719</f>
        <v>717</v>
      </c>
      <c r="C719" s="4">
        <f>VaR!C719</f>
        <v>52.310001</v>
      </c>
      <c r="D719" s="4">
        <f>VaR!D719</f>
        <v>-1.8574071643040743E-2</v>
      </c>
      <c r="E719" s="4">
        <f>VaR!E719</f>
        <v>-1.8748735910749367E-2</v>
      </c>
      <c r="F719" s="4">
        <f>VaR!F719</f>
        <v>-3.0783811696970302E-2</v>
      </c>
      <c r="G719" s="4">
        <f>VaR!G719</f>
        <v>-3.1651784680255542E-2</v>
      </c>
      <c r="H719" s="4">
        <v>695</v>
      </c>
      <c r="I719" s="16">
        <f t="shared" si="76"/>
        <v>-1.1086854145769437E-2</v>
      </c>
      <c r="J719" s="16">
        <f t="shared" si="77"/>
        <v>1.1223779848296819E-3</v>
      </c>
      <c r="K719" s="16">
        <f t="shared" si="78"/>
        <v>3.350191016687977E-2</v>
      </c>
      <c r="L719" s="16">
        <f t="shared" si="79"/>
        <v>-6.619259259356404E-2</v>
      </c>
      <c r="M719" s="10">
        <f t="shared" si="80"/>
        <v>0</v>
      </c>
      <c r="N719" s="4">
        <v>651</v>
      </c>
      <c r="O719" s="4">
        <v>587</v>
      </c>
      <c r="P719" s="4">
        <v>457</v>
      </c>
      <c r="Q719" s="16">
        <f t="shared" si="81"/>
        <v>-4.4522253771621279E-2</v>
      </c>
      <c r="R719" s="16">
        <f t="shared" si="82"/>
        <v>-5.0278682754720833E-2</v>
      </c>
      <c r="S719" s="16">
        <f t="shared" si="83"/>
        <v>-3.8579716913611298E-2</v>
      </c>
    </row>
    <row r="720" spans="1:19" x14ac:dyDescent="0.25">
      <c r="A720" s="3">
        <f>VaR!A720</f>
        <v>43642</v>
      </c>
      <c r="B720" s="4">
        <f>VaR!B720</f>
        <v>718</v>
      </c>
      <c r="C720" s="4">
        <f>VaR!C720</f>
        <v>53.23</v>
      </c>
      <c r="D720" s="4">
        <f>VaR!D720</f>
        <v>1.7587439923772839E-2</v>
      </c>
      <c r="E720" s="4">
        <f>VaR!E720</f>
        <v>1.7434570685342703E-2</v>
      </c>
      <c r="F720" s="4">
        <f>VaR!F720</f>
        <v>-3.0783811696970302E-2</v>
      </c>
      <c r="G720" s="4">
        <f>VaR!G720</f>
        <v>-3.1651784680255542E-2</v>
      </c>
      <c r="H720" s="4">
        <v>696</v>
      </c>
      <c r="I720" s="16">
        <f t="shared" si="76"/>
        <v>-9.7572151097811682E-3</v>
      </c>
      <c r="J720" s="16">
        <f t="shared" si="77"/>
        <v>1.0918774563462878E-3</v>
      </c>
      <c r="K720" s="16">
        <f t="shared" si="78"/>
        <v>3.3043569061865695E-2</v>
      </c>
      <c r="L720" s="16">
        <f t="shared" si="79"/>
        <v>-6.4109049528612419E-2</v>
      </c>
      <c r="M720" s="10">
        <f t="shared" si="80"/>
        <v>0</v>
      </c>
      <c r="N720" s="4">
        <v>652</v>
      </c>
      <c r="O720" s="4">
        <v>588</v>
      </c>
      <c r="P720" s="4">
        <v>458</v>
      </c>
      <c r="Q720" s="16">
        <f t="shared" si="81"/>
        <v>-4.4520330247658661E-2</v>
      </c>
      <c r="R720" s="16">
        <f t="shared" si="82"/>
        <v>-5.0151106922551265E-2</v>
      </c>
      <c r="S720" s="16">
        <f t="shared" si="83"/>
        <v>-3.849300633497265E-2</v>
      </c>
    </row>
    <row r="721" spans="1:19" x14ac:dyDescent="0.25">
      <c r="A721" s="3">
        <f>VaR!A721</f>
        <v>43643</v>
      </c>
      <c r="B721" s="4">
        <f>VaR!B721</f>
        <v>719</v>
      </c>
      <c r="C721" s="4">
        <f>VaR!C721</f>
        <v>52.209999000000003</v>
      </c>
      <c r="D721" s="4">
        <f>VaR!D721</f>
        <v>-1.9162145406725409E-2</v>
      </c>
      <c r="E721" s="4">
        <f>VaR!E721</f>
        <v>-1.9348118915624012E-2</v>
      </c>
      <c r="F721" s="4">
        <f>VaR!F721</f>
        <v>-3.0783811696970302E-2</v>
      </c>
      <c r="G721" s="4">
        <f>VaR!G721</f>
        <v>-3.1651784680255542E-2</v>
      </c>
      <c r="H721" s="4">
        <v>697</v>
      </c>
      <c r="I721" s="16">
        <f t="shared" si="76"/>
        <v>-9.248367189611308E-3</v>
      </c>
      <c r="J721" s="16">
        <f t="shared" si="77"/>
        <v>1.0855138622352641E-3</v>
      </c>
      <c r="K721" s="16">
        <f t="shared" si="78"/>
        <v>3.2947137390602906E-2</v>
      </c>
      <c r="L721" s="16">
        <f t="shared" si="79"/>
        <v>-6.3441585624212982E-2</v>
      </c>
      <c r="M721" s="10">
        <f t="shared" si="80"/>
        <v>0</v>
      </c>
      <c r="N721" s="4">
        <v>653</v>
      </c>
      <c r="O721" s="4">
        <v>589</v>
      </c>
      <c r="P721" s="4">
        <v>459</v>
      </c>
      <c r="Q721" s="16">
        <f t="shared" si="81"/>
        <v>-4.4522068946466771E-2</v>
      </c>
      <c r="R721" s="16">
        <f t="shared" si="82"/>
        <v>-5.0415806114970825E-2</v>
      </c>
      <c r="S721" s="16">
        <f t="shared" si="83"/>
        <v>-3.8648288772042794E-2</v>
      </c>
    </row>
    <row r="722" spans="1:19" x14ac:dyDescent="0.25">
      <c r="A722" s="3">
        <f>VaR!A722</f>
        <v>43644</v>
      </c>
      <c r="B722" s="4">
        <f>VaR!B722</f>
        <v>720</v>
      </c>
      <c r="C722" s="4">
        <f>VaR!C722</f>
        <v>50.799999</v>
      </c>
      <c r="D722" s="4">
        <f>VaR!D722</f>
        <v>-2.7006321145495591E-2</v>
      </c>
      <c r="E722" s="4">
        <f>VaR!E722</f>
        <v>-2.7377693369645382E-2</v>
      </c>
      <c r="F722" s="4">
        <f>VaR!F722</f>
        <v>-3.0783811696970302E-2</v>
      </c>
      <c r="G722" s="4">
        <f>VaR!G722</f>
        <v>-3.1651784680255542E-2</v>
      </c>
      <c r="H722" s="4">
        <v>698</v>
      </c>
      <c r="I722" s="16">
        <f t="shared" si="76"/>
        <v>-1.0318736518885043E-2</v>
      </c>
      <c r="J722" s="16">
        <f t="shared" si="77"/>
        <v>1.0882202447376347E-3</v>
      </c>
      <c r="K722" s="16">
        <f t="shared" si="78"/>
        <v>3.2988183410694726E-2</v>
      </c>
      <c r="L722" s="16">
        <f t="shared" si="79"/>
        <v>-6.4579469648506665E-2</v>
      </c>
      <c r="M722" s="10">
        <f t="shared" si="80"/>
        <v>0</v>
      </c>
      <c r="N722" s="4">
        <v>654</v>
      </c>
      <c r="O722" s="4">
        <v>590</v>
      </c>
      <c r="P722" s="4">
        <v>460</v>
      </c>
      <c r="Q722" s="16">
        <f t="shared" si="81"/>
        <v>-4.403390373295616E-2</v>
      </c>
      <c r="R722" s="16">
        <f t="shared" si="82"/>
        <v>-5.0678418108934573E-2</v>
      </c>
      <c r="S722" s="16">
        <f t="shared" si="83"/>
        <v>-3.8852094785753626E-2</v>
      </c>
    </row>
    <row r="723" spans="1:19" x14ac:dyDescent="0.25">
      <c r="A723" s="3">
        <f>VaR!A723</f>
        <v>43647</v>
      </c>
      <c r="B723" s="4">
        <f>VaR!B723</f>
        <v>721</v>
      </c>
      <c r="C723" s="4">
        <f>VaR!C723</f>
        <v>51.560001</v>
      </c>
      <c r="D723" s="4">
        <f>VaR!D723</f>
        <v>1.4960669585839954E-2</v>
      </c>
      <c r="E723" s="4">
        <f>VaR!E723</f>
        <v>1.4849862566469575E-2</v>
      </c>
      <c r="F723" s="4">
        <f>VaR!F723</f>
        <v>-3.0783811696970302E-2</v>
      </c>
      <c r="G723" s="4">
        <f>VaR!G723</f>
        <v>-3.1651784680255542E-2</v>
      </c>
      <c r="H723" s="4">
        <v>699</v>
      </c>
      <c r="I723" s="16">
        <f t="shared" si="76"/>
        <v>-1.1402556589740664E-2</v>
      </c>
      <c r="J723" s="16">
        <f t="shared" si="77"/>
        <v>1.1154862242723094E-3</v>
      </c>
      <c r="K723" s="16">
        <f t="shared" si="78"/>
        <v>3.3398895554678294E-2</v>
      </c>
      <c r="L723" s="16">
        <f t="shared" si="79"/>
        <v>-6.6338851079026678E-2</v>
      </c>
      <c r="M723" s="10">
        <f t="shared" si="80"/>
        <v>0</v>
      </c>
      <c r="N723" s="4">
        <v>655</v>
      </c>
      <c r="O723" s="4">
        <v>591</v>
      </c>
      <c r="P723" s="4">
        <v>461</v>
      </c>
      <c r="Q723" s="16">
        <f t="shared" si="81"/>
        <v>-4.3939378798111092E-2</v>
      </c>
      <c r="R723" s="16">
        <f t="shared" si="82"/>
        <v>-5.0471611313599798E-2</v>
      </c>
      <c r="S723" s="16">
        <f t="shared" si="83"/>
        <v>-3.8840148402579065E-2</v>
      </c>
    </row>
    <row r="724" spans="1:19" x14ac:dyDescent="0.25">
      <c r="A724" s="3">
        <f>VaR!A724</f>
        <v>43648</v>
      </c>
      <c r="B724" s="4">
        <f>VaR!B724</f>
        <v>722</v>
      </c>
      <c r="C724" s="4">
        <f>VaR!C724</f>
        <v>52.18</v>
      </c>
      <c r="D724" s="4">
        <f>VaR!D724</f>
        <v>1.202480581798282E-2</v>
      </c>
      <c r="E724" s="4">
        <f>VaR!E724</f>
        <v>1.1953082242716172E-2</v>
      </c>
      <c r="F724" s="4">
        <f>VaR!F724</f>
        <v>-3.0783811696970302E-2</v>
      </c>
      <c r="G724" s="4">
        <f>VaR!G724</f>
        <v>-3.1651784680255542E-2</v>
      </c>
      <c r="H724" s="4">
        <v>700</v>
      </c>
      <c r="I724" s="16">
        <f t="shared" si="76"/>
        <v>-1.0866722123202853E-2</v>
      </c>
      <c r="J724" s="16">
        <f t="shared" si="77"/>
        <v>1.1297004673769325E-3</v>
      </c>
      <c r="K724" s="16">
        <f t="shared" si="78"/>
        <v>3.3611017053593192E-2</v>
      </c>
      <c r="L724" s="16">
        <f t="shared" si="79"/>
        <v>-6.6151925429333416E-2</v>
      </c>
      <c r="M724" s="10">
        <f t="shared" si="80"/>
        <v>0</v>
      </c>
      <c r="N724" s="4">
        <v>656</v>
      </c>
      <c r="O724" s="4">
        <v>592</v>
      </c>
      <c r="P724" s="4">
        <v>462</v>
      </c>
      <c r="Q724" s="16">
        <f t="shared" si="81"/>
        <v>-4.3279926971861914E-2</v>
      </c>
      <c r="R724" s="16">
        <f t="shared" si="82"/>
        <v>-5.0352445218371379E-2</v>
      </c>
      <c r="S724" s="16">
        <f t="shared" si="83"/>
        <v>-3.884095279722833E-2</v>
      </c>
    </row>
    <row r="725" spans="1:19" x14ac:dyDescent="0.25">
      <c r="A725" s="3">
        <f>VaR!A725</f>
        <v>43649</v>
      </c>
      <c r="B725" s="4">
        <f>VaR!B725</f>
        <v>723</v>
      </c>
      <c r="C725" s="4">
        <f>VaR!C725</f>
        <v>52.919998</v>
      </c>
      <c r="D725" s="4">
        <f>VaR!D725</f>
        <v>1.4181640475277884E-2</v>
      </c>
      <c r="E725" s="4">
        <f>VaR!E725</f>
        <v>1.4082021745276951E-2</v>
      </c>
      <c r="F725" s="4">
        <f>VaR!F725</f>
        <v>-3.0783811696970302E-2</v>
      </c>
      <c r="G725" s="4">
        <f>VaR!G725</f>
        <v>-3.1651784680255542E-2</v>
      </c>
      <c r="H725" s="4">
        <v>701</v>
      </c>
      <c r="I725" s="16">
        <f t="shared" si="76"/>
        <v>-5.6247870770151339E-3</v>
      </c>
      <c r="J725" s="16">
        <f t="shared" si="77"/>
        <v>7.3197368117402563E-4</v>
      </c>
      <c r="K725" s="16">
        <f t="shared" si="78"/>
        <v>2.7055012126665653E-2</v>
      </c>
      <c r="L725" s="16">
        <f t="shared" si="79"/>
        <v>-5.0126321900777211E-2</v>
      </c>
      <c r="M725" s="10">
        <f t="shared" si="80"/>
        <v>0</v>
      </c>
      <c r="N725" s="4">
        <v>657</v>
      </c>
      <c r="O725" s="4">
        <v>593</v>
      </c>
      <c r="P725" s="4">
        <v>463</v>
      </c>
      <c r="Q725" s="16">
        <f t="shared" si="81"/>
        <v>-4.2971556628776296E-2</v>
      </c>
      <c r="R725" s="16">
        <f t="shared" si="82"/>
        <v>-3.7668087675906535E-2</v>
      </c>
      <c r="S725" s="16">
        <f t="shared" si="83"/>
        <v>-3.8780569604215873E-2</v>
      </c>
    </row>
    <row r="726" spans="1:19" x14ac:dyDescent="0.25">
      <c r="A726" s="3">
        <f>VaR!A726</f>
        <v>43651</v>
      </c>
      <c r="B726" s="4">
        <f>VaR!B726</f>
        <v>724</v>
      </c>
      <c r="C726" s="4">
        <f>VaR!C726</f>
        <v>52.369999</v>
      </c>
      <c r="D726" s="4">
        <f>VaR!D726</f>
        <v>-1.0393027603666949E-2</v>
      </c>
      <c r="E726" s="4">
        <f>VaR!E726</f>
        <v>-1.0447412257364754E-2</v>
      </c>
      <c r="F726" s="4">
        <f>VaR!F726</f>
        <v>-3.0783811696970302E-2</v>
      </c>
      <c r="G726" s="4">
        <f>VaR!G726</f>
        <v>-3.1651784680255542E-2</v>
      </c>
      <c r="H726" s="4">
        <v>702</v>
      </c>
      <c r="I726" s="16">
        <f t="shared" si="76"/>
        <v>-2.1635896476070696E-3</v>
      </c>
      <c r="J726" s="16">
        <f t="shared" si="77"/>
        <v>5.7943239831627314E-4</v>
      </c>
      <c r="K726" s="16">
        <f t="shared" si="78"/>
        <v>2.407140208455405E-2</v>
      </c>
      <c r="L726" s="16">
        <f t="shared" si="79"/>
        <v>-4.1757522672193043E-2</v>
      </c>
      <c r="M726" s="10">
        <f t="shared" si="80"/>
        <v>0</v>
      </c>
      <c r="N726" s="4">
        <v>658</v>
      </c>
      <c r="O726" s="4">
        <v>594</v>
      </c>
      <c r="P726" s="4">
        <v>464</v>
      </c>
      <c r="Q726" s="16">
        <f t="shared" si="81"/>
        <v>-4.3128370750380972E-2</v>
      </c>
      <c r="R726" s="16">
        <f t="shared" si="82"/>
        <v>-3.783430272644063E-2</v>
      </c>
      <c r="S726" s="16">
        <f t="shared" si="83"/>
        <v>-3.8844447091404388E-2</v>
      </c>
    </row>
    <row r="727" spans="1:19" x14ac:dyDescent="0.25">
      <c r="A727" s="3">
        <f>VaR!A727</f>
        <v>43654</v>
      </c>
      <c r="B727" s="4">
        <f>VaR!B727</f>
        <v>725</v>
      </c>
      <c r="C727" s="4">
        <f>VaR!C727</f>
        <v>51.290000999999997</v>
      </c>
      <c r="D727" s="4">
        <f>VaR!D727</f>
        <v>-2.062245599813747E-2</v>
      </c>
      <c r="E727" s="4">
        <f>VaR!E727</f>
        <v>-2.0838068298339708E-2</v>
      </c>
      <c r="F727" s="4">
        <f>VaR!F727</f>
        <v>-3.0783811696970302E-2</v>
      </c>
      <c r="G727" s="4">
        <f>VaR!G727</f>
        <v>-3.1651784680255542E-2</v>
      </c>
      <c r="H727" s="4">
        <v>703</v>
      </c>
      <c r="I727" s="16">
        <f t="shared" si="76"/>
        <v>-4.1169743181791191E-3</v>
      </c>
      <c r="J727" s="16">
        <f t="shared" si="77"/>
        <v>5.327218621455212E-4</v>
      </c>
      <c r="K727" s="16">
        <f t="shared" si="78"/>
        <v>2.3080768231268239E-2</v>
      </c>
      <c r="L727" s="16">
        <f t="shared" si="79"/>
        <v>-4.2081459656207007E-2</v>
      </c>
      <c r="M727" s="10">
        <f t="shared" si="80"/>
        <v>0</v>
      </c>
      <c r="N727" s="4">
        <v>659</v>
      </c>
      <c r="O727" s="4">
        <v>595</v>
      </c>
      <c r="P727" s="4">
        <v>465</v>
      </c>
      <c r="Q727" s="16">
        <f t="shared" si="81"/>
        <v>-4.3568503077054559E-2</v>
      </c>
      <c r="R727" s="16">
        <f t="shared" si="82"/>
        <v>-3.7951679185806254E-2</v>
      </c>
      <c r="S727" s="16">
        <f t="shared" si="83"/>
        <v>-3.8977198333163716E-2</v>
      </c>
    </row>
    <row r="728" spans="1:19" x14ac:dyDescent="0.25">
      <c r="A728" s="3">
        <f>VaR!A728</f>
        <v>43655</v>
      </c>
      <c r="B728" s="4">
        <f>VaR!B728</f>
        <v>726</v>
      </c>
      <c r="C728" s="4">
        <f>VaR!C728</f>
        <v>51.099997999999999</v>
      </c>
      <c r="D728" s="4">
        <f>VaR!D728</f>
        <v>-3.7044842327064349E-3</v>
      </c>
      <c r="E728" s="4">
        <f>VaR!E728</f>
        <v>-3.7113628274400533E-3</v>
      </c>
      <c r="F728" s="4">
        <f>VaR!F728</f>
        <v>-3.0783811696970302E-2</v>
      </c>
      <c r="G728" s="4">
        <f>VaR!G728</f>
        <v>-3.1651784680255542E-2</v>
      </c>
      <c r="H728" s="4">
        <v>704</v>
      </c>
      <c r="I728" s="16">
        <f t="shared" si="76"/>
        <v>-2.5483695252562291E-3</v>
      </c>
      <c r="J728" s="16">
        <f t="shared" si="77"/>
        <v>4.125620141325004E-4</v>
      </c>
      <c r="K728" s="16">
        <f t="shared" si="78"/>
        <v>2.0311622636621143E-2</v>
      </c>
      <c r="L728" s="16">
        <f t="shared" si="79"/>
        <v>-3.5958015688372147E-2</v>
      </c>
      <c r="M728" s="10">
        <f t="shared" si="80"/>
        <v>0</v>
      </c>
      <c r="N728" s="4">
        <v>660</v>
      </c>
      <c r="O728" s="4">
        <v>596</v>
      </c>
      <c r="P728" s="4">
        <v>466</v>
      </c>
      <c r="Q728" s="16">
        <f t="shared" si="81"/>
        <v>-4.3703020089526964E-2</v>
      </c>
      <c r="R728" s="16">
        <f t="shared" si="82"/>
        <v>-3.8025616874761525E-2</v>
      </c>
      <c r="S728" s="16">
        <f t="shared" si="83"/>
        <v>-3.8978299885225491E-2</v>
      </c>
    </row>
    <row r="729" spans="1:19" x14ac:dyDescent="0.25">
      <c r="A729" s="3">
        <f>VaR!A729</f>
        <v>43656</v>
      </c>
      <c r="B729" s="4">
        <f>VaR!B729</f>
        <v>727</v>
      </c>
      <c r="C729" s="4">
        <f>VaR!C729</f>
        <v>52.290000999999997</v>
      </c>
      <c r="D729" s="4">
        <f>VaR!D729</f>
        <v>2.3287730852748708E-2</v>
      </c>
      <c r="E729" s="4">
        <f>VaR!E729</f>
        <v>2.3020709253439676E-2</v>
      </c>
      <c r="F729" s="4">
        <f>VaR!F729</f>
        <v>-3.0783811696970302E-2</v>
      </c>
      <c r="G729" s="4">
        <f>VaR!G729</f>
        <v>-3.1651784680255542E-2</v>
      </c>
      <c r="H729" s="4">
        <v>705</v>
      </c>
      <c r="I729" s="16">
        <f t="shared" ref="I729:I792" si="84">AVERAGE(D707:D728)</f>
        <v>-1.6575391588529746E-3</v>
      </c>
      <c r="J729" s="16">
        <f t="shared" ref="J729:J792" si="85">VAR(D707:D729)</f>
        <v>4.1924685084137166E-4</v>
      </c>
      <c r="K729" s="16">
        <f t="shared" ref="K729:K792" si="86">STDEV(D707:D729)</f>
        <v>2.0475518329003826E-2</v>
      </c>
      <c r="L729" s="16">
        <f t="shared" ref="L729:L792" si="87">I729+NORMSINV(0.05)*K729</f>
        <v>-3.5336769746026273E-2</v>
      </c>
      <c r="M729" s="10">
        <f t="shared" ref="M729:M792" si="88">IF(D729&lt;L729,1,0)</f>
        <v>0</v>
      </c>
      <c r="N729" s="4">
        <v>661</v>
      </c>
      <c r="O729" s="4">
        <v>597</v>
      </c>
      <c r="P729" s="4">
        <v>467</v>
      </c>
      <c r="Q729" s="16">
        <f t="shared" si="81"/>
        <v>-4.3728210703312599E-2</v>
      </c>
      <c r="R729" s="16">
        <f t="shared" si="82"/>
        <v>-3.7051391819935678E-2</v>
      </c>
      <c r="S729" s="16">
        <f t="shared" si="83"/>
        <v>-3.8697659524036289E-2</v>
      </c>
    </row>
    <row r="730" spans="1:19" x14ac:dyDescent="0.25">
      <c r="A730" s="3">
        <f>VaR!A730</f>
        <v>43657</v>
      </c>
      <c r="B730" s="4">
        <f>VaR!B730</f>
        <v>728</v>
      </c>
      <c r="C730" s="4">
        <f>VaR!C730</f>
        <v>53.48</v>
      </c>
      <c r="D730" s="4">
        <f>VaR!D730</f>
        <v>2.2757677897156672E-2</v>
      </c>
      <c r="E730" s="4">
        <f>VaR!E730</f>
        <v>2.250258490958796E-2</v>
      </c>
      <c r="F730" s="4">
        <f>VaR!F730</f>
        <v>-3.0783811696970302E-2</v>
      </c>
      <c r="G730" s="4">
        <f>VaR!G730</f>
        <v>-3.1651784680255542E-2</v>
      </c>
      <c r="H730" s="4">
        <v>706</v>
      </c>
      <c r="I730" s="16">
        <f t="shared" si="84"/>
        <v>-1.5127072003779075E-3</v>
      </c>
      <c r="J730" s="16">
        <f t="shared" si="85"/>
        <v>4.2454601442506632E-4</v>
      </c>
      <c r="K730" s="16">
        <f t="shared" si="86"/>
        <v>2.0604514418570176E-2</v>
      </c>
      <c r="L730" s="16">
        <f t="shared" si="87"/>
        <v>-3.540411747333698E-2</v>
      </c>
      <c r="M730" s="10">
        <f t="shared" si="88"/>
        <v>0</v>
      </c>
      <c r="N730" s="4">
        <v>662</v>
      </c>
      <c r="O730" s="4">
        <v>598</v>
      </c>
      <c r="P730" s="4">
        <v>468</v>
      </c>
      <c r="Q730" s="16">
        <f t="shared" si="81"/>
        <v>-4.3213810700897179E-2</v>
      </c>
      <c r="R730" s="16">
        <f t="shared" si="82"/>
        <v>-3.6360859904227903E-2</v>
      </c>
      <c r="S730" s="16">
        <f t="shared" si="83"/>
        <v>-3.8693587608801226E-2</v>
      </c>
    </row>
    <row r="731" spans="1:19" x14ac:dyDescent="0.25">
      <c r="A731" s="3">
        <f>VaR!A731</f>
        <v>43658</v>
      </c>
      <c r="B731" s="4">
        <f>VaR!B731</f>
        <v>729</v>
      </c>
      <c r="C731" s="4">
        <f>VaR!C731</f>
        <v>53.779998999999997</v>
      </c>
      <c r="D731" s="4">
        <f>VaR!D731</f>
        <v>5.6095549738219841E-3</v>
      </c>
      <c r="E731" s="4">
        <f>VaR!E731</f>
        <v>5.5938800127030399E-3</v>
      </c>
      <c r="F731" s="4">
        <f>VaR!F731</f>
        <v>-3.0783811696970302E-2</v>
      </c>
      <c r="G731" s="4">
        <f>VaR!G731</f>
        <v>-3.1651784680255542E-2</v>
      </c>
      <c r="H731" s="4">
        <v>707</v>
      </c>
      <c r="I731" s="16">
        <f t="shared" si="84"/>
        <v>-3.9455894015926547E-4</v>
      </c>
      <c r="J731" s="16">
        <f t="shared" si="85"/>
        <v>4.2602234063667655E-4</v>
      </c>
      <c r="K731" s="16">
        <f t="shared" si="86"/>
        <v>2.0640308637146793E-2</v>
      </c>
      <c r="L731" s="16">
        <f t="shared" si="87"/>
        <v>-3.4344845463367975E-2</v>
      </c>
      <c r="M731" s="10">
        <f t="shared" si="88"/>
        <v>0</v>
      </c>
      <c r="N731" s="4">
        <v>663</v>
      </c>
      <c r="O731" s="4">
        <v>599</v>
      </c>
      <c r="P731" s="4">
        <v>469</v>
      </c>
      <c r="Q731" s="16">
        <f t="shared" si="81"/>
        <v>-4.3094895843064335E-2</v>
      </c>
      <c r="R731" s="16">
        <f t="shared" si="82"/>
        <v>-3.546952641353416E-2</v>
      </c>
      <c r="S731" s="16">
        <f t="shared" si="83"/>
        <v>-3.8453113753864648E-2</v>
      </c>
    </row>
    <row r="732" spans="1:19" x14ac:dyDescent="0.25">
      <c r="A732" s="3">
        <f>VaR!A732</f>
        <v>43661</v>
      </c>
      <c r="B732" s="4">
        <f>VaR!B732</f>
        <v>730</v>
      </c>
      <c r="C732" s="4">
        <f>VaR!C732</f>
        <v>55.220001000000003</v>
      </c>
      <c r="D732" s="4">
        <f>VaR!D732</f>
        <v>2.677579075447746E-2</v>
      </c>
      <c r="E732" s="4">
        <f>VaR!E732</f>
        <v>2.6423592364943509E-2</v>
      </c>
      <c r="F732" s="4">
        <f>VaR!F732</f>
        <v>-3.0783811696970302E-2</v>
      </c>
      <c r="G732" s="4">
        <f>VaR!G732</f>
        <v>-3.1651784680255542E-2</v>
      </c>
      <c r="H732" s="4">
        <v>708</v>
      </c>
      <c r="I732" s="16">
        <f t="shared" si="84"/>
        <v>-2.5698859282267001E-4</v>
      </c>
      <c r="J732" s="16">
        <f t="shared" si="85"/>
        <v>4.5744432247947839E-4</v>
      </c>
      <c r="K732" s="16">
        <f t="shared" si="86"/>
        <v>2.1387948066130102E-2</v>
      </c>
      <c r="L732" s="16">
        <f t="shared" si="87"/>
        <v>-3.5437032542446505E-2</v>
      </c>
      <c r="M732" s="10">
        <f t="shared" si="88"/>
        <v>0</v>
      </c>
      <c r="N732" s="4">
        <v>664</v>
      </c>
      <c r="O732" s="4">
        <v>600</v>
      </c>
      <c r="P732" s="4">
        <v>470</v>
      </c>
      <c r="Q732" s="16">
        <f t="shared" si="81"/>
        <v>-4.3145628102200247E-2</v>
      </c>
      <c r="R732" s="16">
        <f t="shared" si="82"/>
        <v>-3.5501239992174825E-2</v>
      </c>
      <c r="S732" s="16">
        <f t="shared" si="83"/>
        <v>-3.8470327943455486E-2</v>
      </c>
    </row>
    <row r="733" spans="1:19" x14ac:dyDescent="0.25">
      <c r="A733" s="3">
        <f>VaR!A733</f>
        <v>43662</v>
      </c>
      <c r="B733" s="4">
        <f>VaR!B733</f>
        <v>731</v>
      </c>
      <c r="C733" s="4">
        <f>VaR!C733</f>
        <v>56.009998000000003</v>
      </c>
      <c r="D733" s="4">
        <f>VaR!D733</f>
        <v>1.4306356133532115E-2</v>
      </c>
      <c r="E733" s="4">
        <f>VaR!E733</f>
        <v>1.4204985902442157E-2</v>
      </c>
      <c r="F733" s="4">
        <f>VaR!F733</f>
        <v>-3.0783811696970302E-2</v>
      </c>
      <c r="G733" s="4">
        <f>VaR!G733</f>
        <v>-3.1651784680255542E-2</v>
      </c>
      <c r="H733" s="4">
        <v>709</v>
      </c>
      <c r="I733" s="16">
        <f t="shared" si="84"/>
        <v>2.0558877995873336E-3</v>
      </c>
      <c r="J733" s="16">
        <f t="shared" si="85"/>
        <v>4.3420743738697905E-4</v>
      </c>
      <c r="K733" s="16">
        <f t="shared" si="86"/>
        <v>2.0837644717841292E-2</v>
      </c>
      <c r="L733" s="16">
        <f t="shared" si="87"/>
        <v>-3.2218987691680114E-2</v>
      </c>
      <c r="M733" s="10">
        <f t="shared" si="88"/>
        <v>0</v>
      </c>
      <c r="N733" s="4">
        <v>665</v>
      </c>
      <c r="O733" s="4">
        <v>601</v>
      </c>
      <c r="P733" s="4">
        <v>471</v>
      </c>
      <c r="Q733" s="16">
        <f t="shared" si="81"/>
        <v>-4.2812973954635451E-2</v>
      </c>
      <c r="R733" s="16">
        <f t="shared" si="82"/>
        <v>-3.547987448506245E-2</v>
      </c>
      <c r="S733" s="16">
        <f t="shared" si="83"/>
        <v>-3.8397311670499479E-2</v>
      </c>
    </row>
    <row r="734" spans="1:19" x14ac:dyDescent="0.25">
      <c r="A734" s="3">
        <f>VaR!A734</f>
        <v>43663</v>
      </c>
      <c r="B734" s="4">
        <f>VaR!B734</f>
        <v>732</v>
      </c>
      <c r="C734" s="4">
        <f>VaR!C734</f>
        <v>56.5</v>
      </c>
      <c r="D734" s="4">
        <f>VaR!D734</f>
        <v>8.7484737992669977E-3</v>
      </c>
      <c r="E734" s="4">
        <f>VaR!E734</f>
        <v>8.7104276385641197E-3</v>
      </c>
      <c r="F734" s="4">
        <f>VaR!F734</f>
        <v>-3.0783811696970302E-2</v>
      </c>
      <c r="G734" s="4">
        <f>VaR!G734</f>
        <v>-3.1651784680255542E-2</v>
      </c>
      <c r="H734" s="4">
        <v>710</v>
      </c>
      <c r="I734" s="16">
        <f t="shared" si="84"/>
        <v>2.0204559262697831E-3</v>
      </c>
      <c r="J734" s="16">
        <f t="shared" si="85"/>
        <v>4.2875359000555031E-4</v>
      </c>
      <c r="K734" s="16">
        <f t="shared" si="86"/>
        <v>2.0706365929480487E-2</v>
      </c>
      <c r="L734" s="16">
        <f t="shared" si="87"/>
        <v>-3.2038485173820595E-2</v>
      </c>
      <c r="M734" s="10">
        <f t="shared" si="88"/>
        <v>0</v>
      </c>
      <c r="N734" s="4">
        <v>666</v>
      </c>
      <c r="O734" s="4">
        <v>602</v>
      </c>
      <c r="P734" s="4">
        <v>472</v>
      </c>
      <c r="Q734" s="16">
        <f t="shared" si="81"/>
        <v>-4.2761852985819845E-2</v>
      </c>
      <c r="R734" s="16">
        <f t="shared" si="82"/>
        <v>-3.5488662671667427E-2</v>
      </c>
      <c r="S734" s="16">
        <f t="shared" si="83"/>
        <v>-3.7650475299710259E-2</v>
      </c>
    </row>
    <row r="735" spans="1:19" x14ac:dyDescent="0.25">
      <c r="A735" s="3">
        <f>VaR!A735</f>
        <v>43664</v>
      </c>
      <c r="B735" s="4">
        <f>VaR!B735</f>
        <v>733</v>
      </c>
      <c r="C735" s="4">
        <f>VaR!C735</f>
        <v>57.389999000000003</v>
      </c>
      <c r="D735" s="4">
        <f>VaR!D735</f>
        <v>1.575219469026554E-2</v>
      </c>
      <c r="E735" s="4">
        <f>VaR!E735</f>
        <v>1.5629416543237316E-2</v>
      </c>
      <c r="F735" s="4">
        <f>VaR!F735</f>
        <v>-3.0783811696970302E-2</v>
      </c>
      <c r="G735" s="4">
        <f>VaR!G735</f>
        <v>-3.1651784680255542E-2</v>
      </c>
      <c r="H735" s="4">
        <v>711</v>
      </c>
      <c r="I735" s="16">
        <f t="shared" si="84"/>
        <v>4.5375824452419033E-3</v>
      </c>
      <c r="J735" s="16">
        <f t="shared" si="85"/>
        <v>3.2039789509975331E-4</v>
      </c>
      <c r="K735" s="16">
        <f t="shared" si="86"/>
        <v>1.7899661871101178E-2</v>
      </c>
      <c r="L735" s="16">
        <f t="shared" si="87"/>
        <v>-2.4904741304643853E-2</v>
      </c>
      <c r="M735" s="10">
        <f t="shared" si="88"/>
        <v>0</v>
      </c>
      <c r="N735" s="4">
        <v>667</v>
      </c>
      <c r="O735" s="4">
        <v>603</v>
      </c>
      <c r="P735" s="4">
        <v>473</v>
      </c>
      <c r="Q735" s="16">
        <f t="shared" si="81"/>
        <v>-4.2752608618097383E-2</v>
      </c>
      <c r="R735" s="16">
        <f t="shared" si="82"/>
        <v>-3.5434725976539856E-2</v>
      </c>
      <c r="S735" s="16">
        <f t="shared" si="83"/>
        <v>-3.7624823859223444E-2</v>
      </c>
    </row>
    <row r="736" spans="1:19" x14ac:dyDescent="0.25">
      <c r="A736" s="3">
        <f>VaR!A736</f>
        <v>43665</v>
      </c>
      <c r="B736" s="4">
        <f>VaR!B736</f>
        <v>734</v>
      </c>
      <c r="C736" s="4">
        <f>VaR!C736</f>
        <v>56.799999</v>
      </c>
      <c r="D736" s="4">
        <f>VaR!D736</f>
        <v>-1.028053685799861E-2</v>
      </c>
      <c r="E736" s="4">
        <f>VaR!E736</f>
        <v>-1.0333746574160918E-2</v>
      </c>
      <c r="F736" s="4">
        <f>VaR!F736</f>
        <v>-3.0783811696970302E-2</v>
      </c>
      <c r="G736" s="4">
        <f>VaR!G736</f>
        <v>-3.1651784680255542E-2</v>
      </c>
      <c r="H736" s="4">
        <v>712</v>
      </c>
      <c r="I736" s="16">
        <f t="shared" si="84"/>
        <v>5.8647290755689313E-3</v>
      </c>
      <c r="J736" s="16">
        <f t="shared" si="85"/>
        <v>3.1551975471091269E-4</v>
      </c>
      <c r="K736" s="16">
        <f t="shared" si="86"/>
        <v>1.7762875744397714E-2</v>
      </c>
      <c r="L736" s="16">
        <f t="shared" si="87"/>
        <v>-2.3352601517691987E-2</v>
      </c>
      <c r="M736" s="10">
        <f t="shared" si="88"/>
        <v>0</v>
      </c>
      <c r="N736" s="4">
        <v>668</v>
      </c>
      <c r="O736" s="4">
        <v>604</v>
      </c>
      <c r="P736" s="4">
        <v>474</v>
      </c>
      <c r="Q736" s="16">
        <f t="shared" si="81"/>
        <v>-4.2855413401186995E-2</v>
      </c>
      <c r="R736" s="16">
        <f t="shared" si="82"/>
        <v>-3.4838977496625394E-2</v>
      </c>
      <c r="S736" s="16">
        <f t="shared" si="83"/>
        <v>-3.762445841253248E-2</v>
      </c>
    </row>
    <row r="737" spans="1:19" x14ac:dyDescent="0.25">
      <c r="A737" s="3">
        <f>VaR!A737</f>
        <v>43668</v>
      </c>
      <c r="B737" s="4">
        <f>VaR!B737</f>
        <v>735</v>
      </c>
      <c r="C737" s="4">
        <f>VaR!C737</f>
        <v>56.419998</v>
      </c>
      <c r="D737" s="4">
        <f>VaR!D737</f>
        <v>-6.6901585684887082E-3</v>
      </c>
      <c r="E737" s="4">
        <f>VaR!E737</f>
        <v>-6.7126379960447038E-3</v>
      </c>
      <c r="F737" s="4">
        <f>VaR!F737</f>
        <v>-3.0783811696970302E-2</v>
      </c>
      <c r="G737" s="4">
        <f>VaR!G737</f>
        <v>-3.1651784680255542E-2</v>
      </c>
      <c r="H737" s="4">
        <v>713</v>
      </c>
      <c r="I737" s="16">
        <f t="shared" si="84"/>
        <v>4.6073892269887385E-3</v>
      </c>
      <c r="J737" s="16">
        <f t="shared" si="85"/>
        <v>3.1397501521851235E-4</v>
      </c>
      <c r="K737" s="16">
        <f t="shared" si="86"/>
        <v>1.7719340146250151E-2</v>
      </c>
      <c r="L737" s="16">
        <f t="shared" si="87"/>
        <v>-2.4538331679757656E-2</v>
      </c>
      <c r="M737" s="10">
        <f t="shared" si="88"/>
        <v>0</v>
      </c>
      <c r="N737" s="4">
        <v>669</v>
      </c>
      <c r="O737" s="4">
        <v>605</v>
      </c>
      <c r="P737" s="4">
        <v>475</v>
      </c>
      <c r="Q737" s="16">
        <f t="shared" si="81"/>
        <v>-4.3029801824537216E-2</v>
      </c>
      <c r="R737" s="16">
        <f t="shared" si="82"/>
        <v>-3.4698668281917353E-2</v>
      </c>
      <c r="S737" s="16">
        <f t="shared" si="83"/>
        <v>-3.7631554781783129E-2</v>
      </c>
    </row>
    <row r="738" spans="1:19" x14ac:dyDescent="0.25">
      <c r="A738" s="3">
        <f>VaR!A738</f>
        <v>43669</v>
      </c>
      <c r="B738" s="4">
        <f>VaR!B738</f>
        <v>736</v>
      </c>
      <c r="C738" s="4">
        <f>VaR!C738</f>
        <v>55.459999000000003</v>
      </c>
      <c r="D738" s="4">
        <f>VaR!D738</f>
        <v>-1.7015225700646005E-2</v>
      </c>
      <c r="E738" s="4">
        <f>VaR!E738</f>
        <v>-1.7161647968808459E-2</v>
      </c>
      <c r="F738" s="4">
        <f>VaR!F738</f>
        <v>-3.0783811696970302E-2</v>
      </c>
      <c r="G738" s="4">
        <f>VaR!G738</f>
        <v>-3.1651784680255542E-2</v>
      </c>
      <c r="H738" s="4">
        <v>714</v>
      </c>
      <c r="I738" s="16">
        <f t="shared" si="84"/>
        <v>2.6178283808836501E-3</v>
      </c>
      <c r="J738" s="16">
        <f t="shared" si="85"/>
        <v>2.7909689044852541E-4</v>
      </c>
      <c r="K738" s="16">
        <f t="shared" si="86"/>
        <v>1.670619317643985E-2</v>
      </c>
      <c r="L738" s="16">
        <f t="shared" si="87"/>
        <v>-2.4861414057935381E-2</v>
      </c>
      <c r="M738" s="10">
        <f t="shared" si="88"/>
        <v>0</v>
      </c>
      <c r="N738" s="4">
        <v>670</v>
      </c>
      <c r="O738" s="4">
        <v>606</v>
      </c>
      <c r="P738" s="4">
        <v>476</v>
      </c>
      <c r="Q738" s="16">
        <f t="shared" si="81"/>
        <v>-4.3028349501169669E-2</v>
      </c>
      <c r="R738" s="16">
        <f t="shared" si="82"/>
        <v>-3.419812172679608E-2</v>
      </c>
      <c r="S738" s="16">
        <f t="shared" si="83"/>
        <v>-3.7749888403961075E-2</v>
      </c>
    </row>
    <row r="739" spans="1:19" x14ac:dyDescent="0.25">
      <c r="A739" s="3">
        <f>VaR!A739</f>
        <v>43670</v>
      </c>
      <c r="B739" s="4">
        <f>VaR!B739</f>
        <v>737</v>
      </c>
      <c r="C739" s="4">
        <f>VaR!C739</f>
        <v>56.220001000000003</v>
      </c>
      <c r="D739" s="4">
        <f>VaR!D739</f>
        <v>1.3703606449758501E-2</v>
      </c>
      <c r="E739" s="4">
        <f>VaR!E739</f>
        <v>1.361056110903144E-2</v>
      </c>
      <c r="F739" s="4">
        <f>VaR!F739</f>
        <v>-3.0783811696970302E-2</v>
      </c>
      <c r="G739" s="4">
        <f>VaR!G739</f>
        <v>-3.1651784680255542E-2</v>
      </c>
      <c r="H739" s="4">
        <v>715</v>
      </c>
      <c r="I739" s="16">
        <f t="shared" si="84"/>
        <v>1.0020261668734454E-3</v>
      </c>
      <c r="J739" s="16">
        <f t="shared" si="85"/>
        <v>2.72749730808959E-4</v>
      </c>
      <c r="K739" s="16">
        <f t="shared" si="86"/>
        <v>1.6515136415087797E-2</v>
      </c>
      <c r="L739" s="16">
        <f t="shared" si="87"/>
        <v>-2.616295586508206E-2</v>
      </c>
      <c r="M739" s="10">
        <f t="shared" si="88"/>
        <v>0</v>
      </c>
      <c r="N739" s="4">
        <v>671</v>
      </c>
      <c r="O739" s="4">
        <v>607</v>
      </c>
      <c r="P739" s="4">
        <v>477</v>
      </c>
      <c r="Q739" s="16">
        <f t="shared" si="81"/>
        <v>-4.2926856188626093E-2</v>
      </c>
      <c r="R739" s="16">
        <f t="shared" si="82"/>
        <v>-3.4166357098806215E-2</v>
      </c>
      <c r="S739" s="16">
        <f t="shared" si="83"/>
        <v>-3.7743812843191199E-2</v>
      </c>
    </row>
    <row r="740" spans="1:19" x14ac:dyDescent="0.25">
      <c r="A740" s="3">
        <f>VaR!A740</f>
        <v>43671</v>
      </c>
      <c r="B740" s="4">
        <f>VaR!B740</f>
        <v>738</v>
      </c>
      <c r="C740" s="4">
        <f>VaR!C740</f>
        <v>55.07</v>
      </c>
      <c r="D740" s="4">
        <f>VaR!D740</f>
        <v>-2.0455371389979219E-2</v>
      </c>
      <c r="E740" s="4">
        <f>VaR!E740</f>
        <v>-2.066747999125991E-2</v>
      </c>
      <c r="F740" s="4">
        <f>VaR!F740</f>
        <v>-3.0783811696970302E-2</v>
      </c>
      <c r="G740" s="4">
        <f>VaR!G740</f>
        <v>-3.1651784680255542E-2</v>
      </c>
      <c r="H740" s="4">
        <v>716</v>
      </c>
      <c r="I740" s="16">
        <f t="shared" si="84"/>
        <v>1.9757870287900048E-3</v>
      </c>
      <c r="J740" s="16">
        <f t="shared" si="85"/>
        <v>2.9053953094363994E-4</v>
      </c>
      <c r="K740" s="16">
        <f t="shared" si="86"/>
        <v>1.7045220178796165E-2</v>
      </c>
      <c r="L740" s="16">
        <f t="shared" si="87"/>
        <v>-2.6061105204489298E-2</v>
      </c>
      <c r="M740" s="10">
        <f t="shared" si="88"/>
        <v>0</v>
      </c>
      <c r="N740" s="4">
        <v>672</v>
      </c>
      <c r="O740" s="4">
        <v>608</v>
      </c>
      <c r="P740" s="4">
        <v>478</v>
      </c>
      <c r="Q740" s="16">
        <f t="shared" si="81"/>
        <v>-4.342829338599144E-2</v>
      </c>
      <c r="R740" s="16">
        <f t="shared" si="82"/>
        <v>-3.436370267309833E-2</v>
      </c>
      <c r="S740" s="16">
        <f t="shared" si="83"/>
        <v>-3.786893917524263E-2</v>
      </c>
    </row>
    <row r="741" spans="1:19" x14ac:dyDescent="0.25">
      <c r="A741" s="3">
        <f>VaR!A741</f>
        <v>43672</v>
      </c>
      <c r="B741" s="4">
        <f>VaR!B741</f>
        <v>739</v>
      </c>
      <c r="C741" s="4">
        <f>VaR!C741</f>
        <v>55.279998999999997</v>
      </c>
      <c r="D741" s="4">
        <f>VaR!D741</f>
        <v>3.8133103323042721E-3</v>
      </c>
      <c r="E741" s="4">
        <f>VaR!E741</f>
        <v>3.8060580952991568E-3</v>
      </c>
      <c r="F741" s="4">
        <f>VaR!F741</f>
        <v>-3.0783811696970302E-2</v>
      </c>
      <c r="G741" s="4">
        <f>VaR!G741</f>
        <v>-3.1651784680255542E-2</v>
      </c>
      <c r="H741" s="4">
        <v>717</v>
      </c>
      <c r="I741" s="16">
        <f t="shared" si="84"/>
        <v>1.6269155821371064E-3</v>
      </c>
      <c r="J741" s="16">
        <f t="shared" si="85"/>
        <v>2.8172280725583925E-4</v>
      </c>
      <c r="K741" s="16">
        <f t="shared" si="86"/>
        <v>1.6784600300747087E-2</v>
      </c>
      <c r="L741" s="16">
        <f t="shared" si="87"/>
        <v>-2.5981295099477518E-2</v>
      </c>
      <c r="M741" s="10">
        <f t="shared" si="88"/>
        <v>0</v>
      </c>
      <c r="N741" s="4">
        <v>673</v>
      </c>
      <c r="O741" s="4">
        <v>609</v>
      </c>
      <c r="P741" s="4">
        <v>479</v>
      </c>
      <c r="Q741" s="16">
        <f t="shared" si="81"/>
        <v>-4.3449465962051986E-2</v>
      </c>
      <c r="R741" s="16">
        <f t="shared" si="82"/>
        <v>-3.4373826522002854E-2</v>
      </c>
      <c r="S741" s="16">
        <f t="shared" si="83"/>
        <v>-3.7882932025459705E-2</v>
      </c>
    </row>
    <row r="742" spans="1:19" x14ac:dyDescent="0.25">
      <c r="A742" s="3">
        <f>VaR!A742</f>
        <v>43675</v>
      </c>
      <c r="B742" s="4">
        <f>VaR!B742</f>
        <v>740</v>
      </c>
      <c r="C742" s="4">
        <f>VaR!C742</f>
        <v>55.970001000000003</v>
      </c>
      <c r="D742" s="4">
        <f>VaR!D742</f>
        <v>1.2481946680209001E-2</v>
      </c>
      <c r="E742" s="4">
        <f>VaR!E742</f>
        <v>1.2404689400293304E-2</v>
      </c>
      <c r="F742" s="4">
        <f>VaR!F742</f>
        <v>-3.0783811696970302E-2</v>
      </c>
      <c r="G742" s="4">
        <f>VaR!G742</f>
        <v>-3.1651784680255542E-2</v>
      </c>
      <c r="H742" s="4">
        <v>718</v>
      </c>
      <c r="I742" s="16">
        <f t="shared" si="84"/>
        <v>2.6445238537436975E-3</v>
      </c>
      <c r="J742" s="16">
        <f t="shared" si="85"/>
        <v>2.6635524608238274E-4</v>
      </c>
      <c r="K742" s="16">
        <f t="shared" si="86"/>
        <v>1.6320393563954969E-2</v>
      </c>
      <c r="L742" s="16">
        <f t="shared" si="87"/>
        <v>-2.4200134693203104E-2</v>
      </c>
      <c r="M742" s="10">
        <f t="shared" si="88"/>
        <v>0</v>
      </c>
      <c r="N742" s="4">
        <v>674</v>
      </c>
      <c r="O742" s="4">
        <v>610</v>
      </c>
      <c r="P742" s="4">
        <v>480</v>
      </c>
      <c r="Q742" s="16">
        <f t="shared" si="81"/>
        <v>-4.3348863155679845E-2</v>
      </c>
      <c r="R742" s="16">
        <f t="shared" si="82"/>
        <v>-3.4215701966254723E-2</v>
      </c>
      <c r="S742" s="16">
        <f t="shared" si="83"/>
        <v>-3.7844639107512207E-2</v>
      </c>
    </row>
    <row r="743" spans="1:19" x14ac:dyDescent="0.25">
      <c r="A743" s="3">
        <f>VaR!A743</f>
        <v>43676</v>
      </c>
      <c r="B743" s="4">
        <f>VaR!B743</f>
        <v>741</v>
      </c>
      <c r="C743" s="4">
        <f>VaR!C743</f>
        <v>57.23</v>
      </c>
      <c r="D743" s="4">
        <f>VaR!D743</f>
        <v>2.2512041763229438E-2</v>
      </c>
      <c r="E743" s="4">
        <f>VaR!E743</f>
        <v>2.2262385651028397E-2</v>
      </c>
      <c r="F743" s="4">
        <f>VaR!F743</f>
        <v>-3.0783811696970302E-2</v>
      </c>
      <c r="G743" s="4">
        <f>VaR!G743</f>
        <v>-3.1651784680255542E-2</v>
      </c>
      <c r="H743" s="4">
        <v>719</v>
      </c>
      <c r="I743" s="16">
        <f t="shared" si="84"/>
        <v>2.4124559790362514E-3</v>
      </c>
      <c r="J743" s="16">
        <f t="shared" si="85"/>
        <v>2.7390799438556222E-4</v>
      </c>
      <c r="K743" s="16">
        <f t="shared" si="86"/>
        <v>1.6550165992689082E-2</v>
      </c>
      <c r="L743" s="16">
        <f t="shared" si="87"/>
        <v>-2.4810144580687303E-2</v>
      </c>
      <c r="M743" s="10">
        <f t="shared" si="88"/>
        <v>0</v>
      </c>
      <c r="N743" s="4">
        <v>675</v>
      </c>
      <c r="O743" s="4">
        <v>611</v>
      </c>
      <c r="P743" s="4">
        <v>481</v>
      </c>
      <c r="Q743" s="16">
        <f t="shared" si="81"/>
        <v>-4.3373687620109222E-2</v>
      </c>
      <c r="R743" s="16">
        <f t="shared" si="82"/>
        <v>-3.4229202344269134E-2</v>
      </c>
      <c r="S743" s="16">
        <f t="shared" si="83"/>
        <v>-3.7818274822057713E-2</v>
      </c>
    </row>
    <row r="744" spans="1:19" x14ac:dyDescent="0.25">
      <c r="A744" s="3">
        <f>VaR!A744</f>
        <v>43677</v>
      </c>
      <c r="B744" s="4">
        <f>VaR!B744</f>
        <v>742</v>
      </c>
      <c r="C744" s="4">
        <f>VaR!C744</f>
        <v>57.740001999999997</v>
      </c>
      <c r="D744" s="4">
        <f>VaR!D744</f>
        <v>8.9114450463043879E-3</v>
      </c>
      <c r="E744" s="4">
        <f>VaR!E744</f>
        <v>8.8719724518100725E-3</v>
      </c>
      <c r="F744" s="4">
        <f>VaR!F744</f>
        <v>-3.0783811696970302E-2</v>
      </c>
      <c r="G744" s="4">
        <f>VaR!G744</f>
        <v>-3.1651784680255542E-2</v>
      </c>
      <c r="H744" s="4">
        <v>720</v>
      </c>
      <c r="I744" s="16">
        <f t="shared" si="84"/>
        <v>4.3067372140341981E-3</v>
      </c>
      <c r="J744" s="16">
        <f t="shared" si="85"/>
        <v>2.5088255450528301E-4</v>
      </c>
      <c r="K744" s="16">
        <f t="shared" si="86"/>
        <v>1.5839272537123764E-2</v>
      </c>
      <c r="L744" s="16">
        <f t="shared" si="87"/>
        <v>-2.1746547666926679E-2</v>
      </c>
      <c r="M744" s="10">
        <f t="shared" si="88"/>
        <v>0</v>
      </c>
      <c r="N744" s="4">
        <v>676</v>
      </c>
      <c r="O744" s="4">
        <v>612</v>
      </c>
      <c r="P744" s="4">
        <v>482</v>
      </c>
      <c r="Q744" s="16">
        <f t="shared" si="81"/>
        <v>-4.3381101866843186E-2</v>
      </c>
      <c r="R744" s="16">
        <f t="shared" si="82"/>
        <v>-3.4239600779949766E-2</v>
      </c>
      <c r="S744" s="16">
        <f t="shared" si="83"/>
        <v>-3.7796627575104755E-2</v>
      </c>
    </row>
    <row r="745" spans="1:19" x14ac:dyDescent="0.25">
      <c r="A745" s="3">
        <f>VaR!A745</f>
        <v>43678</v>
      </c>
      <c r="B745" s="4">
        <f>VaR!B745</f>
        <v>743</v>
      </c>
      <c r="C745" s="4">
        <f>VaR!C745</f>
        <v>57.689999</v>
      </c>
      <c r="D745" s="4">
        <f>VaR!D745</f>
        <v>-8.660027410459163E-4</v>
      </c>
      <c r="E745" s="4">
        <f>VaR!E745</f>
        <v>-8.663779380496797E-4</v>
      </c>
      <c r="F745" s="4">
        <f>VaR!F745</f>
        <v>-3.0783811696970302E-2</v>
      </c>
      <c r="G745" s="4">
        <f>VaR!G745</f>
        <v>-3.1651784680255542E-2</v>
      </c>
      <c r="H745" s="4">
        <v>721</v>
      </c>
      <c r="I745" s="16">
        <f t="shared" si="84"/>
        <v>5.9393629500251064E-3</v>
      </c>
      <c r="J745" s="16">
        <f t="shared" si="85"/>
        <v>2.057040719690814E-4</v>
      </c>
      <c r="K745" s="16">
        <f t="shared" si="86"/>
        <v>1.434238724791244E-2</v>
      </c>
      <c r="L745" s="16">
        <f t="shared" si="87"/>
        <v>-1.765176473384622E-2</v>
      </c>
      <c r="M745" s="10">
        <f t="shared" si="88"/>
        <v>0</v>
      </c>
      <c r="N745" s="4">
        <v>677</v>
      </c>
      <c r="O745" s="4">
        <v>613</v>
      </c>
      <c r="P745" s="4">
        <v>483</v>
      </c>
      <c r="Q745" s="16">
        <f t="shared" si="81"/>
        <v>-4.2772374189364006E-2</v>
      </c>
      <c r="R745" s="16">
        <f t="shared" si="82"/>
        <v>-3.4298604112218016E-2</v>
      </c>
      <c r="S745" s="16">
        <f t="shared" si="83"/>
        <v>-3.7808404063190276E-2</v>
      </c>
    </row>
    <row r="746" spans="1:19" x14ac:dyDescent="0.25">
      <c r="A746" s="3">
        <f>VaR!A746</f>
        <v>43679</v>
      </c>
      <c r="B746" s="4">
        <f>VaR!B746</f>
        <v>744</v>
      </c>
      <c r="C746" s="4">
        <f>VaR!C746</f>
        <v>52.41</v>
      </c>
      <c r="D746" s="4">
        <f>VaR!D746</f>
        <v>-9.1523645198884535E-2</v>
      </c>
      <c r="E746" s="4">
        <f>VaR!E746</f>
        <v>-9.5986418120696415E-2</v>
      </c>
      <c r="F746" s="4">
        <f>VaR!F746</f>
        <v>-3.0783811696970302E-2</v>
      </c>
      <c r="G746" s="4">
        <f>VaR!G746</f>
        <v>-3.1651784680255542E-2</v>
      </c>
      <c r="H746" s="4">
        <v>722</v>
      </c>
      <c r="I746" s="16">
        <f t="shared" si="84"/>
        <v>5.2199687533484767E-3</v>
      </c>
      <c r="J746" s="16">
        <f t="shared" si="85"/>
        <v>6.0850605404867242E-4</v>
      </c>
      <c r="K746" s="16">
        <f t="shared" si="86"/>
        <v>2.4667915478383502E-2</v>
      </c>
      <c r="L746" s="16">
        <f t="shared" si="87"/>
        <v>-3.5355141490602995E-2</v>
      </c>
      <c r="M746" s="10">
        <f t="shared" si="88"/>
        <v>1</v>
      </c>
      <c r="N746" s="4">
        <v>678</v>
      </c>
      <c r="O746" s="4">
        <v>614</v>
      </c>
      <c r="P746" s="4">
        <v>484</v>
      </c>
      <c r="Q746" s="16">
        <f t="shared" si="81"/>
        <v>-4.7957909142649496E-2</v>
      </c>
      <c r="R746" s="16">
        <f t="shared" si="82"/>
        <v>-3.7460519737777344E-2</v>
      </c>
      <c r="S746" s="16">
        <f t="shared" si="83"/>
        <v>-3.927241252897349E-2</v>
      </c>
    </row>
    <row r="747" spans="1:19" x14ac:dyDescent="0.25">
      <c r="A747" s="3">
        <f>VaR!A747</f>
        <v>43682</v>
      </c>
      <c r="B747" s="4">
        <f>VaR!B747</f>
        <v>745</v>
      </c>
      <c r="C747" s="4">
        <f>VaR!C747</f>
        <v>50.419998</v>
      </c>
      <c r="D747" s="4">
        <f>VaR!D747</f>
        <v>-3.7969891242129308E-2</v>
      </c>
      <c r="E747" s="4">
        <f>VaR!E747</f>
        <v>-3.8709530721100782E-2</v>
      </c>
      <c r="F747" s="4">
        <f>VaR!F747</f>
        <v>-3.0783811696970302E-2</v>
      </c>
      <c r="G747" s="4">
        <f>VaR!G747</f>
        <v>-3.1651784680255542E-2</v>
      </c>
      <c r="H747" s="4">
        <v>723</v>
      </c>
      <c r="I747" s="16">
        <f t="shared" si="84"/>
        <v>5.1322097985450612E-4</v>
      </c>
      <c r="J747" s="16">
        <f t="shared" si="85"/>
        <v>6.6713359060538424E-4</v>
      </c>
      <c r="K747" s="16">
        <f t="shared" si="86"/>
        <v>2.5828929335250893E-2</v>
      </c>
      <c r="L747" s="16">
        <f t="shared" si="87"/>
        <v>-4.1971587117506218E-2</v>
      </c>
      <c r="M747" s="10">
        <f t="shared" si="88"/>
        <v>0</v>
      </c>
      <c r="N747" s="4">
        <v>679</v>
      </c>
      <c r="O747" s="4">
        <v>615</v>
      </c>
      <c r="P747" s="4">
        <v>485</v>
      </c>
      <c r="Q747" s="16">
        <f t="shared" si="81"/>
        <v>-4.9029583166892293E-2</v>
      </c>
      <c r="R747" s="16">
        <f t="shared" si="82"/>
        <v>-3.8210180143160216E-2</v>
      </c>
      <c r="S747" s="16">
        <f t="shared" si="83"/>
        <v>-3.9589517066630373E-2</v>
      </c>
    </row>
    <row r="748" spans="1:19" x14ac:dyDescent="0.25">
      <c r="A748" s="3">
        <f>VaR!A748</f>
        <v>43683</v>
      </c>
      <c r="B748" s="4">
        <f>VaR!B748</f>
        <v>746</v>
      </c>
      <c r="C748" s="4">
        <f>VaR!C748</f>
        <v>50.77</v>
      </c>
      <c r="D748" s="4">
        <f>VaR!D748</f>
        <v>6.9417297477878418E-3</v>
      </c>
      <c r="E748" s="4">
        <f>VaR!E748</f>
        <v>6.9177468663289381E-3</v>
      </c>
      <c r="F748" s="4">
        <f>VaR!F748</f>
        <v>-3.0783811696970302E-2</v>
      </c>
      <c r="G748" s="4">
        <f>VaR!G748</f>
        <v>-3.1651784680255542E-2</v>
      </c>
      <c r="H748" s="4">
        <v>724</v>
      </c>
      <c r="I748" s="16">
        <f t="shared" si="84"/>
        <v>-1.8573031891185485E-3</v>
      </c>
      <c r="J748" s="16">
        <f t="shared" si="85"/>
        <v>6.5931512394256167E-4</v>
      </c>
      <c r="K748" s="16">
        <f t="shared" si="86"/>
        <v>2.5677132315400052E-2</v>
      </c>
      <c r="L748" s="16">
        <f t="shared" si="87"/>
        <v>-4.4092427407817193E-2</v>
      </c>
      <c r="M748" s="10">
        <f t="shared" si="88"/>
        <v>0</v>
      </c>
      <c r="N748" s="4">
        <v>680</v>
      </c>
      <c r="O748" s="4">
        <v>616</v>
      </c>
      <c r="P748" s="4">
        <v>486</v>
      </c>
      <c r="Q748" s="16">
        <f t="shared" si="81"/>
        <v>-4.9031646113000649E-2</v>
      </c>
      <c r="R748" s="16">
        <f t="shared" si="82"/>
        <v>-3.8157880595799248E-2</v>
      </c>
      <c r="S748" s="16">
        <f t="shared" si="83"/>
        <v>-3.9532826317825065E-2</v>
      </c>
    </row>
    <row r="749" spans="1:19" x14ac:dyDescent="0.25">
      <c r="A749" s="3">
        <f>VaR!A749</f>
        <v>43684</v>
      </c>
      <c r="B749" s="4">
        <f>VaR!B749</f>
        <v>747</v>
      </c>
      <c r="C749" s="4">
        <f>VaR!C749</f>
        <v>50.380001</v>
      </c>
      <c r="D749" s="4">
        <f>VaR!D749</f>
        <v>-7.6816820957258825E-3</v>
      </c>
      <c r="E749" s="4">
        <f>VaR!E749</f>
        <v>-7.711338185692555E-3</v>
      </c>
      <c r="F749" s="4">
        <f>VaR!F749</f>
        <v>-3.0783811696970302E-2</v>
      </c>
      <c r="G749" s="4">
        <f>VaR!G749</f>
        <v>-3.1651784680255542E-2</v>
      </c>
      <c r="H749" s="4">
        <v>725</v>
      </c>
      <c r="I749" s="16">
        <f t="shared" si="84"/>
        <v>-1.0693596731433308E-3</v>
      </c>
      <c r="J749" s="16">
        <f t="shared" si="85"/>
        <v>6.5743651629654042E-4</v>
      </c>
      <c r="K749" s="16">
        <f t="shared" si="86"/>
        <v>2.5640524883405572E-2</v>
      </c>
      <c r="L749" s="16">
        <f t="shared" si="87"/>
        <v>-4.3244270024552472E-2</v>
      </c>
      <c r="M749" s="10">
        <f t="shared" si="88"/>
        <v>0</v>
      </c>
      <c r="N749" s="4">
        <v>681</v>
      </c>
      <c r="O749" s="4">
        <v>617</v>
      </c>
      <c r="P749" s="4">
        <v>487</v>
      </c>
      <c r="Q749" s="16">
        <f t="shared" si="81"/>
        <v>-4.905393377468463E-2</v>
      </c>
      <c r="R749" s="16">
        <f t="shared" si="82"/>
        <v>-3.8272197645901722E-2</v>
      </c>
      <c r="S749" s="16">
        <f t="shared" si="83"/>
        <v>-3.9544786363643884E-2</v>
      </c>
    </row>
    <row r="750" spans="1:19" x14ac:dyDescent="0.25">
      <c r="A750" s="3">
        <f>VaR!A750</f>
        <v>43685</v>
      </c>
      <c r="B750" s="4">
        <f>VaR!B750</f>
        <v>748</v>
      </c>
      <c r="C750" s="4">
        <f>VaR!C750</f>
        <v>51.330002</v>
      </c>
      <c r="D750" s="4">
        <f>VaR!D750</f>
        <v>1.8856708637222941E-2</v>
      </c>
      <c r="E750" s="4">
        <f>VaR!E750</f>
        <v>1.8681124762169633E-2</v>
      </c>
      <c r="F750" s="4">
        <f>VaR!F750</f>
        <v>-3.0783811696970302E-2</v>
      </c>
      <c r="G750" s="4">
        <f>VaR!G750</f>
        <v>-3.1651784680255542E-2</v>
      </c>
      <c r="H750" s="4">
        <v>726</v>
      </c>
      <c r="I750" s="16">
        <f t="shared" si="84"/>
        <v>-4.8114267757916768E-4</v>
      </c>
      <c r="J750" s="16">
        <f t="shared" si="85"/>
        <v>6.5605738547899674E-4</v>
      </c>
      <c r="K750" s="16">
        <f t="shared" si="86"/>
        <v>2.5613617188499496E-2</v>
      </c>
      <c r="L750" s="16">
        <f t="shared" si="87"/>
        <v>-4.2611793809429144E-2</v>
      </c>
      <c r="M750" s="10">
        <f t="shared" si="88"/>
        <v>0</v>
      </c>
      <c r="N750" s="4">
        <v>682</v>
      </c>
      <c r="O750" s="4">
        <v>618</v>
      </c>
      <c r="P750" s="4">
        <v>488</v>
      </c>
      <c r="Q750" s="16">
        <f t="shared" si="81"/>
        <v>-4.9065401327482647E-2</v>
      </c>
      <c r="R750" s="16">
        <f t="shared" si="82"/>
        <v>-3.8274332908739203E-2</v>
      </c>
      <c r="S750" s="16">
        <f t="shared" si="83"/>
        <v>-3.9539734877894868E-2</v>
      </c>
    </row>
    <row r="751" spans="1:19" x14ac:dyDescent="0.25">
      <c r="A751" s="3">
        <f>VaR!A751</f>
        <v>43686</v>
      </c>
      <c r="B751" s="4">
        <f>VaR!B751</f>
        <v>749</v>
      </c>
      <c r="C751" s="4">
        <f>VaR!C751</f>
        <v>50.43</v>
      </c>
      <c r="D751" s="4">
        <f>VaR!D751</f>
        <v>-1.7533644358712488E-2</v>
      </c>
      <c r="E751" s="4">
        <f>VaR!E751</f>
        <v>-1.7689179447146219E-2</v>
      </c>
      <c r="F751" s="4">
        <f>VaR!F751</f>
        <v>-3.0783811696970302E-2</v>
      </c>
      <c r="G751" s="4">
        <f>VaR!G751</f>
        <v>-3.1651784680255542E-2</v>
      </c>
      <c r="H751" s="4">
        <v>727</v>
      </c>
      <c r="I751" s="16">
        <f t="shared" si="84"/>
        <v>5.4436608923580441E-4</v>
      </c>
      <c r="J751" s="16">
        <f t="shared" si="85"/>
        <v>6.6948180863977329E-4</v>
      </c>
      <c r="K751" s="16">
        <f t="shared" si="86"/>
        <v>2.5874346535512221E-2</v>
      </c>
      <c r="L751" s="16">
        <f t="shared" si="87"/>
        <v>-4.2015146654700741E-2</v>
      </c>
      <c r="M751" s="10">
        <f t="shared" si="88"/>
        <v>0</v>
      </c>
      <c r="N751" s="4">
        <v>683</v>
      </c>
      <c r="O751" s="4">
        <v>619</v>
      </c>
      <c r="P751" s="4">
        <v>489</v>
      </c>
      <c r="Q751" s="16">
        <f t="shared" si="81"/>
        <v>-4.9293818584524342E-2</v>
      </c>
      <c r="R751" s="16">
        <f t="shared" si="82"/>
        <v>-3.8541337369936333E-2</v>
      </c>
      <c r="S751" s="16">
        <f t="shared" si="83"/>
        <v>-3.9667608839536413E-2</v>
      </c>
    </row>
    <row r="752" spans="1:19" x14ac:dyDescent="0.25">
      <c r="A752" s="3">
        <f>VaR!A752</f>
        <v>43689</v>
      </c>
      <c r="B752" s="4">
        <f>VaR!B752</f>
        <v>750</v>
      </c>
      <c r="C752" s="4">
        <f>VaR!C752</f>
        <v>49.509998000000003</v>
      </c>
      <c r="D752" s="4">
        <f>VaR!D752</f>
        <v>-1.8243148919294006E-2</v>
      </c>
      <c r="E752" s="4">
        <f>VaR!E752</f>
        <v>-1.8411607111182626E-2</v>
      </c>
      <c r="F752" s="4">
        <f>VaR!F752</f>
        <v>-3.0783811696970302E-2</v>
      </c>
      <c r="G752" s="4">
        <f>VaR!G752</f>
        <v>-3.1651784680255542E-2</v>
      </c>
      <c r="H752" s="4">
        <v>728</v>
      </c>
      <c r="I752" s="16">
        <f t="shared" si="84"/>
        <v>-1.3111509658306137E-3</v>
      </c>
      <c r="J752" s="16">
        <f t="shared" si="85"/>
        <v>6.5563778985593222E-4</v>
      </c>
      <c r="K752" s="16">
        <f t="shared" si="86"/>
        <v>2.5605425008305021E-2</v>
      </c>
      <c r="L752" s="16">
        <f t="shared" si="87"/>
        <v>-4.342832716037507E-2</v>
      </c>
      <c r="M752" s="10">
        <f t="shared" si="88"/>
        <v>0</v>
      </c>
      <c r="N752" s="4">
        <v>684</v>
      </c>
      <c r="O752" s="4">
        <v>620</v>
      </c>
      <c r="P752" s="4">
        <v>490</v>
      </c>
      <c r="Q752" s="16">
        <f t="shared" si="81"/>
        <v>-4.9485820970264535E-2</v>
      </c>
      <c r="R752" s="16">
        <f t="shared" si="82"/>
        <v>-3.8805430871731196E-2</v>
      </c>
      <c r="S752" s="16">
        <f t="shared" si="83"/>
        <v>-3.9743933862857697E-2</v>
      </c>
    </row>
    <row r="753" spans="1:19" x14ac:dyDescent="0.25">
      <c r="A753" s="3">
        <f>VaR!A753</f>
        <v>43690</v>
      </c>
      <c r="B753" s="4">
        <f>VaR!B753</f>
        <v>751</v>
      </c>
      <c r="C753" s="4">
        <f>VaR!C753</f>
        <v>49.52</v>
      </c>
      <c r="D753" s="4">
        <f>VaR!D753</f>
        <v>2.0201980214178288E-4</v>
      </c>
      <c r="E753" s="4">
        <f>VaR!E753</f>
        <v>2.0199939888937204E-4</v>
      </c>
      <c r="F753" s="4">
        <f>VaR!F753</f>
        <v>-3.0783811696970302E-2</v>
      </c>
      <c r="G753" s="4">
        <f>VaR!G753</f>
        <v>-3.1651784680255542E-2</v>
      </c>
      <c r="H753" s="4">
        <v>729</v>
      </c>
      <c r="I753" s="16">
        <f t="shared" si="84"/>
        <v>-3.1748249120329181E-3</v>
      </c>
      <c r="J753" s="16">
        <f t="shared" si="85"/>
        <v>6.2689467586788978E-4</v>
      </c>
      <c r="K753" s="16">
        <f t="shared" si="86"/>
        <v>2.5037864842431947E-2</v>
      </c>
      <c r="L753" s="16">
        <f t="shared" si="87"/>
        <v>-4.4358447709227873E-2</v>
      </c>
      <c r="M753" s="10">
        <f t="shared" si="88"/>
        <v>0</v>
      </c>
      <c r="N753" s="4">
        <v>685</v>
      </c>
      <c r="O753" s="4">
        <v>621</v>
      </c>
      <c r="P753" s="4">
        <v>491</v>
      </c>
      <c r="Q753" s="16">
        <f t="shared" si="81"/>
        <v>-4.9404119285099322E-2</v>
      </c>
      <c r="R753" s="16">
        <f t="shared" si="82"/>
        <v>-3.8834133919283205E-2</v>
      </c>
      <c r="S753" s="16">
        <f t="shared" si="83"/>
        <v>-3.9689775273585866E-2</v>
      </c>
    </row>
    <row r="754" spans="1:19" x14ac:dyDescent="0.25">
      <c r="A754" s="3">
        <f>VaR!A754</f>
        <v>43691</v>
      </c>
      <c r="B754" s="4">
        <f>VaR!B754</f>
        <v>752</v>
      </c>
      <c r="C754" s="4">
        <f>VaR!C754</f>
        <v>48.599997999999999</v>
      </c>
      <c r="D754" s="4">
        <f>VaR!D754</f>
        <v>-1.8578392568659202E-2</v>
      </c>
      <c r="E754" s="4">
        <f>VaR!E754</f>
        <v>-1.8753138622156905E-2</v>
      </c>
      <c r="F754" s="4">
        <f>VaR!F754</f>
        <v>-3.0783811696970302E-2</v>
      </c>
      <c r="G754" s="4">
        <f>VaR!G754</f>
        <v>-3.1651784680255542E-2</v>
      </c>
      <c r="H754" s="4">
        <v>730</v>
      </c>
      <c r="I754" s="16">
        <f t="shared" si="84"/>
        <v>-3.4206219652911092E-3</v>
      </c>
      <c r="J754" s="16">
        <f t="shared" si="85"/>
        <v>6.3333875909017852E-4</v>
      </c>
      <c r="K754" s="16">
        <f t="shared" si="86"/>
        <v>2.51662225828625E-2</v>
      </c>
      <c r="L754" s="16">
        <f t="shared" si="87"/>
        <v>-4.4815374457380548E-2</v>
      </c>
      <c r="M754" s="10">
        <f t="shared" si="88"/>
        <v>0</v>
      </c>
      <c r="N754" s="4">
        <v>686</v>
      </c>
      <c r="O754" s="4">
        <v>622</v>
      </c>
      <c r="P754" s="4">
        <v>492</v>
      </c>
      <c r="Q754" s="16">
        <f t="shared" si="81"/>
        <v>-4.9763999691928372E-2</v>
      </c>
      <c r="R754" s="16">
        <f t="shared" si="82"/>
        <v>-3.9046942254356967E-2</v>
      </c>
      <c r="S754" s="16">
        <f t="shared" si="83"/>
        <v>-3.979818942216564E-2</v>
      </c>
    </row>
    <row r="755" spans="1:19" x14ac:dyDescent="0.25">
      <c r="A755" s="3">
        <f>VaR!A755</f>
        <v>43692</v>
      </c>
      <c r="B755" s="4">
        <f>VaR!B755</f>
        <v>753</v>
      </c>
      <c r="C755" s="4">
        <f>VaR!C755</f>
        <v>46.900002000000001</v>
      </c>
      <c r="D755" s="4">
        <f>VaR!D755</f>
        <v>-3.497934300326512E-2</v>
      </c>
      <c r="E755" s="4">
        <f>VaR!E755</f>
        <v>-3.5605771658027807E-2</v>
      </c>
      <c r="F755" s="4">
        <f>VaR!F755</f>
        <v>-3.0783811696970302E-2</v>
      </c>
      <c r="G755" s="4">
        <f>VaR!G755</f>
        <v>-3.1651784680255542E-2</v>
      </c>
      <c r="H755" s="4">
        <v>731</v>
      </c>
      <c r="I755" s="16">
        <f t="shared" si="84"/>
        <v>-5.4821757527064125E-3</v>
      </c>
      <c r="J755" s="16">
        <f t="shared" si="85"/>
        <v>6.2592599703056265E-4</v>
      </c>
      <c r="K755" s="16">
        <f t="shared" si="86"/>
        <v>2.5018513085924243E-2</v>
      </c>
      <c r="L755" s="16">
        <f t="shared" si="87"/>
        <v>-4.6633967743021781E-2</v>
      </c>
      <c r="M755" s="10">
        <f t="shared" si="88"/>
        <v>0</v>
      </c>
      <c r="N755" s="4">
        <v>687</v>
      </c>
      <c r="O755" s="4">
        <v>623</v>
      </c>
      <c r="P755" s="4">
        <v>493</v>
      </c>
      <c r="Q755" s="16">
        <f t="shared" si="81"/>
        <v>-5.0699914957078797E-2</v>
      </c>
      <c r="R755" s="16">
        <f t="shared" si="82"/>
        <v>-3.9536579062847153E-2</v>
      </c>
      <c r="S755" s="16">
        <f t="shared" si="83"/>
        <v>-4.0099456115159894E-2</v>
      </c>
    </row>
    <row r="756" spans="1:19" x14ac:dyDescent="0.25">
      <c r="A756" s="3">
        <f>VaR!A756</f>
        <v>43693</v>
      </c>
      <c r="B756" s="4">
        <f>VaR!B756</f>
        <v>754</v>
      </c>
      <c r="C756" s="4">
        <f>VaR!C756</f>
        <v>48.43</v>
      </c>
      <c r="D756" s="4">
        <f>VaR!D756</f>
        <v>3.262255724424061E-2</v>
      </c>
      <c r="E756" s="4">
        <f>VaR!E756</f>
        <v>3.2101738318981804E-2</v>
      </c>
      <c r="F756" s="4">
        <f>VaR!F756</f>
        <v>-3.0783811696970302E-2</v>
      </c>
      <c r="G756" s="4">
        <f>VaR!G756</f>
        <v>-3.1651784680255542E-2</v>
      </c>
      <c r="H756" s="4">
        <v>732</v>
      </c>
      <c r="I756" s="16">
        <f t="shared" si="84"/>
        <v>-7.7224348043790133E-3</v>
      </c>
      <c r="J756" s="16">
        <f t="shared" si="85"/>
        <v>6.75597768909562E-4</v>
      </c>
      <c r="K756" s="16">
        <f t="shared" si="86"/>
        <v>2.5992263635735192E-2</v>
      </c>
      <c r="L756" s="16">
        <f t="shared" si="87"/>
        <v>-5.0475903918296913E-2</v>
      </c>
      <c r="M756" s="10">
        <f t="shared" si="88"/>
        <v>0</v>
      </c>
      <c r="N756" s="4">
        <v>688</v>
      </c>
      <c r="O756" s="4">
        <v>624</v>
      </c>
      <c r="P756" s="4">
        <v>494</v>
      </c>
      <c r="Q756" s="16">
        <f t="shared" si="81"/>
        <v>-4.9338254961156257E-2</v>
      </c>
      <c r="R756" s="16">
        <f t="shared" si="82"/>
        <v>-3.9614661049954744E-2</v>
      </c>
      <c r="S756" s="16">
        <f t="shared" si="83"/>
        <v>-4.0123939172676266E-2</v>
      </c>
    </row>
    <row r="757" spans="1:19" x14ac:dyDescent="0.25">
      <c r="A757" s="3">
        <f>VaR!A757</f>
        <v>43696</v>
      </c>
      <c r="B757" s="4">
        <f>VaR!B757</f>
        <v>755</v>
      </c>
      <c r="C757" s="4">
        <f>VaR!C757</f>
        <v>49.049999</v>
      </c>
      <c r="D757" s="4">
        <f>VaR!D757</f>
        <v>1.2801961594053272E-2</v>
      </c>
      <c r="E757" s="4">
        <f>VaR!E757</f>
        <v>1.272070920887434E-2</v>
      </c>
      <c r="F757" s="4">
        <f>VaR!F757</f>
        <v>-3.0783811696970302E-2</v>
      </c>
      <c r="G757" s="4">
        <f>VaR!G757</f>
        <v>-3.1651784680255542E-2</v>
      </c>
      <c r="H757" s="4">
        <v>733</v>
      </c>
      <c r="I757" s="16">
        <f t="shared" si="84"/>
        <v>-6.6372491932438493E-3</v>
      </c>
      <c r="J757" s="16">
        <f t="shared" si="85"/>
        <v>6.8173526647611401E-4</v>
      </c>
      <c r="K757" s="16">
        <f t="shared" si="86"/>
        <v>2.6110060637158889E-2</v>
      </c>
      <c r="L757" s="16">
        <f t="shared" si="87"/>
        <v>-4.9584477132197526E-2</v>
      </c>
      <c r="M757" s="10">
        <f t="shared" si="88"/>
        <v>0</v>
      </c>
      <c r="N757" s="4">
        <v>689</v>
      </c>
      <c r="O757" s="4">
        <v>625</v>
      </c>
      <c r="P757" s="4">
        <v>495</v>
      </c>
      <c r="Q757" s="16">
        <f t="shared" si="81"/>
        <v>-4.9150641203524643E-2</v>
      </c>
      <c r="R757" s="16">
        <f t="shared" si="82"/>
        <v>-3.9611015950885051E-2</v>
      </c>
      <c r="S757" s="16">
        <f t="shared" si="83"/>
        <v>-4.0097792272190722E-2</v>
      </c>
    </row>
    <row r="758" spans="1:19" x14ac:dyDescent="0.25">
      <c r="A758" s="3">
        <f>VaR!A758</f>
        <v>43697</v>
      </c>
      <c r="B758" s="4">
        <f>VaR!B758</f>
        <v>756</v>
      </c>
      <c r="C758" s="4">
        <f>VaR!C758</f>
        <v>48.470001000000003</v>
      </c>
      <c r="D758" s="4">
        <f>VaR!D758</f>
        <v>-1.1824628171755849E-2</v>
      </c>
      <c r="E758" s="4">
        <f>VaR!E758</f>
        <v>-1.189509513540926E-2</v>
      </c>
      <c r="F758" s="4">
        <f>VaR!F758</f>
        <v>-3.0783811696970302E-2</v>
      </c>
      <c r="G758" s="4">
        <f>VaR!G758</f>
        <v>-3.1651784680255542E-2</v>
      </c>
      <c r="H758" s="4">
        <v>734</v>
      </c>
      <c r="I758" s="16">
        <f t="shared" si="84"/>
        <v>-6.7713506976171322E-3</v>
      </c>
      <c r="J758" s="16">
        <f t="shared" si="85"/>
        <v>6.6078854979744568E-4</v>
      </c>
      <c r="K758" s="16">
        <f t="shared" si="86"/>
        <v>2.5705807705603139E-2</v>
      </c>
      <c r="L758" s="16">
        <f t="shared" si="87"/>
        <v>-4.9053641735895569E-2</v>
      </c>
      <c r="M758" s="10">
        <f t="shared" si="88"/>
        <v>0</v>
      </c>
      <c r="N758" s="4">
        <v>690</v>
      </c>
      <c r="O758" s="4">
        <v>626</v>
      </c>
      <c r="P758" s="4">
        <v>496</v>
      </c>
      <c r="Q758" s="16">
        <f t="shared" si="81"/>
        <v>-4.9313759465587373E-2</v>
      </c>
      <c r="R758" s="16">
        <f t="shared" si="82"/>
        <v>-3.9719031136650353E-2</v>
      </c>
      <c r="S758" s="16">
        <f t="shared" si="83"/>
        <v>-4.0174142614894132E-2</v>
      </c>
    </row>
    <row r="759" spans="1:19" x14ac:dyDescent="0.25">
      <c r="A759" s="3">
        <f>VaR!A759</f>
        <v>43698</v>
      </c>
      <c r="B759" s="4">
        <f>VaR!B759</f>
        <v>757</v>
      </c>
      <c r="C759" s="4">
        <f>VaR!C759</f>
        <v>48.98</v>
      </c>
      <c r="D759" s="4">
        <f>VaR!D759</f>
        <v>1.0521951505633214E-2</v>
      </c>
      <c r="E759" s="4">
        <f>VaR!E759</f>
        <v>1.046698103541876E-2</v>
      </c>
      <c r="F759" s="4">
        <f>VaR!F759</f>
        <v>-3.0783811696970302E-2</v>
      </c>
      <c r="G759" s="4">
        <f>VaR!G759</f>
        <v>-3.1651784680255542E-2</v>
      </c>
      <c r="H759" s="4">
        <v>735</v>
      </c>
      <c r="I759" s="16">
        <f t="shared" si="84"/>
        <v>-6.8415366664242808E-3</v>
      </c>
      <c r="J759" s="16">
        <f t="shared" si="85"/>
        <v>6.7338263671846879E-4</v>
      </c>
      <c r="K759" s="16">
        <f t="shared" si="86"/>
        <v>2.5949617274990181E-2</v>
      </c>
      <c r="L759" s="16">
        <f t="shared" si="87"/>
        <v>-4.9524858759194469E-2</v>
      </c>
      <c r="M759" s="10">
        <f t="shared" si="88"/>
        <v>0</v>
      </c>
      <c r="N759" s="4">
        <v>691</v>
      </c>
      <c r="O759" s="4">
        <v>627</v>
      </c>
      <c r="P759" s="4">
        <v>497</v>
      </c>
      <c r="Q759" s="16">
        <f t="shared" si="81"/>
        <v>-4.9187703200000078E-2</v>
      </c>
      <c r="R759" s="16">
        <f t="shared" si="82"/>
        <v>-3.9707587715375817E-2</v>
      </c>
      <c r="S759" s="16">
        <f t="shared" si="83"/>
        <v>-4.015764006597982E-2</v>
      </c>
    </row>
    <row r="760" spans="1:19" x14ac:dyDescent="0.25">
      <c r="A760" s="3">
        <f>VaR!A760</f>
        <v>43699</v>
      </c>
      <c r="B760" s="4">
        <f>VaR!B760</f>
        <v>758</v>
      </c>
      <c r="C760" s="4">
        <f>VaR!C760</f>
        <v>49.040000999999997</v>
      </c>
      <c r="D760" s="4">
        <f>VaR!D760</f>
        <v>1.2250102082482595E-3</v>
      </c>
      <c r="E760" s="4">
        <f>VaR!E760</f>
        <v>1.2242604954512128E-3</v>
      </c>
      <c r="F760" s="4">
        <f>VaR!F760</f>
        <v>-3.0783811696970302E-2</v>
      </c>
      <c r="G760" s="4">
        <f>VaR!G760</f>
        <v>-3.1651784680255542E-2</v>
      </c>
      <c r="H760" s="4">
        <v>736</v>
      </c>
      <c r="I760" s="16">
        <f t="shared" si="84"/>
        <v>-6.0591680266914643E-3</v>
      </c>
      <c r="J760" s="16">
        <f t="shared" si="85"/>
        <v>6.756722499138832E-4</v>
      </c>
      <c r="K760" s="16">
        <f t="shared" si="86"/>
        <v>2.5993696349574508E-2</v>
      </c>
      <c r="L760" s="16">
        <f t="shared" si="87"/>
        <v>-4.8814993745164348E-2</v>
      </c>
      <c r="M760" s="10">
        <f t="shared" si="88"/>
        <v>0</v>
      </c>
      <c r="N760" s="4">
        <v>692</v>
      </c>
      <c r="O760" s="4">
        <v>628</v>
      </c>
      <c r="P760" s="4">
        <v>498</v>
      </c>
      <c r="Q760" s="16">
        <f t="shared" si="81"/>
        <v>-4.9107322657246551E-2</v>
      </c>
      <c r="R760" s="16">
        <f t="shared" si="82"/>
        <v>-3.9740936467974636E-2</v>
      </c>
      <c r="S760" s="16">
        <f t="shared" si="83"/>
        <v>-4.0168641703095517E-2</v>
      </c>
    </row>
    <row r="761" spans="1:19" x14ac:dyDescent="0.25">
      <c r="A761" s="3">
        <f>VaR!A761</f>
        <v>43700</v>
      </c>
      <c r="B761" s="4">
        <f>VaR!B761</f>
        <v>759</v>
      </c>
      <c r="C761" s="4">
        <f>VaR!C761</f>
        <v>45.810001</v>
      </c>
      <c r="D761" s="4">
        <f>VaR!D761</f>
        <v>-6.5864598983185113E-2</v>
      </c>
      <c r="E761" s="4">
        <f>VaR!E761</f>
        <v>-6.8133882291527351E-2</v>
      </c>
      <c r="F761" s="4">
        <f>VaR!F761</f>
        <v>-3.0783811696970302E-2</v>
      </c>
      <c r="G761" s="4">
        <f>VaR!G761</f>
        <v>-3.1651784680255542E-2</v>
      </c>
      <c r="H761" s="4">
        <v>737</v>
      </c>
      <c r="I761" s="16">
        <f t="shared" si="84"/>
        <v>-5.2300663944689968E-3</v>
      </c>
      <c r="J761" s="16">
        <f t="shared" si="85"/>
        <v>8.2948340479997468E-4</v>
      </c>
      <c r="K761" s="16">
        <f t="shared" si="86"/>
        <v>2.8800753545696937E-2</v>
      </c>
      <c r="L761" s="16">
        <f t="shared" si="87"/>
        <v>-5.260309032304409E-2</v>
      </c>
      <c r="M761" s="10">
        <f t="shared" si="88"/>
        <v>1</v>
      </c>
      <c r="N761" s="4">
        <v>693</v>
      </c>
      <c r="O761" s="4">
        <v>629</v>
      </c>
      <c r="P761" s="4">
        <v>499</v>
      </c>
      <c r="Q761" s="16">
        <f t="shared" si="81"/>
        <v>-5.1350591940552609E-2</v>
      </c>
      <c r="R761" s="16">
        <f t="shared" si="82"/>
        <v>-4.1399538013296391E-2</v>
      </c>
      <c r="S761" s="16">
        <f t="shared" si="83"/>
        <v>-4.0995645214912467E-2</v>
      </c>
    </row>
    <row r="762" spans="1:19" x14ac:dyDescent="0.25">
      <c r="A762" s="3">
        <f>VaR!A762</f>
        <v>43703</v>
      </c>
      <c r="B762" s="4">
        <f>VaR!B762</f>
        <v>760</v>
      </c>
      <c r="C762" s="4">
        <f>VaR!C762</f>
        <v>46.41</v>
      </c>
      <c r="D762" s="4">
        <f>VaR!D762</f>
        <v>1.3097554833059201E-2</v>
      </c>
      <c r="E762" s="4">
        <f>VaR!E762</f>
        <v>1.301252352513893E-2</v>
      </c>
      <c r="F762" s="4">
        <f>VaR!F762</f>
        <v>-3.0783811696970302E-2</v>
      </c>
      <c r="G762" s="4">
        <f>VaR!G762</f>
        <v>-3.1651784680255542E-2</v>
      </c>
      <c r="H762" s="4">
        <v>738</v>
      </c>
      <c r="I762" s="16">
        <f t="shared" si="84"/>
        <v>-8.8468030050573455E-3</v>
      </c>
      <c r="J762" s="16">
        <f t="shared" si="85"/>
        <v>8.2831096455421207E-4</v>
      </c>
      <c r="K762" s="16">
        <f t="shared" si="86"/>
        <v>2.8780392015297709E-2</v>
      </c>
      <c r="L762" s="16">
        <f t="shared" si="87"/>
        <v>-5.6186335196504983E-2</v>
      </c>
      <c r="M762" s="10">
        <f t="shared" si="88"/>
        <v>0</v>
      </c>
      <c r="N762" s="4">
        <v>694</v>
      </c>
      <c r="O762" s="4">
        <v>630</v>
      </c>
      <c r="P762" s="4">
        <v>500</v>
      </c>
      <c r="Q762" s="16">
        <f t="shared" si="81"/>
        <v>-5.1274624875879478E-2</v>
      </c>
      <c r="R762" s="16">
        <f t="shared" si="82"/>
        <v>-4.1355886894278361E-2</v>
      </c>
      <c r="S762" s="16">
        <f t="shared" si="83"/>
        <v>-4.0959315473918199E-2</v>
      </c>
    </row>
    <row r="763" spans="1:19" x14ac:dyDescent="0.25">
      <c r="A763" s="3">
        <f>VaR!A763</f>
        <v>43704</v>
      </c>
      <c r="B763" s="4">
        <f>VaR!B763</f>
        <v>761</v>
      </c>
      <c r="C763" s="4">
        <f>VaR!C763</f>
        <v>45.599997999999999</v>
      </c>
      <c r="D763" s="4">
        <f>VaR!D763</f>
        <v>-1.7453178194354605E-2</v>
      </c>
      <c r="E763" s="4">
        <f>VaR!E763</f>
        <v>-1.7607280592394126E-2</v>
      </c>
      <c r="F763" s="4">
        <f>VaR!F763</f>
        <v>-3.0783811696970302E-2</v>
      </c>
      <c r="G763" s="4">
        <f>VaR!G763</f>
        <v>-3.1651784680255542E-2</v>
      </c>
      <c r="H763" s="4">
        <v>739</v>
      </c>
      <c r="I763" s="16">
        <f t="shared" si="84"/>
        <v>-7.3216699949192384E-3</v>
      </c>
      <c r="J763" s="16">
        <f t="shared" si="85"/>
        <v>8.2527415351336985E-4</v>
      </c>
      <c r="K763" s="16">
        <f t="shared" si="86"/>
        <v>2.8727585236378115E-2</v>
      </c>
      <c r="L763" s="16">
        <f t="shared" si="87"/>
        <v>-5.4574342764533358E-2</v>
      </c>
      <c r="M763" s="10">
        <f t="shared" si="88"/>
        <v>0</v>
      </c>
      <c r="N763" s="4">
        <v>695</v>
      </c>
      <c r="O763" s="4">
        <v>631</v>
      </c>
      <c r="P763" s="4">
        <v>501</v>
      </c>
      <c r="Q763" s="16">
        <f t="shared" si="81"/>
        <v>-5.145185039723011E-2</v>
      </c>
      <c r="R763" s="16">
        <f t="shared" si="82"/>
        <v>-4.1600688181072779E-2</v>
      </c>
      <c r="S763" s="16">
        <f t="shared" si="83"/>
        <v>-4.103902738253519E-2</v>
      </c>
    </row>
    <row r="764" spans="1:19" x14ac:dyDescent="0.25">
      <c r="A764" s="3">
        <f>VaR!A764</f>
        <v>43705</v>
      </c>
      <c r="B764" s="4">
        <f>VaR!B764</f>
        <v>762</v>
      </c>
      <c r="C764" s="4">
        <f>VaR!C764</f>
        <v>45.299999</v>
      </c>
      <c r="D764" s="4">
        <f>VaR!D764</f>
        <v>-6.5789257271458585E-3</v>
      </c>
      <c r="E764" s="4">
        <f>VaR!E764</f>
        <v>-6.6006622467574532E-3</v>
      </c>
      <c r="F764" s="4">
        <f>VaR!F764</f>
        <v>-3.0783811696970302E-2</v>
      </c>
      <c r="G764" s="4">
        <f>VaR!G764</f>
        <v>-3.1651784680255542E-2</v>
      </c>
      <c r="H764" s="4">
        <v>740</v>
      </c>
      <c r="I764" s="16">
        <f t="shared" si="84"/>
        <v>-8.2883285643128232E-3</v>
      </c>
      <c r="J764" s="16">
        <f t="shared" si="85"/>
        <v>8.1903382282100441E-4</v>
      </c>
      <c r="K764" s="16">
        <f t="shared" si="86"/>
        <v>2.8618766968914026E-2</v>
      </c>
      <c r="L764" s="16">
        <f t="shared" si="87"/>
        <v>-5.5362011212010058E-2</v>
      </c>
      <c r="M764" s="10">
        <f t="shared" si="88"/>
        <v>0</v>
      </c>
      <c r="N764" s="4">
        <v>696</v>
      </c>
      <c r="O764" s="4">
        <v>632</v>
      </c>
      <c r="P764" s="4">
        <v>502</v>
      </c>
      <c r="Q764" s="16">
        <f t="shared" si="81"/>
        <v>-5.0024334099576059E-2</v>
      </c>
      <c r="R764" s="16">
        <f t="shared" si="82"/>
        <v>-4.1657909619424394E-2</v>
      </c>
      <c r="S764" s="16">
        <f t="shared" si="83"/>
        <v>-4.1093292627580026E-2</v>
      </c>
    </row>
    <row r="765" spans="1:19" x14ac:dyDescent="0.25">
      <c r="A765" s="3">
        <f>VaR!A765</f>
        <v>43706</v>
      </c>
      <c r="B765" s="4">
        <f>VaR!B765</f>
        <v>763</v>
      </c>
      <c r="C765" s="4">
        <f>VaR!C765</f>
        <v>46.77</v>
      </c>
      <c r="D765" s="4">
        <f>VaR!D765</f>
        <v>3.2450353917226435E-2</v>
      </c>
      <c r="E765" s="4">
        <f>VaR!E765</f>
        <v>3.1934961323862081E-2</v>
      </c>
      <c r="F765" s="4">
        <f>VaR!F765</f>
        <v>-3.0783811696970302E-2</v>
      </c>
      <c r="G765" s="4">
        <f>VaR!G765</f>
        <v>-3.1651784680255542E-2</v>
      </c>
      <c r="H765" s="4">
        <v>741</v>
      </c>
      <c r="I765" s="16">
        <f t="shared" si="84"/>
        <v>-9.1547318555562206E-3</v>
      </c>
      <c r="J765" s="16">
        <f t="shared" si="85"/>
        <v>8.7393979256450709E-4</v>
      </c>
      <c r="K765" s="16">
        <f t="shared" si="86"/>
        <v>2.9562472707209509E-2</v>
      </c>
      <c r="L765" s="16">
        <f t="shared" si="87"/>
        <v>-5.7780672309663703E-2</v>
      </c>
      <c r="M765" s="10">
        <f t="shared" si="88"/>
        <v>0</v>
      </c>
      <c r="N765" s="4">
        <v>697</v>
      </c>
      <c r="O765" s="4">
        <v>633</v>
      </c>
      <c r="P765" s="4">
        <v>503</v>
      </c>
      <c r="Q765" s="16">
        <f t="shared" si="81"/>
        <v>-5.0212169060285361E-2</v>
      </c>
      <c r="R765" s="16">
        <f t="shared" si="82"/>
        <v>-4.1746966222975586E-2</v>
      </c>
      <c r="S765" s="16">
        <f t="shared" si="83"/>
        <v>-4.109666390818395E-2</v>
      </c>
    </row>
    <row r="766" spans="1:19" x14ac:dyDescent="0.25">
      <c r="A766" s="3">
        <f>VaR!A766</f>
        <v>43707</v>
      </c>
      <c r="B766" s="4">
        <f>VaR!B766</f>
        <v>764</v>
      </c>
      <c r="C766" s="4">
        <f>VaR!C766</f>
        <v>51.529998999999997</v>
      </c>
      <c r="D766" s="4">
        <f>VaR!D766</f>
        <v>0.10177462048321559</v>
      </c>
      <c r="E766" s="4">
        <f>VaR!E766</f>
        <v>9.6922171196166501E-2</v>
      </c>
      <c r="F766" s="4">
        <f>VaR!F766</f>
        <v>-3.0783811696970302E-2</v>
      </c>
      <c r="G766" s="4">
        <f>VaR!G766</f>
        <v>-3.1651784680255542E-2</v>
      </c>
      <c r="H766" s="4">
        <v>742</v>
      </c>
      <c r="I766" s="16">
        <f t="shared" si="84"/>
        <v>-8.7029903940109062E-3</v>
      </c>
      <c r="J766" s="16">
        <f t="shared" si="85"/>
        <v>1.362240847893304E-3</v>
      </c>
      <c r="K766" s="16">
        <f t="shared" si="86"/>
        <v>3.6908547084561649E-2</v>
      </c>
      <c r="L766" s="16">
        <f t="shared" si="87"/>
        <v>-6.9412147931561335E-2</v>
      </c>
      <c r="M766" s="10">
        <f t="shared" si="88"/>
        <v>0</v>
      </c>
      <c r="N766" s="4">
        <v>698</v>
      </c>
      <c r="O766" s="4">
        <v>634</v>
      </c>
      <c r="P766" s="4">
        <v>504</v>
      </c>
      <c r="Q766" s="16">
        <f t="shared" si="81"/>
        <v>-5.3526300755890967E-2</v>
      </c>
      <c r="R766" s="16">
        <f t="shared" si="82"/>
        <v>-4.3619199971077334E-2</v>
      </c>
      <c r="S766" s="16">
        <f t="shared" si="83"/>
        <v>-4.2024949504143698E-2</v>
      </c>
    </row>
    <row r="767" spans="1:19" x14ac:dyDescent="0.25">
      <c r="A767" s="3">
        <f>VaR!A767</f>
        <v>43711</v>
      </c>
      <c r="B767" s="4">
        <f>VaR!B767</f>
        <v>765</v>
      </c>
      <c r="C767" s="4">
        <f>VaR!C767</f>
        <v>51.07</v>
      </c>
      <c r="D767" s="4">
        <f>VaR!D767</f>
        <v>-8.926819501781794E-3</v>
      </c>
      <c r="E767" s="4">
        <f>VaR!E767</f>
        <v>-8.9669022744089024E-3</v>
      </c>
      <c r="F767" s="4">
        <f>VaR!F767</f>
        <v>-3.0783811696970302E-2</v>
      </c>
      <c r="G767" s="4">
        <f>VaR!G767</f>
        <v>-3.1651784680255542E-2</v>
      </c>
      <c r="H767" s="4">
        <v>743</v>
      </c>
      <c r="I767" s="16">
        <f t="shared" si="84"/>
        <v>-4.4819369650603985E-3</v>
      </c>
      <c r="J767" s="16">
        <f t="shared" si="85"/>
        <v>1.3553006000264734E-3</v>
      </c>
      <c r="K767" s="16">
        <f t="shared" si="86"/>
        <v>3.6814407506117405E-2</v>
      </c>
      <c r="L767" s="16">
        <f t="shared" si="87"/>
        <v>-6.5036248675567121E-2</v>
      </c>
      <c r="M767" s="10">
        <f t="shared" si="88"/>
        <v>0</v>
      </c>
      <c r="N767" s="4">
        <v>699</v>
      </c>
      <c r="O767" s="4">
        <v>635</v>
      </c>
      <c r="P767" s="4">
        <v>505</v>
      </c>
      <c r="Q767" s="16">
        <f t="shared" si="81"/>
        <v>-5.3624990481768928E-2</v>
      </c>
      <c r="R767" s="16">
        <f t="shared" si="82"/>
        <v>-4.3715939590942443E-2</v>
      </c>
      <c r="S767" s="16">
        <f t="shared" si="83"/>
        <v>-4.2041907509502936E-2</v>
      </c>
    </row>
    <row r="768" spans="1:19" x14ac:dyDescent="0.25">
      <c r="A768" s="3">
        <f>VaR!A768</f>
        <v>43712</v>
      </c>
      <c r="B768" s="4">
        <f>VaR!B768</f>
        <v>766</v>
      </c>
      <c r="C768" s="4">
        <f>VaR!C768</f>
        <v>51.200001</v>
      </c>
      <c r="D768" s="4">
        <f>VaR!D768</f>
        <v>2.5455453299392996E-3</v>
      </c>
      <c r="E768" s="4">
        <f>VaR!E768</f>
        <v>2.5423109171592941E-3</v>
      </c>
      <c r="F768" s="4">
        <f>VaR!F768</f>
        <v>-3.0783811696970302E-2</v>
      </c>
      <c r="G768" s="4">
        <f>VaR!G768</f>
        <v>-3.1651784680255542E-2</v>
      </c>
      <c r="H768" s="4">
        <v>744</v>
      </c>
      <c r="I768" s="16">
        <f t="shared" si="84"/>
        <v>-4.8483377269120291E-3</v>
      </c>
      <c r="J768" s="16">
        <f t="shared" si="85"/>
        <v>1.3569880137098969E-3</v>
      </c>
      <c r="K768" s="16">
        <f t="shared" si="86"/>
        <v>3.683731822092777E-2</v>
      </c>
      <c r="L768" s="16">
        <f t="shared" si="87"/>
        <v>-6.5440334209770634E-2</v>
      </c>
      <c r="M768" s="10">
        <f t="shared" si="88"/>
        <v>0</v>
      </c>
      <c r="N768" s="4">
        <v>700</v>
      </c>
      <c r="O768" s="4">
        <v>636</v>
      </c>
      <c r="P768" s="4">
        <v>506</v>
      </c>
      <c r="Q768" s="16">
        <f t="shared" si="81"/>
        <v>-5.3631141578634939E-2</v>
      </c>
      <c r="R768" s="16">
        <f t="shared" si="82"/>
        <v>-4.3618441013445509E-2</v>
      </c>
      <c r="S768" s="16">
        <f t="shared" si="83"/>
        <v>-4.2033617013474578E-2</v>
      </c>
    </row>
    <row r="769" spans="1:19" x14ac:dyDescent="0.25">
      <c r="A769" s="3">
        <f>VaR!A769</f>
        <v>43713</v>
      </c>
      <c r="B769" s="4">
        <f>VaR!B769</f>
        <v>767</v>
      </c>
      <c r="C769" s="4">
        <f>VaR!C769</f>
        <v>52.919998</v>
      </c>
      <c r="D769" s="4">
        <f>VaR!D769</f>
        <v>3.3593690750123216E-2</v>
      </c>
      <c r="E769" s="4">
        <f>VaR!E769</f>
        <v>3.3041749877147454E-2</v>
      </c>
      <c r="F769" s="4">
        <f>VaR!F769</f>
        <v>-3.0783811696970302E-2</v>
      </c>
      <c r="G769" s="4">
        <f>VaR!G769</f>
        <v>-3.1651784680255542E-2</v>
      </c>
      <c r="H769" s="4">
        <v>745</v>
      </c>
      <c r="I769" s="16">
        <f t="shared" si="84"/>
        <v>-5.7246543014730859E-4</v>
      </c>
      <c r="J769" s="16">
        <f t="shared" si="85"/>
        <v>1.0480840627016133E-3</v>
      </c>
      <c r="K769" s="16">
        <f t="shared" si="86"/>
        <v>3.237412643920471E-2</v>
      </c>
      <c r="L769" s="16">
        <f t="shared" si="87"/>
        <v>-5.3823164723058738E-2</v>
      </c>
      <c r="M769" s="10">
        <f t="shared" si="88"/>
        <v>0</v>
      </c>
      <c r="N769" s="4">
        <v>701</v>
      </c>
      <c r="O769" s="4">
        <v>637</v>
      </c>
      <c r="P769" s="4">
        <v>507</v>
      </c>
      <c r="Q769" s="16">
        <f t="shared" si="81"/>
        <v>-4.781908220417086E-2</v>
      </c>
      <c r="R769" s="16">
        <f t="shared" si="82"/>
        <v>-4.3564572050833791E-2</v>
      </c>
      <c r="S769" s="16">
        <f t="shared" si="83"/>
        <v>-4.2043877106819352E-2</v>
      </c>
    </row>
    <row r="770" spans="1:19" x14ac:dyDescent="0.25">
      <c r="A770" s="3">
        <f>VaR!A770</f>
        <v>43714</v>
      </c>
      <c r="B770" s="4">
        <f>VaR!B770</f>
        <v>768</v>
      </c>
      <c r="C770" s="4">
        <f>VaR!C770</f>
        <v>53.360000999999997</v>
      </c>
      <c r="D770" s="4">
        <f>VaR!D770</f>
        <v>8.3144938894366034E-3</v>
      </c>
      <c r="E770" s="4">
        <f>VaR!E770</f>
        <v>8.2801188941384624E-3</v>
      </c>
      <c r="F770" s="4">
        <f>VaR!F770</f>
        <v>-3.0783811696970302E-2</v>
      </c>
      <c r="G770" s="4">
        <f>VaR!G770</f>
        <v>-3.1651784680255542E-2</v>
      </c>
      <c r="H770" s="4">
        <v>746</v>
      </c>
      <c r="I770" s="16">
        <f t="shared" si="84"/>
        <v>2.6804246604096253E-3</v>
      </c>
      <c r="J770" s="16">
        <f t="shared" si="85"/>
        <v>9.776186084886247E-4</v>
      </c>
      <c r="K770" s="16">
        <f t="shared" si="86"/>
        <v>3.126689316975105E-2</v>
      </c>
      <c r="L770" s="16">
        <f t="shared" si="87"/>
        <v>-4.8749037973359617E-2</v>
      </c>
      <c r="M770" s="10">
        <f t="shared" si="88"/>
        <v>0</v>
      </c>
      <c r="N770" s="4">
        <v>702</v>
      </c>
      <c r="O770" s="4">
        <v>638</v>
      </c>
      <c r="P770" s="4">
        <v>508</v>
      </c>
      <c r="Q770" s="16">
        <f t="shared" si="81"/>
        <v>-4.5129678090038969E-2</v>
      </c>
      <c r="R770" s="16">
        <f t="shared" si="82"/>
        <v>-4.3577993956836918E-2</v>
      </c>
      <c r="S770" s="16">
        <f t="shared" si="83"/>
        <v>-4.2040346007227794E-2</v>
      </c>
    </row>
    <row r="771" spans="1:19" x14ac:dyDescent="0.25">
      <c r="A771" s="3">
        <f>VaR!A771</f>
        <v>43717</v>
      </c>
      <c r="B771" s="4">
        <f>VaR!B771</f>
        <v>769</v>
      </c>
      <c r="C771" s="4">
        <f>VaR!C771</f>
        <v>54.290000999999997</v>
      </c>
      <c r="D771" s="4">
        <f>VaR!D771</f>
        <v>1.7428785280569986E-2</v>
      </c>
      <c r="E771" s="4">
        <f>VaR!E771</f>
        <v>1.7278645988960128E-2</v>
      </c>
      <c r="F771" s="4">
        <f>VaR!F771</f>
        <v>-3.0783811696970302E-2</v>
      </c>
      <c r="G771" s="4">
        <f>VaR!G771</f>
        <v>-3.1651784680255542E-2</v>
      </c>
      <c r="H771" s="4">
        <v>747</v>
      </c>
      <c r="I771" s="16">
        <f t="shared" si="84"/>
        <v>2.7428230304845686E-3</v>
      </c>
      <c r="J771" s="16">
        <f t="shared" si="85"/>
        <v>9.8622933325342109E-4</v>
      </c>
      <c r="K771" s="16">
        <f t="shared" si="86"/>
        <v>3.1404288453225959E-2</v>
      </c>
      <c r="L771" s="16">
        <f t="shared" si="87"/>
        <v>-4.89126347336344E-2</v>
      </c>
      <c r="M771" s="10">
        <f t="shared" si="88"/>
        <v>0</v>
      </c>
      <c r="N771" s="4">
        <v>703</v>
      </c>
      <c r="O771" s="4">
        <v>639</v>
      </c>
      <c r="P771" s="4">
        <v>509</v>
      </c>
      <c r="Q771" s="16">
        <f t="shared" si="81"/>
        <v>-4.5001899669846981E-2</v>
      </c>
      <c r="R771" s="16">
        <f t="shared" si="82"/>
        <v>-4.3212153636754853E-2</v>
      </c>
      <c r="S771" s="16">
        <f t="shared" si="83"/>
        <v>-4.1989425656871401E-2</v>
      </c>
    </row>
    <row r="772" spans="1:19" x14ac:dyDescent="0.25">
      <c r="A772" s="3">
        <f>VaR!A772</f>
        <v>43718</v>
      </c>
      <c r="B772" s="4">
        <f>VaR!B772</f>
        <v>770</v>
      </c>
      <c r="C772" s="4">
        <f>VaR!C772</f>
        <v>55.48</v>
      </c>
      <c r="D772" s="4">
        <f>VaR!D772</f>
        <v>2.1919303335433727E-2</v>
      </c>
      <c r="E772" s="4">
        <f>VaR!E772</f>
        <v>2.1682529109672801E-2</v>
      </c>
      <c r="F772" s="4">
        <f>VaR!F772</f>
        <v>-3.0783811696970302E-2</v>
      </c>
      <c r="G772" s="4">
        <f>VaR!G772</f>
        <v>-3.1651784680255542E-2</v>
      </c>
      <c r="H772" s="4">
        <v>748</v>
      </c>
      <c r="I772" s="16">
        <f t="shared" si="84"/>
        <v>3.8842079112252903E-3</v>
      </c>
      <c r="J772" s="16">
        <f t="shared" si="85"/>
        <v>9.9455519652765639E-4</v>
      </c>
      <c r="K772" s="16">
        <f t="shared" si="86"/>
        <v>3.1536569193995348E-2</v>
      </c>
      <c r="L772" s="16">
        <f t="shared" si="87"/>
        <v>-4.7988832309124041E-2</v>
      </c>
      <c r="M772" s="10">
        <f t="shared" si="88"/>
        <v>0</v>
      </c>
      <c r="N772" s="4">
        <v>704</v>
      </c>
      <c r="O772" s="4">
        <v>640</v>
      </c>
      <c r="P772" s="4">
        <v>510</v>
      </c>
      <c r="Q772" s="16">
        <f t="shared" si="81"/>
        <v>-4.265364664608709E-2</v>
      </c>
      <c r="R772" s="16">
        <f t="shared" si="82"/>
        <v>-4.3121965285876446E-2</v>
      </c>
      <c r="S772" s="16">
        <f t="shared" si="83"/>
        <v>-4.1962853237312893E-2</v>
      </c>
    </row>
    <row r="773" spans="1:19" x14ac:dyDescent="0.25">
      <c r="A773" s="3">
        <f>VaR!A773</f>
        <v>43719</v>
      </c>
      <c r="B773" s="4">
        <f>VaR!B773</f>
        <v>771</v>
      </c>
      <c r="C773" s="4">
        <f>VaR!C773</f>
        <v>55.299999</v>
      </c>
      <c r="D773" s="4">
        <f>VaR!D773</f>
        <v>-3.2444304253784642E-3</v>
      </c>
      <c r="E773" s="4">
        <f>VaR!E773</f>
        <v>-3.2497050015244883E-3</v>
      </c>
      <c r="F773" s="4">
        <f>VaR!F773</f>
        <v>-3.0783811696970302E-2</v>
      </c>
      <c r="G773" s="4">
        <f>VaR!G773</f>
        <v>-3.1651784680255542E-2</v>
      </c>
      <c r="H773" s="4">
        <v>749</v>
      </c>
      <c r="I773" s="16">
        <f t="shared" si="84"/>
        <v>4.0234167611439614E-3</v>
      </c>
      <c r="J773" s="16">
        <f t="shared" si="85"/>
        <v>9.8728541630355594E-4</v>
      </c>
      <c r="K773" s="16">
        <f t="shared" si="86"/>
        <v>3.1421098266985449E-2</v>
      </c>
      <c r="L773" s="16">
        <f t="shared" si="87"/>
        <v>-4.7659690686105684E-2</v>
      </c>
      <c r="M773" s="10">
        <f t="shared" si="88"/>
        <v>0</v>
      </c>
      <c r="N773" s="4">
        <v>705</v>
      </c>
      <c r="O773" s="4">
        <v>641</v>
      </c>
      <c r="P773" s="4">
        <v>511</v>
      </c>
      <c r="Q773" s="16">
        <f t="shared" si="81"/>
        <v>-4.2086758675176222E-2</v>
      </c>
      <c r="R773" s="16">
        <f t="shared" si="82"/>
        <v>-4.2799329894203014E-2</v>
      </c>
      <c r="S773" s="16">
        <f t="shared" si="83"/>
        <v>-4.1979837884201718E-2</v>
      </c>
    </row>
    <row r="774" spans="1:19" x14ac:dyDescent="0.25">
      <c r="A774" s="3">
        <f>VaR!A774</f>
        <v>43720</v>
      </c>
      <c r="B774" s="4">
        <f>VaR!B774</f>
        <v>772</v>
      </c>
      <c r="C774" s="4">
        <f>VaR!C774</f>
        <v>54.150002000000001</v>
      </c>
      <c r="D774" s="4">
        <f>VaR!D774</f>
        <v>-2.0795606162669171E-2</v>
      </c>
      <c r="E774" s="4">
        <f>VaR!E774</f>
        <v>-2.1014880063665999E-2</v>
      </c>
      <c r="F774" s="4">
        <f>VaR!F774</f>
        <v>-3.0783811696970302E-2</v>
      </c>
      <c r="G774" s="4">
        <f>VaR!G774</f>
        <v>-3.1651784680255542E-2</v>
      </c>
      <c r="H774" s="4">
        <v>750</v>
      </c>
      <c r="I774" s="16">
        <f t="shared" si="84"/>
        <v>4.6729264853864185E-3</v>
      </c>
      <c r="J774" s="16">
        <f t="shared" si="85"/>
        <v>9.9404691050316869E-4</v>
      </c>
      <c r="K774" s="16">
        <f t="shared" si="86"/>
        <v>3.1528509487496685E-2</v>
      </c>
      <c r="L774" s="16">
        <f t="shared" si="87"/>
        <v>-4.7186856697496421E-2</v>
      </c>
      <c r="M774" s="10">
        <f t="shared" si="88"/>
        <v>0</v>
      </c>
      <c r="N774" s="4">
        <v>706</v>
      </c>
      <c r="O774" s="4">
        <v>642</v>
      </c>
      <c r="P774" s="4">
        <v>512</v>
      </c>
      <c r="Q774" s="16">
        <f t="shared" ref="Q774:Q837" si="89">AVERAGE(D708:D774)+STDEV(D708:D774)*NORMSINV(0.05)</f>
        <v>-4.2734153891497921E-2</v>
      </c>
      <c r="R774" s="16">
        <f t="shared" ref="R774:R837" si="90">AVERAGE(D644:D774)+STDEV(D644:D774)*NORMSINV(0.05)</f>
        <v>-4.2949067738799855E-2</v>
      </c>
      <c r="S774" s="16">
        <f t="shared" si="83"/>
        <v>-4.210838590039849E-2</v>
      </c>
    </row>
    <row r="775" spans="1:19" x14ac:dyDescent="0.25">
      <c r="A775" s="3">
        <f>VaR!A775</f>
        <v>43721</v>
      </c>
      <c r="B775" s="4">
        <f>VaR!B775</f>
        <v>773</v>
      </c>
      <c r="C775" s="4">
        <f>VaR!C775</f>
        <v>53.509998000000003</v>
      </c>
      <c r="D775" s="4">
        <f>VaR!D775</f>
        <v>-1.1819094669654815E-2</v>
      </c>
      <c r="E775" s="4">
        <f>VaR!E775</f>
        <v>-1.1889495434419058E-2</v>
      </c>
      <c r="F775" s="4">
        <f>VaR!F775</f>
        <v>-3.0783811696970302E-2</v>
      </c>
      <c r="G775" s="4">
        <f>VaR!G775</f>
        <v>-3.1651784680255542E-2</v>
      </c>
      <c r="H775" s="4">
        <v>751</v>
      </c>
      <c r="I775" s="16">
        <f t="shared" si="84"/>
        <v>4.5569057015966384E-3</v>
      </c>
      <c r="J775" s="16">
        <f t="shared" si="85"/>
        <v>9.8310477560941334E-4</v>
      </c>
      <c r="K775" s="16">
        <f t="shared" si="86"/>
        <v>3.1354501680132207E-2</v>
      </c>
      <c r="L775" s="16">
        <f t="shared" si="87"/>
        <v>-4.7016660108224861E-2</v>
      </c>
      <c r="M775" s="10">
        <f t="shared" si="88"/>
        <v>0</v>
      </c>
      <c r="N775" s="4">
        <v>707</v>
      </c>
      <c r="O775" s="4">
        <v>643</v>
      </c>
      <c r="P775" s="4">
        <v>513</v>
      </c>
      <c r="Q775" s="16">
        <f t="shared" si="89"/>
        <v>-4.2950055305371715E-2</v>
      </c>
      <c r="R775" s="16">
        <f t="shared" si="90"/>
        <v>-4.2908356811536333E-2</v>
      </c>
      <c r="S775" s="16">
        <f t="shared" si="83"/>
        <v>-4.2196532849291195E-2</v>
      </c>
    </row>
    <row r="776" spans="1:19" x14ac:dyDescent="0.25">
      <c r="A776" s="3">
        <f>VaR!A776</f>
        <v>43724</v>
      </c>
      <c r="B776" s="4">
        <f>VaR!B776</f>
        <v>774</v>
      </c>
      <c r="C776" s="4">
        <f>VaR!C776</f>
        <v>54.099997999999999</v>
      </c>
      <c r="D776" s="4">
        <f>VaR!D776</f>
        <v>1.1025976865108391E-2</v>
      </c>
      <c r="E776" s="4">
        <f>VaR!E776</f>
        <v>1.0965633936837216E-2</v>
      </c>
      <c r="F776" s="4">
        <f>VaR!F776</f>
        <v>-3.0783811696970302E-2</v>
      </c>
      <c r="G776" s="4">
        <f>VaR!G776</f>
        <v>-3.1651784680255542E-2</v>
      </c>
      <c r="H776" s="4">
        <v>752</v>
      </c>
      <c r="I776" s="16">
        <f t="shared" si="84"/>
        <v>4.0104914074240647E-3</v>
      </c>
      <c r="J776" s="16">
        <f t="shared" si="85"/>
        <v>9.8461401822848901E-4</v>
      </c>
      <c r="K776" s="16">
        <f t="shared" si="86"/>
        <v>3.1378559849497382E-2</v>
      </c>
      <c r="L776" s="16">
        <f t="shared" si="87"/>
        <v>-4.7602646569535563E-2</v>
      </c>
      <c r="M776" s="10">
        <f t="shared" si="88"/>
        <v>0</v>
      </c>
      <c r="N776" s="4">
        <v>708</v>
      </c>
      <c r="O776" s="4">
        <v>644</v>
      </c>
      <c r="P776" s="4">
        <v>514</v>
      </c>
      <c r="Q776" s="16">
        <f t="shared" si="89"/>
        <v>-4.2876959330510125E-2</v>
      </c>
      <c r="R776" s="16">
        <f t="shared" si="90"/>
        <v>-4.2836566409230996E-2</v>
      </c>
      <c r="S776" s="16">
        <f t="shared" ref="S776:S839" si="91">AVERAGE(D516:D776)+STDEV(D516:D776)*NORMSINV(0.05)</f>
        <v>-4.2186839533313925E-2</v>
      </c>
    </row>
    <row r="777" spans="1:19" x14ac:dyDescent="0.25">
      <c r="A777" s="3">
        <f>VaR!A777</f>
        <v>43725</v>
      </c>
      <c r="B777" s="4">
        <f>VaR!B777</f>
        <v>775</v>
      </c>
      <c r="C777" s="4">
        <f>VaR!C777</f>
        <v>53.849997999999999</v>
      </c>
      <c r="D777" s="4">
        <f>VaR!D777</f>
        <v>-4.6210722595590482E-3</v>
      </c>
      <c r="E777" s="4">
        <f>VaR!E777</f>
        <v>-4.6317824216658863E-3</v>
      </c>
      <c r="F777" s="4">
        <f>VaR!F777</f>
        <v>-3.0783811696970302E-2</v>
      </c>
      <c r="G777" s="4">
        <f>VaR!G777</f>
        <v>-3.1651784680255542E-2</v>
      </c>
      <c r="H777" s="4">
        <v>753</v>
      </c>
      <c r="I777" s="16">
        <f t="shared" si="84"/>
        <v>5.3561445635044091E-3</v>
      </c>
      <c r="J777" s="16">
        <f t="shared" si="85"/>
        <v>9.6403500900255415E-4</v>
      </c>
      <c r="K777" s="16">
        <f t="shared" si="86"/>
        <v>3.1048913169425981E-2</v>
      </c>
      <c r="L777" s="16">
        <f t="shared" si="87"/>
        <v>-4.5714772876127262E-2</v>
      </c>
      <c r="M777" s="10">
        <f t="shared" si="88"/>
        <v>0</v>
      </c>
      <c r="N777" s="4">
        <v>709</v>
      </c>
      <c r="O777" s="4">
        <v>645</v>
      </c>
      <c r="P777" s="4">
        <v>515</v>
      </c>
      <c r="Q777" s="16">
        <f t="shared" si="89"/>
        <v>-4.2311570316031687E-2</v>
      </c>
      <c r="R777" s="16">
        <f t="shared" si="90"/>
        <v>-4.2931668075114185E-2</v>
      </c>
      <c r="S777" s="16">
        <f t="shared" si="91"/>
        <v>-4.2186132707114438E-2</v>
      </c>
    </row>
    <row r="778" spans="1:19" x14ac:dyDescent="0.25">
      <c r="A778" s="3">
        <f>VaR!A778</f>
        <v>43726</v>
      </c>
      <c r="B778" s="4">
        <f>VaR!B778</f>
        <v>776</v>
      </c>
      <c r="C778" s="4">
        <f>VaR!C778</f>
        <v>52.799999</v>
      </c>
      <c r="D778" s="4">
        <f>VaR!D778</f>
        <v>-1.9498589396419286E-2</v>
      </c>
      <c r="E778" s="4">
        <f>VaR!E778</f>
        <v>-1.9691194689370889E-2</v>
      </c>
      <c r="F778" s="4">
        <f>VaR!F778</f>
        <v>-3.0783811696970302E-2</v>
      </c>
      <c r="G778" s="4">
        <f>VaR!G778</f>
        <v>-3.1651784680255542E-2</v>
      </c>
      <c r="H778" s="4">
        <v>754</v>
      </c>
      <c r="I778" s="16">
        <f t="shared" si="84"/>
        <v>6.7360659609455951E-3</v>
      </c>
      <c r="J778" s="16">
        <f t="shared" si="85"/>
        <v>9.1829943494465692E-4</v>
      </c>
      <c r="K778" s="16">
        <f t="shared" si="86"/>
        <v>3.0303455825114352E-2</v>
      </c>
      <c r="L778" s="16">
        <f t="shared" si="87"/>
        <v>-4.3108683262157478E-2</v>
      </c>
      <c r="M778" s="10">
        <f t="shared" si="88"/>
        <v>0</v>
      </c>
      <c r="N778" s="4">
        <v>710</v>
      </c>
      <c r="O778" s="4">
        <v>646</v>
      </c>
      <c r="P778" s="4">
        <v>516</v>
      </c>
      <c r="Q778" s="16">
        <f t="shared" si="89"/>
        <v>-4.2910768716200511E-2</v>
      </c>
      <c r="R778" s="16">
        <f t="shared" si="90"/>
        <v>-4.3203503627369085E-2</v>
      </c>
      <c r="S778" s="16">
        <f t="shared" si="91"/>
        <v>-4.2308149186008753E-2</v>
      </c>
    </row>
    <row r="779" spans="1:19" x14ac:dyDescent="0.25">
      <c r="A779" s="3">
        <f>VaR!A779</f>
        <v>43727</v>
      </c>
      <c r="B779" s="4">
        <f>VaR!B779</f>
        <v>777</v>
      </c>
      <c r="C779" s="4">
        <f>VaR!C779</f>
        <v>53.040000999999997</v>
      </c>
      <c r="D779" s="4">
        <f>VaR!D779</f>
        <v>4.5454925103312399E-3</v>
      </c>
      <c r="E779" s="4">
        <f>VaR!E779</f>
        <v>4.5351929584804534E-3</v>
      </c>
      <c r="F779" s="4">
        <f>VaR!F779</f>
        <v>-3.0783811696970302E-2</v>
      </c>
      <c r="G779" s="4">
        <f>VaR!G779</f>
        <v>-3.1651784680255542E-2</v>
      </c>
      <c r="H779" s="4">
        <v>755</v>
      </c>
      <c r="I779" s="16">
        <f t="shared" si="84"/>
        <v>4.36692293182469E-3</v>
      </c>
      <c r="J779" s="16">
        <f t="shared" si="85"/>
        <v>8.8358860958367394E-4</v>
      </c>
      <c r="K779" s="16">
        <f t="shared" si="86"/>
        <v>2.9725218411033989E-2</v>
      </c>
      <c r="L779" s="16">
        <f t="shared" si="87"/>
        <v>-4.4526710383489258E-2</v>
      </c>
      <c r="M779" s="10">
        <f t="shared" si="88"/>
        <v>0</v>
      </c>
      <c r="N779" s="4">
        <v>711</v>
      </c>
      <c r="O779" s="4">
        <v>647</v>
      </c>
      <c r="P779" s="4">
        <v>517</v>
      </c>
      <c r="Q779" s="16">
        <f t="shared" si="89"/>
        <v>-4.1085358905558735E-2</v>
      </c>
      <c r="R779" s="16">
        <f t="shared" si="90"/>
        <v>-4.3083828523280208E-2</v>
      </c>
      <c r="S779" s="16">
        <f t="shared" si="91"/>
        <v>-4.2271362759055228E-2</v>
      </c>
    </row>
    <row r="780" spans="1:19" x14ac:dyDescent="0.25">
      <c r="A780" s="3">
        <f>VaR!A780</f>
        <v>43728</v>
      </c>
      <c r="B780" s="4">
        <f>VaR!B780</f>
        <v>778</v>
      </c>
      <c r="C780" s="4">
        <f>VaR!C780</f>
        <v>51.849997999999999</v>
      </c>
      <c r="D780" s="4">
        <f>VaR!D780</f>
        <v>-2.2435953573982724E-2</v>
      </c>
      <c r="E780" s="4">
        <f>VaR!E780</f>
        <v>-2.2691468628572777E-2</v>
      </c>
      <c r="F780" s="4">
        <f>VaR!F780</f>
        <v>-3.0783811696970302E-2</v>
      </c>
      <c r="G780" s="4">
        <f>VaR!G780</f>
        <v>-3.1651784680255542E-2</v>
      </c>
      <c r="H780" s="4">
        <v>756</v>
      </c>
      <c r="I780" s="16">
        <f t="shared" si="84"/>
        <v>3.9916288825645966E-3</v>
      </c>
      <c r="J780" s="16">
        <f t="shared" si="85"/>
        <v>9.1057970314934703E-4</v>
      </c>
      <c r="K780" s="16">
        <f t="shared" si="86"/>
        <v>3.0175813214383253E-2</v>
      </c>
      <c r="L780" s="16">
        <f t="shared" si="87"/>
        <v>-4.5643166929323874E-2</v>
      </c>
      <c r="M780" s="10">
        <f t="shared" si="88"/>
        <v>0</v>
      </c>
      <c r="N780" s="4">
        <v>712</v>
      </c>
      <c r="O780" s="4">
        <v>648</v>
      </c>
      <c r="P780" s="4">
        <v>518</v>
      </c>
      <c r="Q780" s="16">
        <f t="shared" si="89"/>
        <v>-4.138360513398464E-2</v>
      </c>
      <c r="R780" s="16">
        <f t="shared" si="90"/>
        <v>-4.3070295002294617E-2</v>
      </c>
      <c r="S780" s="16">
        <f t="shared" si="91"/>
        <v>-4.2427685187331546E-2</v>
      </c>
    </row>
    <row r="781" spans="1:19" x14ac:dyDescent="0.25">
      <c r="A781" s="3">
        <f>VaR!A781</f>
        <v>43731</v>
      </c>
      <c r="B781" s="4">
        <f>VaR!B781</f>
        <v>779</v>
      </c>
      <c r="C781" s="4">
        <f>VaR!C781</f>
        <v>52.939999</v>
      </c>
      <c r="D781" s="4">
        <f>VaR!D781</f>
        <v>2.1022199460837027E-2</v>
      </c>
      <c r="E781" s="4">
        <f>VaR!E781</f>
        <v>2.0804281806917006E-2</v>
      </c>
      <c r="F781" s="4">
        <f>VaR!F781</f>
        <v>-3.0783811696970302E-2</v>
      </c>
      <c r="G781" s="4">
        <f>VaR!G781</f>
        <v>-3.1651784680255542E-2</v>
      </c>
      <c r="H781" s="4">
        <v>757</v>
      </c>
      <c r="I781" s="16">
        <f t="shared" si="84"/>
        <v>3.5092959097361028E-3</v>
      </c>
      <c r="J781" s="16">
        <f t="shared" si="85"/>
        <v>9.1369155371687769E-4</v>
      </c>
      <c r="K781" s="16">
        <f t="shared" si="86"/>
        <v>3.0227331237091998E-2</v>
      </c>
      <c r="L781" s="16">
        <f t="shared" si="87"/>
        <v>-4.6210239508658213E-2</v>
      </c>
      <c r="M781" s="10">
        <f t="shared" si="88"/>
        <v>0</v>
      </c>
      <c r="N781" s="4">
        <v>713</v>
      </c>
      <c r="O781" s="4">
        <v>649</v>
      </c>
      <c r="P781" s="4">
        <v>519</v>
      </c>
      <c r="Q781" s="16">
        <f t="shared" si="89"/>
        <v>-4.1394845446975206E-2</v>
      </c>
      <c r="R781" s="16">
        <f t="shared" si="90"/>
        <v>-4.3053010414524015E-2</v>
      </c>
      <c r="S781" s="16">
        <f t="shared" si="91"/>
        <v>-4.2413018672246873E-2</v>
      </c>
    </row>
    <row r="782" spans="1:19" x14ac:dyDescent="0.25">
      <c r="A782" s="3">
        <f>VaR!A782</f>
        <v>43732</v>
      </c>
      <c r="B782" s="4">
        <f>VaR!B782</f>
        <v>780</v>
      </c>
      <c r="C782" s="4">
        <f>VaR!C782</f>
        <v>52.200001</v>
      </c>
      <c r="D782" s="4">
        <f>VaR!D782</f>
        <v>-1.3978050887382902E-2</v>
      </c>
      <c r="E782" s="4">
        <f>VaR!E782</f>
        <v>-1.4076663863965413E-2</v>
      </c>
      <c r="F782" s="4">
        <f>VaR!F782</f>
        <v>-3.0783811696970302E-2</v>
      </c>
      <c r="G782" s="4">
        <f>VaR!G782</f>
        <v>-3.1651784680255542E-2</v>
      </c>
      <c r="H782" s="4">
        <v>758</v>
      </c>
      <c r="I782" s="16">
        <f t="shared" si="84"/>
        <v>3.9865799076999131E-3</v>
      </c>
      <c r="J782" s="16">
        <f t="shared" si="85"/>
        <v>9.2586620057255435E-4</v>
      </c>
      <c r="K782" s="16">
        <f t="shared" si="86"/>
        <v>3.0428049568984115E-2</v>
      </c>
      <c r="L782" s="16">
        <f t="shared" si="87"/>
        <v>-4.6063107786902806E-2</v>
      </c>
      <c r="M782" s="10">
        <f t="shared" si="88"/>
        <v>0</v>
      </c>
      <c r="N782" s="4">
        <v>714</v>
      </c>
      <c r="O782" s="4">
        <v>650</v>
      </c>
      <c r="P782" s="4">
        <v>520</v>
      </c>
      <c r="Q782" s="16">
        <f t="shared" si="89"/>
        <v>-4.1596747271782669E-2</v>
      </c>
      <c r="R782" s="16">
        <f t="shared" si="90"/>
        <v>-4.3196460075597146E-2</v>
      </c>
      <c r="S782" s="16">
        <f t="shared" si="91"/>
        <v>-4.251067823105914E-2</v>
      </c>
    </row>
    <row r="783" spans="1:19" x14ac:dyDescent="0.25">
      <c r="A783" s="3">
        <f>VaR!A783</f>
        <v>43733</v>
      </c>
      <c r="B783" s="4">
        <f>VaR!B783</f>
        <v>781</v>
      </c>
      <c r="C783" s="4">
        <f>VaR!C783</f>
        <v>53.740001999999997</v>
      </c>
      <c r="D783" s="4">
        <f>VaR!D783</f>
        <v>2.9501934300729164E-2</v>
      </c>
      <c r="E783" s="4">
        <f>VaR!E783</f>
        <v>2.9075126357889773E-2</v>
      </c>
      <c r="F783" s="4">
        <f>VaR!F783</f>
        <v>-3.0783811696970302E-2</v>
      </c>
      <c r="G783" s="4">
        <f>VaR!G783</f>
        <v>-3.1651784680255542E-2</v>
      </c>
      <c r="H783" s="4">
        <v>759</v>
      </c>
      <c r="I783" s="16">
        <f t="shared" si="84"/>
        <v>3.2955316760803137E-3</v>
      </c>
      <c r="J783" s="16">
        <f t="shared" si="85"/>
        <v>9.555396127193563E-4</v>
      </c>
      <c r="K783" s="16">
        <f t="shared" si="86"/>
        <v>3.0911803776540708E-2</v>
      </c>
      <c r="L783" s="16">
        <f t="shared" si="87"/>
        <v>-4.7549860881374896E-2</v>
      </c>
      <c r="M783" s="10">
        <f t="shared" si="88"/>
        <v>0</v>
      </c>
      <c r="N783" s="4">
        <v>715</v>
      </c>
      <c r="O783" s="4">
        <v>651</v>
      </c>
      <c r="P783" s="4">
        <v>521</v>
      </c>
      <c r="Q783" s="16">
        <f t="shared" si="89"/>
        <v>-4.1691472502933723E-2</v>
      </c>
      <c r="R783" s="16">
        <f t="shared" si="90"/>
        <v>-4.3051094891318469E-2</v>
      </c>
      <c r="S783" s="16">
        <f t="shared" si="91"/>
        <v>-4.2494856650654098E-2</v>
      </c>
    </row>
    <row r="784" spans="1:19" x14ac:dyDescent="0.25">
      <c r="A784" s="3">
        <f>VaR!A784</f>
        <v>43734</v>
      </c>
      <c r="B784" s="4">
        <f>VaR!B784</f>
        <v>782</v>
      </c>
      <c r="C784" s="4">
        <f>VaR!C784</f>
        <v>52.150002000000001</v>
      </c>
      <c r="D784" s="4">
        <f>VaR!D784</f>
        <v>-2.9586898787238535E-2</v>
      </c>
      <c r="E784" s="4">
        <f>VaR!E784</f>
        <v>-3.0033420605879119E-2</v>
      </c>
      <c r="F784" s="4">
        <f>VaR!F784</f>
        <v>-3.0783811696970302E-2</v>
      </c>
      <c r="G784" s="4">
        <f>VaR!G784</f>
        <v>-3.1651784680255542E-2</v>
      </c>
      <c r="H784" s="4">
        <v>760</v>
      </c>
      <c r="I784" s="16">
        <f t="shared" si="84"/>
        <v>7.6303740980764182E-3</v>
      </c>
      <c r="J784" s="16">
        <f t="shared" si="85"/>
        <v>7.8091414892825413E-4</v>
      </c>
      <c r="K784" s="16">
        <f t="shared" si="86"/>
        <v>2.7944841186312977E-2</v>
      </c>
      <c r="L784" s="16">
        <f t="shared" si="87"/>
        <v>-3.8334799281813374E-2</v>
      </c>
      <c r="M784" s="10">
        <f t="shared" si="88"/>
        <v>0</v>
      </c>
      <c r="N784" s="4">
        <v>716</v>
      </c>
      <c r="O784" s="4">
        <v>652</v>
      </c>
      <c r="P784" s="4">
        <v>522</v>
      </c>
      <c r="Q784" s="16">
        <f t="shared" si="89"/>
        <v>-4.2415128231695992E-2</v>
      </c>
      <c r="R784" s="16">
        <f t="shared" si="90"/>
        <v>-4.3533879539712418E-2</v>
      </c>
      <c r="S784" s="16">
        <f t="shared" si="91"/>
        <v>-4.2734268095192693E-2</v>
      </c>
    </row>
    <row r="785" spans="1:19" x14ac:dyDescent="0.25">
      <c r="A785" s="3">
        <f>VaR!A785</f>
        <v>43735</v>
      </c>
      <c r="B785" s="4">
        <f>VaR!B785</f>
        <v>783</v>
      </c>
      <c r="C785" s="4">
        <f>VaR!C785</f>
        <v>50.950001</v>
      </c>
      <c r="D785" s="4">
        <f>VaR!D785</f>
        <v>-2.3010564793458692E-2</v>
      </c>
      <c r="E785" s="4">
        <f>VaR!E785</f>
        <v>-2.3279440501872504E-2</v>
      </c>
      <c r="F785" s="4">
        <f>VaR!F785</f>
        <v>-3.0783811696970302E-2</v>
      </c>
      <c r="G785" s="4">
        <f>VaR!G785</f>
        <v>-3.1651784680255542E-2</v>
      </c>
      <c r="H785" s="4">
        <v>761</v>
      </c>
      <c r="I785" s="16">
        <f t="shared" si="84"/>
        <v>5.6901716607901578E-3</v>
      </c>
      <c r="J785" s="16">
        <f t="shared" si="85"/>
        <v>8.1434297273501224E-4</v>
      </c>
      <c r="K785" s="16">
        <f t="shared" si="86"/>
        <v>2.8536695196448594E-2</v>
      </c>
      <c r="L785" s="16">
        <f t="shared" si="87"/>
        <v>-4.124851493429698E-2</v>
      </c>
      <c r="M785" s="10">
        <f t="shared" si="88"/>
        <v>0</v>
      </c>
      <c r="N785" s="4">
        <v>717</v>
      </c>
      <c r="O785" s="4">
        <v>653</v>
      </c>
      <c r="P785" s="4">
        <v>523</v>
      </c>
      <c r="Q785" s="16">
        <f t="shared" si="89"/>
        <v>-4.2742534911695537E-2</v>
      </c>
      <c r="R785" s="16">
        <f t="shared" si="90"/>
        <v>-4.360212129307834E-2</v>
      </c>
      <c r="S785" s="16">
        <f t="shared" si="91"/>
        <v>-4.2892145605940145E-2</v>
      </c>
    </row>
    <row r="786" spans="1:19" x14ac:dyDescent="0.25">
      <c r="A786" s="3">
        <f>VaR!A786</f>
        <v>43738</v>
      </c>
      <c r="B786" s="4">
        <f>VaR!B786</f>
        <v>784</v>
      </c>
      <c r="C786" s="4">
        <f>VaR!C786</f>
        <v>51.860000999999997</v>
      </c>
      <c r="D786" s="4">
        <f>VaR!D786</f>
        <v>1.7860647343264952E-2</v>
      </c>
      <c r="E786" s="4">
        <f>VaR!E786</f>
        <v>1.7703020097383247E-2</v>
      </c>
      <c r="F786" s="4">
        <f>VaR!F786</f>
        <v>-3.0783811696970302E-2</v>
      </c>
      <c r="G786" s="4">
        <f>VaR!G786</f>
        <v>-3.1651784680255542E-2</v>
      </c>
      <c r="H786" s="4">
        <v>762</v>
      </c>
      <c r="I786" s="16">
        <f t="shared" si="84"/>
        <v>5.4375631790126991E-3</v>
      </c>
      <c r="J786" s="16">
        <f t="shared" si="85"/>
        <v>7.9827110227978222E-4</v>
      </c>
      <c r="K786" s="16">
        <f t="shared" si="86"/>
        <v>2.8253691834515756E-2</v>
      </c>
      <c r="L786" s="16">
        <f t="shared" si="87"/>
        <v>-4.1035624309759745E-2</v>
      </c>
      <c r="M786" s="10">
        <f t="shared" si="88"/>
        <v>0</v>
      </c>
      <c r="N786" s="4">
        <v>718</v>
      </c>
      <c r="O786" s="4">
        <v>654</v>
      </c>
      <c r="P786" s="4">
        <v>524</v>
      </c>
      <c r="Q786" s="16">
        <f t="shared" si="89"/>
        <v>-4.2188739009552154E-2</v>
      </c>
      <c r="R786" s="16">
        <f t="shared" si="90"/>
        <v>-4.2919695342752223E-2</v>
      </c>
      <c r="S786" s="16">
        <f t="shared" si="91"/>
        <v>-4.2891719338951112E-2</v>
      </c>
    </row>
    <row r="787" spans="1:19" x14ac:dyDescent="0.25">
      <c r="A787" s="3">
        <f>VaR!A787</f>
        <v>43739</v>
      </c>
      <c r="B787" s="4">
        <f>VaR!B787</f>
        <v>785</v>
      </c>
      <c r="C787" s="4">
        <f>VaR!C787</f>
        <v>51.639999000000003</v>
      </c>
      <c r="D787" s="4">
        <f>VaR!D787</f>
        <v>-4.2422289964860168E-3</v>
      </c>
      <c r="E787" s="4">
        <f>VaR!E787</f>
        <v>-4.2512527795940166E-3</v>
      </c>
      <c r="F787" s="4">
        <f>VaR!F787</f>
        <v>-3.0783811696970302E-2</v>
      </c>
      <c r="G787" s="4">
        <f>VaR!G787</f>
        <v>-3.1651784680255542E-2</v>
      </c>
      <c r="H787" s="4">
        <v>763</v>
      </c>
      <c r="I787" s="16">
        <f t="shared" si="84"/>
        <v>6.5484528640313731E-3</v>
      </c>
      <c r="J787" s="16">
        <f t="shared" si="85"/>
        <v>7.9584113472929525E-4</v>
      </c>
      <c r="K787" s="16">
        <f t="shared" si="86"/>
        <v>2.8210656403729696E-2</v>
      </c>
      <c r="L787" s="16">
        <f t="shared" si="87"/>
        <v>-3.985394764032521E-2</v>
      </c>
      <c r="M787" s="10">
        <f t="shared" si="88"/>
        <v>0</v>
      </c>
      <c r="N787" s="4">
        <v>719</v>
      </c>
      <c r="O787" s="4">
        <v>655</v>
      </c>
      <c r="P787" s="4">
        <v>525</v>
      </c>
      <c r="Q787" s="16">
        <f t="shared" si="89"/>
        <v>-4.2374212877792757E-2</v>
      </c>
      <c r="R787" s="16">
        <f t="shared" si="90"/>
        <v>-4.296961294128341E-2</v>
      </c>
      <c r="S787" s="16">
        <f t="shared" si="91"/>
        <v>-4.283612575545704E-2</v>
      </c>
    </row>
    <row r="788" spans="1:19" x14ac:dyDescent="0.25">
      <c r="A788" s="3">
        <f>VaR!A788</f>
        <v>43740</v>
      </c>
      <c r="B788" s="4">
        <f>VaR!B788</f>
        <v>786</v>
      </c>
      <c r="C788" s="4">
        <f>VaR!C788</f>
        <v>50.779998999999997</v>
      </c>
      <c r="D788" s="4">
        <f>VaR!D788</f>
        <v>-1.6653757100189071E-2</v>
      </c>
      <c r="E788" s="4">
        <f>VaR!E788</f>
        <v>-1.6793990029868429E-2</v>
      </c>
      <c r="F788" s="4">
        <f>VaR!F788</f>
        <v>-3.0783811696970302E-2</v>
      </c>
      <c r="G788" s="4">
        <f>VaR!G788</f>
        <v>-3.1651784680255542E-2</v>
      </c>
      <c r="H788" s="4">
        <v>764</v>
      </c>
      <c r="I788" s="16">
        <f t="shared" si="84"/>
        <v>4.8806081861353517E-3</v>
      </c>
      <c r="J788" s="16">
        <f t="shared" si="85"/>
        <v>7.82955830755723E-4</v>
      </c>
      <c r="K788" s="16">
        <f t="shared" si="86"/>
        <v>2.7981347908128427E-2</v>
      </c>
      <c r="L788" s="16">
        <f t="shared" si="87"/>
        <v>-4.1144613407540692E-2</v>
      </c>
      <c r="M788" s="10">
        <f t="shared" si="88"/>
        <v>0</v>
      </c>
      <c r="N788" s="4">
        <v>720</v>
      </c>
      <c r="O788" s="4">
        <v>656</v>
      </c>
      <c r="P788" s="4">
        <v>526</v>
      </c>
      <c r="Q788" s="16">
        <f t="shared" si="89"/>
        <v>-4.2293428882062487E-2</v>
      </c>
      <c r="R788" s="16">
        <f t="shared" si="90"/>
        <v>-4.2862649699144988E-2</v>
      </c>
      <c r="S788" s="16">
        <f t="shared" si="91"/>
        <v>-4.2885480931030888E-2</v>
      </c>
    </row>
    <row r="789" spans="1:19" x14ac:dyDescent="0.25">
      <c r="A789" s="3">
        <f>VaR!A789</f>
        <v>43741</v>
      </c>
      <c r="B789" s="4">
        <f>VaR!B789</f>
        <v>787</v>
      </c>
      <c r="C789" s="4">
        <f>VaR!C789</f>
        <v>51.060001</v>
      </c>
      <c r="D789" s="4">
        <f>VaR!D789</f>
        <v>5.5140213768023749E-3</v>
      </c>
      <c r="E789" s="4">
        <f>VaR!E789</f>
        <v>5.4988748144000604E-3</v>
      </c>
      <c r="F789" s="4">
        <f>VaR!F789</f>
        <v>-3.0783811696970302E-2</v>
      </c>
      <c r="G789" s="4">
        <f>VaR!G789</f>
        <v>-3.1651784680255542E-2</v>
      </c>
      <c r="H789" s="4">
        <v>765</v>
      </c>
      <c r="I789" s="16">
        <f t="shared" si="84"/>
        <v>-5.0249988583758601E-4</v>
      </c>
      <c r="J789" s="16">
        <f t="shared" si="85"/>
        <v>3.2972057758694039E-4</v>
      </c>
      <c r="K789" s="16">
        <f t="shared" si="86"/>
        <v>1.8158209647069844E-2</v>
      </c>
      <c r="L789" s="16">
        <f t="shared" si="87"/>
        <v>-3.0370096882765641E-2</v>
      </c>
      <c r="M789" s="10">
        <f t="shared" si="88"/>
        <v>0</v>
      </c>
      <c r="N789" s="4">
        <v>721</v>
      </c>
      <c r="O789" s="4">
        <v>657</v>
      </c>
      <c r="P789" s="4">
        <v>527</v>
      </c>
      <c r="Q789" s="16">
        <f t="shared" si="89"/>
        <v>-4.1462354395898113E-2</v>
      </c>
      <c r="R789" s="16">
        <f t="shared" si="90"/>
        <v>-4.2721682378960513E-2</v>
      </c>
      <c r="S789" s="16">
        <f t="shared" si="91"/>
        <v>-4.2819728314463498E-2</v>
      </c>
    </row>
    <row r="790" spans="1:19" x14ac:dyDescent="0.25">
      <c r="A790" s="3">
        <f>VaR!A790</f>
        <v>43742</v>
      </c>
      <c r="B790" s="4">
        <f>VaR!B790</f>
        <v>788</v>
      </c>
      <c r="C790" s="4">
        <f>VaR!C790</f>
        <v>50.27</v>
      </c>
      <c r="D790" s="4">
        <f>VaR!D790</f>
        <v>-1.5472013014649112E-2</v>
      </c>
      <c r="E790" s="4">
        <f>VaR!E790</f>
        <v>-1.5592953693655782E-2</v>
      </c>
      <c r="F790" s="4">
        <f>VaR!F790</f>
        <v>-3.0783811696970302E-2</v>
      </c>
      <c r="G790" s="4">
        <f>VaR!G790</f>
        <v>-3.1651784680255542E-2</v>
      </c>
      <c r="H790" s="4">
        <v>766</v>
      </c>
      <c r="I790" s="16">
        <f t="shared" si="84"/>
        <v>1.5390197227987577E-4</v>
      </c>
      <c r="J790" s="16">
        <f t="shared" si="85"/>
        <v>3.3675143483429893E-4</v>
      </c>
      <c r="K790" s="16">
        <f t="shared" si="86"/>
        <v>1.8350788398166954E-2</v>
      </c>
      <c r="L790" s="16">
        <f t="shared" si="87"/>
        <v>-3.0030458881864043E-2</v>
      </c>
      <c r="M790" s="10">
        <f t="shared" si="88"/>
        <v>0</v>
      </c>
      <c r="N790" s="4">
        <v>722</v>
      </c>
      <c r="O790" s="4">
        <v>658</v>
      </c>
      <c r="P790" s="4">
        <v>528</v>
      </c>
      <c r="Q790" s="16">
        <f t="shared" si="89"/>
        <v>-4.1929220877956509E-2</v>
      </c>
      <c r="R790" s="16">
        <f t="shared" si="90"/>
        <v>-4.2881898771834473E-2</v>
      </c>
      <c r="S790" s="16">
        <f t="shared" si="91"/>
        <v>-4.2925616711826105E-2</v>
      </c>
    </row>
    <row r="791" spans="1:19" x14ac:dyDescent="0.25">
      <c r="A791" s="3">
        <f>VaR!A791</f>
        <v>43745</v>
      </c>
      <c r="B791" s="4">
        <f>VaR!B791</f>
        <v>789</v>
      </c>
      <c r="C791" s="4">
        <f>VaR!C791</f>
        <v>50.52</v>
      </c>
      <c r="D791" s="4">
        <f>VaR!D791</f>
        <v>4.9731450169086923E-3</v>
      </c>
      <c r="E791" s="4">
        <f>VaR!E791</f>
        <v>4.9608197778063896E-3</v>
      </c>
      <c r="F791" s="4">
        <f>VaR!F791</f>
        <v>-3.0783811696970302E-2</v>
      </c>
      <c r="G791" s="4">
        <f>VaR!G791</f>
        <v>-3.1651784680255542E-2</v>
      </c>
      <c r="H791" s="4">
        <v>767</v>
      </c>
      <c r="I791" s="16">
        <f t="shared" si="84"/>
        <v>-6.6507795247414266E-4</v>
      </c>
      <c r="J791" s="16">
        <f t="shared" si="85"/>
        <v>3.3768541119912071E-4</v>
      </c>
      <c r="K791" s="16">
        <f t="shared" si="86"/>
        <v>1.8376218631675035E-2</v>
      </c>
      <c r="L791" s="16">
        <f t="shared" si="87"/>
        <v>-3.089126781843805E-2</v>
      </c>
      <c r="M791" s="10">
        <f t="shared" si="88"/>
        <v>0</v>
      </c>
      <c r="N791" s="4">
        <v>723</v>
      </c>
      <c r="O791" s="4">
        <v>659</v>
      </c>
      <c r="P791" s="4">
        <v>529</v>
      </c>
      <c r="Q791" s="16">
        <f t="shared" si="89"/>
        <v>-4.1974985572644355E-2</v>
      </c>
      <c r="R791" s="16">
        <f t="shared" si="90"/>
        <v>-4.2846581887444848E-2</v>
      </c>
      <c r="S791" s="16">
        <f t="shared" si="91"/>
        <v>-4.2918286833598988E-2</v>
      </c>
    </row>
    <row r="792" spans="1:19" x14ac:dyDescent="0.25">
      <c r="A792" s="3">
        <f>VaR!A792</f>
        <v>43746</v>
      </c>
      <c r="B792" s="4">
        <f>VaR!B792</f>
        <v>790</v>
      </c>
      <c r="C792" s="4">
        <f>VaR!C792</f>
        <v>48.810001</v>
      </c>
      <c r="D792" s="4">
        <f>VaR!D792</f>
        <v>-3.3847961203483837E-2</v>
      </c>
      <c r="E792" s="4">
        <f>VaR!E792</f>
        <v>-3.4434067095629566E-2</v>
      </c>
      <c r="F792" s="4">
        <f>VaR!F792</f>
        <v>-3.0783811696970302E-2</v>
      </c>
      <c r="G792" s="4">
        <f>VaR!G792</f>
        <v>-3.1651784680255542E-2</v>
      </c>
      <c r="H792" s="4">
        <v>768</v>
      </c>
      <c r="I792" s="16">
        <f t="shared" si="84"/>
        <v>-1.9660118494384399E-3</v>
      </c>
      <c r="J792" s="16">
        <f t="shared" si="85"/>
        <v>3.2690133492280091E-4</v>
      </c>
      <c r="K792" s="16">
        <f t="shared" si="86"/>
        <v>1.808041301859006E-2</v>
      </c>
      <c r="L792" s="16">
        <f t="shared" si="87"/>
        <v>-3.1705644779846928E-2</v>
      </c>
      <c r="M792" s="10">
        <f t="shared" si="88"/>
        <v>1</v>
      </c>
      <c r="N792" s="4">
        <v>724</v>
      </c>
      <c r="O792" s="4">
        <v>660</v>
      </c>
      <c r="P792" s="4">
        <v>530</v>
      </c>
      <c r="Q792" s="16">
        <f t="shared" si="89"/>
        <v>-4.3128027149682273E-2</v>
      </c>
      <c r="R792" s="16">
        <f t="shared" si="90"/>
        <v>-4.3418552423470376E-2</v>
      </c>
      <c r="S792" s="16">
        <f t="shared" si="91"/>
        <v>-4.318687948466883E-2</v>
      </c>
    </row>
    <row r="793" spans="1:19" x14ac:dyDescent="0.25">
      <c r="A793" s="3">
        <f>VaR!A793</f>
        <v>43747</v>
      </c>
      <c r="B793" s="4">
        <f>VaR!B793</f>
        <v>791</v>
      </c>
      <c r="C793" s="4">
        <f>VaR!C793</f>
        <v>49.459999000000003</v>
      </c>
      <c r="D793" s="4">
        <f>VaR!D793</f>
        <v>1.3316902001292801E-2</v>
      </c>
      <c r="E793" s="4">
        <f>VaR!E793</f>
        <v>1.3229011488250907E-2</v>
      </c>
      <c r="F793" s="4">
        <f>VaR!F793</f>
        <v>-3.0783811696970302E-2</v>
      </c>
      <c r="G793" s="4">
        <f>VaR!G793</f>
        <v>-3.1651784680255542E-2</v>
      </c>
      <c r="H793" s="4">
        <v>769</v>
      </c>
      <c r="I793" s="16">
        <f t="shared" ref="I793:I856" si="92">AVERAGE(D771:D792)</f>
        <v>-3.8824870809348235E-3</v>
      </c>
      <c r="J793" s="16">
        <f t="shared" ref="J793:J856" si="93">VAR(D771:D793)</f>
        <v>3.3329492796672477E-4</v>
      </c>
      <c r="K793" s="16">
        <f t="shared" ref="K793:K856" si="94">STDEV(D771:D793)</f>
        <v>1.8256366778927422E-2</v>
      </c>
      <c r="L793" s="16">
        <f t="shared" ref="L793:L856" si="95">I793+NORMSINV(0.05)*K793</f>
        <v>-3.3911538192209968E-2</v>
      </c>
      <c r="M793" s="10">
        <f t="shared" ref="M793:M856" si="96">IF(D793&lt;L793,1,0)</f>
        <v>0</v>
      </c>
      <c r="N793" s="4">
        <v>725</v>
      </c>
      <c r="O793" s="4">
        <v>661</v>
      </c>
      <c r="P793" s="4">
        <v>531</v>
      </c>
      <c r="Q793" s="16">
        <f t="shared" si="89"/>
        <v>-4.2823936814771618E-2</v>
      </c>
      <c r="R793" s="16">
        <f t="shared" si="90"/>
        <v>-4.3399425523263993E-2</v>
      </c>
      <c r="S793" s="16">
        <f t="shared" si="91"/>
        <v>-4.3179710971272475E-2</v>
      </c>
    </row>
    <row r="794" spans="1:19" x14ac:dyDescent="0.25">
      <c r="A794" s="3">
        <f>VaR!A794</f>
        <v>43748</v>
      </c>
      <c r="B794" s="4">
        <f>VaR!B794</f>
        <v>792</v>
      </c>
      <c r="C794" s="4">
        <f>VaR!C794</f>
        <v>49</v>
      </c>
      <c r="D794" s="4">
        <f>VaR!D794</f>
        <v>-9.3004247735630433E-3</v>
      </c>
      <c r="E794" s="4">
        <f>VaR!E794</f>
        <v>-9.3439437642851633E-3</v>
      </c>
      <c r="F794" s="4">
        <f>VaR!F794</f>
        <v>-3.0783811696970302E-2</v>
      </c>
      <c r="G794" s="4">
        <f>VaR!G794</f>
        <v>-3.1651784680255542E-2</v>
      </c>
      <c r="H794" s="4">
        <v>770</v>
      </c>
      <c r="I794" s="16">
        <f t="shared" si="92"/>
        <v>-4.0693908663565143E-3</v>
      </c>
      <c r="J794" s="16">
        <f t="shared" si="93"/>
        <v>3.143902383186407E-4</v>
      </c>
      <c r="K794" s="16">
        <f t="shared" si="94"/>
        <v>1.7731052938803175E-2</v>
      </c>
      <c r="L794" s="16">
        <f t="shared" si="95"/>
        <v>-3.3234377602415488E-2</v>
      </c>
      <c r="M794" s="10">
        <f t="shared" si="96"/>
        <v>0</v>
      </c>
      <c r="N794" s="4">
        <v>726</v>
      </c>
      <c r="O794" s="4">
        <v>662</v>
      </c>
      <c r="P794" s="4">
        <v>532</v>
      </c>
      <c r="Q794" s="16">
        <f t="shared" si="89"/>
        <v>-4.2495330658267952E-2</v>
      </c>
      <c r="R794" s="16">
        <f t="shared" si="90"/>
        <v>-4.3241997277102387E-2</v>
      </c>
      <c r="S794" s="16">
        <f t="shared" si="91"/>
        <v>-4.3210888082850125E-2</v>
      </c>
    </row>
    <row r="795" spans="1:19" x14ac:dyDescent="0.25">
      <c r="A795" s="3">
        <f>VaR!A795</f>
        <v>43749</v>
      </c>
      <c r="B795" s="4">
        <f>VaR!B795</f>
        <v>793</v>
      </c>
      <c r="C795" s="4">
        <f>VaR!C795</f>
        <v>50.299999</v>
      </c>
      <c r="D795" s="4">
        <f>VaR!D795</f>
        <v>2.6530591836734688E-2</v>
      </c>
      <c r="E795" s="4">
        <f>VaR!E795</f>
        <v>2.6184759114350989E-2</v>
      </c>
      <c r="F795" s="4">
        <f>VaR!F795</f>
        <v>-3.0783811696970302E-2</v>
      </c>
      <c r="G795" s="4">
        <f>VaR!G795</f>
        <v>-3.1651784680255542E-2</v>
      </c>
      <c r="H795" s="4">
        <v>771</v>
      </c>
      <c r="I795" s="16">
        <f t="shared" si="92"/>
        <v>-5.4884694167654574E-3</v>
      </c>
      <c r="J795" s="16">
        <f t="shared" si="93"/>
        <v>3.2630477207164948E-4</v>
      </c>
      <c r="K795" s="16">
        <f t="shared" si="94"/>
        <v>1.8063907995548734E-2</v>
      </c>
      <c r="L795" s="16">
        <f t="shared" si="95"/>
        <v>-3.5200954000161495E-2</v>
      </c>
      <c r="M795" s="10">
        <f t="shared" si="96"/>
        <v>0</v>
      </c>
      <c r="N795" s="4">
        <v>727</v>
      </c>
      <c r="O795" s="4">
        <v>663</v>
      </c>
      <c r="P795" s="4">
        <v>533</v>
      </c>
      <c r="Q795" s="16">
        <f t="shared" si="89"/>
        <v>-4.2382286055430089E-2</v>
      </c>
      <c r="R795" s="16">
        <f t="shared" si="90"/>
        <v>-4.3210957857460167E-2</v>
      </c>
      <c r="S795" s="16">
        <f t="shared" si="91"/>
        <v>-4.3213668694816937E-2</v>
      </c>
    </row>
    <row r="796" spans="1:19" x14ac:dyDescent="0.25">
      <c r="A796" s="3">
        <f>VaR!A796</f>
        <v>43752</v>
      </c>
      <c r="B796" s="4">
        <f>VaR!B796</f>
        <v>794</v>
      </c>
      <c r="C796" s="4">
        <f>VaR!C796</f>
        <v>50.68</v>
      </c>
      <c r="D796" s="4">
        <f>VaR!D796</f>
        <v>7.5546919990992448E-3</v>
      </c>
      <c r="E796" s="4">
        <f>VaR!E796</f>
        <v>7.5262982279606337E-3</v>
      </c>
      <c r="F796" s="4">
        <f>VaR!F796</f>
        <v>-3.0783811696970302E-2</v>
      </c>
      <c r="G796" s="4">
        <f>VaR!G796</f>
        <v>-3.1651784680255542E-2</v>
      </c>
      <c r="H796" s="4">
        <v>772</v>
      </c>
      <c r="I796" s="16">
        <f t="shared" si="92"/>
        <v>-4.1350593139421335E-3</v>
      </c>
      <c r="J796" s="16">
        <f t="shared" si="93"/>
        <v>3.3221160102571944E-4</v>
      </c>
      <c r="K796" s="16">
        <f t="shared" si="94"/>
        <v>1.8226672790877644E-2</v>
      </c>
      <c r="L796" s="16">
        <f t="shared" si="95"/>
        <v>-3.4115268161274949E-2</v>
      </c>
      <c r="M796" s="10">
        <f t="shared" si="96"/>
        <v>0</v>
      </c>
      <c r="N796" s="4">
        <v>728</v>
      </c>
      <c r="O796" s="4">
        <v>664</v>
      </c>
      <c r="P796" s="4">
        <v>534</v>
      </c>
      <c r="Q796" s="16">
        <f t="shared" si="89"/>
        <v>-4.2381943600630842E-2</v>
      </c>
      <c r="R796" s="16">
        <f t="shared" si="90"/>
        <v>-4.3199490731957856E-2</v>
      </c>
      <c r="S796" s="16">
        <f t="shared" si="91"/>
        <v>-4.3185990273265459E-2</v>
      </c>
    </row>
    <row r="797" spans="1:19" x14ac:dyDescent="0.25">
      <c r="A797" s="3">
        <f>VaR!A797</f>
        <v>43753</v>
      </c>
      <c r="B797" s="4">
        <f>VaR!B797</f>
        <v>795</v>
      </c>
      <c r="C797" s="4">
        <f>VaR!C797</f>
        <v>51.130001</v>
      </c>
      <c r="D797" s="4">
        <f>VaR!D797</f>
        <v>8.8792620363062416E-3</v>
      </c>
      <c r="E797" s="4">
        <f>VaR!E797</f>
        <v>8.8400731969588715E-3</v>
      </c>
      <c r="F797" s="4">
        <f>VaR!F797</f>
        <v>-3.0783811696970302E-2</v>
      </c>
      <c r="G797" s="4">
        <f>VaR!G797</f>
        <v>-3.1651784680255542E-2</v>
      </c>
      <c r="H797" s="4">
        <v>773</v>
      </c>
      <c r="I797" s="16">
        <f t="shared" si="92"/>
        <v>-2.8464093974981137E-3</v>
      </c>
      <c r="J797" s="16">
        <f t="shared" si="93"/>
        <v>3.2418193607175022E-4</v>
      </c>
      <c r="K797" s="16">
        <f t="shared" si="94"/>
        <v>1.8005053070506351E-2</v>
      </c>
      <c r="L797" s="16">
        <f t="shared" si="95"/>
        <v>-3.2462086243974231E-2</v>
      </c>
      <c r="M797" s="10">
        <f t="shared" si="96"/>
        <v>0</v>
      </c>
      <c r="N797" s="4">
        <v>729</v>
      </c>
      <c r="O797" s="4">
        <v>665</v>
      </c>
      <c r="P797" s="4">
        <v>535</v>
      </c>
      <c r="Q797" s="16">
        <f t="shared" si="89"/>
        <v>-4.2372180436663673E-2</v>
      </c>
      <c r="R797" s="16">
        <f t="shared" si="90"/>
        <v>-4.3034163072692318E-2</v>
      </c>
      <c r="S797" s="16">
        <f t="shared" si="91"/>
        <v>-4.3142619394833014E-2</v>
      </c>
    </row>
    <row r="798" spans="1:19" x14ac:dyDescent="0.25">
      <c r="A798" s="3">
        <f>VaR!A798</f>
        <v>43754</v>
      </c>
      <c r="B798" s="4">
        <f>VaR!B798</f>
        <v>796</v>
      </c>
      <c r="C798" s="4">
        <f>VaR!C798</f>
        <v>50.540000999999997</v>
      </c>
      <c r="D798" s="4">
        <f>VaR!D798</f>
        <v>-1.1539213543140815E-2</v>
      </c>
      <c r="E798" s="4">
        <f>VaR!E798</f>
        <v>-1.1606306903541329E-2</v>
      </c>
      <c r="F798" s="4">
        <f>VaR!F798</f>
        <v>-3.0783811696970302E-2</v>
      </c>
      <c r="G798" s="4">
        <f>VaR!G798</f>
        <v>-3.1651784680255542E-2</v>
      </c>
      <c r="H798" s="4">
        <v>774</v>
      </c>
      <c r="I798" s="16">
        <f t="shared" si="92"/>
        <v>-1.9055750017726114E-3</v>
      </c>
      <c r="J798" s="16">
        <f t="shared" si="93"/>
        <v>3.2394407169523926E-4</v>
      </c>
      <c r="K798" s="16">
        <f t="shared" si="94"/>
        <v>1.7998446368929714E-2</v>
      </c>
      <c r="L798" s="16">
        <f t="shared" si="95"/>
        <v>-3.1510384791198214E-2</v>
      </c>
      <c r="M798" s="10">
        <f t="shared" si="96"/>
        <v>0</v>
      </c>
      <c r="N798" s="4">
        <v>730</v>
      </c>
      <c r="O798" s="4">
        <v>666</v>
      </c>
      <c r="P798" s="4">
        <v>536</v>
      </c>
      <c r="Q798" s="16">
        <f t="shared" si="89"/>
        <v>-4.2669740480169728E-2</v>
      </c>
      <c r="R798" s="16">
        <f t="shared" si="90"/>
        <v>-4.3166571715425664E-2</v>
      </c>
      <c r="S798" s="16">
        <f t="shared" si="91"/>
        <v>-4.3205235696740514E-2</v>
      </c>
    </row>
    <row r="799" spans="1:19" x14ac:dyDescent="0.25">
      <c r="A799" s="3">
        <f>VaR!A799</f>
        <v>43755</v>
      </c>
      <c r="B799" s="4">
        <f>VaR!B799</f>
        <v>797</v>
      </c>
      <c r="C799" s="4">
        <f>VaR!C799</f>
        <v>50.369999</v>
      </c>
      <c r="D799" s="4">
        <f>VaR!D799</f>
        <v>-3.3637118448018367E-3</v>
      </c>
      <c r="E799" s="4">
        <f>VaR!E799</f>
        <v>-3.3693818418840385E-3</v>
      </c>
      <c r="F799" s="4">
        <f>VaR!F799</f>
        <v>-3.0783811696970302E-2</v>
      </c>
      <c r="G799" s="4">
        <f>VaR!G799</f>
        <v>-3.1651784680255542E-2</v>
      </c>
      <c r="H799" s="4">
        <v>775</v>
      </c>
      <c r="I799" s="16">
        <f t="shared" si="92"/>
        <v>-2.9312654748748484E-3</v>
      </c>
      <c r="J799" s="16">
        <f t="shared" si="93"/>
        <v>3.1548243674418884E-4</v>
      </c>
      <c r="K799" s="16">
        <f t="shared" si="94"/>
        <v>1.7761825264994272E-2</v>
      </c>
      <c r="L799" s="16">
        <f t="shared" si="95"/>
        <v>-3.2146868183278977E-2</v>
      </c>
      <c r="M799" s="10">
        <f t="shared" si="96"/>
        <v>0</v>
      </c>
      <c r="N799" s="4">
        <v>731</v>
      </c>
      <c r="O799" s="4">
        <v>667</v>
      </c>
      <c r="P799" s="4">
        <v>537</v>
      </c>
      <c r="Q799" s="16">
        <f t="shared" si="89"/>
        <v>-4.2749785000851095E-2</v>
      </c>
      <c r="R799" s="16">
        <f t="shared" si="90"/>
        <v>-4.323473907358915E-2</v>
      </c>
      <c r="S799" s="16">
        <f t="shared" si="91"/>
        <v>-4.3213312620292502E-2</v>
      </c>
    </row>
    <row r="800" spans="1:19" x14ac:dyDescent="0.25">
      <c r="A800" s="3">
        <f>VaR!A800</f>
        <v>43756</v>
      </c>
      <c r="B800" s="4">
        <f>VaR!B800</f>
        <v>798</v>
      </c>
      <c r="C800" s="4">
        <f>VaR!C800</f>
        <v>49.869999</v>
      </c>
      <c r="D800" s="4">
        <f>VaR!D800</f>
        <v>-9.9265437745988446E-3</v>
      </c>
      <c r="E800" s="4">
        <f>VaR!E800</f>
        <v>-9.9761403985764181E-3</v>
      </c>
      <c r="F800" s="4">
        <f>VaR!F800</f>
        <v>-3.0783811696970302E-2</v>
      </c>
      <c r="G800" s="4">
        <f>VaR!G800</f>
        <v>-3.1651784680255542E-2</v>
      </c>
      <c r="H800" s="4">
        <v>776</v>
      </c>
      <c r="I800" s="16">
        <f t="shared" si="92"/>
        <v>-2.8741127287495198E-3</v>
      </c>
      <c r="J800" s="16">
        <f t="shared" si="93"/>
        <v>3.1751221570306597E-4</v>
      </c>
      <c r="K800" s="16">
        <f t="shared" si="94"/>
        <v>1.7818872458802381E-2</v>
      </c>
      <c r="L800" s="16">
        <f t="shared" si="95"/>
        <v>-3.2183549720796317E-2</v>
      </c>
      <c r="M800" s="10">
        <f t="shared" si="96"/>
        <v>0</v>
      </c>
      <c r="N800" s="4">
        <v>732</v>
      </c>
      <c r="O800" s="4">
        <v>668</v>
      </c>
      <c r="P800" s="4">
        <v>538</v>
      </c>
      <c r="Q800" s="16">
        <f t="shared" si="89"/>
        <v>-4.3029794750019855E-2</v>
      </c>
      <c r="R800" s="16">
        <f t="shared" si="90"/>
        <v>-4.3282416469777998E-2</v>
      </c>
      <c r="S800" s="16">
        <f t="shared" si="91"/>
        <v>-4.3266549885274806E-2</v>
      </c>
    </row>
    <row r="801" spans="1:19" x14ac:dyDescent="0.25">
      <c r="A801" s="3">
        <f>VaR!A801</f>
        <v>43759</v>
      </c>
      <c r="B801" s="4">
        <f>VaR!B801</f>
        <v>799</v>
      </c>
      <c r="C801" s="4">
        <f>VaR!C801</f>
        <v>49.990001999999997</v>
      </c>
      <c r="D801" s="4">
        <f>VaR!D801</f>
        <v>2.406316470950741E-3</v>
      </c>
      <c r="E801" s="4">
        <f>VaR!E801</f>
        <v>2.4034259275842532E-3</v>
      </c>
      <c r="F801" s="4">
        <f>VaR!F801</f>
        <v>-3.0783811696970302E-2</v>
      </c>
      <c r="G801" s="4">
        <f>VaR!G801</f>
        <v>-3.1651784680255542E-2</v>
      </c>
      <c r="H801" s="4">
        <v>777</v>
      </c>
      <c r="I801" s="16">
        <f t="shared" si="92"/>
        <v>-2.4390197459395E-3</v>
      </c>
      <c r="J801" s="16">
        <f t="shared" si="93"/>
        <v>3.0587953598111545E-4</v>
      </c>
      <c r="K801" s="16">
        <f t="shared" si="94"/>
        <v>1.7489412110791931E-2</v>
      </c>
      <c r="L801" s="16">
        <f t="shared" si="95"/>
        <v>-3.1206542689624618E-2</v>
      </c>
      <c r="M801" s="10">
        <f t="shared" si="96"/>
        <v>0</v>
      </c>
      <c r="N801" s="4">
        <v>733</v>
      </c>
      <c r="O801" s="4">
        <v>669</v>
      </c>
      <c r="P801" s="4">
        <v>539</v>
      </c>
      <c r="Q801" s="16">
        <f t="shared" si="89"/>
        <v>-4.3080444831119884E-2</v>
      </c>
      <c r="R801" s="16">
        <f t="shared" si="90"/>
        <v>-4.3298892820120886E-2</v>
      </c>
      <c r="S801" s="16">
        <f t="shared" si="91"/>
        <v>-4.3267796748192644E-2</v>
      </c>
    </row>
    <row r="802" spans="1:19" x14ac:dyDescent="0.25">
      <c r="A802" s="3">
        <f>VaR!A802</f>
        <v>43760</v>
      </c>
      <c r="B802" s="4">
        <f>VaR!B802</f>
        <v>800</v>
      </c>
      <c r="C802" s="4">
        <f>VaR!C802</f>
        <v>49.98</v>
      </c>
      <c r="D802" s="4">
        <f>VaR!D802</f>
        <v>-2.0008000799840071E-4</v>
      </c>
      <c r="E802" s="4">
        <f>VaR!E802</f>
        <v>-2.0010002667349592E-4</v>
      </c>
      <c r="F802" s="4">
        <f>VaR!F802</f>
        <v>-3.0783811696970302E-2</v>
      </c>
      <c r="G802" s="4">
        <f>VaR!G802</f>
        <v>-3.1651784680255542E-2</v>
      </c>
      <c r="H802" s="4">
        <v>778</v>
      </c>
      <c r="I802" s="16">
        <f t="shared" si="92"/>
        <v>-2.5362550204567958E-3</v>
      </c>
      <c r="J802" s="16">
        <f t="shared" si="93"/>
        <v>3.0393634318107252E-4</v>
      </c>
      <c r="K802" s="16">
        <f t="shared" si="94"/>
        <v>1.7433770194110982E-2</v>
      </c>
      <c r="L802" s="16">
        <f t="shared" si="95"/>
        <v>-3.1212255155678725E-2</v>
      </c>
      <c r="M802" s="10">
        <f t="shared" si="96"/>
        <v>0</v>
      </c>
      <c r="N802" s="4">
        <v>734</v>
      </c>
      <c r="O802" s="4">
        <v>670</v>
      </c>
      <c r="P802" s="4">
        <v>540</v>
      </c>
      <c r="Q802" s="16">
        <f t="shared" si="89"/>
        <v>-4.3170316765018736E-2</v>
      </c>
      <c r="R802" s="16">
        <f t="shared" si="90"/>
        <v>-4.3110022160539267E-2</v>
      </c>
      <c r="S802" s="16">
        <f t="shared" si="91"/>
        <v>-4.3187064480101248E-2</v>
      </c>
    </row>
    <row r="803" spans="1:19" x14ac:dyDescent="0.25">
      <c r="A803" s="3">
        <f>VaR!A803</f>
        <v>43761</v>
      </c>
      <c r="B803" s="4">
        <f>VaR!B803</f>
        <v>801</v>
      </c>
      <c r="C803" s="4">
        <f>VaR!C803</f>
        <v>50.299999</v>
      </c>
      <c r="D803" s="4">
        <f>VaR!D803</f>
        <v>6.4025410164066194E-3</v>
      </c>
      <c r="E803" s="4">
        <f>VaR!E803</f>
        <v>6.3821318181713155E-3</v>
      </c>
      <c r="F803" s="4">
        <f>VaR!F803</f>
        <v>-3.0783811696970302E-2</v>
      </c>
      <c r="G803" s="4">
        <f>VaR!G803</f>
        <v>-3.1651784680255542E-2</v>
      </c>
      <c r="H803" s="4">
        <v>779</v>
      </c>
      <c r="I803" s="16">
        <f t="shared" si="92"/>
        <v>-1.5255334947302357E-3</v>
      </c>
      <c r="J803" s="16">
        <f t="shared" si="93"/>
        <v>2.8765846046643477E-4</v>
      </c>
      <c r="K803" s="16">
        <f t="shared" si="94"/>
        <v>1.6960497058354004E-2</v>
      </c>
      <c r="L803" s="16">
        <f t="shared" si="95"/>
        <v>-2.9423068596063601E-2</v>
      </c>
      <c r="M803" s="10">
        <f t="shared" si="96"/>
        <v>0</v>
      </c>
      <c r="N803" s="4">
        <v>735</v>
      </c>
      <c r="O803" s="4">
        <v>671</v>
      </c>
      <c r="P803" s="4">
        <v>541</v>
      </c>
      <c r="Q803" s="16">
        <f t="shared" si="89"/>
        <v>-4.2916115031090378E-2</v>
      </c>
      <c r="R803" s="16">
        <f t="shared" si="90"/>
        <v>-4.307129701626173E-2</v>
      </c>
      <c r="S803" s="16">
        <f t="shared" si="91"/>
        <v>-4.3115484124169365E-2</v>
      </c>
    </row>
    <row r="804" spans="1:19" x14ac:dyDescent="0.25">
      <c r="A804" s="3">
        <f>VaR!A804</f>
        <v>43762</v>
      </c>
      <c r="B804" s="4">
        <f>VaR!B804</f>
        <v>802</v>
      </c>
      <c r="C804" s="4">
        <f>VaR!C804</f>
        <v>51.009998000000003</v>
      </c>
      <c r="D804" s="4">
        <f>VaR!D804</f>
        <v>1.411528855099984E-2</v>
      </c>
      <c r="E804" s="4">
        <f>VaR!E804</f>
        <v>1.4016595501858454E-2</v>
      </c>
      <c r="F804" s="4">
        <f>VaR!F804</f>
        <v>-3.0783811696970302E-2</v>
      </c>
      <c r="G804" s="4">
        <f>VaR!G804</f>
        <v>-3.1651784680255542E-2</v>
      </c>
      <c r="H804" s="4">
        <v>780</v>
      </c>
      <c r="I804" s="16">
        <f t="shared" si="92"/>
        <v>-2.1900634240225266E-3</v>
      </c>
      <c r="J804" s="16">
        <f t="shared" si="93"/>
        <v>2.7579130197919729E-4</v>
      </c>
      <c r="K804" s="16">
        <f t="shared" si="94"/>
        <v>1.6606965465707373E-2</v>
      </c>
      <c r="L804" s="16">
        <f t="shared" si="95"/>
        <v>-2.9506090802949154E-2</v>
      </c>
      <c r="M804" s="10">
        <f t="shared" si="96"/>
        <v>0</v>
      </c>
      <c r="N804" s="4">
        <v>736</v>
      </c>
      <c r="O804" s="4">
        <v>672</v>
      </c>
      <c r="P804" s="4">
        <v>542</v>
      </c>
      <c r="Q804" s="16">
        <f t="shared" si="89"/>
        <v>-4.2709589184932943E-2</v>
      </c>
      <c r="R804" s="16">
        <f t="shared" si="90"/>
        <v>-4.303296824600391E-2</v>
      </c>
      <c r="S804" s="16">
        <f t="shared" si="91"/>
        <v>-4.2937637357611552E-2</v>
      </c>
    </row>
    <row r="805" spans="1:19" x14ac:dyDescent="0.25">
      <c r="A805" s="3">
        <f>VaR!A805</f>
        <v>43763</v>
      </c>
      <c r="B805" s="4">
        <f>VaR!B805</f>
        <v>803</v>
      </c>
      <c r="C805" s="4">
        <f>VaR!C805</f>
        <v>51.68</v>
      </c>
      <c r="D805" s="4">
        <f>VaR!D805</f>
        <v>1.3134719197597237E-2</v>
      </c>
      <c r="E805" s="4">
        <f>VaR!E805</f>
        <v>1.3049206747510356E-2</v>
      </c>
      <c r="F805" s="4">
        <f>VaR!F805</f>
        <v>-3.0783811696970302E-2</v>
      </c>
      <c r="G805" s="4">
        <f>VaR!G805</f>
        <v>-3.1651784680255542E-2</v>
      </c>
      <c r="H805" s="4">
        <v>781</v>
      </c>
      <c r="I805" s="16">
        <f t="shared" si="92"/>
        <v>-9.1309344955058385E-4</v>
      </c>
      <c r="J805" s="16">
        <f t="shared" si="93"/>
        <v>2.7694990751471888E-4</v>
      </c>
      <c r="K805" s="16">
        <f t="shared" si="94"/>
        <v>1.6641812026180289E-2</v>
      </c>
      <c r="L805" s="16">
        <f t="shared" si="95"/>
        <v>-2.828643831985787E-2</v>
      </c>
      <c r="M805" s="10">
        <f t="shared" si="96"/>
        <v>0</v>
      </c>
      <c r="N805" s="4">
        <v>737</v>
      </c>
      <c r="O805" s="4">
        <v>673</v>
      </c>
      <c r="P805" s="4">
        <v>543</v>
      </c>
      <c r="Q805" s="16">
        <f t="shared" si="89"/>
        <v>-4.2230519830811192E-2</v>
      </c>
      <c r="R805" s="16">
        <f t="shared" si="90"/>
        <v>-4.3018351804934601E-2</v>
      </c>
      <c r="S805" s="16">
        <f t="shared" si="91"/>
        <v>-4.2868350131562469E-2</v>
      </c>
    </row>
    <row r="806" spans="1:19" x14ac:dyDescent="0.25">
      <c r="A806" s="3">
        <f>VaR!A806</f>
        <v>43766</v>
      </c>
      <c r="B806" s="4">
        <f>VaR!B806</f>
        <v>804</v>
      </c>
      <c r="C806" s="4">
        <f>VaR!C806</f>
        <v>51.59</v>
      </c>
      <c r="D806" s="4">
        <f>VaR!D806</f>
        <v>-1.7414860681113837E-3</v>
      </c>
      <c r="E806" s="4">
        <f>VaR!E806</f>
        <v>-1.7430042177878336E-3</v>
      </c>
      <c r="F806" s="4">
        <f>VaR!F806</f>
        <v>-3.0783811696970302E-2</v>
      </c>
      <c r="G806" s="4">
        <f>VaR!G806</f>
        <v>-3.1651784680255542E-2</v>
      </c>
      <c r="H806" s="4">
        <v>782</v>
      </c>
      <c r="I806" s="16">
        <f t="shared" si="92"/>
        <v>-1.6570577724202165E-3</v>
      </c>
      <c r="J806" s="16">
        <f t="shared" si="93"/>
        <v>2.3473792234613309E-4</v>
      </c>
      <c r="K806" s="16">
        <f t="shared" si="94"/>
        <v>1.5321159301636841E-2</v>
      </c>
      <c r="L806" s="16">
        <f t="shared" si="95"/>
        <v>-2.6858122218818867E-2</v>
      </c>
      <c r="M806" s="10">
        <f t="shared" si="96"/>
        <v>0</v>
      </c>
      <c r="N806" s="4">
        <v>738</v>
      </c>
      <c r="O806" s="4">
        <v>674</v>
      </c>
      <c r="P806" s="4">
        <v>544</v>
      </c>
      <c r="Q806" s="16">
        <f t="shared" si="89"/>
        <v>-4.2356608195214043E-2</v>
      </c>
      <c r="R806" s="16">
        <f t="shared" si="90"/>
        <v>-4.3033068935772169E-2</v>
      </c>
      <c r="S806" s="16">
        <f t="shared" si="91"/>
        <v>-4.288456573709782E-2</v>
      </c>
    </row>
    <row r="807" spans="1:19" x14ac:dyDescent="0.25">
      <c r="A807" s="3">
        <f>VaR!A807</f>
        <v>43767</v>
      </c>
      <c r="B807" s="4">
        <f>VaR!B807</f>
        <v>805</v>
      </c>
      <c r="C807" s="4">
        <f>VaR!C807</f>
        <v>53.25</v>
      </c>
      <c r="D807" s="4">
        <f>VaR!D807</f>
        <v>3.2176778445435095E-2</v>
      </c>
      <c r="E807" s="4">
        <f>VaR!E807</f>
        <v>3.1669949332975782E-2</v>
      </c>
      <c r="F807" s="4">
        <f>VaR!F807</f>
        <v>-3.0783811696970302E-2</v>
      </c>
      <c r="G807" s="4">
        <f>VaR!G807</f>
        <v>-3.1651784680255542E-2</v>
      </c>
      <c r="H807" s="4">
        <v>783</v>
      </c>
      <c r="I807" s="16">
        <f t="shared" si="92"/>
        <v>-3.9135719427807383E-4</v>
      </c>
      <c r="J807" s="16">
        <f t="shared" si="93"/>
        <v>2.4379460974354483E-4</v>
      </c>
      <c r="K807" s="16">
        <f t="shared" si="94"/>
        <v>1.5613923585810994E-2</v>
      </c>
      <c r="L807" s="16">
        <f t="shared" si="95"/>
        <v>-2.6073976035342429E-2</v>
      </c>
      <c r="M807" s="10">
        <f t="shared" si="96"/>
        <v>0</v>
      </c>
      <c r="N807" s="4">
        <v>739</v>
      </c>
      <c r="O807" s="4">
        <v>675</v>
      </c>
      <c r="P807" s="4">
        <v>545</v>
      </c>
      <c r="Q807" s="16">
        <f t="shared" si="89"/>
        <v>-4.1905295470005981E-2</v>
      </c>
      <c r="R807" s="16">
        <f t="shared" si="90"/>
        <v>-4.3109393071414613E-2</v>
      </c>
      <c r="S807" s="16">
        <f t="shared" si="91"/>
        <v>-4.2900425992007933E-2</v>
      </c>
    </row>
    <row r="808" spans="1:19" x14ac:dyDescent="0.25">
      <c r="A808" s="3">
        <f>VaR!A808</f>
        <v>43768</v>
      </c>
      <c r="B808" s="4">
        <f>VaR!B808</f>
        <v>806</v>
      </c>
      <c r="C808" s="4">
        <f>VaR!C808</f>
        <v>53.75</v>
      </c>
      <c r="D808" s="4">
        <f>VaR!D808</f>
        <v>9.3896713615023476E-3</v>
      </c>
      <c r="E808" s="4">
        <f>VaR!E808</f>
        <v>9.345862418237599E-3</v>
      </c>
      <c r="F808" s="4">
        <f>VaR!F808</f>
        <v>-3.0783811696970302E-2</v>
      </c>
      <c r="G808" s="4">
        <f>VaR!G808</f>
        <v>-3.1651784680255542E-2</v>
      </c>
      <c r="H808" s="4">
        <v>784</v>
      </c>
      <c r="I808" s="16">
        <f t="shared" si="92"/>
        <v>2.1171584074898258E-3</v>
      </c>
      <c r="J808" s="16">
        <f t="shared" si="93"/>
        <v>2.1864186936975327E-4</v>
      </c>
      <c r="K808" s="16">
        <f t="shared" si="94"/>
        <v>1.4786543523411862E-2</v>
      </c>
      <c r="L808" s="16">
        <f t="shared" si="95"/>
        <v>-2.2204541337069984E-2</v>
      </c>
      <c r="M808" s="10">
        <f t="shared" si="96"/>
        <v>0</v>
      </c>
      <c r="N808" s="4">
        <v>740</v>
      </c>
      <c r="O808" s="4">
        <v>676</v>
      </c>
      <c r="P808" s="4">
        <v>546</v>
      </c>
      <c r="Q808" s="16">
        <f t="shared" si="89"/>
        <v>-4.185899956750419E-2</v>
      </c>
      <c r="R808" s="16">
        <f t="shared" si="90"/>
        <v>-4.3112870560429291E-2</v>
      </c>
      <c r="S808" s="16">
        <f t="shared" si="91"/>
        <v>-4.2895618822071643E-2</v>
      </c>
    </row>
    <row r="809" spans="1:19" x14ac:dyDescent="0.25">
      <c r="A809" s="3">
        <f>VaR!A809</f>
        <v>43769</v>
      </c>
      <c r="B809" s="4">
        <f>VaR!B809</f>
        <v>807</v>
      </c>
      <c r="C809" s="4">
        <f>VaR!C809</f>
        <v>52.889999000000003</v>
      </c>
      <c r="D809" s="4">
        <f>VaR!D809</f>
        <v>-1.6000018604651105E-2</v>
      </c>
      <c r="E809" s="4">
        <f>VaR!E809</f>
        <v>-1.6129400837049515E-2</v>
      </c>
      <c r="F809" s="4">
        <f>VaR!F809</f>
        <v>-3.0783811696970302E-2</v>
      </c>
      <c r="G809" s="4">
        <f>VaR!G809</f>
        <v>-3.1651784680255542E-2</v>
      </c>
      <c r="H809" s="4">
        <v>785</v>
      </c>
      <c r="I809" s="16">
        <f t="shared" si="92"/>
        <v>1.7321140446824349E-3</v>
      </c>
      <c r="J809" s="16">
        <f t="shared" si="93"/>
        <v>2.2100269293193049E-4</v>
      </c>
      <c r="K809" s="16">
        <f t="shared" si="94"/>
        <v>1.486615932014488E-2</v>
      </c>
      <c r="L809" s="16">
        <f t="shared" si="95"/>
        <v>-2.2720542031896308E-2</v>
      </c>
      <c r="M809" s="10">
        <f t="shared" si="96"/>
        <v>0</v>
      </c>
      <c r="N809" s="4">
        <v>741</v>
      </c>
      <c r="O809" s="4">
        <v>677</v>
      </c>
      <c r="P809" s="4">
        <v>547</v>
      </c>
      <c r="Q809" s="16">
        <f t="shared" si="89"/>
        <v>-4.2324507031903054E-2</v>
      </c>
      <c r="R809" s="16">
        <f t="shared" si="90"/>
        <v>-4.2968158941107136E-2</v>
      </c>
      <c r="S809" s="16">
        <f t="shared" si="91"/>
        <v>-4.2962090616658261E-2</v>
      </c>
    </row>
    <row r="810" spans="1:19" x14ac:dyDescent="0.25">
      <c r="A810" s="3">
        <f>VaR!A810</f>
        <v>43770</v>
      </c>
      <c r="B810" s="4">
        <f>VaR!B810</f>
        <v>808</v>
      </c>
      <c r="C810" s="4">
        <f>VaR!C810</f>
        <v>53.240001999999997</v>
      </c>
      <c r="D810" s="4">
        <f>VaR!D810</f>
        <v>6.6175648821621995E-3</v>
      </c>
      <c r="E810" s="4">
        <f>VaR!E810</f>
        <v>6.5957649219276033E-3</v>
      </c>
      <c r="F810" s="4">
        <f>VaR!F810</f>
        <v>-3.0783811696970302E-2</v>
      </c>
      <c r="G810" s="4">
        <f>VaR!G810</f>
        <v>-3.1651784680255542E-2</v>
      </c>
      <c r="H810" s="4">
        <v>786</v>
      </c>
      <c r="I810" s="16">
        <f t="shared" si="92"/>
        <v>1.1976690624931124E-3</v>
      </c>
      <c r="J810" s="16">
        <f t="shared" si="93"/>
        <v>2.2099324857558181E-4</v>
      </c>
      <c r="K810" s="16">
        <f t="shared" si="94"/>
        <v>1.4865841670607885E-2</v>
      </c>
      <c r="L810" s="16">
        <f t="shared" si="95"/>
        <v>-2.3254464527092605E-2</v>
      </c>
      <c r="M810" s="10">
        <f t="shared" si="96"/>
        <v>0</v>
      </c>
      <c r="N810" s="4">
        <v>742</v>
      </c>
      <c r="O810" s="4">
        <v>678</v>
      </c>
      <c r="P810" s="4">
        <v>548</v>
      </c>
      <c r="Q810" s="16">
        <f t="shared" si="89"/>
        <v>-4.2323977592008032E-2</v>
      </c>
      <c r="R810" s="16">
        <f t="shared" si="90"/>
        <v>-4.2951024116361897E-2</v>
      </c>
      <c r="S810" s="16">
        <f t="shared" si="91"/>
        <v>-4.2911212590205187E-2</v>
      </c>
    </row>
    <row r="811" spans="1:19" x14ac:dyDescent="0.25">
      <c r="A811" s="3">
        <f>VaR!A811</f>
        <v>43773</v>
      </c>
      <c r="B811" s="4">
        <f>VaR!B811</f>
        <v>809</v>
      </c>
      <c r="C811" s="4">
        <f>VaR!C811</f>
        <v>53.84</v>
      </c>
      <c r="D811" s="4">
        <f>VaR!D811</f>
        <v>1.1269684024429722E-2</v>
      </c>
      <c r="E811" s="4">
        <f>VaR!E811</f>
        <v>1.1206654243822278E-2</v>
      </c>
      <c r="F811" s="4">
        <f>VaR!F811</f>
        <v>-3.0783811696970302E-2</v>
      </c>
      <c r="G811" s="4">
        <f>VaR!G811</f>
        <v>-3.1651784680255542E-2</v>
      </c>
      <c r="H811" s="4">
        <v>787</v>
      </c>
      <c r="I811" s="16">
        <f t="shared" si="92"/>
        <v>2.2554564253272607E-3</v>
      </c>
      <c r="J811" s="16">
        <f t="shared" si="93"/>
        <v>2.0898011566492314E-4</v>
      </c>
      <c r="K811" s="16">
        <f t="shared" si="94"/>
        <v>1.4456144564333988E-2</v>
      </c>
      <c r="L811" s="16">
        <f t="shared" si="95"/>
        <v>-2.1522785393052316E-2</v>
      </c>
      <c r="M811" s="10">
        <f t="shared" si="96"/>
        <v>0</v>
      </c>
      <c r="N811" s="4">
        <v>743</v>
      </c>
      <c r="O811" s="4">
        <v>679</v>
      </c>
      <c r="P811" s="4">
        <v>549</v>
      </c>
      <c r="Q811" s="16">
        <f t="shared" si="89"/>
        <v>-4.2313977207567494E-2</v>
      </c>
      <c r="R811" s="16">
        <f t="shared" si="90"/>
        <v>-4.2900582879016914E-2</v>
      </c>
      <c r="S811" s="16">
        <f t="shared" si="91"/>
        <v>-4.2845613362978645E-2</v>
      </c>
    </row>
    <row r="812" spans="1:19" x14ac:dyDescent="0.25">
      <c r="A812" s="3">
        <f>VaR!A812</f>
        <v>43774</v>
      </c>
      <c r="B812" s="4">
        <f>VaR!B812</f>
        <v>810</v>
      </c>
      <c r="C812" s="4">
        <f>VaR!C812</f>
        <v>54.43</v>
      </c>
      <c r="D812" s="4">
        <f>VaR!D812</f>
        <v>1.0958395245170807E-2</v>
      </c>
      <c r="E812" s="4">
        <f>VaR!E812</f>
        <v>1.0898787109636255E-2</v>
      </c>
      <c r="F812" s="4">
        <f>VaR!F812</f>
        <v>-3.0783811696970302E-2</v>
      </c>
      <c r="G812" s="4">
        <f>VaR!G812</f>
        <v>-3.1651784680255542E-2</v>
      </c>
      <c r="H812" s="4">
        <v>788</v>
      </c>
      <c r="I812" s="16">
        <f t="shared" si="92"/>
        <v>2.5170774547648676E-3</v>
      </c>
      <c r="J812" s="16">
        <f t="shared" si="93"/>
        <v>2.1168768841130518E-4</v>
      </c>
      <c r="K812" s="16">
        <f t="shared" si="94"/>
        <v>1.4549491001794708E-2</v>
      </c>
      <c r="L812" s="16">
        <f t="shared" si="95"/>
        <v>-2.1414705589834972E-2</v>
      </c>
      <c r="M812" s="10">
        <f t="shared" si="96"/>
        <v>0</v>
      </c>
      <c r="N812" s="4">
        <v>744</v>
      </c>
      <c r="O812" s="4">
        <v>680</v>
      </c>
      <c r="P812" s="4">
        <v>550</v>
      </c>
      <c r="Q812" s="16">
        <f t="shared" si="89"/>
        <v>-4.2203713770258479E-2</v>
      </c>
      <c r="R812" s="16">
        <f t="shared" si="90"/>
        <v>-4.2899424565433344E-2</v>
      </c>
      <c r="S812" s="16">
        <f t="shared" si="91"/>
        <v>-4.2844106537641792E-2</v>
      </c>
    </row>
    <row r="813" spans="1:19" x14ac:dyDescent="0.25">
      <c r="A813" s="3">
        <f>VaR!A813</f>
        <v>43775</v>
      </c>
      <c r="B813" s="4">
        <f>VaR!B813</f>
        <v>811</v>
      </c>
      <c r="C813" s="4">
        <f>VaR!C813</f>
        <v>54.330002</v>
      </c>
      <c r="D813" s="4">
        <f>VaR!D813</f>
        <v>-1.837185375711912E-3</v>
      </c>
      <c r="E813" s="4">
        <f>VaR!E813</f>
        <v>-1.8388750706032156E-3</v>
      </c>
      <c r="F813" s="4">
        <f>VaR!F813</f>
        <v>-3.0783811696970302E-2</v>
      </c>
      <c r="G813" s="4">
        <f>VaR!G813</f>
        <v>-3.1651784680255542E-2</v>
      </c>
      <c r="H813" s="4">
        <v>789</v>
      </c>
      <c r="I813" s="16">
        <f t="shared" si="92"/>
        <v>3.7184596483930453E-3</v>
      </c>
      <c r="J813" s="16">
        <f t="shared" si="93"/>
        <v>1.9701772974186574E-4</v>
      </c>
      <c r="K813" s="16">
        <f t="shared" si="94"/>
        <v>1.4036300429310629E-2</v>
      </c>
      <c r="L813" s="16">
        <f t="shared" si="95"/>
        <v>-1.9369200021739055E-2</v>
      </c>
      <c r="M813" s="10">
        <f t="shared" si="96"/>
        <v>0</v>
      </c>
      <c r="N813" s="4">
        <v>745</v>
      </c>
      <c r="O813" s="4">
        <v>681</v>
      </c>
      <c r="P813" s="4">
        <v>551</v>
      </c>
      <c r="Q813" s="16">
        <f t="shared" si="89"/>
        <v>-3.6506293315743579E-2</v>
      </c>
      <c r="R813" s="16">
        <f t="shared" si="90"/>
        <v>-4.2858263159383445E-2</v>
      </c>
      <c r="S813" s="16">
        <f t="shared" si="91"/>
        <v>-4.2729511560331716E-2</v>
      </c>
    </row>
    <row r="814" spans="1:19" x14ac:dyDescent="0.25">
      <c r="A814" s="3">
        <f>VaR!A814</f>
        <v>43776</v>
      </c>
      <c r="B814" s="4">
        <f>VaR!B814</f>
        <v>812</v>
      </c>
      <c r="C814" s="4">
        <f>VaR!C814</f>
        <v>54.310001</v>
      </c>
      <c r="D814" s="4">
        <f>VaR!D814</f>
        <v>-3.6813913608912811E-4</v>
      </c>
      <c r="E814" s="4">
        <f>VaR!E814</f>
        <v>-3.6820691593634309E-4</v>
      </c>
      <c r="F814" s="4">
        <f>VaR!F814</f>
        <v>-3.0783811696970302E-2</v>
      </c>
      <c r="G814" s="4">
        <f>VaR!G814</f>
        <v>-3.1651784680255542E-2</v>
      </c>
      <c r="H814" s="4">
        <v>790</v>
      </c>
      <c r="I814" s="16">
        <f t="shared" si="92"/>
        <v>3.4088991760011997E-3</v>
      </c>
      <c r="J814" s="16">
        <f t="shared" si="93"/>
        <v>1.9753160597491801E-4</v>
      </c>
      <c r="K814" s="16">
        <f t="shared" si="94"/>
        <v>1.4054593767694534E-2</v>
      </c>
      <c r="L814" s="16">
        <f t="shared" si="95"/>
        <v>-1.9708850358120717E-2</v>
      </c>
      <c r="M814" s="10">
        <f t="shared" si="96"/>
        <v>0</v>
      </c>
      <c r="N814" s="4">
        <v>746</v>
      </c>
      <c r="O814" s="4">
        <v>682</v>
      </c>
      <c r="P814" s="4">
        <v>552</v>
      </c>
      <c r="Q814" s="16">
        <f t="shared" si="89"/>
        <v>-3.5099049855292989E-2</v>
      </c>
      <c r="R814" s="16">
        <f t="shared" si="90"/>
        <v>-4.2900669367701587E-2</v>
      </c>
      <c r="S814" s="16">
        <f t="shared" si="91"/>
        <v>-4.2474184787251901E-2</v>
      </c>
    </row>
    <row r="815" spans="1:19" x14ac:dyDescent="0.25">
      <c r="A815" s="3">
        <f>VaR!A815</f>
        <v>43777</v>
      </c>
      <c r="B815" s="4">
        <f>VaR!B815</f>
        <v>813</v>
      </c>
      <c r="C815" s="4">
        <f>VaR!C815</f>
        <v>54.310001</v>
      </c>
      <c r="D815" s="4">
        <f>VaR!D815</f>
        <v>0</v>
      </c>
      <c r="E815" s="4">
        <f>VaR!E815</f>
        <v>0</v>
      </c>
      <c r="F815" s="4">
        <f>VaR!F815</f>
        <v>-3.0783811696970302E-2</v>
      </c>
      <c r="G815" s="4">
        <f>VaR!G815</f>
        <v>-3.1651784680255542E-2</v>
      </c>
      <c r="H815" s="4">
        <v>791</v>
      </c>
      <c r="I815" s="16">
        <f t="shared" si="92"/>
        <v>4.9307092699736868E-3</v>
      </c>
      <c r="J815" s="16">
        <f t="shared" si="93"/>
        <v>1.3320667598430922E-4</v>
      </c>
      <c r="K815" s="16">
        <f t="shared" si="94"/>
        <v>1.1541519656627077E-2</v>
      </c>
      <c r="L815" s="16">
        <f t="shared" si="95"/>
        <v>-1.4053401197761075E-2</v>
      </c>
      <c r="M815" s="10">
        <f t="shared" si="96"/>
        <v>0</v>
      </c>
      <c r="N815" s="4">
        <v>747</v>
      </c>
      <c r="O815" s="4">
        <v>683</v>
      </c>
      <c r="P815" s="4">
        <v>553</v>
      </c>
      <c r="Q815" s="16">
        <f t="shared" si="89"/>
        <v>-3.5185678474420799E-2</v>
      </c>
      <c r="R815" s="16">
        <f t="shared" si="90"/>
        <v>-4.2835547429481306E-2</v>
      </c>
      <c r="S815" s="16">
        <f t="shared" si="91"/>
        <v>-4.2503706158029328E-2</v>
      </c>
    </row>
    <row r="816" spans="1:19" x14ac:dyDescent="0.25">
      <c r="A816" s="3">
        <f>VaR!A816</f>
        <v>43780</v>
      </c>
      <c r="B816" s="4">
        <f>VaR!B816</f>
        <v>814</v>
      </c>
      <c r="C816" s="4">
        <f>VaR!C816</f>
        <v>54.52</v>
      </c>
      <c r="D816" s="4">
        <f>VaR!D816</f>
        <v>3.8666727330755046E-3</v>
      </c>
      <c r="E816" s="4">
        <f>VaR!E816</f>
        <v>3.859216368762759E-3</v>
      </c>
      <c r="F816" s="4">
        <f>VaR!F816</f>
        <v>-3.0783811696970302E-2</v>
      </c>
      <c r="G816" s="4">
        <f>VaR!G816</f>
        <v>-3.1651784680255542E-2</v>
      </c>
      <c r="H816" s="4">
        <v>792</v>
      </c>
      <c r="I816" s="16">
        <f t="shared" si="92"/>
        <v>4.325395542642196E-3</v>
      </c>
      <c r="J816" s="16">
        <f t="shared" si="93"/>
        <v>1.2970072981996405E-4</v>
      </c>
      <c r="K816" s="16">
        <f t="shared" si="94"/>
        <v>1.1388622823676446E-2</v>
      </c>
      <c r="L816" s="16">
        <f t="shared" si="95"/>
        <v>-1.4407222014864328E-2</v>
      </c>
      <c r="M816" s="10">
        <f t="shared" si="96"/>
        <v>0</v>
      </c>
      <c r="N816" s="4">
        <v>748</v>
      </c>
      <c r="O816" s="4">
        <v>684</v>
      </c>
      <c r="P816" s="4">
        <v>554</v>
      </c>
      <c r="Q816" s="16">
        <f t="shared" si="89"/>
        <v>-3.4971207270774338E-2</v>
      </c>
      <c r="R816" s="16">
        <f t="shared" si="90"/>
        <v>-4.2714624762393884E-2</v>
      </c>
      <c r="S816" s="16">
        <f t="shared" si="91"/>
        <v>-4.2302344673231691E-2</v>
      </c>
    </row>
    <row r="817" spans="1:19" x14ac:dyDescent="0.25">
      <c r="A817" s="3">
        <f>VaR!A817</f>
        <v>43781</v>
      </c>
      <c r="B817" s="4">
        <f>VaR!B817</f>
        <v>815</v>
      </c>
      <c r="C817" s="4">
        <f>VaR!C817</f>
        <v>55.43</v>
      </c>
      <c r="D817" s="4">
        <f>VaR!D817</f>
        <v>1.6691122523844398E-2</v>
      </c>
      <c r="E817" s="4">
        <f>VaR!E817</f>
        <v>1.6553356603381409E-2</v>
      </c>
      <c r="F817" s="4">
        <f>VaR!F817</f>
        <v>-3.0783811696970302E-2</v>
      </c>
      <c r="G817" s="4">
        <f>VaR!G817</f>
        <v>-3.1651784680255542E-2</v>
      </c>
      <c r="H817" s="4">
        <v>793</v>
      </c>
      <c r="I817" s="16">
        <f t="shared" si="92"/>
        <v>4.9238999747621285E-3</v>
      </c>
      <c r="J817" s="16">
        <f t="shared" si="93"/>
        <v>1.2692403903621691E-4</v>
      </c>
      <c r="K817" s="16">
        <f t="shared" si="94"/>
        <v>1.1266056942702576E-2</v>
      </c>
      <c r="L817" s="16">
        <f t="shared" si="95"/>
        <v>-1.3607114648884023E-2</v>
      </c>
      <c r="M817" s="10">
        <f t="shared" si="96"/>
        <v>0</v>
      </c>
      <c r="N817" s="4">
        <v>749</v>
      </c>
      <c r="O817" s="4">
        <v>685</v>
      </c>
      <c r="P817" s="4">
        <v>555</v>
      </c>
      <c r="Q817" s="16">
        <f t="shared" si="89"/>
        <v>-3.4963563777463645E-2</v>
      </c>
      <c r="R817" s="16">
        <f t="shared" si="90"/>
        <v>-4.2618468674760504E-2</v>
      </c>
      <c r="S817" s="16">
        <f t="shared" si="91"/>
        <v>-4.2145569210130976E-2</v>
      </c>
    </row>
    <row r="818" spans="1:19" x14ac:dyDescent="0.25">
      <c r="A818" s="3">
        <f>VaR!A818</f>
        <v>43782</v>
      </c>
      <c r="B818" s="4">
        <f>VaR!B818</f>
        <v>816</v>
      </c>
      <c r="C818" s="4">
        <f>VaR!C818</f>
        <v>54.779998999999997</v>
      </c>
      <c r="D818" s="4">
        <f>VaR!D818</f>
        <v>-1.1726519935053277E-2</v>
      </c>
      <c r="E818" s="4">
        <f>VaR!E818</f>
        <v>-1.1795817851618944E-2</v>
      </c>
      <c r="F818" s="4">
        <f>VaR!F818</f>
        <v>-3.0783811696970302E-2</v>
      </c>
      <c r="G818" s="4">
        <f>VaR!G818</f>
        <v>-3.1651784680255542E-2</v>
      </c>
      <c r="H818" s="4">
        <v>794</v>
      </c>
      <c r="I818" s="16">
        <f t="shared" si="92"/>
        <v>4.476651369630753E-3</v>
      </c>
      <c r="J818" s="16">
        <f t="shared" si="93"/>
        <v>1.1719214643631999E-4</v>
      </c>
      <c r="K818" s="16">
        <f t="shared" si="94"/>
        <v>1.0825532154879039E-2</v>
      </c>
      <c r="L818" s="16">
        <f t="shared" si="95"/>
        <v>-1.3329764459001825E-2</v>
      </c>
      <c r="M818" s="10">
        <f t="shared" si="96"/>
        <v>0</v>
      </c>
      <c r="N818" s="4">
        <v>750</v>
      </c>
      <c r="O818" s="4">
        <v>686</v>
      </c>
      <c r="P818" s="4">
        <v>556</v>
      </c>
      <c r="Q818" s="16">
        <f t="shared" si="89"/>
        <v>-3.4771569319817924E-2</v>
      </c>
      <c r="R818" s="16">
        <f t="shared" si="90"/>
        <v>-4.2734464145455238E-2</v>
      </c>
      <c r="S818" s="16">
        <f t="shared" si="91"/>
        <v>-4.2239593522923939E-2</v>
      </c>
    </row>
    <row r="819" spans="1:19" x14ac:dyDescent="0.25">
      <c r="A819" s="3">
        <f>VaR!A819</f>
        <v>43783</v>
      </c>
      <c r="B819" s="4">
        <f>VaR!B819</f>
        <v>817</v>
      </c>
      <c r="C819" s="4">
        <f>VaR!C819</f>
        <v>55.049999</v>
      </c>
      <c r="D819" s="4">
        <f>VaR!D819</f>
        <v>4.9288062236000248E-3</v>
      </c>
      <c r="E819" s="4">
        <f>VaR!E819</f>
        <v>4.9166994232900905E-3</v>
      </c>
      <c r="F819" s="4">
        <f>VaR!F819</f>
        <v>-3.0783811696970302E-2</v>
      </c>
      <c r="G819" s="4">
        <f>VaR!G819</f>
        <v>-3.1651784680255542E-2</v>
      </c>
      <c r="H819" s="4">
        <v>795</v>
      </c>
      <c r="I819" s="16">
        <f t="shared" si="92"/>
        <v>3.6002326453510934E-3</v>
      </c>
      <c r="J819" s="16">
        <f t="shared" si="93"/>
        <v>1.1658898813077106E-4</v>
      </c>
      <c r="K819" s="16">
        <f t="shared" si="94"/>
        <v>1.0797638081116214E-2</v>
      </c>
      <c r="L819" s="16">
        <f t="shared" si="95"/>
        <v>-1.4160301514882252E-2</v>
      </c>
      <c r="M819" s="10">
        <f t="shared" si="96"/>
        <v>0</v>
      </c>
      <c r="N819" s="4">
        <v>751</v>
      </c>
      <c r="O819" s="4">
        <v>687</v>
      </c>
      <c r="P819" s="4">
        <v>557</v>
      </c>
      <c r="Q819" s="16">
        <f t="shared" si="89"/>
        <v>-3.4207486035406395E-2</v>
      </c>
      <c r="R819" s="16">
        <f t="shared" si="90"/>
        <v>-4.2712980565356821E-2</v>
      </c>
      <c r="S819" s="16">
        <f t="shared" si="91"/>
        <v>-4.2255138383135944E-2</v>
      </c>
    </row>
    <row r="820" spans="1:19" x14ac:dyDescent="0.25">
      <c r="A820" s="3">
        <f>VaR!A820</f>
        <v>43784</v>
      </c>
      <c r="B820" s="4">
        <f>VaR!B820</f>
        <v>818</v>
      </c>
      <c r="C820" s="4">
        <f>VaR!C820</f>
        <v>55.639999000000003</v>
      </c>
      <c r="D820" s="4">
        <f>VaR!D820</f>
        <v>1.0717529713306688E-2</v>
      </c>
      <c r="E820" s="4">
        <f>VaR!E820</f>
        <v>1.0660504079175953E-2</v>
      </c>
      <c r="F820" s="4">
        <f>VaR!F820</f>
        <v>-3.0783811696970302E-2</v>
      </c>
      <c r="G820" s="4">
        <f>VaR!G820</f>
        <v>-3.1651784680255542E-2</v>
      </c>
      <c r="H820" s="4">
        <v>796</v>
      </c>
      <c r="I820" s="16">
        <f t="shared" si="92"/>
        <v>3.4206664720462655E-3</v>
      </c>
      <c r="J820" s="16">
        <f t="shared" si="93"/>
        <v>1.1760846411457536E-4</v>
      </c>
      <c r="K820" s="16">
        <f t="shared" si="94"/>
        <v>1.0844743616820795E-2</v>
      </c>
      <c r="L820" s="16">
        <f t="shared" si="95"/>
        <v>-1.4417349399440248E-2</v>
      </c>
      <c r="M820" s="10">
        <f t="shared" si="96"/>
        <v>0</v>
      </c>
      <c r="N820" s="4">
        <v>752</v>
      </c>
      <c r="O820" s="4">
        <v>688</v>
      </c>
      <c r="P820" s="4">
        <v>558</v>
      </c>
      <c r="Q820" s="16">
        <f t="shared" si="89"/>
        <v>-3.4093157689778733E-2</v>
      </c>
      <c r="R820" s="16">
        <f t="shared" si="90"/>
        <v>-4.1789565345659543E-2</v>
      </c>
      <c r="S820" s="16">
        <f t="shared" si="91"/>
        <v>-4.2251447378128935E-2</v>
      </c>
    </row>
    <row r="821" spans="1:19" x14ac:dyDescent="0.25">
      <c r="A821" s="3">
        <f>VaR!A821</f>
        <v>43787</v>
      </c>
      <c r="B821" s="4">
        <f>VaR!B821</f>
        <v>819</v>
      </c>
      <c r="C821" s="4">
        <f>VaR!C821</f>
        <v>55.57</v>
      </c>
      <c r="D821" s="4">
        <f>VaR!D821</f>
        <v>-1.258069756615251E-3</v>
      </c>
      <c r="E821" s="4">
        <f>VaR!E821</f>
        <v>-1.2588617907306331E-3</v>
      </c>
      <c r="F821" s="4">
        <f>VaR!F821</f>
        <v>-3.0783811696970302E-2</v>
      </c>
      <c r="G821" s="4">
        <f>VaR!G821</f>
        <v>-3.1651784680255542E-2</v>
      </c>
      <c r="H821" s="4">
        <v>797</v>
      </c>
      <c r="I821" s="16">
        <f t="shared" si="92"/>
        <v>4.4323366200666051E-3</v>
      </c>
      <c r="J821" s="16">
        <f t="shared" si="93"/>
        <v>1.0792543411961581E-4</v>
      </c>
      <c r="K821" s="16">
        <f t="shared" si="94"/>
        <v>1.0388716673372886E-2</v>
      </c>
      <c r="L821" s="16">
        <f t="shared" si="95"/>
        <v>-1.2655581679502027E-2</v>
      </c>
      <c r="M821" s="10">
        <f t="shared" si="96"/>
        <v>0</v>
      </c>
      <c r="N821" s="4">
        <v>753</v>
      </c>
      <c r="O821" s="4">
        <v>689</v>
      </c>
      <c r="P821" s="4">
        <v>559</v>
      </c>
      <c r="Q821" s="16">
        <f t="shared" si="89"/>
        <v>-3.3597206023456484E-2</v>
      </c>
      <c r="R821" s="16">
        <f t="shared" si="90"/>
        <v>-4.1759278735098868E-2</v>
      </c>
      <c r="S821" s="16">
        <f t="shared" si="91"/>
        <v>-4.225755443057444E-2</v>
      </c>
    </row>
    <row r="822" spans="1:19" x14ac:dyDescent="0.25">
      <c r="A822" s="3">
        <f>VaR!A822</f>
        <v>43788</v>
      </c>
      <c r="B822" s="4">
        <f>VaR!B822</f>
        <v>820</v>
      </c>
      <c r="C822" s="4">
        <f>VaR!C822</f>
        <v>56.209999000000003</v>
      </c>
      <c r="D822" s="4">
        <f>VaR!D822</f>
        <v>1.1516987583228416E-2</v>
      </c>
      <c r="E822" s="4">
        <f>VaR!E822</f>
        <v>1.1451171931724846E-2</v>
      </c>
      <c r="F822" s="4">
        <f>VaR!F822</f>
        <v>-3.0783811696970302E-2</v>
      </c>
      <c r="G822" s="4">
        <f>VaR!G822</f>
        <v>-3.1651784680255542E-2</v>
      </c>
      <c r="H822" s="4">
        <v>798</v>
      </c>
      <c r="I822" s="16">
        <f t="shared" si="92"/>
        <v>4.5280476240750862E-3</v>
      </c>
      <c r="J822" s="16">
        <f t="shared" si="93"/>
        <v>1.0734132169518285E-4</v>
      </c>
      <c r="K822" s="16">
        <f t="shared" si="94"/>
        <v>1.0360565703434483E-2</v>
      </c>
      <c r="L822" s="16">
        <f t="shared" si="95"/>
        <v>-1.2513566450488157E-2</v>
      </c>
      <c r="M822" s="10">
        <f t="shared" si="96"/>
        <v>0</v>
      </c>
      <c r="N822" s="4">
        <v>754</v>
      </c>
      <c r="O822" s="4">
        <v>690</v>
      </c>
      <c r="P822" s="4">
        <v>560</v>
      </c>
      <c r="Q822" s="16">
        <f t="shared" si="89"/>
        <v>-3.2133673124982234E-2</v>
      </c>
      <c r="R822" s="16">
        <f t="shared" si="90"/>
        <v>-4.1719907390252865E-2</v>
      </c>
      <c r="S822" s="16">
        <f t="shared" si="91"/>
        <v>-4.2246647712633242E-2</v>
      </c>
    </row>
    <row r="823" spans="1:19" x14ac:dyDescent="0.25">
      <c r="A823" s="3">
        <f>VaR!A823</f>
        <v>43789</v>
      </c>
      <c r="B823" s="4">
        <f>VaR!B823</f>
        <v>821</v>
      </c>
      <c r="C823" s="4">
        <f>VaR!C823</f>
        <v>55.27</v>
      </c>
      <c r="D823" s="4">
        <f>VaR!D823</f>
        <v>-1.6722985531453224E-2</v>
      </c>
      <c r="E823" s="4">
        <f>VaR!E823</f>
        <v>-1.6864393378383136E-2</v>
      </c>
      <c r="F823" s="4">
        <f>VaR!F823</f>
        <v>-3.0783811696970302E-2</v>
      </c>
      <c r="G823" s="4">
        <f>VaR!G823</f>
        <v>-3.1651784680255542E-2</v>
      </c>
      <c r="H823" s="4">
        <v>799</v>
      </c>
      <c r="I823" s="16">
        <f t="shared" si="92"/>
        <v>5.502753594885417E-3</v>
      </c>
      <c r="J823" s="16">
        <f t="shared" si="93"/>
        <v>1.1846828962544745E-4</v>
      </c>
      <c r="K823" s="16">
        <f t="shared" si="94"/>
        <v>1.0884313925344466E-2</v>
      </c>
      <c r="L823" s="16">
        <f t="shared" si="95"/>
        <v>-1.2400349642095847E-2</v>
      </c>
      <c r="M823" s="10">
        <f t="shared" si="96"/>
        <v>1</v>
      </c>
      <c r="N823" s="4">
        <v>755</v>
      </c>
      <c r="O823" s="4">
        <v>691</v>
      </c>
      <c r="P823" s="4">
        <v>561</v>
      </c>
      <c r="Q823" s="16">
        <f t="shared" si="89"/>
        <v>-3.2557733810295891E-2</v>
      </c>
      <c r="R823" s="16">
        <f t="shared" si="90"/>
        <v>-4.1901871095034869E-2</v>
      </c>
      <c r="S823" s="16">
        <f t="shared" si="91"/>
        <v>-4.2362240341144171E-2</v>
      </c>
    </row>
    <row r="824" spans="1:19" x14ac:dyDescent="0.25">
      <c r="A824" s="3">
        <f>VaR!A824</f>
        <v>43790</v>
      </c>
      <c r="B824" s="4">
        <f>VaR!B824</f>
        <v>822</v>
      </c>
      <c r="C824" s="4">
        <f>VaR!C824</f>
        <v>53.709999000000003</v>
      </c>
      <c r="D824" s="4">
        <f>VaR!D824</f>
        <v>-2.8225094988239545E-2</v>
      </c>
      <c r="E824" s="4">
        <f>VaR!E824</f>
        <v>-2.8631080546310573E-2</v>
      </c>
      <c r="F824" s="4">
        <f>VaR!F824</f>
        <v>-3.0783811696970302E-2</v>
      </c>
      <c r="G824" s="4">
        <f>VaR!G824</f>
        <v>-3.1651784680255542E-2</v>
      </c>
      <c r="H824" s="4">
        <v>800</v>
      </c>
      <c r="I824" s="16">
        <f t="shared" si="92"/>
        <v>4.6332398675034189E-3</v>
      </c>
      <c r="J824" s="16">
        <f t="shared" si="93"/>
        <v>1.6519485404623092E-4</v>
      </c>
      <c r="K824" s="16">
        <f t="shared" si="94"/>
        <v>1.2852815024197264E-2</v>
      </c>
      <c r="L824" s="16">
        <f t="shared" si="95"/>
        <v>-1.650775954158383E-2</v>
      </c>
      <c r="M824" s="10">
        <f t="shared" si="96"/>
        <v>1</v>
      </c>
      <c r="N824" s="4">
        <v>756</v>
      </c>
      <c r="O824" s="4">
        <v>692</v>
      </c>
      <c r="P824" s="4">
        <v>562</v>
      </c>
      <c r="Q824" s="16">
        <f t="shared" si="89"/>
        <v>-3.3631452978704762E-2</v>
      </c>
      <c r="R824" s="16">
        <f t="shared" si="90"/>
        <v>-4.2255848623610877E-2</v>
      </c>
      <c r="S824" s="16">
        <f t="shared" si="91"/>
        <v>-4.2342612088301777E-2</v>
      </c>
    </row>
    <row r="825" spans="1:19" x14ac:dyDescent="0.25">
      <c r="A825" s="3">
        <f>VaR!A825</f>
        <v>43791</v>
      </c>
      <c r="B825" s="4">
        <f>VaR!B825</f>
        <v>823</v>
      </c>
      <c r="C825" s="4">
        <f>VaR!C825</f>
        <v>53.610000999999997</v>
      </c>
      <c r="D825" s="4">
        <f>VaR!D825</f>
        <v>-1.8618134772262138E-3</v>
      </c>
      <c r="E825" s="4">
        <f>VaR!E825</f>
        <v>-1.8635488061786395E-3</v>
      </c>
      <c r="F825" s="4">
        <f>VaR!F825</f>
        <v>-3.0783811696970302E-2</v>
      </c>
      <c r="G825" s="4">
        <f>VaR!G825</f>
        <v>-3.1651784680255542E-2</v>
      </c>
      <c r="H825" s="4">
        <v>801</v>
      </c>
      <c r="I825" s="16">
        <f t="shared" si="92"/>
        <v>3.35937555021973E-3</v>
      </c>
      <c r="J825" s="16">
        <f t="shared" si="93"/>
        <v>1.6582924930663926E-4</v>
      </c>
      <c r="K825" s="16">
        <f t="shared" si="94"/>
        <v>1.2877470609814617E-2</v>
      </c>
      <c r="L825" s="16">
        <f t="shared" si="95"/>
        <v>-1.7822178688294835E-2</v>
      </c>
      <c r="M825" s="10">
        <f t="shared" si="96"/>
        <v>0</v>
      </c>
      <c r="N825" s="4">
        <v>757</v>
      </c>
      <c r="O825" s="4">
        <v>693</v>
      </c>
      <c r="P825" s="4">
        <v>563</v>
      </c>
      <c r="Q825" s="16">
        <f t="shared" si="89"/>
        <v>-3.3384073150972353E-2</v>
      </c>
      <c r="R825" s="16">
        <f t="shared" si="90"/>
        <v>-4.2020074160828244E-2</v>
      </c>
      <c r="S825" s="16">
        <f t="shared" si="91"/>
        <v>-4.2378268429857535E-2</v>
      </c>
    </row>
    <row r="826" spans="1:19" x14ac:dyDescent="0.25">
      <c r="A826" s="3">
        <f>VaR!A826</f>
        <v>43794</v>
      </c>
      <c r="B826" s="4">
        <f>VaR!B826</f>
        <v>824</v>
      </c>
      <c r="C826" s="4">
        <f>VaR!C826</f>
        <v>55.060001</v>
      </c>
      <c r="D826" s="4">
        <f>VaR!D826</f>
        <v>2.7047192183413744E-2</v>
      </c>
      <c r="E826" s="4">
        <f>VaR!E826</f>
        <v>2.6687881383783633E-2</v>
      </c>
      <c r="F826" s="4">
        <f>VaR!F826</f>
        <v>-3.0783811696970302E-2</v>
      </c>
      <c r="G826" s="4">
        <f>VaR!G826</f>
        <v>-3.1651784680255542E-2</v>
      </c>
      <c r="H826" s="4">
        <v>802</v>
      </c>
      <c r="I826" s="16">
        <f t="shared" si="92"/>
        <v>2.983723073236418E-3</v>
      </c>
      <c r="J826" s="16">
        <f t="shared" si="93"/>
        <v>1.90497172327853E-4</v>
      </c>
      <c r="K826" s="16">
        <f t="shared" si="94"/>
        <v>1.3802071305708177E-2</v>
      </c>
      <c r="L826" s="16">
        <f t="shared" si="95"/>
        <v>-1.9718663973400524E-2</v>
      </c>
      <c r="M826" s="10">
        <f t="shared" si="96"/>
        <v>0</v>
      </c>
      <c r="N826" s="4">
        <v>758</v>
      </c>
      <c r="O826" s="4">
        <v>694</v>
      </c>
      <c r="P826" s="4">
        <v>564</v>
      </c>
      <c r="Q826" s="16">
        <f t="shared" si="89"/>
        <v>-3.3462654178186238E-2</v>
      </c>
      <c r="R826" s="16">
        <f t="shared" si="90"/>
        <v>-4.2037628708121937E-2</v>
      </c>
      <c r="S826" s="16">
        <f t="shared" si="91"/>
        <v>-4.23177245441511E-2</v>
      </c>
    </row>
    <row r="827" spans="1:19" x14ac:dyDescent="0.25">
      <c r="A827" s="3">
        <f>VaR!A827</f>
        <v>43795</v>
      </c>
      <c r="B827" s="4">
        <f>VaR!B827</f>
        <v>825</v>
      </c>
      <c r="C827" s="4">
        <f>VaR!C827</f>
        <v>53.189999</v>
      </c>
      <c r="D827" s="4">
        <f>VaR!D827</f>
        <v>-3.3962985216800114E-2</v>
      </c>
      <c r="E827" s="4">
        <f>VaR!E827</f>
        <v>-3.4553127922766512E-2</v>
      </c>
      <c r="F827" s="4">
        <f>VaR!F827</f>
        <v>-3.0783811696970302E-2</v>
      </c>
      <c r="G827" s="4">
        <f>VaR!G827</f>
        <v>-3.1651784680255542E-2</v>
      </c>
      <c r="H827" s="4">
        <v>803</v>
      </c>
      <c r="I827" s="16">
        <f t="shared" si="92"/>
        <v>3.5715368747097783E-3</v>
      </c>
      <c r="J827" s="16">
        <f t="shared" si="93"/>
        <v>2.4691759185945184E-4</v>
      </c>
      <c r="K827" s="16">
        <f t="shared" si="94"/>
        <v>1.5713611674578565E-2</v>
      </c>
      <c r="L827" s="16">
        <f t="shared" si="95"/>
        <v>-2.227505428072778E-2</v>
      </c>
      <c r="M827" s="10">
        <f t="shared" si="96"/>
        <v>1</v>
      </c>
      <c r="N827" s="4">
        <v>759</v>
      </c>
      <c r="O827" s="4">
        <v>695</v>
      </c>
      <c r="P827" s="4">
        <v>565</v>
      </c>
      <c r="Q827" s="16">
        <f t="shared" si="89"/>
        <v>-3.4716317053868823E-2</v>
      </c>
      <c r="R827" s="16">
        <f t="shared" si="90"/>
        <v>-4.2478527999714057E-2</v>
      </c>
      <c r="S827" s="16">
        <f t="shared" si="91"/>
        <v>-4.2606236531882696E-2</v>
      </c>
    </row>
    <row r="828" spans="1:19" x14ac:dyDescent="0.25">
      <c r="A828" s="3">
        <f>VaR!A828</f>
        <v>43796</v>
      </c>
      <c r="B828" s="4">
        <f>VaR!B828</f>
        <v>826</v>
      </c>
      <c r="C828" s="4">
        <f>VaR!C828</f>
        <v>50.32</v>
      </c>
      <c r="D828" s="4">
        <f>VaR!D828</f>
        <v>-5.3957493024205543E-2</v>
      </c>
      <c r="E828" s="4">
        <f>VaR!E828</f>
        <v>-5.5467777561514484E-2</v>
      </c>
      <c r="F828" s="4">
        <f>VaR!F828</f>
        <v>-3.0783811696970302E-2</v>
      </c>
      <c r="G828" s="4">
        <f>VaR!G828</f>
        <v>-3.1651784680255542E-2</v>
      </c>
      <c r="H828" s="4">
        <v>804</v>
      </c>
      <c r="I828" s="16">
        <f t="shared" si="92"/>
        <v>1.4307321286008078E-3</v>
      </c>
      <c r="J828" s="16">
        <f t="shared" si="93"/>
        <v>3.7434681674061422E-4</v>
      </c>
      <c r="K828" s="16">
        <f t="shared" si="94"/>
        <v>1.9348044261387615E-2</v>
      </c>
      <c r="L828" s="16">
        <f t="shared" si="95"/>
        <v>-3.039396864916024E-2</v>
      </c>
      <c r="M828" s="10">
        <f t="shared" si="96"/>
        <v>1</v>
      </c>
      <c r="N828" s="4">
        <v>760</v>
      </c>
      <c r="O828" s="4">
        <v>696</v>
      </c>
      <c r="P828" s="4">
        <v>566</v>
      </c>
      <c r="Q828" s="16">
        <f t="shared" si="89"/>
        <v>-3.3699504836316209E-2</v>
      </c>
      <c r="R828" s="16">
        <f t="shared" si="90"/>
        <v>-4.2678886130027897E-2</v>
      </c>
      <c r="S828" s="16">
        <f t="shared" si="91"/>
        <v>-4.316919541767756E-2</v>
      </c>
    </row>
    <row r="829" spans="1:19" x14ac:dyDescent="0.25">
      <c r="A829" s="3">
        <f>VaR!A829</f>
        <v>43798</v>
      </c>
      <c r="B829" s="4">
        <f>VaR!B829</f>
        <v>827</v>
      </c>
      <c r="C829" s="4">
        <f>VaR!C829</f>
        <v>48.490001999999997</v>
      </c>
      <c r="D829" s="4">
        <f>VaR!D829</f>
        <v>-3.6367209856915807E-2</v>
      </c>
      <c r="E829" s="4">
        <f>VaR!E829</f>
        <v>-3.7044980029307409E-2</v>
      </c>
      <c r="F829" s="4">
        <f>VaR!F829</f>
        <v>-3.0783811696970302E-2</v>
      </c>
      <c r="G829" s="4">
        <f>VaR!G829</f>
        <v>-3.1651784680255542E-2</v>
      </c>
      <c r="H829" s="4">
        <v>805</v>
      </c>
      <c r="I829" s="16">
        <f t="shared" si="92"/>
        <v>-9.4272273303983533E-4</v>
      </c>
      <c r="J829" s="16">
        <f t="shared" si="93"/>
        <v>4.2887969783297078E-4</v>
      </c>
      <c r="K829" s="16">
        <f t="shared" si="94"/>
        <v>2.0709410851904281E-2</v>
      </c>
      <c r="L829" s="16">
        <f t="shared" si="95"/>
        <v>-3.5006672284822779E-2</v>
      </c>
      <c r="M829" s="10">
        <f t="shared" si="96"/>
        <v>1</v>
      </c>
      <c r="N829" s="4">
        <v>761</v>
      </c>
      <c r="O829" s="4">
        <v>697</v>
      </c>
      <c r="P829" s="4">
        <v>567</v>
      </c>
      <c r="Q829" s="16">
        <f t="shared" si="89"/>
        <v>-3.5170180427006627E-2</v>
      </c>
      <c r="R829" s="16">
        <f t="shared" si="90"/>
        <v>-4.3289002778023292E-2</v>
      </c>
      <c r="S829" s="16">
        <f t="shared" si="91"/>
        <v>-4.342098308708793E-2</v>
      </c>
    </row>
    <row r="830" spans="1:19" x14ac:dyDescent="0.25">
      <c r="A830" s="3">
        <f>VaR!A830</f>
        <v>43801</v>
      </c>
      <c r="B830" s="4">
        <f>VaR!B830</f>
        <v>828</v>
      </c>
      <c r="C830" s="4">
        <f>VaR!C830</f>
        <v>47.720001000000003</v>
      </c>
      <c r="D830" s="4">
        <f>VaR!D830</f>
        <v>-1.5879582764298371E-2</v>
      </c>
      <c r="E830" s="4">
        <f>VaR!E830</f>
        <v>-1.6007014177588229E-2</v>
      </c>
      <c r="F830" s="4">
        <f>VaR!F830</f>
        <v>-3.0783811696970302E-2</v>
      </c>
      <c r="G830" s="4">
        <f>VaR!G830</f>
        <v>-3.1651784680255542E-2</v>
      </c>
      <c r="H830" s="4">
        <v>806</v>
      </c>
      <c r="I830" s="16">
        <f t="shared" si="92"/>
        <v>-4.0583585649648759E-3</v>
      </c>
      <c r="J830" s="16">
        <f t="shared" si="93"/>
        <v>3.7786909728551203E-4</v>
      </c>
      <c r="K830" s="16">
        <f t="shared" si="94"/>
        <v>1.9438855349158603E-2</v>
      </c>
      <c r="L830" s="16">
        <f t="shared" si="95"/>
        <v>-3.6032430289813441E-2</v>
      </c>
      <c r="M830" s="10">
        <f t="shared" si="96"/>
        <v>0</v>
      </c>
      <c r="N830" s="4">
        <v>762</v>
      </c>
      <c r="O830" s="4">
        <v>698</v>
      </c>
      <c r="P830" s="4">
        <v>568</v>
      </c>
      <c r="Q830" s="16">
        <f t="shared" si="89"/>
        <v>-3.5115255585711325E-2</v>
      </c>
      <c r="R830" s="16">
        <f t="shared" si="90"/>
        <v>-4.3480720536883087E-2</v>
      </c>
      <c r="S830" s="16">
        <f t="shared" si="91"/>
        <v>-4.3484242049585987E-2</v>
      </c>
    </row>
    <row r="831" spans="1:19" x14ac:dyDescent="0.25">
      <c r="A831" s="3">
        <f>VaR!A831</f>
        <v>43802</v>
      </c>
      <c r="B831" s="4">
        <f>VaR!B831</f>
        <v>829</v>
      </c>
      <c r="C831" s="4">
        <f>VaR!C831</f>
        <v>47.400002000000001</v>
      </c>
      <c r="D831" s="4">
        <f>VaR!D831</f>
        <v>-6.7057626423772032E-3</v>
      </c>
      <c r="E831" s="4">
        <f>VaR!E831</f>
        <v>-6.7283472901666459E-3</v>
      </c>
      <c r="F831" s="4">
        <f>VaR!F831</f>
        <v>-3.0783811696970302E-2</v>
      </c>
      <c r="G831" s="4">
        <f>VaR!G831</f>
        <v>-3.1651784680255542E-2</v>
      </c>
      <c r="H831" s="4">
        <v>807</v>
      </c>
      <c r="I831" s="16">
        <f t="shared" si="92"/>
        <v>-5.2069610252285453E-3</v>
      </c>
      <c r="J831" s="16">
        <f t="shared" si="93"/>
        <v>3.6870321594873845E-4</v>
      </c>
      <c r="K831" s="16">
        <f t="shared" si="94"/>
        <v>1.9201646178094691E-2</v>
      </c>
      <c r="L831" s="16">
        <f t="shared" si="95"/>
        <v>-3.6790858384706478E-2</v>
      </c>
      <c r="M831" s="10">
        <f t="shared" si="96"/>
        <v>0</v>
      </c>
      <c r="N831" s="4">
        <v>763</v>
      </c>
      <c r="O831" s="4">
        <v>699</v>
      </c>
      <c r="P831" s="4">
        <v>569</v>
      </c>
      <c r="Q831" s="16">
        <f t="shared" si="89"/>
        <v>-3.5118238651943516E-2</v>
      </c>
      <c r="R831" s="16">
        <f t="shared" si="90"/>
        <v>-4.3512625212666391E-2</v>
      </c>
      <c r="S831" s="16">
        <f t="shared" si="91"/>
        <v>-4.3489934182314498E-2</v>
      </c>
    </row>
    <row r="832" spans="1:19" x14ac:dyDescent="0.25">
      <c r="A832" s="3">
        <f>VaR!A832</f>
        <v>43803</v>
      </c>
      <c r="B832" s="4">
        <f>VaR!B832</f>
        <v>830</v>
      </c>
      <c r="C832" s="4">
        <f>VaR!C832</f>
        <v>47.68</v>
      </c>
      <c r="D832" s="4">
        <f>VaR!D832</f>
        <v>5.9071305524417295E-3</v>
      </c>
      <c r="E832" s="4">
        <f>VaR!E832</f>
        <v>5.8897518619714546E-3</v>
      </c>
      <c r="F832" s="4">
        <f>VaR!F832</f>
        <v>-3.0783811696970302E-2</v>
      </c>
      <c r="G832" s="4">
        <f>VaR!G832</f>
        <v>-3.1651784680255542E-2</v>
      </c>
      <c r="H832" s="4">
        <v>808</v>
      </c>
      <c r="I832" s="16">
        <f t="shared" si="92"/>
        <v>-4.7844948451251854E-3</v>
      </c>
      <c r="J832" s="16">
        <f t="shared" si="93"/>
        <v>3.6820421075053878E-4</v>
      </c>
      <c r="K832" s="16">
        <f t="shared" si="94"/>
        <v>1.9188647965673319E-2</v>
      </c>
      <c r="L832" s="16">
        <f t="shared" si="95"/>
        <v>-3.6347012047757941E-2</v>
      </c>
      <c r="M832" s="10">
        <f t="shared" si="96"/>
        <v>0</v>
      </c>
      <c r="N832" s="4">
        <v>764</v>
      </c>
      <c r="O832" s="4">
        <v>700</v>
      </c>
      <c r="P832" s="4">
        <v>570</v>
      </c>
      <c r="Q832" s="16">
        <f t="shared" si="89"/>
        <v>-3.495226564393232E-2</v>
      </c>
      <c r="R832" s="16">
        <f t="shared" si="90"/>
        <v>-4.3501066444542623E-2</v>
      </c>
      <c r="S832" s="16">
        <f t="shared" si="91"/>
        <v>-4.3414991035826793E-2</v>
      </c>
    </row>
    <row r="833" spans="1:19" x14ac:dyDescent="0.25">
      <c r="A833" s="3">
        <f>VaR!A833</f>
        <v>43804</v>
      </c>
      <c r="B833" s="4">
        <f>VaR!B833</f>
        <v>831</v>
      </c>
      <c r="C833" s="4">
        <f>VaR!C833</f>
        <v>47.34</v>
      </c>
      <c r="D833" s="4">
        <f>VaR!D833</f>
        <v>-7.1308724832213994E-3</v>
      </c>
      <c r="E833" s="4">
        <f>VaR!E833</f>
        <v>-7.1564186712563859E-3</v>
      </c>
      <c r="F833" s="4">
        <f>VaR!F833</f>
        <v>-3.0783811696970302E-2</v>
      </c>
      <c r="G833" s="4">
        <f>VaR!G833</f>
        <v>-3.1651784680255542E-2</v>
      </c>
      <c r="H833" s="4">
        <v>809</v>
      </c>
      <c r="I833" s="16">
        <f t="shared" si="92"/>
        <v>-4.8167873146579354E-3</v>
      </c>
      <c r="J833" s="16">
        <f t="shared" si="93"/>
        <v>3.6275249683777528E-4</v>
      </c>
      <c r="K833" s="16">
        <f t="shared" si="94"/>
        <v>1.9046062502201741E-2</v>
      </c>
      <c r="L833" s="16">
        <f t="shared" si="95"/>
        <v>-3.6144772300548911E-2</v>
      </c>
      <c r="M833" s="10">
        <f t="shared" si="96"/>
        <v>0</v>
      </c>
      <c r="N833" s="4">
        <v>765</v>
      </c>
      <c r="O833" s="4">
        <v>701</v>
      </c>
      <c r="P833" s="4">
        <v>571</v>
      </c>
      <c r="Q833" s="16">
        <f t="shared" si="89"/>
        <v>-2.9966982892630473E-2</v>
      </c>
      <c r="R833" s="16">
        <f t="shared" si="90"/>
        <v>-4.0093479140169683E-2</v>
      </c>
      <c r="S833" s="16">
        <f t="shared" si="91"/>
        <v>-4.3418983252138291E-2</v>
      </c>
    </row>
    <row r="834" spans="1:19" x14ac:dyDescent="0.25">
      <c r="A834" s="3">
        <f>VaR!A834</f>
        <v>43805</v>
      </c>
      <c r="B834" s="4">
        <f>VaR!B834</f>
        <v>832</v>
      </c>
      <c r="C834" s="4">
        <f>VaR!C834</f>
        <v>47.119999</v>
      </c>
      <c r="D834" s="4">
        <f>VaR!D834</f>
        <v>-4.6472539079003682E-3</v>
      </c>
      <c r="E834" s="4">
        <f>VaR!E834</f>
        <v>-4.6580859649177327E-3</v>
      </c>
      <c r="F834" s="4">
        <f>VaR!F834</f>
        <v>-3.0783811696970302E-2</v>
      </c>
      <c r="G834" s="4">
        <f>VaR!G834</f>
        <v>-3.1651784680255542E-2</v>
      </c>
      <c r="H834" s="4">
        <v>810</v>
      </c>
      <c r="I834" s="16">
        <f t="shared" si="92"/>
        <v>-5.6531762468238949E-3</v>
      </c>
      <c r="J834" s="16">
        <f t="shared" si="93"/>
        <v>3.5034504814175676E-4</v>
      </c>
      <c r="K834" s="16">
        <f t="shared" si="94"/>
        <v>1.8717506461645921E-2</v>
      </c>
      <c r="L834" s="16">
        <f t="shared" si="95"/>
        <v>-3.6440734637749814E-2</v>
      </c>
      <c r="M834" s="10">
        <f t="shared" si="96"/>
        <v>0</v>
      </c>
      <c r="N834" s="4">
        <v>766</v>
      </c>
      <c r="O834" s="4">
        <v>702</v>
      </c>
      <c r="P834" s="4">
        <v>572</v>
      </c>
      <c r="Q834" s="16">
        <f t="shared" si="89"/>
        <v>-2.9868392891782603E-2</v>
      </c>
      <c r="R834" s="16">
        <f t="shared" si="90"/>
        <v>-3.865293296681728E-2</v>
      </c>
      <c r="S834" s="16">
        <f t="shared" si="91"/>
        <v>-4.3450364087683664E-2</v>
      </c>
    </row>
    <row r="835" spans="1:19" x14ac:dyDescent="0.25">
      <c r="A835" s="3">
        <f>VaR!A835</f>
        <v>43808</v>
      </c>
      <c r="B835" s="4">
        <f>VaR!B835</f>
        <v>833</v>
      </c>
      <c r="C835" s="4">
        <f>VaR!C835</f>
        <v>47.650002000000001</v>
      </c>
      <c r="D835" s="4">
        <f>VaR!D835</f>
        <v>1.1247941664854464E-2</v>
      </c>
      <c r="E835" s="4">
        <f>VaR!E835</f>
        <v>1.1185153952007889E-2</v>
      </c>
      <c r="F835" s="4">
        <f>VaR!F835</f>
        <v>-3.0783811696970302E-2</v>
      </c>
      <c r="G835" s="4">
        <f>VaR!G835</f>
        <v>-3.1651784680255542E-2</v>
      </c>
      <c r="H835" s="4">
        <v>811</v>
      </c>
      <c r="I835" s="16">
        <f t="shared" si="92"/>
        <v>-6.3625239355998564E-3</v>
      </c>
      <c r="J835" s="16">
        <f t="shared" si="93"/>
        <v>3.5078479846340854E-4</v>
      </c>
      <c r="K835" s="16">
        <f t="shared" si="94"/>
        <v>1.8729249810481158E-2</v>
      </c>
      <c r="L835" s="16">
        <f t="shared" si="95"/>
        <v>-3.7169398416449971E-2</v>
      </c>
      <c r="M835" s="10">
        <f t="shared" si="96"/>
        <v>0</v>
      </c>
      <c r="N835" s="4">
        <v>767</v>
      </c>
      <c r="O835" s="4">
        <v>703</v>
      </c>
      <c r="P835" s="4">
        <v>573</v>
      </c>
      <c r="Q835" s="16">
        <f t="shared" si="89"/>
        <v>-2.9835887126014669E-2</v>
      </c>
      <c r="R835" s="16">
        <f t="shared" si="90"/>
        <v>-3.854292345805807E-2</v>
      </c>
      <c r="S835" s="16">
        <f t="shared" si="91"/>
        <v>-4.3447494906048011E-2</v>
      </c>
    </row>
    <row r="836" spans="1:19" x14ac:dyDescent="0.25">
      <c r="A836" s="3">
        <f>VaR!A836</f>
        <v>43809</v>
      </c>
      <c r="B836" s="4">
        <f>VaR!B836</f>
        <v>834</v>
      </c>
      <c r="C836" s="4">
        <f>VaR!C836</f>
        <v>47.360000999999997</v>
      </c>
      <c r="D836" s="4">
        <f>VaR!D836</f>
        <v>-6.0860648022638851E-3</v>
      </c>
      <c r="E836" s="4">
        <f>VaR!E836</f>
        <v>-6.104660382313205E-3</v>
      </c>
      <c r="F836" s="4">
        <f>VaR!F836</f>
        <v>-3.0783811696970302E-2</v>
      </c>
      <c r="G836" s="4">
        <f>VaR!G836</f>
        <v>-3.1651784680255542E-2</v>
      </c>
      <c r="H836" s="4">
        <v>812</v>
      </c>
      <c r="I836" s="16">
        <f t="shared" si="92"/>
        <v>-5.7677454337559299E-3</v>
      </c>
      <c r="J836" s="16">
        <f t="shared" si="93"/>
        <v>3.5011749519603803E-4</v>
      </c>
      <c r="K836" s="16">
        <f t="shared" si="94"/>
        <v>1.8711426861574135E-2</v>
      </c>
      <c r="L836" s="16">
        <f t="shared" si="95"/>
        <v>-3.6545303772453359E-2</v>
      </c>
      <c r="M836" s="10">
        <f t="shared" si="96"/>
        <v>0</v>
      </c>
      <c r="N836" s="4">
        <v>768</v>
      </c>
      <c r="O836" s="4">
        <v>704</v>
      </c>
      <c r="P836" s="4">
        <v>574</v>
      </c>
      <c r="Q836" s="16">
        <f t="shared" si="89"/>
        <v>-2.9573505884898637E-2</v>
      </c>
      <c r="R836" s="16">
        <f t="shared" si="90"/>
        <v>-3.7350590638151208E-2</v>
      </c>
      <c r="S836" s="16">
        <f t="shared" si="91"/>
        <v>-4.3503409173359542E-2</v>
      </c>
    </row>
    <row r="837" spans="1:19" x14ac:dyDescent="0.25">
      <c r="A837" s="3">
        <f>VaR!A837</f>
        <v>43810</v>
      </c>
      <c r="B837" s="4">
        <f>VaR!B837</f>
        <v>835</v>
      </c>
      <c r="C837" s="4">
        <f>VaR!C837</f>
        <v>47.709999000000003</v>
      </c>
      <c r="D837" s="4">
        <f>VaR!D837</f>
        <v>7.3901603169308737E-3</v>
      </c>
      <c r="E837" s="4">
        <f>VaR!E837</f>
        <v>7.3629868774341837E-3</v>
      </c>
      <c r="F837" s="4">
        <f>VaR!F837</f>
        <v>-3.0783811696970302E-2</v>
      </c>
      <c r="G837" s="4">
        <f>VaR!G837</f>
        <v>-3.1651784680255542E-2</v>
      </c>
      <c r="H837" s="4">
        <v>813</v>
      </c>
      <c r="I837" s="16">
        <f t="shared" si="92"/>
        <v>-6.0276511458547824E-3</v>
      </c>
      <c r="J837" s="16">
        <f t="shared" si="93"/>
        <v>3.5655260772917628E-4</v>
      </c>
      <c r="K837" s="16">
        <f t="shared" si="94"/>
        <v>1.8882600661168904E-2</v>
      </c>
      <c r="L837" s="16">
        <f t="shared" si="95"/>
        <v>-3.7086765329654728E-2</v>
      </c>
      <c r="M837" s="10">
        <f t="shared" si="96"/>
        <v>0</v>
      </c>
      <c r="N837" s="4">
        <v>769</v>
      </c>
      <c r="O837" s="4">
        <v>705</v>
      </c>
      <c r="P837" s="4">
        <v>575</v>
      </c>
      <c r="Q837" s="16">
        <f t="shared" si="89"/>
        <v>-2.9574647056351523E-2</v>
      </c>
      <c r="R837" s="16">
        <f t="shared" si="90"/>
        <v>-3.698931910424718E-2</v>
      </c>
      <c r="S837" s="16">
        <f t="shared" si="91"/>
        <v>-4.3437994227750458E-2</v>
      </c>
    </row>
    <row r="838" spans="1:19" x14ac:dyDescent="0.25">
      <c r="A838" s="3">
        <f>VaR!A838</f>
        <v>43811</v>
      </c>
      <c r="B838" s="4">
        <f>VaR!B838</f>
        <v>836</v>
      </c>
      <c r="C838" s="4">
        <f>VaR!C838</f>
        <v>49.5</v>
      </c>
      <c r="D838" s="4">
        <f>VaR!D838</f>
        <v>3.7518361717006038E-2</v>
      </c>
      <c r="E838" s="4">
        <f>VaR!E838</f>
        <v>3.6831671006595616E-2</v>
      </c>
      <c r="F838" s="4">
        <f>VaR!F838</f>
        <v>-3.0783811696970302E-2</v>
      </c>
      <c r="G838" s="4">
        <f>VaR!G838</f>
        <v>-3.1651784680255542E-2</v>
      </c>
      <c r="H838" s="4">
        <v>814</v>
      </c>
      <c r="I838" s="16">
        <f t="shared" si="92"/>
        <v>-5.6917347678124702E-3</v>
      </c>
      <c r="J838" s="16">
        <f t="shared" si="93"/>
        <v>4.3632289440570672E-4</v>
      </c>
      <c r="K838" s="16">
        <f t="shared" si="94"/>
        <v>2.0888343505546501E-2</v>
      </c>
      <c r="L838" s="16">
        <f t="shared" si="95"/>
        <v>-4.0050002343918867E-2</v>
      </c>
      <c r="M838" s="10">
        <f t="shared" si="96"/>
        <v>0</v>
      </c>
      <c r="N838" s="4">
        <v>770</v>
      </c>
      <c r="O838" s="4">
        <v>706</v>
      </c>
      <c r="P838" s="4">
        <v>576</v>
      </c>
      <c r="Q838" s="16">
        <f t="shared" ref="Q838:Q881" si="97">AVERAGE(D772:D838)+STDEV(D772:D838)*NORMSINV(0.05)</f>
        <v>-3.0109363958899179E-2</v>
      </c>
      <c r="R838" s="16">
        <f t="shared" ref="R838:R881" si="98">AVERAGE(D708:D838)+STDEV(D708:D838)*NORMSINV(0.05)</f>
        <v>-3.7147342346029365E-2</v>
      </c>
      <c r="S838" s="16">
        <f t="shared" si="91"/>
        <v>-4.3495267835171408E-2</v>
      </c>
    </row>
    <row r="839" spans="1:19" x14ac:dyDescent="0.25">
      <c r="A839" s="3">
        <f>VaR!A839</f>
        <v>43812</v>
      </c>
      <c r="B839" s="4">
        <f>VaR!B839</f>
        <v>837</v>
      </c>
      <c r="C839" s="4">
        <f>VaR!C839</f>
        <v>49.349997999999999</v>
      </c>
      <c r="D839" s="4">
        <f>VaR!D839</f>
        <v>-3.0303434343434471E-3</v>
      </c>
      <c r="E839" s="4">
        <f>VaR!E839</f>
        <v>-3.0349442220039486E-3</v>
      </c>
      <c r="F839" s="4">
        <f>VaR!F839</f>
        <v>-3.0783811696970302E-2</v>
      </c>
      <c r="G839" s="4">
        <f>VaR!G839</f>
        <v>-3.1651784680255542E-2</v>
      </c>
      <c r="H839" s="4">
        <v>815</v>
      </c>
      <c r="I839" s="16">
        <f t="shared" si="92"/>
        <v>-4.1621125412701736E-3</v>
      </c>
      <c r="J839" s="16">
        <f t="shared" si="93"/>
        <v>4.335759165070043E-4</v>
      </c>
      <c r="K839" s="16">
        <f t="shared" si="94"/>
        <v>2.0822485838799466E-2</v>
      </c>
      <c r="L839" s="16">
        <f t="shared" si="95"/>
        <v>-3.8412053895365145E-2</v>
      </c>
      <c r="M839" s="10">
        <f t="shared" si="96"/>
        <v>0</v>
      </c>
      <c r="N839" s="4">
        <v>771</v>
      </c>
      <c r="O839" s="4">
        <v>707</v>
      </c>
      <c r="P839" s="4">
        <v>577</v>
      </c>
      <c r="Q839" s="16">
        <f t="shared" si="97"/>
        <v>-3.0094772703039428E-2</v>
      </c>
      <c r="R839" s="16">
        <f t="shared" si="98"/>
        <v>-3.7157747224314634E-2</v>
      </c>
      <c r="S839" s="16">
        <f t="shared" si="91"/>
        <v>-4.3482795571446284E-2</v>
      </c>
    </row>
    <row r="840" spans="1:19" x14ac:dyDescent="0.25">
      <c r="A840" s="3">
        <f>VaR!A840</f>
        <v>43815</v>
      </c>
      <c r="B840" s="4">
        <f>VaR!B840</f>
        <v>838</v>
      </c>
      <c r="C840" s="4">
        <f>VaR!C840</f>
        <v>49.490001999999997</v>
      </c>
      <c r="D840" s="4">
        <f>VaR!D840</f>
        <v>2.8369606012952132E-3</v>
      </c>
      <c r="E840" s="4">
        <f>VaR!E840</f>
        <v>2.832944023357604E-3</v>
      </c>
      <c r="F840" s="4">
        <f>VaR!F840</f>
        <v>-3.0783811696970302E-2</v>
      </c>
      <c r="G840" s="4">
        <f>VaR!G840</f>
        <v>-3.1651784680255542E-2</v>
      </c>
      <c r="H840" s="4">
        <v>816</v>
      </c>
      <c r="I840" s="16">
        <f t="shared" si="92"/>
        <v>-5.0585428120968924E-3</v>
      </c>
      <c r="J840" s="16">
        <f t="shared" si="93"/>
        <v>4.1571900485158874E-4</v>
      </c>
      <c r="K840" s="16">
        <f t="shared" si="94"/>
        <v>2.0389188430430201E-2</v>
      </c>
      <c r="L840" s="16">
        <f t="shared" si="95"/>
        <v>-3.8595773352487012E-2</v>
      </c>
      <c r="M840" s="10">
        <f t="shared" si="96"/>
        <v>0</v>
      </c>
      <c r="N840" s="4">
        <v>772</v>
      </c>
      <c r="O840" s="4">
        <v>708</v>
      </c>
      <c r="P840" s="4">
        <v>578</v>
      </c>
      <c r="Q840" s="16">
        <f t="shared" si="97"/>
        <v>-3.0015796842299089E-2</v>
      </c>
      <c r="R840" s="16">
        <f t="shared" si="98"/>
        <v>-3.7156266236101916E-2</v>
      </c>
      <c r="S840" s="16">
        <f t="shared" ref="S840:S881" si="99">AVERAGE(D580:D840)+STDEV(D580:D840)*NORMSINV(0.05)</f>
        <v>-4.3451739053706584E-2</v>
      </c>
    </row>
    <row r="841" spans="1:19" x14ac:dyDescent="0.25">
      <c r="A841" s="3">
        <f>VaR!A841</f>
        <v>43816</v>
      </c>
      <c r="B841" s="4">
        <f>VaR!B841</f>
        <v>839</v>
      </c>
      <c r="C841" s="4">
        <f>VaR!C841</f>
        <v>49.93</v>
      </c>
      <c r="D841" s="4">
        <f>VaR!D841</f>
        <v>8.890644215371073E-3</v>
      </c>
      <c r="E841" s="4">
        <f>VaR!E841</f>
        <v>8.8513551365196497E-3</v>
      </c>
      <c r="F841" s="4">
        <f>VaR!F841</f>
        <v>-3.0783811696970302E-2</v>
      </c>
      <c r="G841" s="4">
        <f>VaR!G841</f>
        <v>-3.1651784680255542E-2</v>
      </c>
      <c r="H841" s="4">
        <v>817</v>
      </c>
      <c r="I841" s="16">
        <f t="shared" si="92"/>
        <v>-4.3965664240810526E-3</v>
      </c>
      <c r="J841" s="16">
        <f t="shared" si="93"/>
        <v>4.210590808561171E-4</v>
      </c>
      <c r="K841" s="16">
        <f t="shared" si="94"/>
        <v>2.0519724190546935E-2</v>
      </c>
      <c r="L841" s="16">
        <f t="shared" si="95"/>
        <v>-3.8148509182946051E-2</v>
      </c>
      <c r="M841" s="10">
        <f t="shared" si="96"/>
        <v>0</v>
      </c>
      <c r="N841" s="4">
        <v>773</v>
      </c>
      <c r="O841" s="4">
        <v>709</v>
      </c>
      <c r="P841" s="4">
        <v>579</v>
      </c>
      <c r="Q841" s="16">
        <f t="shared" si="97"/>
        <v>-2.9372782652247714E-2</v>
      </c>
      <c r="R841" s="16">
        <f t="shared" si="98"/>
        <v>-3.6768067093769882E-2</v>
      </c>
      <c r="S841" s="16">
        <f t="shared" si="99"/>
        <v>-4.3429511090473424E-2</v>
      </c>
    </row>
    <row r="842" spans="1:19" x14ac:dyDescent="0.25">
      <c r="A842" s="3">
        <f>VaR!A842</f>
        <v>43817</v>
      </c>
      <c r="B842" s="4">
        <f>VaR!B842</f>
        <v>840</v>
      </c>
      <c r="C842" s="4">
        <f>VaR!C842</f>
        <v>50</v>
      </c>
      <c r="D842" s="4">
        <f>VaR!D842</f>
        <v>1.4019627478469915E-3</v>
      </c>
      <c r="E842" s="4">
        <f>VaR!E842</f>
        <v>1.4009809156281432E-3</v>
      </c>
      <c r="F842" s="4">
        <f>VaR!F842</f>
        <v>-3.0783811696970302E-2</v>
      </c>
      <c r="G842" s="4">
        <f>VaR!G842</f>
        <v>-3.1651784680255542E-2</v>
      </c>
      <c r="H842" s="4">
        <v>818</v>
      </c>
      <c r="I842" s="16">
        <f t="shared" si="92"/>
        <v>-4.2164828790005509E-3</v>
      </c>
      <c r="J842" s="16">
        <f t="shared" si="93"/>
        <v>4.1879519470358221E-4</v>
      </c>
      <c r="K842" s="16">
        <f t="shared" si="94"/>
        <v>2.0464486182251981E-2</v>
      </c>
      <c r="L842" s="16">
        <f t="shared" si="95"/>
        <v>-3.7877567199576023E-2</v>
      </c>
      <c r="M842" s="10">
        <f t="shared" si="96"/>
        <v>0</v>
      </c>
      <c r="N842" s="4">
        <v>774</v>
      </c>
      <c r="O842" s="4">
        <v>710</v>
      </c>
      <c r="P842" s="4">
        <v>580</v>
      </c>
      <c r="Q842" s="16">
        <f t="shared" si="97"/>
        <v>-2.9094090526313204E-2</v>
      </c>
      <c r="R842" s="16">
        <f t="shared" si="98"/>
        <v>-3.6806165318913869E-2</v>
      </c>
      <c r="S842" s="16">
        <f t="shared" si="99"/>
        <v>-4.3373752020322072E-2</v>
      </c>
    </row>
    <row r="843" spans="1:19" x14ac:dyDescent="0.25">
      <c r="A843" s="3">
        <f>VaR!A843</f>
        <v>43818</v>
      </c>
      <c r="B843" s="4">
        <f>VaR!B843</f>
        <v>841</v>
      </c>
      <c r="C843" s="4">
        <f>VaR!C843</f>
        <v>49.889999000000003</v>
      </c>
      <c r="D843" s="4">
        <f>VaR!D843</f>
        <v>-2.200019999999938E-3</v>
      </c>
      <c r="E843" s="4">
        <f>VaR!E843</f>
        <v>-2.202443599297243E-3</v>
      </c>
      <c r="F843" s="4">
        <f>VaR!F843</f>
        <v>-3.0783811696970302E-2</v>
      </c>
      <c r="G843" s="4">
        <f>VaR!G843</f>
        <v>-3.1651784680255542E-2</v>
      </c>
      <c r="H843" s="4">
        <v>819</v>
      </c>
      <c r="I843" s="16">
        <f t="shared" si="92"/>
        <v>-4.6399177410669018E-3</v>
      </c>
      <c r="J843" s="16">
        <f t="shared" si="93"/>
        <v>4.0879962551545259E-4</v>
      </c>
      <c r="K843" s="16">
        <f t="shared" si="94"/>
        <v>2.0218793868958963E-2</v>
      </c>
      <c r="L843" s="16">
        <f t="shared" si="95"/>
        <v>-3.7896874169008249E-2</v>
      </c>
      <c r="M843" s="10">
        <f t="shared" si="96"/>
        <v>0</v>
      </c>
      <c r="N843" s="4">
        <v>775</v>
      </c>
      <c r="O843" s="4">
        <v>711</v>
      </c>
      <c r="P843" s="4">
        <v>581</v>
      </c>
      <c r="Q843" s="16">
        <f t="shared" si="97"/>
        <v>-2.9188012910135903E-2</v>
      </c>
      <c r="R843" s="16">
        <f t="shared" si="98"/>
        <v>-3.58468382155437E-2</v>
      </c>
      <c r="S843" s="16">
        <f t="shared" si="99"/>
        <v>-4.3409627892697235E-2</v>
      </c>
    </row>
    <row r="844" spans="1:19" x14ac:dyDescent="0.25">
      <c r="A844" s="3">
        <f>VaR!A844</f>
        <v>43819</v>
      </c>
      <c r="B844" s="4">
        <f>VaR!B844</f>
        <v>842</v>
      </c>
      <c r="C844" s="4">
        <f>VaR!C844</f>
        <v>49.619999</v>
      </c>
      <c r="D844" s="4">
        <f>VaR!D844</f>
        <v>-5.4119063021028143E-3</v>
      </c>
      <c r="E844" s="4">
        <f>VaR!E844</f>
        <v>-5.4266037183582005E-3</v>
      </c>
      <c r="F844" s="4">
        <f>VaR!F844</f>
        <v>-3.0783811696970302E-2</v>
      </c>
      <c r="G844" s="4">
        <f>VaR!G844</f>
        <v>-3.1651784680255542E-2</v>
      </c>
      <c r="H844" s="4">
        <v>820</v>
      </c>
      <c r="I844" s="16">
        <f t="shared" si="92"/>
        <v>-4.6827336612207497E-3</v>
      </c>
      <c r="J844" s="16">
        <f t="shared" si="93"/>
        <v>4.0831281551026585E-4</v>
      </c>
      <c r="K844" s="16">
        <f t="shared" si="94"/>
        <v>2.0206751730801907E-2</v>
      </c>
      <c r="L844" s="16">
        <f t="shared" si="95"/>
        <v>-3.7919882534538207E-2</v>
      </c>
      <c r="M844" s="10">
        <f t="shared" si="96"/>
        <v>0</v>
      </c>
      <c r="N844" s="4">
        <v>776</v>
      </c>
      <c r="O844" s="4">
        <v>712</v>
      </c>
      <c r="P844" s="4">
        <v>582</v>
      </c>
      <c r="Q844" s="16">
        <f t="shared" si="97"/>
        <v>-2.9204365784766227E-2</v>
      </c>
      <c r="R844" s="16">
        <f t="shared" si="98"/>
        <v>-3.5741301524236935E-2</v>
      </c>
      <c r="S844" s="16">
        <f t="shared" si="99"/>
        <v>-4.3348006316354666E-2</v>
      </c>
    </row>
    <row r="845" spans="1:19" x14ac:dyDescent="0.25">
      <c r="A845" s="3">
        <f>VaR!A845</f>
        <v>43822</v>
      </c>
      <c r="B845" s="4">
        <f>VaR!B845</f>
        <v>843</v>
      </c>
      <c r="C845" s="4">
        <f>VaR!C845</f>
        <v>50.459999000000003</v>
      </c>
      <c r="D845" s="4">
        <f>VaR!D845</f>
        <v>1.6928658140440579E-2</v>
      </c>
      <c r="E845" s="4">
        <f>VaR!E845</f>
        <v>1.6786965284743556E-2</v>
      </c>
      <c r="F845" s="4">
        <f>VaR!F845</f>
        <v>-3.0783811696970302E-2</v>
      </c>
      <c r="G845" s="4">
        <f>VaR!G845</f>
        <v>-3.1651784680255542E-2</v>
      </c>
      <c r="H845" s="4">
        <v>821</v>
      </c>
      <c r="I845" s="16">
        <f t="shared" si="92"/>
        <v>-5.4522288378267151E-3</v>
      </c>
      <c r="J845" s="16">
        <f t="shared" si="93"/>
        <v>4.175715022924123E-4</v>
      </c>
      <c r="K845" s="16">
        <f t="shared" si="94"/>
        <v>2.0434566359294543E-2</v>
      </c>
      <c r="L845" s="16">
        <f t="shared" si="95"/>
        <v>-3.9064099429092891E-2</v>
      </c>
      <c r="M845" s="10">
        <f t="shared" si="96"/>
        <v>0</v>
      </c>
      <c r="N845" s="4">
        <v>777</v>
      </c>
      <c r="O845" s="4">
        <v>713</v>
      </c>
      <c r="P845" s="4">
        <v>583</v>
      </c>
      <c r="Q845" s="16">
        <f t="shared" si="97"/>
        <v>-2.8635102618074487E-2</v>
      </c>
      <c r="R845" s="16">
        <f t="shared" si="98"/>
        <v>-3.5740267427514023E-2</v>
      </c>
      <c r="S845" s="16">
        <f t="shared" si="99"/>
        <v>-4.3322303019352588E-2</v>
      </c>
    </row>
    <row r="846" spans="1:19" x14ac:dyDescent="0.25">
      <c r="A846" s="3">
        <f>VaR!A846</f>
        <v>43823</v>
      </c>
      <c r="B846" s="4">
        <f>VaR!B846</f>
        <v>844</v>
      </c>
      <c r="C846" s="4">
        <f>VaR!C846</f>
        <v>50.830002</v>
      </c>
      <c r="D846" s="4">
        <f>VaR!D846</f>
        <v>7.3326002245857544E-3</v>
      </c>
      <c r="E846" s="4">
        <f>VaR!E846</f>
        <v>7.3058474104185497E-3</v>
      </c>
      <c r="F846" s="4">
        <f>VaR!F846</f>
        <v>-3.0783811696970302E-2</v>
      </c>
      <c r="G846" s="4">
        <f>VaR!G846</f>
        <v>-3.1651784680255542E-2</v>
      </c>
      <c r="H846" s="4">
        <v>822</v>
      </c>
      <c r="I846" s="16">
        <f t="shared" si="92"/>
        <v>-3.9226086709224514E-3</v>
      </c>
      <c r="J846" s="16">
        <f t="shared" si="93"/>
        <v>4.1595541879284342E-4</v>
      </c>
      <c r="K846" s="16">
        <f t="shared" si="94"/>
        <v>2.0394985138333478E-2</v>
      </c>
      <c r="L846" s="16">
        <f t="shared" si="95"/>
        <v>-3.7469373947331651E-2</v>
      </c>
      <c r="M846" s="10">
        <f t="shared" si="96"/>
        <v>0</v>
      </c>
      <c r="N846" s="4">
        <v>778</v>
      </c>
      <c r="O846" s="4">
        <v>714</v>
      </c>
      <c r="P846" s="4">
        <v>584</v>
      </c>
      <c r="Q846" s="16">
        <f t="shared" si="97"/>
        <v>-2.8619713095555926E-2</v>
      </c>
      <c r="R846" s="16">
        <f t="shared" si="98"/>
        <v>-3.5580844011129133E-2</v>
      </c>
      <c r="S846" s="16">
        <f t="shared" si="99"/>
        <v>-4.3319280186180371E-2</v>
      </c>
    </row>
    <row r="847" spans="1:19" x14ac:dyDescent="0.25">
      <c r="A847" s="3">
        <f>VaR!A847</f>
        <v>43825</v>
      </c>
      <c r="B847" s="4">
        <f>VaR!B847</f>
        <v>845</v>
      </c>
      <c r="C847" s="4">
        <f>VaR!C847</f>
        <v>52.009998000000003</v>
      </c>
      <c r="D847" s="4">
        <f>VaR!D847</f>
        <v>2.3214557418274401E-2</v>
      </c>
      <c r="E847" s="4">
        <f>VaR!E847</f>
        <v>2.2949198525184289E-2</v>
      </c>
      <c r="F847" s="4">
        <f>VaR!F847</f>
        <v>-3.0783811696970302E-2</v>
      </c>
      <c r="G847" s="4">
        <f>VaR!G847</f>
        <v>-3.1651784680255542E-2</v>
      </c>
      <c r="H847" s="4">
        <v>823</v>
      </c>
      <c r="I847" s="16">
        <f t="shared" si="92"/>
        <v>-2.3063497976122112E-3</v>
      </c>
      <c r="J847" s="16">
        <f t="shared" si="93"/>
        <v>4.1506565152611404E-4</v>
      </c>
      <c r="K847" s="16">
        <f t="shared" si="94"/>
        <v>2.0373160077074789E-2</v>
      </c>
      <c r="L847" s="16">
        <f t="shared" si="95"/>
        <v>-3.5817216042851624E-2</v>
      </c>
      <c r="M847" s="10">
        <f t="shared" si="96"/>
        <v>0</v>
      </c>
      <c r="N847" s="4">
        <v>779</v>
      </c>
      <c r="O847" s="4">
        <v>715</v>
      </c>
      <c r="P847" s="4">
        <v>585</v>
      </c>
      <c r="Q847" s="16">
        <f t="shared" si="97"/>
        <v>-2.7974173151350434E-2</v>
      </c>
      <c r="R847" s="16">
        <f t="shared" si="98"/>
        <v>-3.5602818785359952E-2</v>
      </c>
      <c r="S847" s="16">
        <f t="shared" si="99"/>
        <v>-4.3305133257806223E-2</v>
      </c>
    </row>
    <row r="848" spans="1:19" x14ac:dyDescent="0.25">
      <c r="A848" s="3">
        <f>VaR!A848</f>
        <v>43826</v>
      </c>
      <c r="B848" s="4">
        <f>VaR!B848</f>
        <v>846</v>
      </c>
      <c r="C848" s="4">
        <f>VaR!C848</f>
        <v>50.98</v>
      </c>
      <c r="D848" s="4">
        <f>VaR!D848</f>
        <v>-1.9803846175883454E-2</v>
      </c>
      <c r="E848" s="4">
        <f>VaR!E848</f>
        <v>-2.00025703828677E-2</v>
      </c>
      <c r="F848" s="4">
        <f>VaR!F848</f>
        <v>-3.0783811696970302E-2</v>
      </c>
      <c r="G848" s="4">
        <f>VaR!G848</f>
        <v>-3.1651784680255542E-2</v>
      </c>
      <c r="H848" s="4">
        <v>824</v>
      </c>
      <c r="I848" s="16">
        <f t="shared" si="92"/>
        <v>-1.1665147569076388E-3</v>
      </c>
      <c r="J848" s="16">
        <f t="shared" si="93"/>
        <v>4.3014681161786472E-4</v>
      </c>
      <c r="K848" s="16">
        <f t="shared" si="94"/>
        <v>2.0739980993671733E-2</v>
      </c>
      <c r="L848" s="16">
        <f t="shared" si="95"/>
        <v>-3.5280747717253202E-2</v>
      </c>
      <c r="M848" s="10">
        <f t="shared" si="96"/>
        <v>0</v>
      </c>
      <c r="N848" s="4">
        <v>780</v>
      </c>
      <c r="O848" s="4">
        <v>716</v>
      </c>
      <c r="P848" s="4">
        <v>586</v>
      </c>
      <c r="Q848" s="16">
        <f t="shared" si="97"/>
        <v>-2.8540552766070475E-2</v>
      </c>
      <c r="R848" s="16">
        <f t="shared" si="98"/>
        <v>-3.5791335857903901E-2</v>
      </c>
      <c r="S848" s="16">
        <f t="shared" si="99"/>
        <v>-4.3442775610907855E-2</v>
      </c>
    </row>
    <row r="849" spans="1:19" x14ac:dyDescent="0.25">
      <c r="A849" s="3">
        <f>VaR!A849</f>
        <v>43829</v>
      </c>
      <c r="B849" s="4">
        <f>VaR!B849</f>
        <v>847</v>
      </c>
      <c r="C849" s="4">
        <f>VaR!C849</f>
        <v>50.91</v>
      </c>
      <c r="D849" s="4">
        <f>VaR!D849</f>
        <v>-1.373087485288354E-3</v>
      </c>
      <c r="E849" s="4">
        <f>VaR!E849</f>
        <v>-1.3740310337247012E-3</v>
      </c>
      <c r="F849" s="4">
        <f>VaR!F849</f>
        <v>-3.0783811696970302E-2</v>
      </c>
      <c r="G849" s="4">
        <f>VaR!G849</f>
        <v>-3.1651784680255542E-2</v>
      </c>
      <c r="H849" s="4">
        <v>825</v>
      </c>
      <c r="I849" s="16">
        <f t="shared" si="92"/>
        <v>-3.2961074096029639E-3</v>
      </c>
      <c r="J849" s="16">
        <f t="shared" si="93"/>
        <v>3.902764714195057E-4</v>
      </c>
      <c r="K849" s="16">
        <f t="shared" si="94"/>
        <v>1.975541625528315E-2</v>
      </c>
      <c r="L849" s="16">
        <f t="shared" si="95"/>
        <v>-3.5790875489041529E-2</v>
      </c>
      <c r="M849" s="10">
        <f t="shared" si="96"/>
        <v>0</v>
      </c>
      <c r="N849" s="4">
        <v>781</v>
      </c>
      <c r="O849" s="4">
        <v>717</v>
      </c>
      <c r="P849" s="4">
        <v>587</v>
      </c>
      <c r="Q849" s="16">
        <f t="shared" si="97"/>
        <v>-2.821701614595603E-2</v>
      </c>
      <c r="R849" s="16">
        <f t="shared" si="98"/>
        <v>-3.5658094955187812E-2</v>
      </c>
      <c r="S849" s="16">
        <f t="shared" si="99"/>
        <v>-4.345772093945055E-2</v>
      </c>
    </row>
    <row r="850" spans="1:19" x14ac:dyDescent="0.25">
      <c r="A850" s="3">
        <f>VaR!A850</f>
        <v>43830</v>
      </c>
      <c r="B850" s="4">
        <f>VaR!B850</f>
        <v>848</v>
      </c>
      <c r="C850" s="4">
        <f>VaR!C850</f>
        <v>51.389999000000003</v>
      </c>
      <c r="D850" s="4">
        <f>VaR!D850</f>
        <v>9.4283834217247404E-3</v>
      </c>
      <c r="E850" s="4">
        <f>VaR!E850</f>
        <v>9.3842136308548724E-3</v>
      </c>
      <c r="F850" s="4">
        <f>VaR!F850</f>
        <v>-3.0783811696970302E-2</v>
      </c>
      <c r="G850" s="4">
        <f>VaR!G850</f>
        <v>-3.1651784680255542E-2</v>
      </c>
      <c r="H850" s="4">
        <v>826</v>
      </c>
      <c r="I850" s="16">
        <f t="shared" si="92"/>
        <v>-1.814748421806976E-3</v>
      </c>
      <c r="J850" s="16">
        <f t="shared" si="93"/>
        <v>3.5083729249011817E-4</v>
      </c>
      <c r="K850" s="16">
        <f t="shared" si="94"/>
        <v>1.8730651149656229E-2</v>
      </c>
      <c r="L850" s="16">
        <f t="shared" si="95"/>
        <v>-3.2623927900481797E-2</v>
      </c>
      <c r="M850" s="10">
        <f t="shared" si="96"/>
        <v>0</v>
      </c>
      <c r="N850" s="4">
        <v>782</v>
      </c>
      <c r="O850" s="4">
        <v>718</v>
      </c>
      <c r="P850" s="4">
        <v>588</v>
      </c>
      <c r="Q850" s="16">
        <f t="shared" si="97"/>
        <v>-2.7926931911666286E-2</v>
      </c>
      <c r="R850" s="16">
        <f t="shared" si="98"/>
        <v>-3.5369449680679454E-2</v>
      </c>
      <c r="S850" s="16">
        <f t="shared" si="99"/>
        <v>-4.3401713220116954E-2</v>
      </c>
    </row>
    <row r="851" spans="1:19" x14ac:dyDescent="0.25">
      <c r="A851" s="3">
        <f>VaR!A851</f>
        <v>43832</v>
      </c>
      <c r="B851" s="4">
        <f>VaR!B851</f>
        <v>849</v>
      </c>
      <c r="C851" s="4">
        <f>VaR!C851</f>
        <v>52.290000999999997</v>
      </c>
      <c r="D851" s="4">
        <f>VaR!D851</f>
        <v>1.7513174110005206E-2</v>
      </c>
      <c r="E851" s="4">
        <f>VaR!E851</f>
        <v>1.7361585779055111E-2</v>
      </c>
      <c r="F851" s="4">
        <f>VaR!F851</f>
        <v>-3.0783811696970302E-2</v>
      </c>
      <c r="G851" s="4">
        <f>VaR!G851</f>
        <v>-3.1651784680255542E-2</v>
      </c>
      <c r="H851" s="4">
        <v>827</v>
      </c>
      <c r="I851" s="16">
        <f t="shared" si="92"/>
        <v>1.0664277802807643E-3</v>
      </c>
      <c r="J851" s="16">
        <f t="shared" si="93"/>
        <v>2.3096179701776698E-4</v>
      </c>
      <c r="K851" s="16">
        <f t="shared" si="94"/>
        <v>1.5197427315758644E-2</v>
      </c>
      <c r="L851" s="16">
        <f t="shared" si="95"/>
        <v>-2.3931115660376225E-2</v>
      </c>
      <c r="M851" s="10">
        <f t="shared" si="96"/>
        <v>0</v>
      </c>
      <c r="N851" s="4">
        <v>783</v>
      </c>
      <c r="O851" s="4">
        <v>719</v>
      </c>
      <c r="P851" s="4">
        <v>589</v>
      </c>
      <c r="Q851" s="16">
        <f t="shared" si="97"/>
        <v>-2.6807895009512341E-2</v>
      </c>
      <c r="R851" s="16">
        <f t="shared" si="98"/>
        <v>-3.5369255907520956E-2</v>
      </c>
      <c r="S851" s="16">
        <f t="shared" si="99"/>
        <v>-4.3393512568852148E-2</v>
      </c>
    </row>
    <row r="852" spans="1:19" x14ac:dyDescent="0.25">
      <c r="A852" s="3">
        <f>VaR!A852</f>
        <v>43833</v>
      </c>
      <c r="B852" s="4">
        <f>VaR!B852</f>
        <v>850</v>
      </c>
      <c r="C852" s="4">
        <f>VaR!C852</f>
        <v>50.57</v>
      </c>
      <c r="D852" s="4">
        <f>VaR!D852</f>
        <v>-3.2893497171667611E-2</v>
      </c>
      <c r="E852" s="4">
        <f>VaR!E852</f>
        <v>-3.3446652232262793E-2</v>
      </c>
      <c r="F852" s="4">
        <f>VaR!F852</f>
        <v>-3.0783811696970302E-2</v>
      </c>
      <c r="G852" s="4">
        <f>VaR!G852</f>
        <v>-3.1651784680255542E-2</v>
      </c>
      <c r="H852" s="4">
        <v>828</v>
      </c>
      <c r="I852" s="16">
        <f t="shared" si="92"/>
        <v>3.5155361424135377E-3</v>
      </c>
      <c r="J852" s="16">
        <f t="shared" si="93"/>
        <v>2.1943937434032573E-4</v>
      </c>
      <c r="K852" s="16">
        <f t="shared" si="94"/>
        <v>1.481348623182017E-2</v>
      </c>
      <c r="L852" s="16">
        <f t="shared" si="95"/>
        <v>-2.0850480413791572E-2</v>
      </c>
      <c r="M852" s="10">
        <f t="shared" si="96"/>
        <v>1</v>
      </c>
      <c r="N852" s="4">
        <v>784</v>
      </c>
      <c r="O852" s="4">
        <v>720</v>
      </c>
      <c r="P852" s="4">
        <v>590</v>
      </c>
      <c r="Q852" s="16">
        <f t="shared" si="97"/>
        <v>-2.7373368025126233E-2</v>
      </c>
      <c r="R852" s="16">
        <f t="shared" si="98"/>
        <v>-3.5683536342440356E-2</v>
      </c>
      <c r="S852" s="16">
        <f t="shared" si="99"/>
        <v>-4.3601176921986319E-2</v>
      </c>
    </row>
    <row r="853" spans="1:19" x14ac:dyDescent="0.25">
      <c r="A853" s="3">
        <f>VaR!A853</f>
        <v>43836</v>
      </c>
      <c r="B853" s="4">
        <f>VaR!B853</f>
        <v>851</v>
      </c>
      <c r="C853" s="4">
        <f>VaR!C853</f>
        <v>51.080002</v>
      </c>
      <c r="D853" s="4">
        <f>VaR!D853</f>
        <v>1.0085070199723158E-2</v>
      </c>
      <c r="E853" s="4">
        <f>VaR!E853</f>
        <v>1.003455522671404E-2</v>
      </c>
      <c r="F853" s="4">
        <f>VaR!F853</f>
        <v>-3.0783811696970302E-2</v>
      </c>
      <c r="G853" s="4">
        <f>VaR!G853</f>
        <v>-3.1651784680255542E-2</v>
      </c>
      <c r="H853" s="4">
        <v>829</v>
      </c>
      <c r="I853" s="16">
        <f t="shared" si="92"/>
        <v>2.7421763966240273E-3</v>
      </c>
      <c r="J853" s="16">
        <f t="shared" si="93"/>
        <v>2.0670668630363848E-4</v>
      </c>
      <c r="K853" s="16">
        <f t="shared" si="94"/>
        <v>1.4377297600858045E-2</v>
      </c>
      <c r="L853" s="16">
        <f t="shared" si="95"/>
        <v>-2.0906373707908033E-2</v>
      </c>
      <c r="M853" s="10">
        <f t="shared" si="96"/>
        <v>0</v>
      </c>
      <c r="N853" s="4">
        <v>785</v>
      </c>
      <c r="O853" s="4">
        <v>721</v>
      </c>
      <c r="P853" s="4">
        <v>591</v>
      </c>
      <c r="Q853" s="16">
        <f t="shared" si="97"/>
        <v>-2.7326011160834916E-2</v>
      </c>
      <c r="R853" s="16">
        <f t="shared" si="98"/>
        <v>-3.5213970724182399E-2</v>
      </c>
      <c r="S853" s="16">
        <f t="shared" si="99"/>
        <v>-4.350018132775188E-2</v>
      </c>
    </row>
    <row r="854" spans="1:19" x14ac:dyDescent="0.25">
      <c r="A854" s="3">
        <f>VaR!A854</f>
        <v>43837</v>
      </c>
      <c r="B854" s="4">
        <f>VaR!B854</f>
        <v>852</v>
      </c>
      <c r="C854" s="4">
        <f>VaR!C854</f>
        <v>49.799999</v>
      </c>
      <c r="D854" s="4">
        <f>VaR!D854</f>
        <v>-2.5058789151965983E-2</v>
      </c>
      <c r="E854" s="4">
        <f>VaR!E854</f>
        <v>-2.5378106368319889E-2</v>
      </c>
      <c r="F854" s="4">
        <f>VaR!F854</f>
        <v>-3.0783811696970302E-2</v>
      </c>
      <c r="G854" s="4">
        <f>VaR!G854</f>
        <v>-3.1651784680255542E-2</v>
      </c>
      <c r="H854" s="4">
        <v>830</v>
      </c>
      <c r="I854" s="16">
        <f t="shared" si="92"/>
        <v>3.5053960712649514E-3</v>
      </c>
      <c r="J854" s="16">
        <f t="shared" si="93"/>
        <v>2.3764776957284958E-4</v>
      </c>
      <c r="K854" s="16">
        <f t="shared" si="94"/>
        <v>1.5415828539940678E-2</v>
      </c>
      <c r="L854" s="16">
        <f t="shared" si="95"/>
        <v>-2.1851385415118496E-2</v>
      </c>
      <c r="M854" s="10">
        <f t="shared" si="96"/>
        <v>1</v>
      </c>
      <c r="N854" s="4">
        <v>786</v>
      </c>
      <c r="O854" s="4">
        <v>722</v>
      </c>
      <c r="P854" s="4">
        <v>592</v>
      </c>
      <c r="Q854" s="16">
        <f t="shared" si="97"/>
        <v>-2.8084356457148796E-2</v>
      </c>
      <c r="R854" s="16">
        <f t="shared" si="98"/>
        <v>-3.5640596411311981E-2</v>
      </c>
      <c r="S854" s="16">
        <f t="shared" si="99"/>
        <v>-4.3640514757224406E-2</v>
      </c>
    </row>
    <row r="855" spans="1:19" x14ac:dyDescent="0.25">
      <c r="A855" s="3">
        <f>VaR!A855</f>
        <v>43838</v>
      </c>
      <c r="B855" s="4">
        <f>VaR!B855</f>
        <v>853</v>
      </c>
      <c r="C855" s="4">
        <f>VaR!C855</f>
        <v>50</v>
      </c>
      <c r="D855" s="4">
        <f>VaR!D855</f>
        <v>4.0160844179936697E-3</v>
      </c>
      <c r="E855" s="4">
        <f>VaR!E855</f>
        <v>4.008041477860368E-3</v>
      </c>
      <c r="F855" s="4">
        <f>VaR!F855</f>
        <v>-3.0783811696970302E-2</v>
      </c>
      <c r="G855" s="4">
        <f>VaR!G855</f>
        <v>-3.1651784680255542E-2</v>
      </c>
      <c r="H855" s="4">
        <v>831</v>
      </c>
      <c r="I855" s="16">
        <f t="shared" si="92"/>
        <v>2.0978542665191476E-3</v>
      </c>
      <c r="J855" s="16">
        <f t="shared" si="93"/>
        <v>2.3717685744639451E-4</v>
      </c>
      <c r="K855" s="16">
        <f t="shared" si="94"/>
        <v>1.5400547309962542E-2</v>
      </c>
      <c r="L855" s="16">
        <f t="shared" si="95"/>
        <v>-2.3233791833310487E-2</v>
      </c>
      <c r="M855" s="10">
        <f t="shared" si="96"/>
        <v>0</v>
      </c>
      <c r="N855" s="4">
        <v>787</v>
      </c>
      <c r="O855" s="4">
        <v>723</v>
      </c>
      <c r="P855" s="4">
        <v>593</v>
      </c>
      <c r="Q855" s="16">
        <f t="shared" si="97"/>
        <v>-2.7589365326917428E-2</v>
      </c>
      <c r="R855" s="16">
        <f t="shared" si="98"/>
        <v>-3.5663878550126135E-2</v>
      </c>
      <c r="S855" s="16">
        <f t="shared" si="99"/>
        <v>-3.6763841972692855E-2</v>
      </c>
    </row>
    <row r="856" spans="1:19" x14ac:dyDescent="0.25">
      <c r="A856" s="3">
        <f>VaR!A856</f>
        <v>43839</v>
      </c>
      <c r="B856" s="4">
        <f>VaR!B856</f>
        <v>854</v>
      </c>
      <c r="C856" s="4">
        <f>VaR!C856</f>
        <v>49.619999</v>
      </c>
      <c r="D856" s="4">
        <f>VaR!D856</f>
        <v>-7.6000200000000007E-3</v>
      </c>
      <c r="E856" s="4">
        <f>VaR!E856</f>
        <v>-7.6290473176554019E-3</v>
      </c>
      <c r="F856" s="4">
        <f>VaR!F856</f>
        <v>-3.0783811696970302E-2</v>
      </c>
      <c r="G856" s="4">
        <f>VaR!G856</f>
        <v>-3.1651784680255542E-2</v>
      </c>
      <c r="H856" s="4">
        <v>832</v>
      </c>
      <c r="I856" s="16">
        <f t="shared" si="92"/>
        <v>2.6045341256652863E-3</v>
      </c>
      <c r="J856" s="16">
        <f t="shared" si="93"/>
        <v>2.3758358714479793E-4</v>
      </c>
      <c r="K856" s="16">
        <f t="shared" si="94"/>
        <v>1.5413746693935188E-2</v>
      </c>
      <c r="L856" s="16">
        <f t="shared" si="95"/>
        <v>-2.274882302876528E-2</v>
      </c>
      <c r="M856" s="10">
        <f t="shared" si="96"/>
        <v>0</v>
      </c>
      <c r="N856" s="4">
        <v>788</v>
      </c>
      <c r="O856" s="4">
        <v>724</v>
      </c>
      <c r="P856" s="4">
        <v>594</v>
      </c>
      <c r="Q856" s="16">
        <f t="shared" si="97"/>
        <v>-2.7801766710759925E-2</v>
      </c>
      <c r="R856" s="16">
        <f t="shared" si="98"/>
        <v>-3.5785943072640818E-2</v>
      </c>
      <c r="S856" s="16">
        <f t="shared" si="99"/>
        <v>-3.6825337520698151E-2</v>
      </c>
    </row>
    <row r="857" spans="1:19" x14ac:dyDescent="0.25">
      <c r="A857" s="3">
        <f>VaR!A857</f>
        <v>43840</v>
      </c>
      <c r="B857" s="4">
        <f>VaR!B857</f>
        <v>855</v>
      </c>
      <c r="C857" s="4">
        <f>VaR!C857</f>
        <v>49.509998000000003</v>
      </c>
      <c r="D857" s="4">
        <f>VaR!D857</f>
        <v>-2.2168682429839813E-3</v>
      </c>
      <c r="E857" s="4">
        <f>VaR!E857</f>
        <v>-2.2193291330393542E-3</v>
      </c>
      <c r="F857" s="4">
        <f>VaR!F857</f>
        <v>-3.0783811696970302E-2</v>
      </c>
      <c r="G857" s="4">
        <f>VaR!G857</f>
        <v>-3.1651784680255542E-2</v>
      </c>
      <c r="H857" s="4">
        <v>833</v>
      </c>
      <c r="I857" s="16">
        <f t="shared" ref="I857:I880" si="100">AVERAGE(D835:D856)</f>
        <v>2.4703174851153035E-3</v>
      </c>
      <c r="J857" s="16">
        <f t="shared" ref="J857:J880" si="101">VAR(D835:D857)</f>
        <v>2.3633619094979888E-4</v>
      </c>
      <c r="K857" s="16">
        <f t="shared" ref="K857:K880" si="102">STDEV(D835:D857)</f>
        <v>1.5373229685066143E-2</v>
      </c>
      <c r="L857" s="16">
        <f t="shared" ref="L857:L881" si="103">I857+NORMSINV(0.05)*K857</f>
        <v>-2.2816395120323789E-2</v>
      </c>
      <c r="M857" s="10">
        <f t="shared" ref="M857:M881" si="104">IF(D857&lt;L857,1,0)</f>
        <v>0</v>
      </c>
      <c r="N857" s="4">
        <v>789</v>
      </c>
      <c r="O857" s="4">
        <v>725</v>
      </c>
      <c r="P857" s="4">
        <v>595</v>
      </c>
      <c r="Q857" s="16">
        <f t="shared" si="97"/>
        <v>-2.7432459450733745E-2</v>
      </c>
      <c r="R857" s="16">
        <f t="shared" si="98"/>
        <v>-3.5694410647659505E-2</v>
      </c>
      <c r="S857" s="16">
        <f t="shared" si="99"/>
        <v>-3.6752037403870862E-2</v>
      </c>
    </row>
    <row r="858" spans="1:19" x14ac:dyDescent="0.25">
      <c r="A858" s="3">
        <f>VaR!A858</f>
        <v>43843</v>
      </c>
      <c r="B858" s="4">
        <f>VaR!B858</f>
        <v>856</v>
      </c>
      <c r="C858" s="4">
        <f>VaR!C858</f>
        <v>49.830002</v>
      </c>
      <c r="D858" s="4">
        <f>VaR!D858</f>
        <v>6.4634217920993909E-3</v>
      </c>
      <c r="E858" s="4">
        <f>VaR!E858</f>
        <v>6.4426234523250296E-3</v>
      </c>
      <c r="F858" s="4">
        <f>VaR!F858</f>
        <v>-3.0783811696970302E-2</v>
      </c>
      <c r="G858" s="4">
        <f>VaR!G858</f>
        <v>-3.1651784680255542E-2</v>
      </c>
      <c r="H858" s="4">
        <v>834</v>
      </c>
      <c r="I858" s="16">
        <f t="shared" si="100"/>
        <v>1.8582806711226465E-3</v>
      </c>
      <c r="J858" s="16">
        <f t="shared" si="101"/>
        <v>2.334249557831425E-4</v>
      </c>
      <c r="K858" s="16">
        <f t="shared" si="102"/>
        <v>1.5278251070824256E-2</v>
      </c>
      <c r="L858" s="16">
        <f t="shared" si="103"/>
        <v>-2.3272206016197849E-2</v>
      </c>
      <c r="M858" s="10">
        <f t="shared" si="104"/>
        <v>0</v>
      </c>
      <c r="N858" s="4">
        <v>790</v>
      </c>
      <c r="O858" s="4">
        <v>726</v>
      </c>
      <c r="P858" s="4">
        <v>596</v>
      </c>
      <c r="Q858" s="16">
        <f t="shared" si="97"/>
        <v>-2.7423166375600921E-2</v>
      </c>
      <c r="R858" s="16">
        <f t="shared" si="98"/>
        <v>-3.5376532200226928E-2</v>
      </c>
      <c r="S858" s="16">
        <f t="shared" si="99"/>
        <v>-3.6743508282036465E-2</v>
      </c>
    </row>
    <row r="859" spans="1:19" x14ac:dyDescent="0.25">
      <c r="A859" s="3">
        <f>VaR!A859</f>
        <v>43844</v>
      </c>
      <c r="B859" s="4">
        <f>VaR!B859</f>
        <v>857</v>
      </c>
      <c r="C859" s="4">
        <f>VaR!C859</f>
        <v>50.860000999999997</v>
      </c>
      <c r="D859" s="4">
        <f>VaR!D859</f>
        <v>2.0670258050561517E-2</v>
      </c>
      <c r="E859" s="4">
        <f>VaR!E859</f>
        <v>2.0459527226013734E-2</v>
      </c>
      <c r="F859" s="4">
        <f>VaR!F859</f>
        <v>-3.0783811696970302E-2</v>
      </c>
      <c r="G859" s="4">
        <f>VaR!G859</f>
        <v>-3.1651784680255542E-2</v>
      </c>
      <c r="H859" s="4">
        <v>835</v>
      </c>
      <c r="I859" s="16">
        <f t="shared" si="100"/>
        <v>2.4287118799573406E-3</v>
      </c>
      <c r="J859" s="16">
        <f t="shared" si="101"/>
        <v>2.4474028555471574E-4</v>
      </c>
      <c r="K859" s="16">
        <f t="shared" si="102"/>
        <v>1.564417736906341E-2</v>
      </c>
      <c r="L859" s="16">
        <f t="shared" si="103"/>
        <v>-2.3303670006218757E-2</v>
      </c>
      <c r="M859" s="10">
        <f t="shared" si="104"/>
        <v>0</v>
      </c>
      <c r="N859" s="4">
        <v>791</v>
      </c>
      <c r="O859" s="4">
        <v>727</v>
      </c>
      <c r="P859" s="4">
        <v>597</v>
      </c>
      <c r="Q859" s="16">
        <f t="shared" si="97"/>
        <v>-2.6037494210490439E-2</v>
      </c>
      <c r="R859" s="16">
        <f t="shared" si="98"/>
        <v>-3.5310389997520203E-2</v>
      </c>
      <c r="S859" s="16">
        <f t="shared" si="99"/>
        <v>-3.6215855042244685E-2</v>
      </c>
    </row>
    <row r="860" spans="1:19" x14ac:dyDescent="0.25">
      <c r="A860" s="3">
        <f>VaR!A860</f>
        <v>43845</v>
      </c>
      <c r="B860" s="4">
        <f>VaR!B860</f>
        <v>858</v>
      </c>
      <c r="C860" s="4">
        <f>VaR!C860</f>
        <v>50.599997999999999</v>
      </c>
      <c r="D860" s="4">
        <f>VaR!D860</f>
        <v>-5.1121312404220666E-3</v>
      </c>
      <c r="E860" s="4">
        <f>VaR!E860</f>
        <v>-5.1252428880627322E-3</v>
      </c>
      <c r="F860" s="4">
        <f>VaR!F860</f>
        <v>-3.0783811696970302E-2</v>
      </c>
      <c r="G860" s="4">
        <f>VaR!G860</f>
        <v>-3.1651784680255542E-2</v>
      </c>
      <c r="H860" s="4">
        <v>836</v>
      </c>
      <c r="I860" s="16">
        <f t="shared" si="100"/>
        <v>3.0323526860314611E-3</v>
      </c>
      <c r="J860" s="16">
        <f t="shared" si="101"/>
        <v>2.4679863907994771E-4</v>
      </c>
      <c r="K860" s="16">
        <f t="shared" si="102"/>
        <v>1.5709826195090374E-2</v>
      </c>
      <c r="L860" s="16">
        <f t="shared" si="103"/>
        <v>-2.2808011909740196E-2</v>
      </c>
      <c r="M860" s="10">
        <f t="shared" si="104"/>
        <v>0</v>
      </c>
      <c r="N860" s="4">
        <v>792</v>
      </c>
      <c r="O860" s="4">
        <v>728</v>
      </c>
      <c r="P860" s="4">
        <v>598</v>
      </c>
      <c r="Q860" s="16">
        <f t="shared" si="97"/>
        <v>-2.6213815935238288E-2</v>
      </c>
      <c r="R860" s="16">
        <f t="shared" si="98"/>
        <v>-3.5377047812184384E-2</v>
      </c>
      <c r="S860" s="16">
        <f t="shared" si="99"/>
        <v>-3.5915275842661271E-2</v>
      </c>
    </row>
    <row r="861" spans="1:19" x14ac:dyDescent="0.25">
      <c r="A861" s="3">
        <f>VaR!A861</f>
        <v>43846</v>
      </c>
      <c r="B861" s="4">
        <f>VaR!B861</f>
        <v>859</v>
      </c>
      <c r="C861" s="4">
        <f>VaR!C861</f>
        <v>51.34</v>
      </c>
      <c r="D861" s="4">
        <f>VaR!D861</f>
        <v>1.4624546032590833E-2</v>
      </c>
      <c r="E861" s="4">
        <f>VaR!E861</f>
        <v>1.4518638675267106E-2</v>
      </c>
      <c r="F861" s="4">
        <f>VaR!F861</f>
        <v>-3.0783811696970302E-2</v>
      </c>
      <c r="G861" s="4">
        <f>VaR!G861</f>
        <v>-3.1651784680255542E-2</v>
      </c>
      <c r="H861" s="4">
        <v>837</v>
      </c>
      <c r="I861" s="16">
        <f t="shared" si="100"/>
        <v>1.0946030061483652E-3</v>
      </c>
      <c r="J861" s="16">
        <f t="shared" si="101"/>
        <v>1.9707555906568676E-4</v>
      </c>
      <c r="K861" s="16">
        <f t="shared" si="102"/>
        <v>1.4038360269835176E-2</v>
      </c>
      <c r="L861" s="16">
        <f t="shared" si="103"/>
        <v>-2.1996444800141478E-2</v>
      </c>
      <c r="M861" s="10">
        <f t="shared" si="104"/>
        <v>0</v>
      </c>
      <c r="N861" s="4">
        <v>793</v>
      </c>
      <c r="O861" s="4">
        <v>729</v>
      </c>
      <c r="P861" s="4">
        <v>599</v>
      </c>
      <c r="Q861" s="16">
        <f t="shared" si="97"/>
        <v>-2.5930601344651125E-2</v>
      </c>
      <c r="R861" s="16">
        <f t="shared" si="98"/>
        <v>-3.534928924092056E-2</v>
      </c>
      <c r="S861" s="16">
        <f t="shared" si="99"/>
        <v>-3.5462306000913393E-2</v>
      </c>
    </row>
    <row r="862" spans="1:19" x14ac:dyDescent="0.25">
      <c r="A862" s="3">
        <f>VaR!A862</f>
        <v>43847</v>
      </c>
      <c r="B862" s="4">
        <f>VaR!B862</f>
        <v>860</v>
      </c>
      <c r="C862" s="4">
        <f>VaR!C862</f>
        <v>50.34</v>
      </c>
      <c r="D862" s="4">
        <f>VaR!D862</f>
        <v>-1.9477989871445264E-2</v>
      </c>
      <c r="E862" s="4">
        <f>VaR!E862</f>
        <v>-1.9670185735824495E-2</v>
      </c>
      <c r="F862" s="4">
        <f>VaR!F862</f>
        <v>-3.0783811696970302E-2</v>
      </c>
      <c r="G862" s="4">
        <f>VaR!G862</f>
        <v>-3.1651784680255542E-2</v>
      </c>
      <c r="H862" s="4">
        <v>838</v>
      </c>
      <c r="I862" s="16">
        <f t="shared" si="100"/>
        <v>1.8970979819181056E-3</v>
      </c>
      <c r="J862" s="16">
        <f t="shared" si="101"/>
        <v>2.158848939277873E-4</v>
      </c>
      <c r="K862" s="16">
        <f t="shared" si="102"/>
        <v>1.4693021946753747E-2</v>
      </c>
      <c r="L862" s="16">
        <f t="shared" si="103"/>
        <v>-2.2270772458077383E-2</v>
      </c>
      <c r="M862" s="10">
        <f t="shared" si="104"/>
        <v>0</v>
      </c>
      <c r="N862" s="4">
        <v>794</v>
      </c>
      <c r="O862" s="4">
        <v>730</v>
      </c>
      <c r="P862" s="4">
        <v>600</v>
      </c>
      <c r="Q862" s="16">
        <f t="shared" si="97"/>
        <v>-2.6402032672517301E-2</v>
      </c>
      <c r="R862" s="16">
        <f t="shared" si="98"/>
        <v>-3.5640674126283856E-2</v>
      </c>
      <c r="S862" s="16">
        <f t="shared" si="99"/>
        <v>-3.561859217955228E-2</v>
      </c>
    </row>
    <row r="863" spans="1:19" x14ac:dyDescent="0.25">
      <c r="A863" s="3">
        <f>VaR!A863</f>
        <v>43851</v>
      </c>
      <c r="B863" s="4">
        <f>VaR!B863</f>
        <v>861</v>
      </c>
      <c r="C863" s="4">
        <f>VaR!C863</f>
        <v>49.290000999999997</v>
      </c>
      <c r="D863" s="4">
        <f>VaR!D863</f>
        <v>-2.0858144616607205E-2</v>
      </c>
      <c r="E863" s="4">
        <f>VaR!E863</f>
        <v>-2.107874870179283E-2</v>
      </c>
      <c r="F863" s="4">
        <f>VaR!F863</f>
        <v>-3.0783811696970302E-2</v>
      </c>
      <c r="G863" s="4">
        <f>VaR!G863</f>
        <v>-3.1651784680255542E-2</v>
      </c>
      <c r="H863" s="4">
        <v>839</v>
      </c>
      <c r="I863" s="16">
        <f t="shared" si="100"/>
        <v>8.8278205133899255E-4</v>
      </c>
      <c r="J863" s="16">
        <f t="shared" si="101"/>
        <v>2.3626963647456576E-4</v>
      </c>
      <c r="K863" s="16">
        <f t="shared" si="102"/>
        <v>1.537106491023201E-2</v>
      </c>
      <c r="L863" s="16">
        <f t="shared" si="103"/>
        <v>-2.4400369816362639E-2</v>
      </c>
      <c r="M863" s="10">
        <f t="shared" si="104"/>
        <v>0</v>
      </c>
      <c r="N863" s="4">
        <v>795</v>
      </c>
      <c r="O863" s="4">
        <v>731</v>
      </c>
      <c r="P863" s="4">
        <v>601</v>
      </c>
      <c r="Q863" s="16">
        <f t="shared" si="97"/>
        <v>-2.7113321631336725E-2</v>
      </c>
      <c r="R863" s="16">
        <f t="shared" si="98"/>
        <v>-3.5908440872549269E-2</v>
      </c>
      <c r="S863" s="16">
        <f t="shared" si="99"/>
        <v>-3.57840587491794E-2</v>
      </c>
    </row>
    <row r="864" spans="1:19" x14ac:dyDescent="0.25">
      <c r="A864" s="3">
        <f>VaR!A864</f>
        <v>43852</v>
      </c>
      <c r="B864" s="4">
        <f>VaR!B864</f>
        <v>862</v>
      </c>
      <c r="C864" s="4">
        <f>VaR!C864</f>
        <v>49.939999</v>
      </c>
      <c r="D864" s="4">
        <f>VaR!D864</f>
        <v>1.3187218235195485E-2</v>
      </c>
      <c r="E864" s="4">
        <f>VaR!E864</f>
        <v>1.3101023822221156E-2</v>
      </c>
      <c r="F864" s="4">
        <f>VaR!F864</f>
        <v>-3.0783811696970302E-2</v>
      </c>
      <c r="G864" s="4">
        <f>VaR!G864</f>
        <v>-3.1651784680255542E-2</v>
      </c>
      <c r="H864" s="4">
        <v>840</v>
      </c>
      <c r="I864" s="16">
        <f t="shared" si="100"/>
        <v>-4.6943562284183814E-4</v>
      </c>
      <c r="J864" s="16">
        <f t="shared" si="101"/>
        <v>2.4056933647545822E-4</v>
      </c>
      <c r="K864" s="16">
        <f t="shared" si="102"/>
        <v>1.5510297755860724E-2</v>
      </c>
      <c r="L864" s="16">
        <f t="shared" si="103"/>
        <v>-2.5981605141666635E-2</v>
      </c>
      <c r="M864" s="10">
        <f t="shared" si="104"/>
        <v>0</v>
      </c>
      <c r="N864" s="4">
        <v>796</v>
      </c>
      <c r="O864" s="4">
        <v>732</v>
      </c>
      <c r="P864" s="4">
        <v>602</v>
      </c>
      <c r="Q864" s="16">
        <f t="shared" si="97"/>
        <v>-2.7123192169312031E-2</v>
      </c>
      <c r="R864" s="16">
        <f t="shared" si="98"/>
        <v>-3.5907480752749903E-2</v>
      </c>
      <c r="S864" s="16">
        <f t="shared" si="99"/>
        <v>-3.5783565580876441E-2</v>
      </c>
    </row>
    <row r="865" spans="1:19" x14ac:dyDescent="0.25">
      <c r="A865" s="3">
        <f>VaR!A865</f>
        <v>43853</v>
      </c>
      <c r="B865" s="4">
        <f>VaR!B865</f>
        <v>863</v>
      </c>
      <c r="C865" s="4">
        <f>VaR!C865</f>
        <v>50.369999</v>
      </c>
      <c r="D865" s="4">
        <f>VaR!D865</f>
        <v>8.6103325712921959E-3</v>
      </c>
      <c r="E865" s="4">
        <f>VaR!E865</f>
        <v>8.5734750768737527E-3</v>
      </c>
      <c r="F865" s="4">
        <f>VaR!F865</f>
        <v>-3.0783811696970302E-2</v>
      </c>
      <c r="G865" s="4">
        <f>VaR!G865</f>
        <v>-3.1651784680255542E-2</v>
      </c>
      <c r="H865" s="4">
        <v>841</v>
      </c>
      <c r="I865" s="16">
        <f t="shared" si="100"/>
        <v>6.6257808401275499E-5</v>
      </c>
      <c r="J865" s="16">
        <f t="shared" si="101"/>
        <v>2.4366573238278905E-4</v>
      </c>
      <c r="K865" s="16">
        <f t="shared" si="102"/>
        <v>1.56097960391156E-2</v>
      </c>
      <c r="L865" s="16">
        <f t="shared" si="103"/>
        <v>-2.5609571822510748E-2</v>
      </c>
      <c r="M865" s="10">
        <f t="shared" si="104"/>
        <v>0</v>
      </c>
      <c r="N865" s="4">
        <v>797</v>
      </c>
      <c r="O865" s="4">
        <v>733</v>
      </c>
      <c r="P865" s="4">
        <v>603</v>
      </c>
      <c r="Q865" s="16">
        <f t="shared" si="97"/>
        <v>-2.6779554653990522E-2</v>
      </c>
      <c r="R865" s="16">
        <f t="shared" si="98"/>
        <v>-3.5907774846423018E-2</v>
      </c>
      <c r="S865" s="16">
        <f t="shared" si="99"/>
        <v>-3.5765587816068603E-2</v>
      </c>
    </row>
    <row r="866" spans="1:19" x14ac:dyDescent="0.25">
      <c r="A866" s="3">
        <f>VaR!A866</f>
        <v>43854</v>
      </c>
      <c r="B866" s="4">
        <f>VaR!B866</f>
        <v>864</v>
      </c>
      <c r="C866" s="4">
        <f>VaR!C866</f>
        <v>49.98</v>
      </c>
      <c r="D866" s="4">
        <f>VaR!D866</f>
        <v>-7.7426842910996102E-3</v>
      </c>
      <c r="E866" s="4">
        <f>VaR!E866</f>
        <v>-7.7728144976655072E-3</v>
      </c>
      <c r="F866" s="4">
        <f>VaR!F866</f>
        <v>-3.0783811696970302E-2</v>
      </c>
      <c r="G866" s="4">
        <f>VaR!G866</f>
        <v>-3.1651784680255542E-2</v>
      </c>
      <c r="H866" s="4">
        <v>842</v>
      </c>
      <c r="I866" s="16">
        <f t="shared" si="100"/>
        <v>5.5763747073273625E-4</v>
      </c>
      <c r="J866" s="16">
        <f t="shared" si="101"/>
        <v>2.4633054397513952E-4</v>
      </c>
      <c r="K866" s="16">
        <f t="shared" si="102"/>
        <v>1.5694920961098834E-2</v>
      </c>
      <c r="L866" s="16">
        <f t="shared" si="103"/>
        <v>-2.5258210196847371E-2</v>
      </c>
      <c r="M866" s="10">
        <f t="shared" si="104"/>
        <v>0</v>
      </c>
      <c r="N866" s="4">
        <v>798</v>
      </c>
      <c r="O866" s="4">
        <v>734</v>
      </c>
      <c r="P866" s="4">
        <v>604</v>
      </c>
      <c r="Q866" s="16">
        <f t="shared" si="97"/>
        <v>-2.6882326892468618E-2</v>
      </c>
      <c r="R866" s="16">
        <f t="shared" si="98"/>
        <v>-3.6021305845648131E-2</v>
      </c>
      <c r="S866" s="16">
        <f t="shared" si="99"/>
        <v>-3.5456308878399082E-2</v>
      </c>
    </row>
    <row r="867" spans="1:19" x14ac:dyDescent="0.25">
      <c r="A867" s="3">
        <f>VaR!A867</f>
        <v>43857</v>
      </c>
      <c r="B867" s="4">
        <f>VaR!B867</f>
        <v>865</v>
      </c>
      <c r="C867" s="4">
        <f>VaR!C867</f>
        <v>48.150002000000001</v>
      </c>
      <c r="D867" s="4">
        <f>VaR!D867</f>
        <v>-3.6614605842336861E-2</v>
      </c>
      <c r="E867" s="4">
        <f>VaR!E867</f>
        <v>-3.7301745625808611E-2</v>
      </c>
      <c r="F867" s="4">
        <f>VaR!F867</f>
        <v>-3.0783811696970302E-2</v>
      </c>
      <c r="G867" s="4">
        <f>VaR!G867</f>
        <v>-3.1651784680255542E-2</v>
      </c>
      <c r="H867" s="4">
        <v>843</v>
      </c>
      <c r="I867" s="16">
        <f t="shared" si="100"/>
        <v>4.5169301668742718E-4</v>
      </c>
      <c r="J867" s="16">
        <f t="shared" si="101"/>
        <v>3.0457092285058246E-4</v>
      </c>
      <c r="K867" s="16">
        <f t="shared" si="102"/>
        <v>1.74519604300085E-2</v>
      </c>
      <c r="L867" s="16">
        <f t="shared" si="103"/>
        <v>-2.8254227394025635E-2</v>
      </c>
      <c r="M867" s="10">
        <f t="shared" si="104"/>
        <v>1</v>
      </c>
      <c r="N867" s="4">
        <v>799</v>
      </c>
      <c r="O867" s="4">
        <v>735</v>
      </c>
      <c r="P867" s="4">
        <v>605</v>
      </c>
      <c r="Q867" s="16">
        <f t="shared" si="97"/>
        <v>-2.8203844282671281E-2</v>
      </c>
      <c r="R867" s="16">
        <f t="shared" si="98"/>
        <v>-3.6571292761795007E-2</v>
      </c>
      <c r="S867" s="16">
        <f t="shared" si="99"/>
        <v>-3.5695407242127462E-2</v>
      </c>
    </row>
    <row r="868" spans="1:19" x14ac:dyDescent="0.25">
      <c r="A868" s="3">
        <f>VaR!A868</f>
        <v>43858</v>
      </c>
      <c r="B868" s="4">
        <f>VaR!B868</f>
        <v>866</v>
      </c>
      <c r="C868" s="4">
        <f>VaR!C868</f>
        <v>48.68</v>
      </c>
      <c r="D868" s="4">
        <f>VaR!D868</f>
        <v>1.100722695712451E-2</v>
      </c>
      <c r="E868" s="4">
        <f>VaR!E868</f>
        <v>1.0947088338328645E-2</v>
      </c>
      <c r="F868" s="4">
        <f>VaR!F868</f>
        <v>-3.0783811696970302E-2</v>
      </c>
      <c r="G868" s="4">
        <f>VaR!G868</f>
        <v>-3.1651784680255542E-2</v>
      </c>
      <c r="H868" s="4">
        <v>844</v>
      </c>
      <c r="I868" s="16">
        <f t="shared" si="100"/>
        <v>-1.9820917098024565E-3</v>
      </c>
      <c r="J868" s="16">
        <f t="shared" si="101"/>
        <v>2.9635813761286553E-4</v>
      </c>
      <c r="K868" s="16">
        <f t="shared" si="102"/>
        <v>1.7215055550676144E-2</v>
      </c>
      <c r="L868" s="16">
        <f t="shared" si="103"/>
        <v>-3.029833827050319E-2</v>
      </c>
      <c r="M868" s="10">
        <f t="shared" si="104"/>
        <v>0</v>
      </c>
      <c r="N868" s="4">
        <v>800</v>
      </c>
      <c r="O868" s="4">
        <v>736</v>
      </c>
      <c r="P868" s="4">
        <v>606</v>
      </c>
      <c r="Q868" s="16">
        <f t="shared" si="97"/>
        <v>-2.816434432263238E-2</v>
      </c>
      <c r="R868" s="16">
        <f t="shared" si="98"/>
        <v>-3.6468501750940942E-2</v>
      </c>
      <c r="S868" s="16">
        <f t="shared" si="99"/>
        <v>-3.5314824268968009E-2</v>
      </c>
    </row>
    <row r="869" spans="1:19" x14ac:dyDescent="0.25">
      <c r="A869" s="3">
        <f>VaR!A869</f>
        <v>43859</v>
      </c>
      <c r="B869" s="4">
        <f>VaR!B869</f>
        <v>867</v>
      </c>
      <c r="C869" s="4">
        <f>VaR!C869</f>
        <v>48.950001</v>
      </c>
      <c r="D869" s="4">
        <f>VaR!D869</f>
        <v>5.5464461791290181E-3</v>
      </c>
      <c r="E869" s="4">
        <f>VaR!E869</f>
        <v>5.5311212862019718E-3</v>
      </c>
      <c r="F869" s="4">
        <f>VaR!F869</f>
        <v>-3.0783811696970302E-2</v>
      </c>
      <c r="G869" s="4">
        <f>VaR!G869</f>
        <v>-3.1651784680255542E-2</v>
      </c>
      <c r="H869" s="4">
        <v>845</v>
      </c>
      <c r="I869" s="16">
        <f t="shared" si="100"/>
        <v>-1.8150632219597852E-3</v>
      </c>
      <c r="J869" s="16">
        <f t="shared" si="101"/>
        <v>2.9507605387943305E-4</v>
      </c>
      <c r="K869" s="16">
        <f t="shared" si="102"/>
        <v>1.7177777908665402E-2</v>
      </c>
      <c r="L869" s="16">
        <f t="shared" si="103"/>
        <v>-3.0069993517994956E-2</v>
      </c>
      <c r="M869" s="10">
        <f t="shared" si="104"/>
        <v>0</v>
      </c>
      <c r="N869" s="4">
        <v>801</v>
      </c>
      <c r="O869" s="4">
        <v>737</v>
      </c>
      <c r="P869" s="4">
        <v>607</v>
      </c>
      <c r="Q869" s="16">
        <f t="shared" si="97"/>
        <v>-2.8102901241444104E-2</v>
      </c>
      <c r="R869" s="16">
        <f t="shared" si="98"/>
        <v>-3.6231175777057305E-2</v>
      </c>
      <c r="S869" s="16">
        <f t="shared" si="99"/>
        <v>-3.5313201851142277E-2</v>
      </c>
    </row>
    <row r="870" spans="1:19" x14ac:dyDescent="0.25">
      <c r="A870" s="3">
        <f>VaR!A870</f>
        <v>43860</v>
      </c>
      <c r="B870" s="4">
        <f>VaR!B870</f>
        <v>868</v>
      </c>
      <c r="C870" s="4">
        <f>VaR!C870</f>
        <v>49.380001</v>
      </c>
      <c r="D870" s="4">
        <f>VaR!D870</f>
        <v>8.7844737735551775E-3</v>
      </c>
      <c r="E870" s="4">
        <f>VaR!E870</f>
        <v>8.7461147626186741E-3</v>
      </c>
      <c r="F870" s="4">
        <f>VaR!F870</f>
        <v>-3.0783811696970302E-2</v>
      </c>
      <c r="G870" s="4">
        <f>VaR!G870</f>
        <v>-3.1651784680255542E-2</v>
      </c>
      <c r="H870" s="4">
        <v>846</v>
      </c>
      <c r="I870" s="16">
        <f t="shared" si="100"/>
        <v>-2.6181591873754846E-3</v>
      </c>
      <c r="J870" s="16">
        <f t="shared" si="101"/>
        <v>2.7171478393221059E-4</v>
      </c>
      <c r="K870" s="16">
        <f t="shared" si="102"/>
        <v>1.6483773352367188E-2</v>
      </c>
      <c r="L870" s="16">
        <f t="shared" si="103"/>
        <v>-2.973155357186269E-2</v>
      </c>
      <c r="M870" s="10">
        <f t="shared" si="104"/>
        <v>0</v>
      </c>
      <c r="N870" s="4">
        <v>802</v>
      </c>
      <c r="O870" s="4">
        <v>738</v>
      </c>
      <c r="P870" s="4">
        <v>608</v>
      </c>
      <c r="Q870" s="16">
        <f t="shared" si="97"/>
        <v>-2.8094401595722549E-2</v>
      </c>
      <c r="R870" s="16">
        <f t="shared" si="98"/>
        <v>-3.6234162040312885E-2</v>
      </c>
      <c r="S870" s="16">
        <f t="shared" si="99"/>
        <v>-3.5240096568629434E-2</v>
      </c>
    </row>
    <row r="871" spans="1:19" x14ac:dyDescent="0.25">
      <c r="A871" s="3">
        <f>VaR!A871</f>
        <v>43861</v>
      </c>
      <c r="B871" s="4">
        <f>VaR!B871</f>
        <v>869</v>
      </c>
      <c r="C871" s="4">
        <f>VaR!C871</f>
        <v>48.77</v>
      </c>
      <c r="D871" s="4">
        <f>VaR!D871</f>
        <v>-1.2353199425816069E-2</v>
      </c>
      <c r="E871" s="4">
        <f>VaR!E871</f>
        <v>-1.2430134446185718E-2</v>
      </c>
      <c r="F871" s="4">
        <f>VaR!F871</f>
        <v>-3.0783811696970302E-2</v>
      </c>
      <c r="G871" s="4">
        <f>VaR!G871</f>
        <v>-3.1651784680255542E-2</v>
      </c>
      <c r="H871" s="4">
        <v>847</v>
      </c>
      <c r="I871" s="16">
        <f t="shared" si="100"/>
        <v>-1.3186900987646375E-3</v>
      </c>
      <c r="J871" s="16">
        <f t="shared" si="101"/>
        <v>2.6215214918844277E-4</v>
      </c>
      <c r="K871" s="16">
        <f t="shared" si="102"/>
        <v>1.6191113278228978E-2</v>
      </c>
      <c r="L871" s="16">
        <f t="shared" si="103"/>
        <v>-2.7950701498841719E-2</v>
      </c>
      <c r="M871" s="10">
        <f t="shared" si="104"/>
        <v>0</v>
      </c>
      <c r="N871" s="4">
        <v>803</v>
      </c>
      <c r="O871" s="4">
        <v>739</v>
      </c>
      <c r="P871" s="4">
        <v>609</v>
      </c>
      <c r="Q871" s="16">
        <f t="shared" si="97"/>
        <v>-2.8442444941749957E-2</v>
      </c>
      <c r="R871" s="16">
        <f t="shared" si="98"/>
        <v>-3.6097719901988942E-2</v>
      </c>
      <c r="S871" s="16">
        <f t="shared" si="99"/>
        <v>-3.5321001995108778E-2</v>
      </c>
    </row>
    <row r="872" spans="1:19" x14ac:dyDescent="0.25">
      <c r="A872" s="3">
        <f>VaR!A872</f>
        <v>43864</v>
      </c>
      <c r="B872" s="4">
        <f>VaR!B872</f>
        <v>870</v>
      </c>
      <c r="C872" s="4">
        <f>VaR!C872</f>
        <v>49.18</v>
      </c>
      <c r="D872" s="4">
        <f>VaR!D872</f>
        <v>8.4068074636046049E-3</v>
      </c>
      <c r="E872" s="4">
        <f>VaR!E872</f>
        <v>8.371667066085161E-3</v>
      </c>
      <c r="F872" s="4">
        <f>VaR!F872</f>
        <v>-3.0783811696970302E-2</v>
      </c>
      <c r="G872" s="4">
        <f>VaR!G872</f>
        <v>-3.1651784680255542E-2</v>
      </c>
      <c r="H872" s="4">
        <v>848</v>
      </c>
      <c r="I872" s="16">
        <f t="shared" si="100"/>
        <v>-1.8177860960613519E-3</v>
      </c>
      <c r="J872" s="16">
        <f t="shared" si="101"/>
        <v>2.6668886904087497E-4</v>
      </c>
      <c r="K872" s="16">
        <f t="shared" si="102"/>
        <v>1.633061141050374E-2</v>
      </c>
      <c r="L872" s="16">
        <f t="shared" si="103"/>
        <v>-2.8679251504963532E-2</v>
      </c>
      <c r="M872" s="10">
        <f t="shared" si="104"/>
        <v>0</v>
      </c>
      <c r="N872" s="4">
        <v>804</v>
      </c>
      <c r="O872" s="4">
        <v>740</v>
      </c>
      <c r="P872" s="4">
        <v>610</v>
      </c>
      <c r="Q872" s="16">
        <f t="shared" si="97"/>
        <v>-2.8434216974403504E-2</v>
      </c>
      <c r="R872" s="16">
        <f t="shared" si="98"/>
        <v>-3.6080982735675671E-2</v>
      </c>
      <c r="S872" s="16">
        <f t="shared" si="99"/>
        <v>-3.5254313684854446E-2</v>
      </c>
    </row>
    <row r="873" spans="1:19" x14ac:dyDescent="0.25">
      <c r="A873" s="3">
        <f>VaR!A873</f>
        <v>43865</v>
      </c>
      <c r="B873" s="4">
        <f>VaR!B873</f>
        <v>871</v>
      </c>
      <c r="C873" s="4">
        <f>VaR!C873</f>
        <v>51.029998999999997</v>
      </c>
      <c r="D873" s="4">
        <f>VaR!D873</f>
        <v>3.7616897112647353E-2</v>
      </c>
      <c r="E873" s="4">
        <f>VaR!E873</f>
        <v>3.6926638691517452E-2</v>
      </c>
      <c r="F873" s="4">
        <f>VaR!F873</f>
        <v>-3.0783811696970302E-2</v>
      </c>
      <c r="G873" s="4">
        <f>VaR!G873</f>
        <v>-3.1651784680255542E-2</v>
      </c>
      <c r="H873" s="4">
        <v>849</v>
      </c>
      <c r="I873" s="16">
        <f t="shared" si="100"/>
        <v>-1.8642213668849945E-3</v>
      </c>
      <c r="J873" s="16">
        <f t="shared" si="101"/>
        <v>3.289165122357941E-4</v>
      </c>
      <c r="K873" s="16">
        <f t="shared" si="102"/>
        <v>1.8136055586477288E-2</v>
      </c>
      <c r="L873" s="16">
        <f t="shared" si="103"/>
        <v>-3.1695378176895682E-2</v>
      </c>
      <c r="M873" s="10">
        <f t="shared" si="104"/>
        <v>0</v>
      </c>
      <c r="N873" s="4">
        <v>805</v>
      </c>
      <c r="O873" s="4">
        <v>741</v>
      </c>
      <c r="P873" s="4">
        <v>611</v>
      </c>
      <c r="Q873" s="16">
        <f t="shared" si="97"/>
        <v>-2.8884708624801483E-2</v>
      </c>
      <c r="R873" s="16">
        <f t="shared" si="98"/>
        <v>-3.6265408668191827E-2</v>
      </c>
      <c r="S873" s="16">
        <f t="shared" si="99"/>
        <v>-3.5333720250389423E-2</v>
      </c>
    </row>
    <row r="874" spans="1:19" x14ac:dyDescent="0.25">
      <c r="A874" s="3">
        <f>VaR!A874</f>
        <v>43866</v>
      </c>
      <c r="B874" s="4">
        <f>VaR!B874</f>
        <v>872</v>
      </c>
      <c r="C874" s="4">
        <f>VaR!C874</f>
        <v>50.790000999999997</v>
      </c>
      <c r="D874" s="4">
        <f>VaR!D874</f>
        <v>-4.7030767137581165E-3</v>
      </c>
      <c r="E874" s="4">
        <f>VaR!E874</f>
        <v>-4.7141709774954346E-3</v>
      </c>
      <c r="F874" s="4">
        <f>VaR!F874</f>
        <v>-3.0783811696970302E-2</v>
      </c>
      <c r="G874" s="4">
        <f>VaR!G874</f>
        <v>-3.1651784680255542E-2</v>
      </c>
      <c r="H874" s="4">
        <v>850</v>
      </c>
      <c r="I874" s="16">
        <f t="shared" si="100"/>
        <v>-9.5041577585580725E-4</v>
      </c>
      <c r="J874" s="16">
        <f t="shared" si="101"/>
        <v>3.1470687365499361E-4</v>
      </c>
      <c r="K874" s="16">
        <f t="shared" si="102"/>
        <v>1.7739979528031975E-2</v>
      </c>
      <c r="L874" s="16">
        <f t="shared" si="103"/>
        <v>-3.0130085444584075E-2</v>
      </c>
      <c r="M874" s="10">
        <f t="shared" si="104"/>
        <v>0</v>
      </c>
      <c r="N874" s="4">
        <v>806</v>
      </c>
      <c r="O874" s="4">
        <v>742</v>
      </c>
      <c r="P874" s="4">
        <v>612</v>
      </c>
      <c r="Q874" s="16">
        <f t="shared" si="97"/>
        <v>-2.8691404068071674E-2</v>
      </c>
      <c r="R874" s="16">
        <f t="shared" si="98"/>
        <v>-3.6322879253738768E-2</v>
      </c>
      <c r="S874" s="16">
        <f t="shared" si="99"/>
        <v>-3.538423293786129E-2</v>
      </c>
    </row>
    <row r="875" spans="1:19" x14ac:dyDescent="0.25">
      <c r="A875" s="3">
        <f>VaR!A875</f>
        <v>43867</v>
      </c>
      <c r="B875" s="4">
        <f>VaR!B875</f>
        <v>873</v>
      </c>
      <c r="C875" s="4">
        <f>VaR!C875</f>
        <v>52.849997999999999</v>
      </c>
      <c r="D875" s="4">
        <f>VaR!D875</f>
        <v>4.0559105324687886E-2</v>
      </c>
      <c r="E875" s="4">
        <f>VaR!E875</f>
        <v>3.9758169971225631E-2</v>
      </c>
      <c r="F875" s="4">
        <f>VaR!F875</f>
        <v>-3.0783811696970302E-2</v>
      </c>
      <c r="G875" s="4">
        <f>VaR!G875</f>
        <v>-3.1651784680255542E-2</v>
      </c>
      <c r="H875" s="4">
        <v>851</v>
      </c>
      <c r="I875" s="16">
        <f t="shared" si="100"/>
        <v>3.3096697223098845E-4</v>
      </c>
      <c r="J875" s="16">
        <f t="shared" si="101"/>
        <v>3.3707374746608975E-4</v>
      </c>
      <c r="K875" s="16">
        <f t="shared" si="102"/>
        <v>1.8359568281037814E-2</v>
      </c>
      <c r="L875" s="16">
        <f t="shared" si="103"/>
        <v>-2.9867835504097273E-2</v>
      </c>
      <c r="M875" s="10">
        <f t="shared" si="104"/>
        <v>0</v>
      </c>
      <c r="N875" s="4">
        <v>807</v>
      </c>
      <c r="O875" s="4">
        <v>743</v>
      </c>
      <c r="P875" s="4">
        <v>613</v>
      </c>
      <c r="Q875" s="16">
        <f t="shared" si="97"/>
        <v>-2.9352879277615783E-2</v>
      </c>
      <c r="R875" s="16">
        <f t="shared" si="98"/>
        <v>-3.6545593998887509E-2</v>
      </c>
      <c r="S875" s="16">
        <f t="shared" si="99"/>
        <v>-3.5478324978722324E-2</v>
      </c>
    </row>
    <row r="876" spans="1:19" x14ac:dyDescent="0.25">
      <c r="A876" s="3">
        <f>VaR!A876</f>
        <v>43868</v>
      </c>
      <c r="B876" s="4">
        <f>VaR!B876</f>
        <v>874</v>
      </c>
      <c r="C876" s="4">
        <f>VaR!C876</f>
        <v>51.619999</v>
      </c>
      <c r="D876" s="4">
        <f>VaR!D876</f>
        <v>-2.3273397285653624E-2</v>
      </c>
      <c r="E876" s="4">
        <f>VaR!E876</f>
        <v>-2.3548499555162809E-2</v>
      </c>
      <c r="F876" s="4">
        <f>VaR!F876</f>
        <v>-3.0783811696970302E-2</v>
      </c>
      <c r="G876" s="4">
        <f>VaR!G876</f>
        <v>-3.1651784680255542E-2</v>
      </c>
      <c r="H876" s="4">
        <v>852</v>
      </c>
      <c r="I876" s="16">
        <f t="shared" si="100"/>
        <v>1.7161503870021131E-3</v>
      </c>
      <c r="J876" s="16">
        <f t="shared" si="101"/>
        <v>3.6117977677270621E-4</v>
      </c>
      <c r="K876" s="16">
        <f t="shared" si="102"/>
        <v>1.900473037884795E-2</v>
      </c>
      <c r="L876" s="16">
        <f t="shared" si="103"/>
        <v>-2.9543849305880773E-2</v>
      </c>
      <c r="M876" s="10">
        <f t="shared" si="104"/>
        <v>0</v>
      </c>
      <c r="N876" s="4">
        <v>808</v>
      </c>
      <c r="O876" s="4">
        <v>744</v>
      </c>
      <c r="P876" s="4">
        <v>614</v>
      </c>
      <c r="Q876" s="16">
        <f t="shared" si="97"/>
        <v>-2.9659357223921372E-2</v>
      </c>
      <c r="R876" s="16">
        <f t="shared" si="98"/>
        <v>-3.686548088057584E-2</v>
      </c>
      <c r="S876" s="16">
        <f t="shared" si="99"/>
        <v>-3.5671989132100332E-2</v>
      </c>
    </row>
    <row r="877" spans="1:19" x14ac:dyDescent="0.25">
      <c r="A877" s="3">
        <f>VaR!A877</f>
        <v>43871</v>
      </c>
      <c r="B877" s="4">
        <f>VaR!B877</f>
        <v>875</v>
      </c>
      <c r="C877" s="4">
        <f>VaR!C877</f>
        <v>52.110000999999997</v>
      </c>
      <c r="D877" s="4">
        <f>VaR!D877</f>
        <v>9.4924837174056691E-3</v>
      </c>
      <c r="E877" s="4">
        <f>VaR!E877</f>
        <v>9.4477131931664012E-3</v>
      </c>
      <c r="F877" s="4">
        <f>VaR!F877</f>
        <v>-3.0783811696970302E-2</v>
      </c>
      <c r="G877" s="4">
        <f>VaR!G877</f>
        <v>-3.1651784680255542E-2</v>
      </c>
      <c r="H877" s="4">
        <v>853</v>
      </c>
      <c r="I877" s="16">
        <f t="shared" si="100"/>
        <v>1.7973045627435837E-3</v>
      </c>
      <c r="J877" s="16">
        <f t="shared" si="101"/>
        <v>3.3239569036440538E-4</v>
      </c>
      <c r="K877" s="16">
        <f t="shared" si="102"/>
        <v>1.8231722089929008E-2</v>
      </c>
      <c r="L877" s="16">
        <f t="shared" si="103"/>
        <v>-2.8191209642447427E-2</v>
      </c>
      <c r="M877" s="10">
        <f t="shared" si="104"/>
        <v>0</v>
      </c>
      <c r="N877" s="4">
        <v>809</v>
      </c>
      <c r="O877" s="4">
        <v>745</v>
      </c>
      <c r="P877" s="4">
        <v>615</v>
      </c>
      <c r="Q877" s="16">
        <f t="shared" si="97"/>
        <v>-2.9649387593808866E-2</v>
      </c>
      <c r="R877" s="16">
        <f t="shared" si="98"/>
        <v>-3.3646414345775193E-2</v>
      </c>
      <c r="S877" s="16">
        <f t="shared" si="99"/>
        <v>-3.5666888868482724E-2</v>
      </c>
    </row>
    <row r="878" spans="1:19" x14ac:dyDescent="0.25">
      <c r="A878" s="3">
        <f>VaR!A878</f>
        <v>43872</v>
      </c>
      <c r="B878" s="4">
        <f>VaR!B878</f>
        <v>876</v>
      </c>
      <c r="C878" s="4">
        <f>VaR!C878</f>
        <v>52.259998000000003</v>
      </c>
      <c r="D878" s="4">
        <f>VaR!D878</f>
        <v>2.8784685688262829E-3</v>
      </c>
      <c r="E878" s="4">
        <f>VaR!E878</f>
        <v>2.8743337109806452E-3</v>
      </c>
      <c r="F878" s="4">
        <f>VaR!F878</f>
        <v>-3.0783811696970302E-2</v>
      </c>
      <c r="G878" s="4">
        <f>VaR!G878</f>
        <v>-3.1651784680255542E-2</v>
      </c>
      <c r="H878" s="4">
        <v>854</v>
      </c>
      <c r="I878" s="16">
        <f t="shared" si="100"/>
        <v>2.0462318036259474E-3</v>
      </c>
      <c r="J878" s="16">
        <f t="shared" si="101"/>
        <v>3.3225709465618889E-4</v>
      </c>
      <c r="K878" s="16">
        <f t="shared" si="102"/>
        <v>1.8227920744182231E-2</v>
      </c>
      <c r="L878" s="16">
        <f t="shared" si="103"/>
        <v>-2.7936029744226182E-2</v>
      </c>
      <c r="M878" s="10">
        <f t="shared" si="104"/>
        <v>0</v>
      </c>
      <c r="N878" s="4">
        <v>810</v>
      </c>
      <c r="O878" s="4">
        <v>746</v>
      </c>
      <c r="P878" s="4">
        <v>616</v>
      </c>
      <c r="Q878" s="16">
        <f t="shared" si="97"/>
        <v>-2.9689379605917058E-2</v>
      </c>
      <c r="R878" s="16">
        <f t="shared" si="98"/>
        <v>-3.2882348449272E-2</v>
      </c>
      <c r="S878" s="16">
        <f t="shared" si="99"/>
        <v>-3.565205756220368E-2</v>
      </c>
    </row>
    <row r="879" spans="1:19" x14ac:dyDescent="0.25">
      <c r="A879" s="3">
        <f>VaR!A879</f>
        <v>43873</v>
      </c>
      <c r="B879" s="4">
        <f>VaR!B879</f>
        <v>877</v>
      </c>
      <c r="C879" s="4">
        <f>VaR!C879</f>
        <v>53.299999</v>
      </c>
      <c r="D879" s="4">
        <f>VaR!D879</f>
        <v>1.990051740912804E-2</v>
      </c>
      <c r="E879" s="4">
        <f>VaR!E879</f>
        <v>1.9705090587794339E-2</v>
      </c>
      <c r="F879" s="4">
        <f>VaR!F879</f>
        <v>-3.0783811696970302E-2</v>
      </c>
      <c r="G879" s="4">
        <f>VaR!G879</f>
        <v>-3.1651784680255542E-2</v>
      </c>
      <c r="H879" s="4">
        <v>855</v>
      </c>
      <c r="I879" s="16">
        <f t="shared" si="100"/>
        <v>2.5225267385725965E-3</v>
      </c>
      <c r="J879" s="16">
        <f t="shared" si="101"/>
        <v>3.4093225149407254E-4</v>
      </c>
      <c r="K879" s="16">
        <f t="shared" si="102"/>
        <v>1.8464350827853995E-2</v>
      </c>
      <c r="L879" s="16">
        <f t="shared" si="103"/>
        <v>-2.7848627689927474E-2</v>
      </c>
      <c r="M879" s="10">
        <f t="shared" si="104"/>
        <v>0</v>
      </c>
      <c r="N879" s="4">
        <v>811</v>
      </c>
      <c r="O879" s="4">
        <v>747</v>
      </c>
      <c r="P879" s="4">
        <v>617</v>
      </c>
      <c r="Q879" s="16">
        <f t="shared" si="97"/>
        <v>-2.9750364741977817E-2</v>
      </c>
      <c r="R879" s="16">
        <f t="shared" si="98"/>
        <v>-3.2887518039968977E-2</v>
      </c>
      <c r="S879" s="16">
        <f t="shared" si="99"/>
        <v>-3.5641133897830655E-2</v>
      </c>
    </row>
    <row r="880" spans="1:19" x14ac:dyDescent="0.25">
      <c r="A880" s="3">
        <f>VaR!A880</f>
        <v>43874</v>
      </c>
      <c r="B880" s="4">
        <f>VaR!B880</f>
        <v>878</v>
      </c>
      <c r="C880" s="4">
        <f>VaR!C880</f>
        <v>52.549999</v>
      </c>
      <c r="D880" s="4">
        <f>VaR!D880</f>
        <v>-1.4071294823101215E-2</v>
      </c>
      <c r="E880" s="4">
        <f>VaR!E880</f>
        <v>-1.4171234116608363E-2</v>
      </c>
      <c r="F880" s="4">
        <f>VaR!F880</f>
        <v>-3.0783811696970302E-2</v>
      </c>
      <c r="G880" s="4">
        <f>VaR!G880</f>
        <v>-3.1651784680255542E-2</v>
      </c>
      <c r="H880" s="4">
        <v>856</v>
      </c>
      <c r="I880" s="16">
        <f t="shared" si="100"/>
        <v>3.5278624500322334E-3</v>
      </c>
      <c r="J880" s="16">
        <f t="shared" si="101"/>
        <v>3.5296392131969006E-4</v>
      </c>
      <c r="K880" s="16">
        <f t="shared" si="102"/>
        <v>1.8787334066324844E-2</v>
      </c>
      <c r="L880" s="16">
        <f t="shared" si="103"/>
        <v>-2.7374552129711145E-2</v>
      </c>
      <c r="M880" s="10">
        <f t="shared" si="104"/>
        <v>0</v>
      </c>
      <c r="N880" s="4">
        <v>812</v>
      </c>
      <c r="O880" s="4">
        <v>748</v>
      </c>
      <c r="P880" s="4">
        <v>618</v>
      </c>
      <c r="Q880" s="16">
        <f t="shared" si="97"/>
        <v>-3.0063321226110294E-2</v>
      </c>
      <c r="R880" s="16">
        <f t="shared" si="98"/>
        <v>-3.29816751695352E-2</v>
      </c>
      <c r="S880" s="16">
        <f t="shared" si="99"/>
        <v>-3.575336965905903E-2</v>
      </c>
    </row>
    <row r="881" spans="1:19" x14ac:dyDescent="0.25">
      <c r="A881" s="3">
        <v>43875</v>
      </c>
      <c r="B881" s="4">
        <v>879</v>
      </c>
      <c r="C881" s="4"/>
      <c r="D881" s="4"/>
      <c r="E881" s="4"/>
      <c r="F881" s="4"/>
      <c r="G881" s="4"/>
      <c r="H881" s="17">
        <v>856</v>
      </c>
      <c r="I881" s="18">
        <f t="shared" ref="I881" si="105">AVERAGE(D859:D880)</f>
        <v>2.5944662402503879E-3</v>
      </c>
      <c r="J881" s="18">
        <f t="shared" ref="J881" si="106">VAR(D859:D881)</f>
        <v>3.6908991762400653E-4</v>
      </c>
      <c r="K881" s="18">
        <f t="shared" ref="K881" si="107">STDEV(D859:D881)</f>
        <v>1.9211713032002288E-2</v>
      </c>
      <c r="L881" s="18">
        <f t="shared" si="103"/>
        <v>-2.9005989620389448E-2</v>
      </c>
      <c r="M881" s="19">
        <f t="shared" si="104"/>
        <v>0</v>
      </c>
      <c r="N881" s="17">
        <v>813</v>
      </c>
      <c r="O881" s="17">
        <v>749</v>
      </c>
      <c r="P881" s="17">
        <v>619</v>
      </c>
      <c r="Q881" s="18">
        <f t="shared" si="97"/>
        <v>-3.0290627325780157E-2</v>
      </c>
      <c r="R881" s="18">
        <f t="shared" si="98"/>
        <v>-3.3146584941288436E-2</v>
      </c>
      <c r="S881" s="18">
        <f t="shared" si="99"/>
        <v>-3.5839902262392156E-2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765A-D732-44C8-BB85-DFE15F12CE5B}">
  <dimension ref="A1:N884"/>
  <sheetViews>
    <sheetView tabSelected="1" workbookViewId="0">
      <pane ySplit="1" topLeftCell="A866" activePane="bottomLeft" state="frozen"/>
      <selection pane="bottomLeft" activeCell="F1" sqref="F1:K881"/>
    </sheetView>
  </sheetViews>
  <sheetFormatPr defaultRowHeight="15" x14ac:dyDescent="0.25"/>
  <cols>
    <col min="1" max="1" width="10.7109375" bestFit="1" customWidth="1"/>
    <col min="2" max="2" width="4" bestFit="1" customWidth="1"/>
    <col min="3" max="3" width="10" bestFit="1" customWidth="1"/>
    <col min="4" max="5" width="12.7109375" bestFit="1" customWidth="1"/>
    <col min="6" max="6" width="8.28515625" bestFit="1" customWidth="1"/>
    <col min="7" max="7" width="10.140625" bestFit="1" customWidth="1"/>
    <col min="8" max="8" width="10.85546875" customWidth="1"/>
    <col min="9" max="9" width="7.85546875" bestFit="1" customWidth="1"/>
    <col min="10" max="10" width="11.28515625" bestFit="1" customWidth="1"/>
    <col min="11" max="11" width="6.28515625" customWidth="1"/>
    <col min="13" max="13" width="13.28515625" bestFit="1" customWidth="1"/>
  </cols>
  <sheetData>
    <row r="1" spans="1:14" ht="90" x14ac:dyDescent="0.25">
      <c r="A1" s="21" t="s">
        <v>0</v>
      </c>
      <c r="B1" s="21" t="s">
        <v>36</v>
      </c>
      <c r="C1" s="21" t="s">
        <v>3</v>
      </c>
      <c r="D1" s="21" t="s">
        <v>1</v>
      </c>
      <c r="E1" s="21" t="s">
        <v>53</v>
      </c>
      <c r="F1" s="22" t="s">
        <v>54</v>
      </c>
      <c r="G1" s="22" t="s">
        <v>55</v>
      </c>
      <c r="H1" s="22" t="s">
        <v>56</v>
      </c>
      <c r="I1" s="22" t="s">
        <v>57</v>
      </c>
      <c r="J1" s="22" t="s">
        <v>58</v>
      </c>
      <c r="K1" s="22" t="s">
        <v>59</v>
      </c>
      <c r="M1">
        <f>SUM(K3:K880)</f>
        <v>80</v>
      </c>
      <c r="N1" s="25">
        <f>M1/849</f>
        <v>9.4228504122497059E-2</v>
      </c>
    </row>
    <row r="2" spans="1:14" x14ac:dyDescent="0.25">
      <c r="A2" s="3">
        <v>42599</v>
      </c>
      <c r="B2" s="4">
        <v>0</v>
      </c>
      <c r="C2" s="4">
        <v>23.809525000000001</v>
      </c>
      <c r="D2" s="4"/>
      <c r="E2" s="4"/>
      <c r="F2" s="4" t="s">
        <v>60</v>
      </c>
      <c r="G2" s="4" t="s">
        <v>61</v>
      </c>
      <c r="H2" s="4" t="s">
        <v>62</v>
      </c>
      <c r="I2" s="4" t="s">
        <v>63</v>
      </c>
      <c r="J2" s="4" t="s">
        <v>64</v>
      </c>
      <c r="K2" s="4" t="s">
        <v>65</v>
      </c>
    </row>
    <row r="3" spans="1:14" x14ac:dyDescent="0.25">
      <c r="A3" s="3">
        <v>42600</v>
      </c>
      <c r="B3" s="4">
        <v>1</v>
      </c>
      <c r="C3" s="4">
        <v>23.671097</v>
      </c>
      <c r="D3" s="4">
        <v>-5.8139757093012608E-3</v>
      </c>
      <c r="E3" s="4">
        <v>-3.0783811696970302E-2</v>
      </c>
      <c r="F3" s="16">
        <f>D3</f>
        <v>-5.8139757093012608E-3</v>
      </c>
      <c r="G3" s="16">
        <f t="shared" ref="G3:G8" si="0">D3-F3</f>
        <v>0</v>
      </c>
      <c r="H3" s="23">
        <f>G3^2</f>
        <v>0</v>
      </c>
      <c r="I3" s="4">
        <f>SQRT(H3)</f>
        <v>0</v>
      </c>
      <c r="J3" s="4">
        <f>F3+NORMSINV(0.05)*I3</f>
        <v>-5.8139757093012608E-3</v>
      </c>
      <c r="K3" s="4">
        <f>IF(D3&lt;J3,1,0)</f>
        <v>0</v>
      </c>
    </row>
    <row r="4" spans="1:14" x14ac:dyDescent="0.25">
      <c r="A4" s="3">
        <v>42601</v>
      </c>
      <c r="B4" s="4">
        <v>2</v>
      </c>
      <c r="C4" s="4">
        <v>24.086378</v>
      </c>
      <c r="D4" s="4">
        <v>1.7543800357034584E-2</v>
      </c>
      <c r="E4" s="4">
        <v>-3.0783811696970302E-2</v>
      </c>
      <c r="F4" s="16">
        <f>0.94*F3+0.03*D3</f>
        <v>-5.6395564380222222E-3</v>
      </c>
      <c r="G4" s="16">
        <f t="shared" si="0"/>
        <v>2.3183356795056807E-2</v>
      </c>
      <c r="H4" s="23">
        <f>0.94*H3+0.03*G3^2</f>
        <v>0</v>
      </c>
      <c r="I4" s="4">
        <f t="shared" ref="I4:I67" si="1">SQRT(H4)</f>
        <v>0</v>
      </c>
      <c r="J4" s="4">
        <f t="shared" ref="J4:J67" si="2">F4+NORMSINV(0.05)*I4</f>
        <v>-5.6395564380222222E-3</v>
      </c>
      <c r="K4" s="4">
        <f t="shared" ref="K4:K67" si="3">IF(D4&lt;J4,1,0)</f>
        <v>0</v>
      </c>
    </row>
    <row r="5" spans="1:14" x14ac:dyDescent="0.25">
      <c r="A5" s="3">
        <v>42604</v>
      </c>
      <c r="B5" s="4">
        <v>3</v>
      </c>
      <c r="C5" s="4">
        <v>24.169436000000001</v>
      </c>
      <c r="D5" s="4">
        <v>3.4483391400733305E-3</v>
      </c>
      <c r="E5" s="4">
        <v>-3.0783811696970302E-2</v>
      </c>
      <c r="F5" s="16">
        <f t="shared" ref="F5:F68" si="4">0.94*F4+0.03*D4</f>
        <v>-4.7748690410298507E-3</v>
      </c>
      <c r="G5" s="16">
        <f t="shared" si="0"/>
        <v>8.2232081811031803E-3</v>
      </c>
      <c r="H5" s="23">
        <f t="shared" ref="H5:H68" si="5">0.94*H4+0.03*G4^2</f>
        <v>1.6124040968607199E-5</v>
      </c>
      <c r="I5" s="4">
        <f t="shared" si="1"/>
        <v>4.0154751859035566E-3</v>
      </c>
      <c r="J5" s="4">
        <f t="shared" si="2"/>
        <v>-1.1379737964496955E-2</v>
      </c>
      <c r="K5" s="4">
        <f t="shared" si="3"/>
        <v>0</v>
      </c>
    </row>
    <row r="6" spans="1:14" x14ac:dyDescent="0.25">
      <c r="A6" s="3">
        <v>42605</v>
      </c>
      <c r="B6" s="4">
        <v>4</v>
      </c>
      <c r="C6" s="4">
        <v>24.916943</v>
      </c>
      <c r="D6" s="4">
        <v>3.0927780027634851E-2</v>
      </c>
      <c r="E6" s="4">
        <v>-3.0783811696970302E-2</v>
      </c>
      <c r="F6" s="16">
        <f t="shared" si="4"/>
        <v>-4.3849267243658589E-3</v>
      </c>
      <c r="G6" s="16">
        <f t="shared" si="0"/>
        <v>3.5312706752000711E-2</v>
      </c>
      <c r="H6" s="23">
        <f t="shared" si="5"/>
        <v>1.7185233094183636E-5</v>
      </c>
      <c r="I6" s="4">
        <f t="shared" si="1"/>
        <v>4.1455075798005284E-3</v>
      </c>
      <c r="J6" s="4">
        <f t="shared" si="2"/>
        <v>-1.120367990255558E-2</v>
      </c>
      <c r="K6" s="4">
        <f t="shared" si="3"/>
        <v>0</v>
      </c>
    </row>
    <row r="7" spans="1:14" x14ac:dyDescent="0.25">
      <c r="A7" s="3">
        <v>42606</v>
      </c>
      <c r="B7" s="4">
        <v>5</v>
      </c>
      <c r="C7" s="4">
        <v>25.249169999999999</v>
      </c>
      <c r="D7" s="4">
        <v>1.3333377212445346E-2</v>
      </c>
      <c r="E7" s="4">
        <v>-3.0783811696970302E-2</v>
      </c>
      <c r="F7" s="16">
        <f t="shared" si="4"/>
        <v>-3.1939977200748614E-3</v>
      </c>
      <c r="G7" s="16">
        <f t="shared" si="0"/>
        <v>1.6527374932520208E-2</v>
      </c>
      <c r="H7" s="23">
        <f t="shared" si="5"/>
        <v>5.3563736853116516E-5</v>
      </c>
      <c r="I7" s="4">
        <f t="shared" si="1"/>
        <v>7.3187250838596552E-3</v>
      </c>
      <c r="J7" s="4">
        <f t="shared" si="2"/>
        <v>-1.5232229218922136E-2</v>
      </c>
      <c r="K7" s="4">
        <f t="shared" si="3"/>
        <v>0</v>
      </c>
    </row>
    <row r="8" spans="1:14" x14ac:dyDescent="0.25">
      <c r="A8" s="3">
        <v>42607</v>
      </c>
      <c r="B8" s="4">
        <v>6</v>
      </c>
      <c r="C8" s="4">
        <v>25.143965000000001</v>
      </c>
      <c r="D8" s="4">
        <v>-4.1666716173243716E-3</v>
      </c>
      <c r="E8" s="4">
        <v>-3.0783811696970302E-2</v>
      </c>
      <c r="F8" s="16">
        <f t="shared" si="4"/>
        <v>-2.6023565404970092E-3</v>
      </c>
      <c r="G8" s="16">
        <f t="shared" si="0"/>
        <v>-1.5643150768273623E-3</v>
      </c>
      <c r="H8" s="23">
        <f t="shared" si="5"/>
        <v>5.8544536306732436E-5</v>
      </c>
      <c r="I8" s="4">
        <f t="shared" si="1"/>
        <v>7.6514401459288981E-3</v>
      </c>
      <c r="J8" s="4">
        <f t="shared" si="2"/>
        <v>-1.5187855615930262E-2</v>
      </c>
      <c r="K8" s="4">
        <f t="shared" si="3"/>
        <v>0</v>
      </c>
    </row>
    <row r="9" spans="1:14" x14ac:dyDescent="0.25">
      <c r="A9" s="3">
        <v>42608</v>
      </c>
      <c r="B9" s="4">
        <v>7</v>
      </c>
      <c r="C9" s="4">
        <v>25.332225999999999</v>
      </c>
      <c r="D9" s="4">
        <v>7.487323498899124E-3</v>
      </c>
      <c r="E9" s="4">
        <v>-3.0783811696970302E-2</v>
      </c>
      <c r="F9" s="16">
        <f t="shared" si="4"/>
        <v>-2.5712152965869199E-3</v>
      </c>
      <c r="G9" s="16">
        <f t="shared" ref="G9:G67" si="6">D9-F9</f>
        <v>1.0058538795486044E-2</v>
      </c>
      <c r="H9" s="23">
        <f t="shared" si="5"/>
        <v>5.5105276578116165E-5</v>
      </c>
      <c r="I9" s="4">
        <f t="shared" si="1"/>
        <v>7.4232928393076457E-3</v>
      </c>
      <c r="J9" s="4">
        <f t="shared" si="2"/>
        <v>-1.4781445447244997E-2</v>
      </c>
      <c r="K9" s="4">
        <f t="shared" si="3"/>
        <v>0</v>
      </c>
    </row>
    <row r="10" spans="1:14" x14ac:dyDescent="0.25">
      <c r="A10" s="3">
        <v>42611</v>
      </c>
      <c r="B10" s="4">
        <v>8</v>
      </c>
      <c r="C10" s="4">
        <v>25.636766000000001</v>
      </c>
      <c r="D10" s="4">
        <v>1.2021841270483018E-2</v>
      </c>
      <c r="E10" s="4">
        <v>-3.0783811696970302E-2</v>
      </c>
      <c r="F10" s="16">
        <f t="shared" si="4"/>
        <v>-2.1923226738247308E-3</v>
      </c>
      <c r="G10" s="16">
        <f t="shared" si="6"/>
        <v>1.4214163944307748E-2</v>
      </c>
      <c r="H10" s="23">
        <f t="shared" si="5"/>
        <v>5.4834186064438126E-5</v>
      </c>
      <c r="I10" s="4">
        <f t="shared" si="1"/>
        <v>7.4050108753760877E-3</v>
      </c>
      <c r="J10" s="4">
        <f t="shared" si="2"/>
        <v>-1.4372481669802187E-2</v>
      </c>
      <c r="K10" s="4">
        <f t="shared" si="3"/>
        <v>0</v>
      </c>
    </row>
    <row r="11" spans="1:14" x14ac:dyDescent="0.25">
      <c r="A11" s="3">
        <v>42612</v>
      </c>
      <c r="B11" s="4">
        <v>9</v>
      </c>
      <c r="C11" s="4">
        <v>25</v>
      </c>
      <c r="D11" s="4">
        <v>-2.4838000237627535E-2</v>
      </c>
      <c r="E11" s="4">
        <v>-3.0783811696970302E-2</v>
      </c>
      <c r="F11" s="16">
        <f t="shared" si="4"/>
        <v>-1.7001280752807564E-3</v>
      </c>
      <c r="G11" s="16">
        <f t="shared" si="6"/>
        <v>-2.3137872162346779E-2</v>
      </c>
      <c r="H11" s="23">
        <f t="shared" si="5"/>
        <v>5.7605408599641584E-5</v>
      </c>
      <c r="I11" s="4">
        <f t="shared" si="1"/>
        <v>7.589822698827792E-3</v>
      </c>
      <c r="J11" s="4">
        <f t="shared" si="2"/>
        <v>-1.4184275469366264E-2</v>
      </c>
      <c r="K11" s="4">
        <f t="shared" si="3"/>
        <v>1</v>
      </c>
    </row>
    <row r="12" spans="1:14" x14ac:dyDescent="0.25">
      <c r="A12" s="3">
        <v>42613</v>
      </c>
      <c r="B12" s="4">
        <v>10</v>
      </c>
      <c r="C12" s="4">
        <v>24.739756</v>
      </c>
      <c r="D12" s="4">
        <v>-1.0409760000000006E-2</v>
      </c>
      <c r="E12" s="4">
        <v>-3.0783811696970302E-2</v>
      </c>
      <c r="F12" s="16">
        <f t="shared" si="4"/>
        <v>-2.3432603978927368E-3</v>
      </c>
      <c r="G12" s="16">
        <f t="shared" si="6"/>
        <v>-8.0664996021072681E-3</v>
      </c>
      <c r="H12" s="23">
        <f t="shared" si="5"/>
        <v>7.0209917929696153E-5</v>
      </c>
      <c r="I12" s="4">
        <f t="shared" si="1"/>
        <v>8.3791358701059467E-3</v>
      </c>
      <c r="J12" s="4">
        <f t="shared" si="2"/>
        <v>-1.6125712424555686E-2</v>
      </c>
      <c r="K12" s="4">
        <f t="shared" si="3"/>
        <v>0</v>
      </c>
    </row>
    <row r="13" spans="1:14" x14ac:dyDescent="0.25">
      <c r="A13" s="3">
        <v>42614</v>
      </c>
      <c r="B13" s="4">
        <v>11</v>
      </c>
      <c r="C13" s="4">
        <v>24.086378</v>
      </c>
      <c r="D13" s="4">
        <v>-2.6410042200901256E-2</v>
      </c>
      <c r="E13" s="4">
        <v>-3.0783811696970302E-2</v>
      </c>
      <c r="F13" s="16">
        <f t="shared" si="4"/>
        <v>-2.5149575740191729E-3</v>
      </c>
      <c r="G13" s="16">
        <f t="shared" si="6"/>
        <v>-2.3895084626882081E-2</v>
      </c>
      <c r="H13" s="23">
        <f t="shared" si="5"/>
        <v>6.7949375328838277E-5</v>
      </c>
      <c r="I13" s="4">
        <f t="shared" si="1"/>
        <v>8.2431411081479288E-3</v>
      </c>
      <c r="J13" s="4">
        <f t="shared" si="2"/>
        <v>-1.6073718123229077E-2</v>
      </c>
      <c r="K13" s="4">
        <f t="shared" si="3"/>
        <v>1</v>
      </c>
    </row>
    <row r="14" spans="1:14" x14ac:dyDescent="0.25">
      <c r="A14" s="3">
        <v>42615</v>
      </c>
      <c r="B14" s="4">
        <v>12</v>
      </c>
      <c r="C14" s="4">
        <v>23.798449999999999</v>
      </c>
      <c r="D14" s="4">
        <v>-1.1953976641901114E-2</v>
      </c>
      <c r="E14" s="4">
        <v>-3.0783811696970302E-2</v>
      </c>
      <c r="F14" s="16">
        <f t="shared" si="4"/>
        <v>-3.1563613856050599E-3</v>
      </c>
      <c r="G14" s="16">
        <f t="shared" si="6"/>
        <v>-8.7976152562960538E-3</v>
      </c>
      <c r="H14" s="23">
        <f t="shared" si="5"/>
        <v>8.1001664888883662E-5</v>
      </c>
      <c r="I14" s="4">
        <f t="shared" si="1"/>
        <v>9.0000924933515917E-3</v>
      </c>
      <c r="J14" s="4">
        <f t="shared" si="2"/>
        <v>-1.7960196166193147E-2</v>
      </c>
      <c r="K14" s="4">
        <f t="shared" si="3"/>
        <v>0</v>
      </c>
    </row>
    <row r="15" spans="1:14" x14ac:dyDescent="0.25">
      <c r="A15" s="3">
        <v>42619</v>
      </c>
      <c r="B15" s="4">
        <v>13</v>
      </c>
      <c r="C15" s="4">
        <v>25.166112999999999</v>
      </c>
      <c r="D15" s="4">
        <v>5.7468574634062318E-2</v>
      </c>
      <c r="E15" s="4">
        <v>-3.0783811696970302E-2</v>
      </c>
      <c r="F15" s="16">
        <f t="shared" si="4"/>
        <v>-3.3255990017257895E-3</v>
      </c>
      <c r="G15" s="16">
        <f t="shared" si="6"/>
        <v>6.079417363578811E-2</v>
      </c>
      <c r="H15" s="23">
        <f t="shared" si="5"/>
        <v>7.8463506021485019E-5</v>
      </c>
      <c r="I15" s="4">
        <f t="shared" si="1"/>
        <v>8.8579628595679399E-3</v>
      </c>
      <c r="J15" s="4">
        <f t="shared" si="2"/>
        <v>-1.7895651338687552E-2</v>
      </c>
      <c r="K15" s="4">
        <f t="shared" si="3"/>
        <v>0</v>
      </c>
    </row>
    <row r="16" spans="1:14" x14ac:dyDescent="0.25">
      <c r="A16" s="3">
        <v>42620</v>
      </c>
      <c r="B16" s="4">
        <v>14</v>
      </c>
      <c r="C16" s="4">
        <v>26.578074000000001</v>
      </c>
      <c r="D16" s="4">
        <v>5.6105644920214796E-2</v>
      </c>
      <c r="E16" s="4">
        <v>-3.0783811696970302E-2</v>
      </c>
      <c r="F16" s="16">
        <f t="shared" si="4"/>
        <v>-1.4020058226003726E-3</v>
      </c>
      <c r="G16" s="16">
        <f t="shared" si="6"/>
        <v>5.7507650742815171E-2</v>
      </c>
      <c r="H16" s="23">
        <f t="shared" si="5"/>
        <v>1.8463364210194653E-4</v>
      </c>
      <c r="I16" s="4">
        <f t="shared" si="1"/>
        <v>1.3587996250439081E-2</v>
      </c>
      <c r="J16" s="4">
        <f t="shared" si="2"/>
        <v>-2.3752270738138105E-2</v>
      </c>
      <c r="K16" s="4">
        <f t="shared" si="3"/>
        <v>0</v>
      </c>
    </row>
    <row r="17" spans="1:11" x14ac:dyDescent="0.25">
      <c r="A17" s="3">
        <v>42621</v>
      </c>
      <c r="B17" s="4">
        <v>15</v>
      </c>
      <c r="C17" s="4">
        <v>27.857143000000001</v>
      </c>
      <c r="D17" s="4">
        <v>4.8124969476719785E-2</v>
      </c>
      <c r="E17" s="4">
        <v>-3.0783811696970302E-2</v>
      </c>
      <c r="F17" s="16">
        <f t="shared" si="4"/>
        <v>3.6528387436209368E-4</v>
      </c>
      <c r="G17" s="16">
        <f t="shared" si="6"/>
        <v>4.7759685602357695E-2</v>
      </c>
      <c r="H17" s="23">
        <f t="shared" si="5"/>
        <v>2.7276952039455803E-4</v>
      </c>
      <c r="I17" s="4">
        <f t="shared" si="1"/>
        <v>1.6515735539011214E-2</v>
      </c>
      <c r="J17" s="4">
        <f t="shared" si="2"/>
        <v>-2.6800683628751838E-2</v>
      </c>
      <c r="K17" s="4">
        <f t="shared" si="3"/>
        <v>0</v>
      </c>
    </row>
    <row r="18" spans="1:11" x14ac:dyDescent="0.25">
      <c r="A18" s="3">
        <v>42622</v>
      </c>
      <c r="B18" s="4">
        <v>16</v>
      </c>
      <c r="C18" s="4">
        <v>27.176079000000001</v>
      </c>
      <c r="D18" s="4">
        <v>-2.4448451156674583E-2</v>
      </c>
      <c r="E18" s="4">
        <v>-3.0783811696970302E-2</v>
      </c>
      <c r="F18" s="16">
        <f t="shared" si="4"/>
        <v>1.7871159262019616E-3</v>
      </c>
      <c r="G18" s="16">
        <f t="shared" si="6"/>
        <v>-2.6235567082876544E-2</v>
      </c>
      <c r="H18" s="23">
        <f t="shared" si="5"/>
        <v>3.2483297623596614E-4</v>
      </c>
      <c r="I18" s="4">
        <f t="shared" si="1"/>
        <v>1.8023123376262121E-2</v>
      </c>
      <c r="J18" s="4">
        <f t="shared" si="2"/>
        <v>-2.7858283928236659E-2</v>
      </c>
      <c r="K18" s="4">
        <f t="shared" si="3"/>
        <v>0</v>
      </c>
    </row>
    <row r="19" spans="1:11" x14ac:dyDescent="0.25">
      <c r="A19" s="3">
        <v>42625</v>
      </c>
      <c r="B19" s="4">
        <v>17</v>
      </c>
      <c r="C19" s="4">
        <v>27.353268</v>
      </c>
      <c r="D19" s="4">
        <v>6.520035506225842E-3</v>
      </c>
      <c r="E19" s="4">
        <v>-3.0783811696970302E-2</v>
      </c>
      <c r="F19" s="16">
        <f t="shared" si="4"/>
        <v>9.4643543592960646E-4</v>
      </c>
      <c r="G19" s="16">
        <f t="shared" si="6"/>
        <v>5.5736000702962356E-3</v>
      </c>
      <c r="H19" s="23">
        <f t="shared" si="5"/>
        <v>3.2599214706661159E-4</v>
      </c>
      <c r="I19" s="4">
        <f t="shared" si="1"/>
        <v>1.8055252617081036E-2</v>
      </c>
      <c r="J19" s="4">
        <f t="shared" si="2"/>
        <v>-2.8751812316801205E-2</v>
      </c>
      <c r="K19" s="4">
        <f t="shared" si="3"/>
        <v>0</v>
      </c>
    </row>
    <row r="20" spans="1:11" x14ac:dyDescent="0.25">
      <c r="A20" s="3">
        <v>42626</v>
      </c>
      <c r="B20" s="4">
        <v>18</v>
      </c>
      <c r="C20" s="4">
        <v>26.854928999999998</v>
      </c>
      <c r="D20" s="4">
        <v>-1.8218627478076895E-2</v>
      </c>
      <c r="E20" s="4">
        <v>-3.0783811696970302E-2</v>
      </c>
      <c r="F20" s="16">
        <f t="shared" si="4"/>
        <v>1.0852503749606054E-3</v>
      </c>
      <c r="G20" s="16">
        <f t="shared" si="6"/>
        <v>-1.9303877853037499E-2</v>
      </c>
      <c r="H20" s="23">
        <f t="shared" si="5"/>
        <v>3.0736456877492301E-4</v>
      </c>
      <c r="I20" s="4">
        <f t="shared" si="1"/>
        <v>1.753181590066822E-2</v>
      </c>
      <c r="J20" s="4">
        <f t="shared" si="2"/>
        <v>-2.7752020596299012E-2</v>
      </c>
      <c r="K20" s="4">
        <f t="shared" si="3"/>
        <v>0</v>
      </c>
    </row>
    <row r="21" spans="1:11" x14ac:dyDescent="0.25">
      <c r="A21" s="3">
        <v>42627</v>
      </c>
      <c r="B21" s="4">
        <v>19</v>
      </c>
      <c r="C21" s="4">
        <v>26.771871999999998</v>
      </c>
      <c r="D21" s="4">
        <v>-3.0928028147086208E-3</v>
      </c>
      <c r="E21" s="4">
        <v>-3.0783811696970302E-2</v>
      </c>
      <c r="F21" s="16">
        <f t="shared" si="4"/>
        <v>4.7357652812066208E-4</v>
      </c>
      <c r="G21" s="16">
        <f t="shared" si="6"/>
        <v>-3.5663793428292829E-3</v>
      </c>
      <c r="H21" s="23">
        <f t="shared" si="5"/>
        <v>3.001018856533774E-4</v>
      </c>
      <c r="I21" s="4">
        <f t="shared" si="1"/>
        <v>1.7323449011480866E-2</v>
      </c>
      <c r="J21" s="4">
        <f t="shared" si="2"/>
        <v>-2.8020961409722545E-2</v>
      </c>
      <c r="K21" s="4">
        <f t="shared" si="3"/>
        <v>0</v>
      </c>
    </row>
    <row r="22" spans="1:11" x14ac:dyDescent="0.25">
      <c r="A22" s="3">
        <v>42628</v>
      </c>
      <c r="B22" s="4">
        <v>20</v>
      </c>
      <c r="C22" s="4">
        <v>27.070875000000001</v>
      </c>
      <c r="D22" s="4">
        <v>1.1168550335217596E-2</v>
      </c>
      <c r="E22" s="4">
        <v>-3.0783811696970302E-2</v>
      </c>
      <c r="F22" s="16">
        <f t="shared" si="4"/>
        <v>3.5237785199216369E-4</v>
      </c>
      <c r="G22" s="16">
        <f t="shared" si="6"/>
        <v>1.0816172483225433E-2</v>
      </c>
      <c r="H22" s="23">
        <f t="shared" si="5"/>
        <v>2.8247734436268355E-4</v>
      </c>
      <c r="I22" s="4">
        <f t="shared" si="1"/>
        <v>1.6807062335895691E-2</v>
      </c>
      <c r="J22" s="4">
        <f t="shared" si="2"/>
        <v>-2.729277958960535E-2</v>
      </c>
      <c r="K22" s="4">
        <f t="shared" si="3"/>
        <v>0</v>
      </c>
    </row>
    <row r="23" spans="1:11" x14ac:dyDescent="0.25">
      <c r="A23" s="3">
        <v>42629</v>
      </c>
      <c r="B23" s="4">
        <v>21</v>
      </c>
      <c r="C23" s="4">
        <v>26.838315999999999</v>
      </c>
      <c r="D23" s="4">
        <v>-8.5907455891249158E-3</v>
      </c>
      <c r="E23" s="4">
        <v>-3.0783811696970302E-2</v>
      </c>
      <c r="F23" s="16">
        <f t="shared" si="4"/>
        <v>6.6629169092916171E-4</v>
      </c>
      <c r="G23" s="16">
        <f t="shared" si="6"/>
        <v>-9.2570372800540781E-3</v>
      </c>
      <c r="H23" s="23">
        <f t="shared" si="5"/>
        <v>2.6903839131652902E-4</v>
      </c>
      <c r="I23" s="4">
        <f t="shared" si="1"/>
        <v>1.6402389805041492E-2</v>
      </c>
      <c r="J23" s="4">
        <f t="shared" si="2"/>
        <v>-2.6313238670565196E-2</v>
      </c>
      <c r="K23" s="4">
        <f t="shared" si="3"/>
        <v>0</v>
      </c>
    </row>
    <row r="24" spans="1:11" x14ac:dyDescent="0.25">
      <c r="A24" s="3">
        <v>42632</v>
      </c>
      <c r="B24" s="4">
        <v>22</v>
      </c>
      <c r="C24" s="4">
        <v>26.998892000000001</v>
      </c>
      <c r="D24" s="4">
        <v>5.983087761542211E-3</v>
      </c>
      <c r="E24" s="4">
        <v>-3.0783811696970302E-2</v>
      </c>
      <c r="F24" s="16">
        <f t="shared" si="4"/>
        <v>3.6859182179966454E-4</v>
      </c>
      <c r="G24" s="16">
        <f t="shared" si="6"/>
        <v>5.6144959397425465E-3</v>
      </c>
      <c r="H24" s="23">
        <f t="shared" si="5"/>
        <v>2.5546687001366662E-4</v>
      </c>
      <c r="I24" s="4">
        <f t="shared" si="1"/>
        <v>1.5983331004945953E-2</v>
      </c>
      <c r="J24" s="4">
        <f t="shared" si="2"/>
        <v>-2.5921648152451612E-2</v>
      </c>
      <c r="K24" s="4">
        <f t="shared" si="3"/>
        <v>0</v>
      </c>
    </row>
    <row r="25" spans="1:11" x14ac:dyDescent="0.25">
      <c r="A25" s="3">
        <v>42633</v>
      </c>
      <c r="B25" s="4">
        <v>23</v>
      </c>
      <c r="C25" s="4">
        <v>26.982281</v>
      </c>
      <c r="D25" s="4">
        <v>-6.1524747015548049E-4</v>
      </c>
      <c r="E25" s="4">
        <v>-3.0783811696970302E-2</v>
      </c>
      <c r="F25" s="16">
        <f t="shared" si="4"/>
        <v>5.2596894533795096E-4</v>
      </c>
      <c r="G25" s="16">
        <f t="shared" si="6"/>
        <v>-1.1412164154934313E-3</v>
      </c>
      <c r="H25" s="23">
        <f t="shared" si="5"/>
        <v>2.4108453475256818E-4</v>
      </c>
      <c r="I25" s="4">
        <f t="shared" si="1"/>
        <v>1.5526897138596887E-2</v>
      </c>
      <c r="J25" s="4">
        <f t="shared" si="2"/>
        <v>-2.5013504128385579E-2</v>
      </c>
      <c r="K25" s="4">
        <f t="shared" si="3"/>
        <v>0</v>
      </c>
    </row>
    <row r="26" spans="1:11" x14ac:dyDescent="0.25">
      <c r="A26" s="3">
        <v>42634</v>
      </c>
      <c r="B26" s="4">
        <v>24</v>
      </c>
      <c r="C26" s="4">
        <v>26.810631000000001</v>
      </c>
      <c r="D26" s="4">
        <v>-6.3615822546655579E-3</v>
      </c>
      <c r="E26" s="4">
        <v>-3.0783811696970302E-2</v>
      </c>
      <c r="F26" s="16">
        <f t="shared" si="4"/>
        <v>4.7595338451300942E-4</v>
      </c>
      <c r="G26" s="16">
        <f t="shared" si="6"/>
        <v>-6.8375356391785673E-3</v>
      </c>
      <c r="H26" s="23">
        <f t="shared" si="5"/>
        <v>2.2665853391462383E-4</v>
      </c>
      <c r="I26" s="4">
        <f t="shared" si="1"/>
        <v>1.5055182958523747E-2</v>
      </c>
      <c r="J26" s="4">
        <f t="shared" si="2"/>
        <v>-2.4287618909232776E-2</v>
      </c>
      <c r="K26" s="4">
        <f t="shared" si="3"/>
        <v>0</v>
      </c>
    </row>
    <row r="27" spans="1:11" x14ac:dyDescent="0.25">
      <c r="A27" s="3">
        <v>42635</v>
      </c>
      <c r="B27" s="4">
        <v>25</v>
      </c>
      <c r="C27" s="4">
        <v>26.594684999999998</v>
      </c>
      <c r="D27" s="4">
        <v>-8.0544915186816154E-3</v>
      </c>
      <c r="E27" s="4">
        <v>-3.0783811696970302E-2</v>
      </c>
      <c r="F27" s="16">
        <f t="shared" si="4"/>
        <v>2.5654871380226209E-4</v>
      </c>
      <c r="G27" s="16">
        <f t="shared" si="6"/>
        <v>-8.3110402324838781E-3</v>
      </c>
      <c r="H27" s="23">
        <f t="shared" si="5"/>
        <v>2.1446157868825752E-4</v>
      </c>
      <c r="I27" s="4">
        <f t="shared" si="1"/>
        <v>1.4644506775178791E-2</v>
      </c>
      <c r="J27" s="4">
        <f t="shared" si="2"/>
        <v>-2.3831521370265986E-2</v>
      </c>
      <c r="K27" s="4">
        <f t="shared" si="3"/>
        <v>0</v>
      </c>
    </row>
    <row r="28" spans="1:11" x14ac:dyDescent="0.25">
      <c r="A28" s="3">
        <v>42636</v>
      </c>
      <c r="B28" s="4">
        <v>26</v>
      </c>
      <c r="C28" s="4">
        <v>26.583611000000001</v>
      </c>
      <c r="D28" s="4">
        <v>-4.1639899100128999E-4</v>
      </c>
      <c r="E28" s="4">
        <v>-3.0783811696970302E-2</v>
      </c>
      <c r="F28" s="16">
        <f t="shared" si="4"/>
        <v>-4.7895458632211583E-7</v>
      </c>
      <c r="G28" s="16">
        <f t="shared" si="6"/>
        <v>-4.159200364149679E-4</v>
      </c>
      <c r="H28" s="23">
        <f t="shared" si="5"/>
        <v>2.03666085659341E-4</v>
      </c>
      <c r="I28" s="4">
        <f t="shared" si="1"/>
        <v>1.4271162729761755E-2</v>
      </c>
      <c r="J28" s="4">
        <f t="shared" si="2"/>
        <v>-2.3474452731449623E-2</v>
      </c>
      <c r="K28" s="4">
        <f t="shared" si="3"/>
        <v>0</v>
      </c>
    </row>
    <row r="29" spans="1:11" x14ac:dyDescent="0.25">
      <c r="A29" s="3">
        <v>42639</v>
      </c>
      <c r="B29" s="4">
        <v>27</v>
      </c>
      <c r="C29" s="4">
        <v>26.517164000000001</v>
      </c>
      <c r="D29" s="4">
        <v>-2.4995475595847435E-3</v>
      </c>
      <c r="E29" s="4">
        <v>-3.0783811696970302E-2</v>
      </c>
      <c r="F29" s="16">
        <f t="shared" si="4"/>
        <v>-1.2942187041181487E-5</v>
      </c>
      <c r="G29" s="16">
        <f t="shared" si="6"/>
        <v>-2.4866053725435622E-3</v>
      </c>
      <c r="H29" s="23">
        <f t="shared" si="5"/>
        <v>1.9145131020408126E-4</v>
      </c>
      <c r="I29" s="4">
        <f t="shared" si="1"/>
        <v>1.3836593157424311E-2</v>
      </c>
      <c r="J29" s="4">
        <f t="shared" si="2"/>
        <v>-2.2772112626682488E-2</v>
      </c>
      <c r="K29" s="4">
        <f t="shared" si="3"/>
        <v>0</v>
      </c>
    </row>
    <row r="30" spans="1:11" x14ac:dyDescent="0.25">
      <c r="A30" s="3">
        <v>42640</v>
      </c>
      <c r="B30" s="4">
        <v>28</v>
      </c>
      <c r="C30" s="4">
        <v>26.461794000000001</v>
      </c>
      <c r="D30" s="4">
        <v>-2.0880815158061368E-3</v>
      </c>
      <c r="E30" s="4">
        <v>-3.0783811696970302E-2</v>
      </c>
      <c r="F30" s="16">
        <f t="shared" si="4"/>
        <v>-8.7152082606252901E-5</v>
      </c>
      <c r="G30" s="16">
        <f t="shared" si="6"/>
        <v>-2.0009294331998838E-3</v>
      </c>
      <c r="H30" s="23">
        <f t="shared" si="5"/>
        <v>1.8014972778019925E-4</v>
      </c>
      <c r="I30" s="4">
        <f t="shared" si="1"/>
        <v>1.3421986729996392E-2</v>
      </c>
      <c r="J30" s="4">
        <f t="shared" si="2"/>
        <v>-2.2164355636335353E-2</v>
      </c>
      <c r="K30" s="4">
        <f t="shared" si="3"/>
        <v>0</v>
      </c>
    </row>
    <row r="31" spans="1:11" x14ac:dyDescent="0.25">
      <c r="A31" s="3">
        <v>42641</v>
      </c>
      <c r="B31" s="4">
        <v>29</v>
      </c>
      <c r="C31" s="4">
        <v>26.500553</v>
      </c>
      <c r="D31" s="4">
        <v>1.4647155064391657E-3</v>
      </c>
      <c r="E31" s="4">
        <v>-3.0783811696970302E-2</v>
      </c>
      <c r="F31" s="16">
        <f t="shared" si="4"/>
        <v>-1.4456540312406184E-4</v>
      </c>
      <c r="G31" s="16">
        <f t="shared" si="6"/>
        <v>1.6092809095632275E-3</v>
      </c>
      <c r="H31" s="23">
        <f t="shared" si="5"/>
        <v>1.6946085567128664E-4</v>
      </c>
      <c r="I31" s="4">
        <f t="shared" si="1"/>
        <v>1.3017713150599327E-2</v>
      </c>
      <c r="J31" s="4">
        <f t="shared" si="2"/>
        <v>-2.1556798093501247E-2</v>
      </c>
      <c r="K31" s="4">
        <f t="shared" si="3"/>
        <v>0</v>
      </c>
    </row>
    <row r="32" spans="1:11" x14ac:dyDescent="0.25">
      <c r="A32" s="3">
        <v>42642</v>
      </c>
      <c r="B32" s="4">
        <v>30</v>
      </c>
      <c r="C32" s="4">
        <v>26.339977000000001</v>
      </c>
      <c r="D32" s="4">
        <v>-6.0593452521537543E-3</v>
      </c>
      <c r="E32" s="4">
        <v>-3.0783811696970302E-2</v>
      </c>
      <c r="F32" s="16">
        <f t="shared" si="4"/>
        <v>-9.1950013743443136E-5</v>
      </c>
      <c r="G32" s="16">
        <f t="shared" si="6"/>
        <v>-5.9673952384103109E-3</v>
      </c>
      <c r="H32" s="23">
        <f t="shared" si="5"/>
        <v>1.5937089788238597E-4</v>
      </c>
      <c r="I32" s="4">
        <f t="shared" si="1"/>
        <v>1.262421870384009E-2</v>
      </c>
      <c r="J32" s="4">
        <f t="shared" si="2"/>
        <v>-2.0856941936183433E-2</v>
      </c>
      <c r="K32" s="4">
        <f t="shared" si="3"/>
        <v>0</v>
      </c>
    </row>
    <row r="33" spans="1:11" x14ac:dyDescent="0.25">
      <c r="A33" s="3">
        <v>42643</v>
      </c>
      <c r="B33" s="4">
        <v>31</v>
      </c>
      <c r="C33" s="4">
        <v>26.467331000000001</v>
      </c>
      <c r="D33" s="4">
        <v>4.8350080184200771E-3</v>
      </c>
      <c r="E33" s="4">
        <v>-3.0783811696970302E-2</v>
      </c>
      <c r="F33" s="16">
        <f t="shared" si="4"/>
        <v>-2.6821337048344915E-4</v>
      </c>
      <c r="G33" s="16">
        <f t="shared" si="6"/>
        <v>5.1032213889035264E-3</v>
      </c>
      <c r="H33" s="23">
        <f t="shared" si="5"/>
        <v>1.5087693818738486E-4</v>
      </c>
      <c r="I33" s="4">
        <f t="shared" si="1"/>
        <v>1.2283197392673655E-2</v>
      </c>
      <c r="J33" s="4">
        <f t="shared" si="2"/>
        <v>-2.0472275152383583E-2</v>
      </c>
      <c r="K33" s="4">
        <f t="shared" si="3"/>
        <v>0</v>
      </c>
    </row>
    <row r="34" spans="1:11" x14ac:dyDescent="0.25">
      <c r="A34" s="3">
        <v>42646</v>
      </c>
      <c r="B34" s="4">
        <v>32</v>
      </c>
      <c r="C34" s="4">
        <v>26.539314000000001</v>
      </c>
      <c r="D34" s="4">
        <v>2.7196924389542511E-3</v>
      </c>
      <c r="E34" s="4">
        <v>-3.0783811696970302E-2</v>
      </c>
      <c r="F34" s="16">
        <f t="shared" si="4"/>
        <v>-1.0707032770183988E-4</v>
      </c>
      <c r="G34" s="16">
        <f t="shared" si="6"/>
        <v>2.8267627666560911E-3</v>
      </c>
      <c r="H34" s="23">
        <f t="shared" si="5"/>
        <v>1.4260560795246666E-4</v>
      </c>
      <c r="I34" s="4">
        <f t="shared" si="1"/>
        <v>1.1941758997420214E-2</v>
      </c>
      <c r="J34" s="4">
        <f t="shared" si="2"/>
        <v>-1.974951592678886E-2</v>
      </c>
      <c r="K34" s="4">
        <f t="shared" si="3"/>
        <v>0</v>
      </c>
    </row>
    <row r="35" spans="1:11" x14ac:dyDescent="0.25">
      <c r="A35" s="3">
        <v>42647</v>
      </c>
      <c r="B35" s="4">
        <v>33</v>
      </c>
      <c r="C35" s="4">
        <v>26.500553</v>
      </c>
      <c r="D35" s="4">
        <v>-1.4605125060881729E-3</v>
      </c>
      <c r="E35" s="4">
        <v>-3.0783811696970302E-2</v>
      </c>
      <c r="F35" s="16">
        <f t="shared" si="4"/>
        <v>-1.9055334871101944E-5</v>
      </c>
      <c r="G35" s="16">
        <f t="shared" si="6"/>
        <v>-1.4414571712170708E-3</v>
      </c>
      <c r="H35" s="23">
        <f t="shared" si="5"/>
        <v>1.3428898910748723E-4</v>
      </c>
      <c r="I35" s="4">
        <f t="shared" si="1"/>
        <v>1.1588312608291478E-2</v>
      </c>
      <c r="J35" s="4">
        <f t="shared" si="2"/>
        <v>-1.9080133358866821E-2</v>
      </c>
      <c r="K35" s="4">
        <f t="shared" si="3"/>
        <v>0</v>
      </c>
    </row>
    <row r="36" spans="1:11" x14ac:dyDescent="0.25">
      <c r="A36" s="3">
        <v>42648</v>
      </c>
      <c r="B36" s="4">
        <v>34</v>
      </c>
      <c r="C36" s="4">
        <v>26.838315999999999</v>
      </c>
      <c r="D36" s="4">
        <v>1.2745507612614684E-2</v>
      </c>
      <c r="E36" s="4">
        <v>-3.0783811696970302E-2</v>
      </c>
      <c r="F36" s="16">
        <f t="shared" si="4"/>
        <v>-6.1727389961481008E-5</v>
      </c>
      <c r="G36" s="16">
        <f t="shared" si="6"/>
        <v>1.2807235002576165E-2</v>
      </c>
      <c r="H36" s="23">
        <f t="shared" si="5"/>
        <v>1.2629398372433157E-4</v>
      </c>
      <c r="I36" s="4">
        <f t="shared" si="1"/>
        <v>1.1238059606726225E-2</v>
      </c>
      <c r="J36" s="4">
        <f t="shared" si="2"/>
        <v>-1.854669049398195E-2</v>
      </c>
      <c r="K36" s="4">
        <f t="shared" si="3"/>
        <v>0</v>
      </c>
    </row>
    <row r="37" spans="1:11" x14ac:dyDescent="0.25">
      <c r="A37" s="3">
        <v>42649</v>
      </c>
      <c r="B37" s="4">
        <v>35</v>
      </c>
      <c r="C37" s="4">
        <v>26.79402</v>
      </c>
      <c r="D37" s="4">
        <v>-1.6504761327051677E-3</v>
      </c>
      <c r="E37" s="4">
        <v>-3.0783811696970302E-2</v>
      </c>
      <c r="F37" s="16">
        <f t="shared" si="4"/>
        <v>3.2434148181464836E-4</v>
      </c>
      <c r="G37" s="16">
        <f t="shared" si="6"/>
        <v>-1.9748176145198159E-3</v>
      </c>
      <c r="H37" s="23">
        <f t="shared" si="5"/>
        <v>1.2363710275320802E-4</v>
      </c>
      <c r="I37" s="4">
        <f t="shared" si="1"/>
        <v>1.1119222218896789E-2</v>
      </c>
      <c r="J37" s="4">
        <f t="shared" si="2"/>
        <v>-1.7965151513817137E-2</v>
      </c>
      <c r="K37" s="4">
        <f t="shared" si="3"/>
        <v>0</v>
      </c>
    </row>
    <row r="38" spans="1:11" x14ac:dyDescent="0.25">
      <c r="A38" s="3">
        <v>42650</v>
      </c>
      <c r="B38" s="4">
        <v>36</v>
      </c>
      <c r="C38" s="4">
        <v>26.616833</v>
      </c>
      <c r="D38" s="4">
        <v>-6.6129307957521859E-3</v>
      </c>
      <c r="E38" s="4">
        <v>-3.0783811696970302E-2</v>
      </c>
      <c r="F38" s="16">
        <f t="shared" si="4"/>
        <v>2.5536670892461441E-4</v>
      </c>
      <c r="G38" s="16">
        <f t="shared" si="6"/>
        <v>-6.8682975046768001E-3</v>
      </c>
      <c r="H38" s="23">
        <f t="shared" si="5"/>
        <v>1.1633587372633406E-4</v>
      </c>
      <c r="I38" s="4">
        <f t="shared" si="1"/>
        <v>1.0785910889968175E-2</v>
      </c>
      <c r="J38" s="4">
        <f t="shared" si="2"/>
        <v>-1.7485877938414926E-2</v>
      </c>
      <c r="K38" s="4">
        <f t="shared" si="3"/>
        <v>0</v>
      </c>
    </row>
    <row r="39" spans="1:11" x14ac:dyDescent="0.25">
      <c r="A39" s="3">
        <v>42653</v>
      </c>
      <c r="B39" s="4">
        <v>37</v>
      </c>
      <c r="C39" s="4">
        <v>26.312291999999999</v>
      </c>
      <c r="D39" s="4">
        <v>-1.1441669262455094E-2</v>
      </c>
      <c r="E39" s="4">
        <v>-3.0783811696970302E-2</v>
      </c>
      <c r="F39" s="16">
        <f t="shared" si="4"/>
        <v>4.1656782516571962E-5</v>
      </c>
      <c r="G39" s="16">
        <f t="shared" si="6"/>
        <v>-1.1483326044971666E-2</v>
      </c>
      <c r="H39" s="23">
        <f t="shared" si="5"/>
        <v>1.107709266211365E-4</v>
      </c>
      <c r="I39" s="4">
        <f t="shared" si="1"/>
        <v>1.0524776796737139E-2</v>
      </c>
      <c r="J39" s="4">
        <f t="shared" si="2"/>
        <v>-1.7270060504451214E-2</v>
      </c>
      <c r="K39" s="4">
        <f t="shared" si="3"/>
        <v>0</v>
      </c>
    </row>
    <row r="40" spans="1:11" x14ac:dyDescent="0.25">
      <c r="A40" s="3">
        <v>42654</v>
      </c>
      <c r="B40" s="4">
        <v>38</v>
      </c>
      <c r="C40" s="4">
        <v>26.101883000000001</v>
      </c>
      <c r="D40" s="4">
        <v>-7.9966047807617253E-3</v>
      </c>
      <c r="E40" s="4">
        <v>-3.0783811696970302E-2</v>
      </c>
      <c r="F40" s="16">
        <f t="shared" si="4"/>
        <v>-3.0409270230807514E-4</v>
      </c>
      <c r="G40" s="16">
        <f t="shared" si="6"/>
        <v>-7.6925120784536501E-3</v>
      </c>
      <c r="H40" s="23">
        <f t="shared" si="5"/>
        <v>1.0808067433552204E-4</v>
      </c>
      <c r="I40" s="4">
        <f t="shared" si="1"/>
        <v>1.0396185566616346E-2</v>
      </c>
      <c r="J40" s="4">
        <f t="shared" si="2"/>
        <v>-1.7404296238017522E-2</v>
      </c>
      <c r="K40" s="4">
        <f t="shared" si="3"/>
        <v>0</v>
      </c>
    </row>
    <row r="41" spans="1:11" x14ac:dyDescent="0.25">
      <c r="A41" s="3">
        <v>42655</v>
      </c>
      <c r="B41" s="4">
        <v>39</v>
      </c>
      <c r="C41" s="4">
        <v>26.085272</v>
      </c>
      <c r="D41" s="4">
        <v>-6.3639086881207157E-4</v>
      </c>
      <c r="E41" s="4">
        <v>-3.0783811696970302E-2</v>
      </c>
      <c r="F41" s="16">
        <f t="shared" si="4"/>
        <v>-5.2574528359244238E-4</v>
      </c>
      <c r="G41" s="16">
        <f t="shared" si="6"/>
        <v>-1.1064558521962919E-4</v>
      </c>
      <c r="H41" s="23">
        <f t="shared" si="5"/>
        <v>1.0337107613770538E-4</v>
      </c>
      <c r="I41" s="4">
        <f t="shared" si="1"/>
        <v>1.0167156738130153E-2</v>
      </c>
      <c r="J41" s="4">
        <f t="shared" si="2"/>
        <v>-1.7249229920089929E-2</v>
      </c>
      <c r="K41" s="4">
        <f t="shared" si="3"/>
        <v>0</v>
      </c>
    </row>
    <row r="42" spans="1:11" x14ac:dyDescent="0.25">
      <c r="A42" s="3">
        <v>42656</v>
      </c>
      <c r="B42" s="4">
        <v>40</v>
      </c>
      <c r="C42" s="4">
        <v>26.096346</v>
      </c>
      <c r="D42" s="4">
        <v>4.2453074669877676E-4</v>
      </c>
      <c r="E42" s="4">
        <v>-3.0783811696970302E-2</v>
      </c>
      <c r="F42" s="16">
        <f t="shared" si="4"/>
        <v>-5.1329229264125795E-4</v>
      </c>
      <c r="G42" s="16">
        <f t="shared" si="6"/>
        <v>9.3782303934003466E-4</v>
      </c>
      <c r="H42" s="23">
        <f t="shared" si="5"/>
        <v>9.7169178842808907E-5</v>
      </c>
      <c r="I42" s="4">
        <f t="shared" si="1"/>
        <v>9.8574428145847704E-3</v>
      </c>
      <c r="J42" s="4">
        <f t="shared" si="2"/>
        <v>-1.672734285867775E-2</v>
      </c>
      <c r="K42" s="4">
        <f t="shared" si="3"/>
        <v>0</v>
      </c>
    </row>
    <row r="43" spans="1:11" x14ac:dyDescent="0.25">
      <c r="A43" s="3">
        <v>42657</v>
      </c>
      <c r="B43" s="4">
        <v>41</v>
      </c>
      <c r="C43" s="4">
        <v>26.157253000000001</v>
      </c>
      <c r="D43" s="4">
        <v>2.3339282825266135E-3</v>
      </c>
      <c r="E43" s="4">
        <v>-3.0783811696970302E-2</v>
      </c>
      <c r="F43" s="16">
        <f t="shared" si="4"/>
        <v>-4.6975883268181914E-4</v>
      </c>
      <c r="G43" s="16">
        <f t="shared" si="6"/>
        <v>2.8036871152084327E-3</v>
      </c>
      <c r="H43" s="23">
        <f t="shared" si="5"/>
        <v>9.1365413473833883E-5</v>
      </c>
      <c r="I43" s="4">
        <f t="shared" si="1"/>
        <v>9.5585256956203183E-3</v>
      </c>
      <c r="J43" s="4">
        <f t="shared" si="2"/>
        <v>-1.619213449143175E-2</v>
      </c>
      <c r="K43" s="4">
        <f t="shared" si="3"/>
        <v>0</v>
      </c>
    </row>
    <row r="44" spans="1:11" x14ac:dyDescent="0.25">
      <c r="A44" s="3">
        <v>42660</v>
      </c>
      <c r="B44" s="4">
        <v>42</v>
      </c>
      <c r="C44" s="4">
        <v>26.240310999999998</v>
      </c>
      <c r="D44" s="4">
        <v>3.1753334342867591E-3</v>
      </c>
      <c r="E44" s="4">
        <v>-3.0783811696970302E-2</v>
      </c>
      <c r="F44" s="16">
        <f t="shared" si="4"/>
        <v>-3.7155545424511155E-4</v>
      </c>
      <c r="G44" s="16">
        <f t="shared" si="6"/>
        <v>3.5468888885318707E-3</v>
      </c>
      <c r="H44" s="23">
        <f t="shared" si="5"/>
        <v>8.6119308508603409E-5</v>
      </c>
      <c r="I44" s="4">
        <f t="shared" si="1"/>
        <v>9.2800489496878951E-3</v>
      </c>
      <c r="J44" s="4">
        <f t="shared" si="2"/>
        <v>-1.563587762742645E-2</v>
      </c>
      <c r="K44" s="4">
        <f t="shared" si="3"/>
        <v>0</v>
      </c>
    </row>
    <row r="45" spans="1:11" x14ac:dyDescent="0.25">
      <c r="A45" s="3">
        <v>42661</v>
      </c>
      <c r="B45" s="4">
        <v>43</v>
      </c>
      <c r="C45" s="4">
        <v>26.400887000000001</v>
      </c>
      <c r="D45" s="4">
        <v>6.1194396667022168E-3</v>
      </c>
      <c r="E45" s="4">
        <v>-3.0783811696970302E-2</v>
      </c>
      <c r="F45" s="16">
        <f t="shared" si="4"/>
        <v>-2.5400212396180206E-4</v>
      </c>
      <c r="G45" s="16">
        <f t="shared" si="6"/>
        <v>6.3734417906640192E-3</v>
      </c>
      <c r="H45" s="23">
        <f t="shared" si="5"/>
        <v>8.132956262171493E-5</v>
      </c>
      <c r="I45" s="4">
        <f t="shared" si="1"/>
        <v>9.0182904489551092E-3</v>
      </c>
      <c r="J45" s="4">
        <f t="shared" si="2"/>
        <v>-1.5087769877827438E-2</v>
      </c>
      <c r="K45" s="4">
        <f t="shared" si="3"/>
        <v>0</v>
      </c>
    </row>
    <row r="46" spans="1:11" x14ac:dyDescent="0.25">
      <c r="A46" s="3">
        <v>42662</v>
      </c>
      <c r="B46" s="4">
        <v>44</v>
      </c>
      <c r="C46" s="4">
        <v>26.417497999999998</v>
      </c>
      <c r="D46" s="4">
        <v>6.2918340584532215E-4</v>
      </c>
      <c r="E46" s="4">
        <v>-3.0783811696970302E-2</v>
      </c>
      <c r="F46" s="16">
        <f t="shared" si="4"/>
        <v>-5.5178806523027419E-5</v>
      </c>
      <c r="G46" s="16">
        <f t="shared" si="6"/>
        <v>6.8436221236834957E-4</v>
      </c>
      <c r="H46" s="23">
        <f t="shared" si="5"/>
        <v>7.7668411672181508E-5</v>
      </c>
      <c r="I46" s="4">
        <f t="shared" si="1"/>
        <v>8.8129683803007883E-3</v>
      </c>
      <c r="J46" s="4">
        <f t="shared" si="2"/>
        <v>-1.4551221811069423E-2</v>
      </c>
      <c r="K46" s="4">
        <f t="shared" si="3"/>
        <v>0</v>
      </c>
    </row>
    <row r="47" spans="1:11" x14ac:dyDescent="0.25">
      <c r="A47" s="3">
        <v>42663</v>
      </c>
      <c r="B47" s="4">
        <v>45</v>
      </c>
      <c r="C47" s="4">
        <v>26.411961000000002</v>
      </c>
      <c r="D47" s="4">
        <v>-2.0959592766872908E-4</v>
      </c>
      <c r="E47" s="4">
        <v>-3.0783811696970302E-2</v>
      </c>
      <c r="F47" s="16">
        <f t="shared" si="4"/>
        <v>-3.2992575956286108E-5</v>
      </c>
      <c r="G47" s="16">
        <f t="shared" si="6"/>
        <v>-1.7660335171244297E-4</v>
      </c>
      <c r="H47" s="23">
        <f t="shared" si="5"/>
        <v>7.3022357520982146E-5</v>
      </c>
      <c r="I47" s="4">
        <f t="shared" si="1"/>
        <v>8.5453120201068218E-3</v>
      </c>
      <c r="J47" s="4">
        <f t="shared" si="2"/>
        <v>-1.4088780045661008E-2</v>
      </c>
      <c r="K47" s="4">
        <f t="shared" si="3"/>
        <v>0</v>
      </c>
    </row>
    <row r="48" spans="1:11" x14ac:dyDescent="0.25">
      <c r="A48" s="3">
        <v>42664</v>
      </c>
      <c r="B48" s="4">
        <v>46</v>
      </c>
      <c r="C48" s="4">
        <v>26.157253000000001</v>
      </c>
      <c r="D48" s="4">
        <v>-9.6436610670446177E-3</v>
      </c>
      <c r="E48" s="4">
        <v>-3.0783811696970302E-2</v>
      </c>
      <c r="F48" s="16">
        <f t="shared" si="4"/>
        <v>-3.7300899228970811E-5</v>
      </c>
      <c r="G48" s="16">
        <f t="shared" si="6"/>
        <v>-9.6063601678156463E-3</v>
      </c>
      <c r="H48" s="23">
        <f t="shared" si="5"/>
        <v>6.8641951732038294E-5</v>
      </c>
      <c r="I48" s="4">
        <f t="shared" si="1"/>
        <v>8.2850438581843541E-3</v>
      </c>
      <c r="J48" s="4">
        <f t="shared" si="2"/>
        <v>-1.3664985338815529E-2</v>
      </c>
      <c r="K48" s="4">
        <f t="shared" si="3"/>
        <v>0</v>
      </c>
    </row>
    <row r="49" spans="1:11" x14ac:dyDescent="0.25">
      <c r="A49" s="3">
        <v>42667</v>
      </c>
      <c r="B49" s="4">
        <v>47</v>
      </c>
      <c r="C49" s="4">
        <v>26.544851000000001</v>
      </c>
      <c r="D49" s="4">
        <v>1.4817993311453635E-2</v>
      </c>
      <c r="E49" s="4">
        <v>-3.0783811696970302E-2</v>
      </c>
      <c r="F49" s="16">
        <f t="shared" si="4"/>
        <v>-3.2437267728657108E-4</v>
      </c>
      <c r="G49" s="16">
        <f t="shared" si="6"/>
        <v>1.5142365988740206E-2</v>
      </c>
      <c r="H49" s="23">
        <f t="shared" si="5"/>
        <v>6.7291899298329845E-5</v>
      </c>
      <c r="I49" s="4">
        <f t="shared" si="1"/>
        <v>8.20316398094844E-3</v>
      </c>
      <c r="J49" s="4">
        <f t="shared" si="2"/>
        <v>-1.3817376703827293E-2</v>
      </c>
      <c r="K49" s="4">
        <f t="shared" si="3"/>
        <v>0</v>
      </c>
    </row>
    <row r="50" spans="1:11" x14ac:dyDescent="0.25">
      <c r="A50" s="3">
        <v>42668</v>
      </c>
      <c r="B50" s="4">
        <v>48</v>
      </c>
      <c r="C50" s="4">
        <v>26.018826000000001</v>
      </c>
      <c r="D50" s="4">
        <v>-1.9816460826998072E-2</v>
      </c>
      <c r="E50" s="4">
        <v>-3.0783811696970302E-2</v>
      </c>
      <c r="F50" s="16">
        <f t="shared" si="4"/>
        <v>1.3962948269423224E-4</v>
      </c>
      <c r="G50" s="16">
        <f t="shared" si="6"/>
        <v>-1.9956090309692302E-2</v>
      </c>
      <c r="H50" s="23">
        <f t="shared" si="5"/>
        <v>7.0133122772538732E-5</v>
      </c>
      <c r="I50" s="4">
        <f t="shared" si="1"/>
        <v>8.3745520938458985E-3</v>
      </c>
      <c r="J50" s="4">
        <f t="shared" si="2"/>
        <v>-1.3635282902962243E-2</v>
      </c>
      <c r="K50" s="4">
        <f t="shared" si="3"/>
        <v>1</v>
      </c>
    </row>
    <row r="51" spans="1:11" x14ac:dyDescent="0.25">
      <c r="A51" s="3">
        <v>42669</v>
      </c>
      <c r="B51" s="4">
        <v>49</v>
      </c>
      <c r="C51" s="4">
        <v>25.869323999999999</v>
      </c>
      <c r="D51" s="4">
        <v>-5.7459164375826101E-3</v>
      </c>
      <c r="E51" s="4">
        <v>-3.0783811696970302E-2</v>
      </c>
      <c r="F51" s="16">
        <f t="shared" si="4"/>
        <v>-4.6324211107736377E-4</v>
      </c>
      <c r="G51" s="16">
        <f t="shared" si="6"/>
        <v>-5.2826743265052467E-3</v>
      </c>
      <c r="H51" s="23">
        <f t="shared" si="5"/>
        <v>7.7872501619644248E-5</v>
      </c>
      <c r="I51" s="4">
        <f t="shared" si="1"/>
        <v>8.8245397398189693E-3</v>
      </c>
      <c r="J51" s="4">
        <f t="shared" si="2"/>
        <v>-1.4978318308295999E-2</v>
      </c>
      <c r="K51" s="4">
        <f t="shared" si="3"/>
        <v>0</v>
      </c>
    </row>
    <row r="52" spans="1:11" x14ac:dyDescent="0.25">
      <c r="A52" s="3">
        <v>42670</v>
      </c>
      <c r="B52" s="4">
        <v>50</v>
      </c>
      <c r="C52" s="4">
        <v>26.760798000000001</v>
      </c>
      <c r="D52" s="4">
        <v>3.4460660819741654E-2</v>
      </c>
      <c r="E52" s="4">
        <v>-3.0783811696970302E-2</v>
      </c>
      <c r="F52" s="16">
        <f t="shared" si="4"/>
        <v>-6.0782507754020016E-4</v>
      </c>
      <c r="G52" s="16">
        <f t="shared" si="6"/>
        <v>3.5068485897281856E-2</v>
      </c>
      <c r="H52" s="23">
        <f t="shared" si="5"/>
        <v>7.4037350963663116E-5</v>
      </c>
      <c r="I52" s="4">
        <f t="shared" si="1"/>
        <v>8.6044959738303742E-3</v>
      </c>
      <c r="J52" s="4">
        <f t="shared" si="2"/>
        <v>-1.4760961488184433E-2</v>
      </c>
      <c r="K52" s="4">
        <f t="shared" si="3"/>
        <v>0</v>
      </c>
    </row>
    <row r="53" spans="1:11" x14ac:dyDescent="0.25">
      <c r="A53" s="3">
        <v>42671</v>
      </c>
      <c r="B53" s="4">
        <v>51</v>
      </c>
      <c r="C53" s="4">
        <v>27.059801</v>
      </c>
      <c r="D53" s="4">
        <v>1.117317204068425E-2</v>
      </c>
      <c r="E53" s="4">
        <v>-3.0783811696970302E-2</v>
      </c>
      <c r="F53" s="16">
        <f t="shared" si="4"/>
        <v>4.6246425170446141E-4</v>
      </c>
      <c r="G53" s="16">
        <f t="shared" si="6"/>
        <v>1.0710707788979788E-2</v>
      </c>
      <c r="H53" s="23">
        <f t="shared" si="5"/>
        <v>1.0648907099967901E-4</v>
      </c>
      <c r="I53" s="4">
        <f t="shared" si="1"/>
        <v>1.0319354194894126E-2</v>
      </c>
      <c r="J53" s="4">
        <f t="shared" si="2"/>
        <v>-1.6511362923564036E-2</v>
      </c>
      <c r="K53" s="4">
        <f t="shared" si="3"/>
        <v>0</v>
      </c>
    </row>
    <row r="54" spans="1:11" x14ac:dyDescent="0.25">
      <c r="A54" s="3">
        <v>42674</v>
      </c>
      <c r="B54" s="4">
        <v>52</v>
      </c>
      <c r="C54" s="4">
        <v>27.181618</v>
      </c>
      <c r="D54" s="4">
        <v>4.5017699871480969E-3</v>
      </c>
      <c r="E54" s="4">
        <v>-3.0783811696970302E-2</v>
      </c>
      <c r="F54" s="16">
        <f t="shared" si="4"/>
        <v>7.6991155782272125E-4</v>
      </c>
      <c r="G54" s="16">
        <f t="shared" si="6"/>
        <v>3.7318584293253758E-3</v>
      </c>
      <c r="H54" s="23">
        <f t="shared" si="5"/>
        <v>1.0354130457992563E-4</v>
      </c>
      <c r="I54" s="4">
        <f t="shared" si="1"/>
        <v>1.0175524781549384E-2</v>
      </c>
      <c r="J54" s="4">
        <f t="shared" si="2"/>
        <v>-1.5967337285243376E-2</v>
      </c>
      <c r="K54" s="4">
        <f t="shared" si="3"/>
        <v>0</v>
      </c>
    </row>
    <row r="55" spans="1:11" x14ac:dyDescent="0.25">
      <c r="A55" s="3">
        <v>42675</v>
      </c>
      <c r="B55" s="4">
        <v>53</v>
      </c>
      <c r="C55" s="4">
        <v>26.838315999999999</v>
      </c>
      <c r="D55" s="4">
        <v>-1.262993247863322E-2</v>
      </c>
      <c r="E55" s="4">
        <v>-3.0783811696970302E-2</v>
      </c>
      <c r="F55" s="16">
        <f t="shared" si="4"/>
        <v>8.5876996396780077E-4</v>
      </c>
      <c r="G55" s="16">
        <f t="shared" si="6"/>
        <v>-1.348870244260102E-2</v>
      </c>
      <c r="H55" s="23">
        <f t="shared" si="5"/>
        <v>9.7746629325225892E-5</v>
      </c>
      <c r="I55" s="4">
        <f t="shared" si="1"/>
        <v>9.8866895028227667E-3</v>
      </c>
      <c r="J55" s="4">
        <f t="shared" si="2"/>
        <v>-1.5403387123293279E-2</v>
      </c>
      <c r="K55" s="4">
        <f t="shared" si="3"/>
        <v>0</v>
      </c>
    </row>
    <row r="56" spans="1:11" x14ac:dyDescent="0.25">
      <c r="A56" s="3">
        <v>42676</v>
      </c>
      <c r="B56" s="4">
        <v>54</v>
      </c>
      <c r="C56" s="4">
        <v>27.131782999999999</v>
      </c>
      <c r="D56" s="4">
        <v>1.0934627940143476E-2</v>
      </c>
      <c r="E56" s="4">
        <v>-3.0783811696970302E-2</v>
      </c>
      <c r="F56" s="16">
        <f t="shared" si="4"/>
        <v>4.2834579177073611E-4</v>
      </c>
      <c r="G56" s="16">
        <f t="shared" si="6"/>
        <v>1.050628214837274E-2</v>
      </c>
      <c r="H56" s="23">
        <f t="shared" si="5"/>
        <v>9.7340184373263252E-5</v>
      </c>
      <c r="I56" s="4">
        <f t="shared" si="1"/>
        <v>9.8661129313049756E-3</v>
      </c>
      <c r="J56" s="4">
        <f t="shared" si="2"/>
        <v>-1.5799965847199077E-2</v>
      </c>
      <c r="K56" s="4">
        <f t="shared" si="3"/>
        <v>0</v>
      </c>
    </row>
    <row r="57" spans="1:11" x14ac:dyDescent="0.25">
      <c r="A57" s="3">
        <v>42677</v>
      </c>
      <c r="B57" s="4">
        <v>55</v>
      </c>
      <c r="C57" s="4">
        <v>27.004428999999998</v>
      </c>
      <c r="D57" s="4">
        <v>-4.6939045620407781E-3</v>
      </c>
      <c r="E57" s="4">
        <v>-3.0783811696970302E-2</v>
      </c>
      <c r="F57" s="16">
        <f t="shared" si="4"/>
        <v>7.3068388246879615E-4</v>
      </c>
      <c r="G57" s="16">
        <f t="shared" si="6"/>
        <v>-5.4245884445095743E-3</v>
      </c>
      <c r="H57" s="23">
        <f t="shared" si="5"/>
        <v>9.4811232248303919E-5</v>
      </c>
      <c r="I57" s="4">
        <f t="shared" si="1"/>
        <v>9.7371059482940781E-3</v>
      </c>
      <c r="J57" s="4">
        <f t="shared" si="2"/>
        <v>-1.5285430152593479E-2</v>
      </c>
      <c r="K57" s="4">
        <f t="shared" si="3"/>
        <v>0</v>
      </c>
    </row>
    <row r="58" spans="1:11" x14ac:dyDescent="0.25">
      <c r="A58" s="3">
        <v>42678</v>
      </c>
      <c r="B58" s="4">
        <v>56</v>
      </c>
      <c r="C58" s="4">
        <v>26.921372999999999</v>
      </c>
      <c r="D58" s="4">
        <v>-3.0756436286802856E-3</v>
      </c>
      <c r="E58" s="4">
        <v>-3.0783811696970302E-2</v>
      </c>
      <c r="F58" s="16">
        <f t="shared" si="4"/>
        <v>5.4602571265944502E-4</v>
      </c>
      <c r="G58" s="16">
        <f t="shared" si="6"/>
        <v>-3.6216693413397309E-3</v>
      </c>
      <c r="H58" s="23">
        <f t="shared" si="5"/>
        <v>9.000534310717489E-5</v>
      </c>
      <c r="I58" s="4">
        <f t="shared" si="1"/>
        <v>9.4871145827999191E-3</v>
      </c>
      <c r="J58" s="4">
        <f t="shared" si="2"/>
        <v>-1.5058889118163209E-2</v>
      </c>
      <c r="K58" s="4">
        <f t="shared" si="3"/>
        <v>0</v>
      </c>
    </row>
    <row r="59" spans="1:11" x14ac:dyDescent="0.25">
      <c r="A59" s="3">
        <v>42681</v>
      </c>
      <c r="B59" s="4">
        <v>57</v>
      </c>
      <c r="C59" s="4">
        <v>27.419712000000001</v>
      </c>
      <c r="D59" s="4">
        <v>1.8510905814499188E-2</v>
      </c>
      <c r="E59" s="4">
        <v>-3.0783811696970302E-2</v>
      </c>
      <c r="F59" s="16">
        <f t="shared" si="4"/>
        <v>4.2099486103946971E-4</v>
      </c>
      <c r="G59" s="16">
        <f t="shared" si="6"/>
        <v>1.8089910953459718E-2</v>
      </c>
      <c r="H59" s="23">
        <f t="shared" si="5"/>
        <v>8.4998517185284401E-5</v>
      </c>
      <c r="I59" s="4">
        <f t="shared" si="1"/>
        <v>9.2194640400233892E-3</v>
      </c>
      <c r="J59" s="4">
        <f t="shared" si="2"/>
        <v>-1.4743674003741679E-2</v>
      </c>
      <c r="K59" s="4">
        <f t="shared" si="3"/>
        <v>0</v>
      </c>
    </row>
    <row r="60" spans="1:11" x14ac:dyDescent="0.25">
      <c r="A60" s="3">
        <v>42682</v>
      </c>
      <c r="B60" s="4">
        <v>58</v>
      </c>
      <c r="C60" s="4">
        <v>27.508306999999999</v>
      </c>
      <c r="D60" s="4">
        <v>3.2310696771723196E-3</v>
      </c>
      <c r="E60" s="4">
        <v>-3.0783811696970302E-2</v>
      </c>
      <c r="F60" s="16">
        <f t="shared" si="4"/>
        <v>9.5106234381207703E-4</v>
      </c>
      <c r="G60" s="16">
        <f t="shared" si="6"/>
        <v>2.2800073333602427E-3</v>
      </c>
      <c r="H60" s="23">
        <f t="shared" si="5"/>
        <v>8.9715952503290384E-5</v>
      </c>
      <c r="I60" s="4">
        <f t="shared" si="1"/>
        <v>9.4718505321447297E-3</v>
      </c>
      <c r="J60" s="4">
        <f t="shared" si="2"/>
        <v>-1.4628745357928418E-2</v>
      </c>
      <c r="K60" s="4">
        <f t="shared" si="3"/>
        <v>0</v>
      </c>
    </row>
    <row r="61" spans="1:11" x14ac:dyDescent="0.25">
      <c r="A61" s="3">
        <v>42683</v>
      </c>
      <c r="B61" s="4">
        <v>59</v>
      </c>
      <c r="C61" s="4">
        <v>27.336655</v>
      </c>
      <c r="D61" s="4">
        <v>-6.2400059734682382E-3</v>
      </c>
      <c r="E61" s="4">
        <v>-3.0783811696970302E-2</v>
      </c>
      <c r="F61" s="16">
        <f t="shared" si="4"/>
        <v>9.9093069349852196E-4</v>
      </c>
      <c r="G61" s="16">
        <f t="shared" si="6"/>
        <v>-7.2309366669667599E-3</v>
      </c>
      <c r="H61" s="23">
        <f t="shared" si="5"/>
        <v>8.4488948356298258E-5</v>
      </c>
      <c r="I61" s="4">
        <f t="shared" si="1"/>
        <v>9.1917870055989795E-3</v>
      </c>
      <c r="J61" s="4">
        <f t="shared" si="2"/>
        <v>-1.4128213500826376E-2</v>
      </c>
      <c r="K61" s="4">
        <f t="shared" si="3"/>
        <v>0</v>
      </c>
    </row>
    <row r="62" spans="1:11" x14ac:dyDescent="0.25">
      <c r="A62" s="3">
        <v>42684</v>
      </c>
      <c r="B62" s="4">
        <v>60</v>
      </c>
      <c r="C62" s="4">
        <v>27.275746999999999</v>
      </c>
      <c r="D62" s="4">
        <v>-2.2280706984816284E-3</v>
      </c>
      <c r="E62" s="4">
        <v>-3.0783811696970302E-2</v>
      </c>
      <c r="F62" s="16">
        <f t="shared" si="4"/>
        <v>7.442746726845635E-4</v>
      </c>
      <c r="G62" s="16">
        <f t="shared" si="6"/>
        <v>-2.9723453711661919E-3</v>
      </c>
      <c r="H62" s="23">
        <f t="shared" si="5"/>
        <v>8.0988204807370883E-5</v>
      </c>
      <c r="I62" s="4">
        <f t="shared" si="1"/>
        <v>8.9993446876631463E-3</v>
      </c>
      <c r="J62" s="4">
        <f t="shared" si="2"/>
        <v>-1.4058330077004629E-2</v>
      </c>
      <c r="K62" s="4">
        <f t="shared" si="3"/>
        <v>0</v>
      </c>
    </row>
    <row r="63" spans="1:11" x14ac:dyDescent="0.25">
      <c r="A63" s="3">
        <v>42685</v>
      </c>
      <c r="B63" s="4">
        <v>61</v>
      </c>
      <c r="C63" s="4">
        <v>27.214839999999999</v>
      </c>
      <c r="D63" s="4">
        <v>-2.233009420420283E-3</v>
      </c>
      <c r="E63" s="4">
        <v>-3.0783811696970302E-2</v>
      </c>
      <c r="F63" s="16">
        <f t="shared" si="4"/>
        <v>6.3277607136904082E-4</v>
      </c>
      <c r="G63" s="16">
        <f t="shared" si="6"/>
        <v>-2.8657854917893237E-3</v>
      </c>
      <c r="H63" s="23">
        <f t="shared" si="5"/>
        <v>7.6393957629093413E-5</v>
      </c>
      <c r="I63" s="4">
        <f t="shared" si="1"/>
        <v>8.7403637011907818E-3</v>
      </c>
      <c r="J63" s="4">
        <f t="shared" si="2"/>
        <v>-1.3743842863409614E-2</v>
      </c>
      <c r="K63" s="4">
        <f t="shared" si="3"/>
        <v>0</v>
      </c>
    </row>
    <row r="64" spans="1:11" x14ac:dyDescent="0.25">
      <c r="A64" s="3">
        <v>42688</v>
      </c>
      <c r="B64" s="4">
        <v>62</v>
      </c>
      <c r="C64" s="4">
        <v>27.126245000000001</v>
      </c>
      <c r="D64" s="4">
        <v>-3.2553930135175509E-3</v>
      </c>
      <c r="E64" s="4">
        <v>-3.0783811696970302E-2</v>
      </c>
      <c r="F64" s="16">
        <f t="shared" si="4"/>
        <v>5.2781922447428986E-4</v>
      </c>
      <c r="G64" s="16">
        <f t="shared" si="6"/>
        <v>-3.7832122379918409E-3</v>
      </c>
      <c r="H64" s="23">
        <f t="shared" si="5"/>
        <v>7.2056701965896302E-5</v>
      </c>
      <c r="I64" s="4">
        <f t="shared" si="1"/>
        <v>8.4886219120594783E-3</v>
      </c>
      <c r="J64" s="4">
        <f t="shared" si="2"/>
        <v>-1.3434721315396487E-2</v>
      </c>
      <c r="K64" s="4">
        <f t="shared" si="3"/>
        <v>0</v>
      </c>
    </row>
    <row r="65" spans="1:13" x14ac:dyDescent="0.25">
      <c r="A65" s="3">
        <v>42689</v>
      </c>
      <c r="B65" s="4">
        <v>63</v>
      </c>
      <c r="C65" s="4">
        <v>27.729790000000001</v>
      </c>
      <c r="D65" s="4">
        <v>2.2249485691808814E-2</v>
      </c>
      <c r="E65" s="4">
        <v>-3.0783811696970302E-2</v>
      </c>
      <c r="F65" s="16">
        <f t="shared" si="4"/>
        <v>3.9848828060030586E-4</v>
      </c>
      <c r="G65" s="16">
        <f t="shared" si="6"/>
        <v>2.1850997411208509E-2</v>
      </c>
      <c r="H65" s="23">
        <f t="shared" si="5"/>
        <v>6.8162680693073253E-5</v>
      </c>
      <c r="I65" s="4">
        <f t="shared" si="1"/>
        <v>8.2560693246285944E-3</v>
      </c>
      <c r="J65" s="4">
        <f t="shared" si="2"/>
        <v>-1.3181537292377832E-2</v>
      </c>
      <c r="K65" s="4">
        <f t="shared" si="3"/>
        <v>0</v>
      </c>
    </row>
    <row r="66" spans="1:13" x14ac:dyDescent="0.25">
      <c r="A66" s="3">
        <v>42690</v>
      </c>
      <c r="B66" s="4">
        <v>64</v>
      </c>
      <c r="C66" s="4">
        <v>28.045404000000001</v>
      </c>
      <c r="D66" s="4">
        <v>1.1381766684854088E-2</v>
      </c>
      <c r="E66" s="4">
        <v>-3.0783811696970302E-2</v>
      </c>
      <c r="F66" s="16">
        <f t="shared" si="4"/>
        <v>1.0420635545185519E-3</v>
      </c>
      <c r="G66" s="16">
        <f t="shared" si="6"/>
        <v>1.0339703130335536E-2</v>
      </c>
      <c r="H66" s="23">
        <f t="shared" si="5"/>
        <v>7.8396902487428078E-5</v>
      </c>
      <c r="I66" s="4">
        <f t="shared" si="1"/>
        <v>8.8542025325507485E-3</v>
      </c>
      <c r="J66" s="4">
        <f t="shared" si="2"/>
        <v>-1.3521803594910462E-2</v>
      </c>
      <c r="K66" s="4">
        <f t="shared" si="3"/>
        <v>0</v>
      </c>
    </row>
    <row r="67" spans="1:13" x14ac:dyDescent="0.25">
      <c r="A67" s="3">
        <v>42691</v>
      </c>
      <c r="B67" s="4">
        <v>65</v>
      </c>
      <c r="C67" s="4">
        <v>28.682171</v>
      </c>
      <c r="D67" s="4">
        <v>2.2704861017512849E-2</v>
      </c>
      <c r="E67" s="4">
        <v>-3.0783811696970302E-2</v>
      </c>
      <c r="F67" s="16">
        <f t="shared" si="4"/>
        <v>1.3209927417930614E-3</v>
      </c>
      <c r="G67" s="16">
        <f t="shared" si="6"/>
        <v>2.1383868275719788E-2</v>
      </c>
      <c r="H67" s="23">
        <f t="shared" si="5"/>
        <v>7.6900372162886513E-5</v>
      </c>
      <c r="I67" s="4">
        <f t="shared" si="1"/>
        <v>8.7692857270638934E-3</v>
      </c>
      <c r="J67" s="4">
        <f t="shared" si="2"/>
        <v>-1.3103198692141766E-2</v>
      </c>
      <c r="K67" s="4">
        <f t="shared" si="3"/>
        <v>0</v>
      </c>
    </row>
    <row r="68" spans="1:13" x14ac:dyDescent="0.25">
      <c r="A68" s="3">
        <v>42692</v>
      </c>
      <c r="B68" s="4">
        <v>66</v>
      </c>
      <c r="C68" s="4">
        <v>28.787374</v>
      </c>
      <c r="D68" s="4">
        <v>3.6678883198904117E-3</v>
      </c>
      <c r="E68" s="4">
        <v>-3.0783811696970302E-2</v>
      </c>
      <c r="F68" s="16">
        <f t="shared" si="4"/>
        <v>1.922879007810863E-3</v>
      </c>
      <c r="G68" s="16">
        <f t="shared" ref="G68:G131" si="7">D68-F68</f>
        <v>1.7450093120795487E-3</v>
      </c>
      <c r="H68" s="23">
        <f t="shared" si="5"/>
        <v>8.6004444506113367E-5</v>
      </c>
      <c r="I68" s="4">
        <f t="shared" ref="I68:I131" si="8">SQRT(H68)</f>
        <v>9.2738581241095866E-3</v>
      </c>
      <c r="J68" s="4">
        <f t="shared" ref="J68:J131" si="9">F68+NORMSINV(0.05)*I68</f>
        <v>-1.333126016346417E-2</v>
      </c>
      <c r="K68" s="4">
        <f t="shared" ref="K68:K131" si="10">IF(D68&lt;J68,1,0)</f>
        <v>0</v>
      </c>
    </row>
    <row r="69" spans="1:13" x14ac:dyDescent="0.25">
      <c r="A69" s="3">
        <v>42695</v>
      </c>
      <c r="B69" s="4">
        <v>67</v>
      </c>
      <c r="C69" s="4">
        <v>29.036545</v>
      </c>
      <c r="D69" s="4">
        <v>8.655565457273055E-3</v>
      </c>
      <c r="E69" s="4">
        <v>-3.0783811696970302E-2</v>
      </c>
      <c r="F69" s="16">
        <f t="shared" ref="F69:F132" si="11">0.94*F68+0.03*D68</f>
        <v>1.9175429169389234E-3</v>
      </c>
      <c r="G69" s="16">
        <f t="shared" si="7"/>
        <v>6.7380225403341314E-3</v>
      </c>
      <c r="H69" s="23">
        <f t="shared" ref="H69:H132" si="12">0.94*H68+0.03*G68^2</f>
        <v>8.0935529560723896E-5</v>
      </c>
      <c r="I69" s="4">
        <f t="shared" si="8"/>
        <v>8.9964175959502853E-3</v>
      </c>
      <c r="J69" s="4">
        <f t="shared" si="9"/>
        <v>-1.2880247195329951E-2</v>
      </c>
      <c r="K69" s="4">
        <f t="shared" si="10"/>
        <v>0</v>
      </c>
    </row>
    <row r="70" spans="1:13" x14ac:dyDescent="0.25">
      <c r="A70" s="3">
        <v>42696</v>
      </c>
      <c r="B70" s="4">
        <v>68</v>
      </c>
      <c r="C70" s="4">
        <v>28.842746999999999</v>
      </c>
      <c r="D70" s="4">
        <v>-6.6742789130043202E-3</v>
      </c>
      <c r="E70" s="4">
        <v>-3.0783811696970302E-2</v>
      </c>
      <c r="F70" s="16">
        <f t="shared" si="11"/>
        <v>2.0621573056407794E-3</v>
      </c>
      <c r="G70" s="16">
        <f t="shared" si="7"/>
        <v>-8.7364362186450988E-3</v>
      </c>
      <c r="H70" s="23">
        <f t="shared" si="12"/>
        <v>7.7441426219701981E-5</v>
      </c>
      <c r="I70" s="4">
        <f t="shared" si="8"/>
        <v>8.8000810348372351E-3</v>
      </c>
      <c r="J70" s="4">
        <f t="shared" si="9"/>
        <v>-1.2412687901978116E-2</v>
      </c>
      <c r="K70" s="4">
        <f t="shared" si="10"/>
        <v>0</v>
      </c>
    </row>
    <row r="71" spans="1:13" x14ac:dyDescent="0.25">
      <c r="A71" s="3">
        <v>42697</v>
      </c>
      <c r="B71" s="4">
        <v>69</v>
      </c>
      <c r="C71" s="4">
        <v>28.538205999999999</v>
      </c>
      <c r="D71" s="4">
        <v>-1.0558668354300664E-2</v>
      </c>
      <c r="E71" s="4">
        <v>-3.0783811696970302E-2</v>
      </c>
      <c r="F71" s="16">
        <f t="shared" si="11"/>
        <v>1.7381994999122029E-3</v>
      </c>
      <c r="G71" s="16">
        <f t="shared" si="7"/>
        <v>-1.2296867854212867E-2</v>
      </c>
      <c r="H71" s="23">
        <f t="shared" si="12"/>
        <v>7.5084700180593479E-5</v>
      </c>
      <c r="I71" s="4">
        <f t="shared" si="8"/>
        <v>8.6651428251699053E-3</v>
      </c>
      <c r="J71" s="4">
        <f t="shared" si="9"/>
        <v>-1.2514692104121046E-2</v>
      </c>
      <c r="K71" s="4">
        <f t="shared" si="10"/>
        <v>0</v>
      </c>
    </row>
    <row r="72" spans="1:13" x14ac:dyDescent="0.25">
      <c r="A72" s="3">
        <v>42699</v>
      </c>
      <c r="B72" s="4">
        <v>70</v>
      </c>
      <c r="C72" s="4">
        <v>28.898116999999999</v>
      </c>
      <c r="D72" s="4">
        <v>1.261154958374049E-2</v>
      </c>
      <c r="E72" s="4">
        <v>-3.0783811696970302E-2</v>
      </c>
      <c r="F72" s="16">
        <f t="shared" si="11"/>
        <v>1.3171474792884508E-3</v>
      </c>
      <c r="G72" s="16">
        <f t="shared" si="7"/>
        <v>1.1294402104452039E-2</v>
      </c>
      <c r="H72" s="23">
        <f t="shared" si="12"/>
        <v>7.5116006940477087E-5</v>
      </c>
      <c r="I72" s="4">
        <f t="shared" si="8"/>
        <v>8.6669491137583744E-3</v>
      </c>
      <c r="J72" s="4">
        <f t="shared" si="9"/>
        <v>-1.2938715205080864E-2</v>
      </c>
      <c r="K72" s="4">
        <f t="shared" si="10"/>
        <v>0</v>
      </c>
    </row>
    <row r="73" spans="1:13" x14ac:dyDescent="0.25">
      <c r="A73" s="3">
        <v>42702</v>
      </c>
      <c r="B73" s="4">
        <v>71</v>
      </c>
      <c r="C73" s="4">
        <v>28.870432000000001</v>
      </c>
      <c r="D73" s="4">
        <v>-9.5802089803976448E-4</v>
      </c>
      <c r="E73" s="4">
        <v>-3.0783811696970302E-2</v>
      </c>
      <c r="F73" s="16">
        <f t="shared" si="11"/>
        <v>1.6164651180433584E-3</v>
      </c>
      <c r="G73" s="16">
        <f t="shared" si="7"/>
        <v>-2.5744860160831226E-3</v>
      </c>
      <c r="H73" s="23">
        <f t="shared" si="12"/>
        <v>7.4435952090959987E-5</v>
      </c>
      <c r="I73" s="4">
        <f t="shared" si="8"/>
        <v>8.6276272573031325E-3</v>
      </c>
      <c r="J73" s="4">
        <f t="shared" si="9"/>
        <v>-1.2574718868117086E-2</v>
      </c>
      <c r="K73" s="4">
        <f t="shared" si="10"/>
        <v>0</v>
      </c>
    </row>
    <row r="74" spans="1:13" x14ac:dyDescent="0.25">
      <c r="A74" s="3">
        <v>42703</v>
      </c>
      <c r="B74" s="4">
        <v>72</v>
      </c>
      <c r="C74" s="4">
        <v>29.496123999999998</v>
      </c>
      <c r="D74" s="4">
        <v>2.1672415570366154E-2</v>
      </c>
      <c r="E74" s="4">
        <v>-3.0783811696970302E-2</v>
      </c>
      <c r="F74" s="16">
        <f t="shared" si="11"/>
        <v>1.4907365840195639E-3</v>
      </c>
      <c r="G74" s="16">
        <f t="shared" si="7"/>
        <v>2.0181678986346589E-2</v>
      </c>
      <c r="H74" s="23">
        <f t="shared" si="12"/>
        <v>7.0168634312912603E-5</v>
      </c>
      <c r="I74" s="4">
        <f t="shared" si="8"/>
        <v>8.3766720308791256E-3</v>
      </c>
      <c r="J74" s="4">
        <f t="shared" si="9"/>
        <v>-1.2287662787754925E-2</v>
      </c>
      <c r="K74" s="4">
        <f t="shared" si="10"/>
        <v>0</v>
      </c>
    </row>
    <row r="75" spans="1:13" x14ac:dyDescent="0.25">
      <c r="A75" s="3">
        <v>42704</v>
      </c>
      <c r="B75" s="4">
        <v>73</v>
      </c>
      <c r="C75" s="4">
        <v>29.656700000000001</v>
      </c>
      <c r="D75" s="4">
        <v>5.4439695195206833E-3</v>
      </c>
      <c r="E75" s="4">
        <v>-3.0783811696970302E-2</v>
      </c>
      <c r="F75" s="16">
        <f t="shared" si="11"/>
        <v>2.0514648560893745E-3</v>
      </c>
      <c r="G75" s="16">
        <f t="shared" si="7"/>
        <v>3.3925046634313088E-3</v>
      </c>
      <c r="H75" s="23">
        <f t="shared" si="12"/>
        <v>7.817752125537615E-5</v>
      </c>
      <c r="I75" s="4">
        <f t="shared" si="8"/>
        <v>8.841805316527623E-3</v>
      </c>
      <c r="J75" s="4">
        <f t="shared" si="9"/>
        <v>-1.24920106875999E-2</v>
      </c>
      <c r="K75" s="4">
        <f t="shared" si="10"/>
        <v>0</v>
      </c>
    </row>
    <row r="76" spans="1:13" x14ac:dyDescent="0.25">
      <c r="A76" s="3">
        <v>42705</v>
      </c>
      <c r="B76" s="4">
        <v>74</v>
      </c>
      <c r="C76" s="4">
        <v>28.726467</v>
      </c>
      <c r="D76" s="4">
        <v>-3.1366706342917494E-2</v>
      </c>
      <c r="E76" s="4">
        <v>-3.0783811696970302E-2</v>
      </c>
      <c r="F76" s="16">
        <f t="shared" si="11"/>
        <v>2.0916960503096324E-3</v>
      </c>
      <c r="G76" s="16">
        <f t="shared" si="7"/>
        <v>-3.345840239322713E-2</v>
      </c>
      <c r="H76" s="23">
        <f t="shared" si="12"/>
        <v>7.3832142616795673E-5</v>
      </c>
      <c r="I76" s="4">
        <f t="shared" si="8"/>
        <v>8.5925632157578952E-3</v>
      </c>
      <c r="J76" s="4">
        <f t="shared" si="9"/>
        <v>-1.2041812719939551E-2</v>
      </c>
      <c r="K76" s="4">
        <f t="shared" si="10"/>
        <v>1</v>
      </c>
    </row>
    <row r="77" spans="1:13" x14ac:dyDescent="0.25">
      <c r="A77" s="3">
        <v>42706</v>
      </c>
      <c r="B77" s="4">
        <v>75</v>
      </c>
      <c r="C77" s="4">
        <v>29.208195</v>
      </c>
      <c r="D77" s="4">
        <v>1.6769482999771618E-2</v>
      </c>
      <c r="E77" s="4">
        <v>-3.0783811696970302E-2</v>
      </c>
      <c r="F77" s="16">
        <f t="shared" si="11"/>
        <v>1.0251930970035295E-3</v>
      </c>
      <c r="G77" s="16">
        <f t="shared" si="7"/>
        <v>1.5744289902768088E-2</v>
      </c>
      <c r="H77" s="23">
        <f t="shared" si="12"/>
        <v>1.0298615478100115E-4</v>
      </c>
      <c r="I77" s="4">
        <f t="shared" si="8"/>
        <v>1.0148209437186501E-2</v>
      </c>
      <c r="J77" s="4">
        <f t="shared" si="9"/>
        <v>-1.5667126002815848E-2</v>
      </c>
      <c r="K77" s="4">
        <f t="shared" si="10"/>
        <v>0</v>
      </c>
    </row>
    <row r="78" spans="1:13" x14ac:dyDescent="0.25">
      <c r="A78" s="3">
        <v>42709</v>
      </c>
      <c r="B78" s="4">
        <v>76</v>
      </c>
      <c r="C78" s="4">
        <v>29.379845</v>
      </c>
      <c r="D78" s="4">
        <v>5.8767753365108538E-3</v>
      </c>
      <c r="E78" s="4">
        <v>-3.0783811696970302E-2</v>
      </c>
      <c r="F78" s="16">
        <f t="shared" si="11"/>
        <v>1.466766001176466E-3</v>
      </c>
      <c r="G78" s="16">
        <f t="shared" si="7"/>
        <v>4.4100093353343882E-3</v>
      </c>
      <c r="H78" s="23">
        <f t="shared" si="12"/>
        <v>1.0424346543041322E-4</v>
      </c>
      <c r="I78" s="4">
        <f t="shared" si="8"/>
        <v>1.0209968924066969E-2</v>
      </c>
      <c r="J78" s="4">
        <f t="shared" si="9"/>
        <v>-1.5327138414636912E-2</v>
      </c>
      <c r="K78" s="4">
        <f t="shared" si="10"/>
        <v>0</v>
      </c>
    </row>
    <row r="79" spans="1:13" x14ac:dyDescent="0.25">
      <c r="A79" s="3">
        <v>42710</v>
      </c>
      <c r="B79" s="4">
        <v>77</v>
      </c>
      <c r="C79" s="4">
        <v>29.551494999999999</v>
      </c>
      <c r="D79" s="4">
        <v>5.842440625537665E-3</v>
      </c>
      <c r="E79" s="4">
        <v>-3.0783811696970302E-2</v>
      </c>
      <c r="F79" s="16">
        <f t="shared" si="11"/>
        <v>1.5550633012012035E-3</v>
      </c>
      <c r="G79" s="16">
        <f t="shared" si="7"/>
        <v>4.2873773243364615E-3</v>
      </c>
      <c r="H79" s="23">
        <f t="shared" si="12"/>
        <v>9.8572302974720511E-5</v>
      </c>
      <c r="I79" s="4">
        <f t="shared" si="8"/>
        <v>9.9283585236795563E-3</v>
      </c>
      <c r="J79" s="4">
        <f t="shared" si="9"/>
        <v>-1.4775633226147682E-2</v>
      </c>
      <c r="K79" s="4">
        <f t="shared" si="10"/>
        <v>0</v>
      </c>
      <c r="M79" s="30">
        <v>100000</v>
      </c>
    </row>
    <row r="80" spans="1:13" x14ac:dyDescent="0.25">
      <c r="A80" s="3">
        <v>42711</v>
      </c>
      <c r="B80" s="4">
        <v>78</v>
      </c>
      <c r="C80" s="4">
        <v>29.844961000000001</v>
      </c>
      <c r="D80" s="4">
        <v>9.9306650983309718E-3</v>
      </c>
      <c r="E80" s="4">
        <v>-3.0783811696970302E-2</v>
      </c>
      <c r="F80" s="16">
        <f t="shared" si="11"/>
        <v>1.6370327218952611E-3</v>
      </c>
      <c r="G80" s="16">
        <f t="shared" si="7"/>
        <v>8.2936323764357112E-3</v>
      </c>
      <c r="H80" s="23">
        <f t="shared" si="12"/>
        <v>9.3209412925874315E-5</v>
      </c>
      <c r="I80" s="4">
        <f t="shared" si="8"/>
        <v>9.6545022101543025E-3</v>
      </c>
      <c r="J80" s="4">
        <f t="shared" si="9"/>
        <v>-1.4243210254888053E-2</v>
      </c>
      <c r="K80" s="4">
        <f t="shared" si="10"/>
        <v>0</v>
      </c>
      <c r="M80" s="29">
        <v>52.549999</v>
      </c>
    </row>
    <row r="81" spans="1:13" x14ac:dyDescent="0.25">
      <c r="A81" s="3">
        <v>42712</v>
      </c>
      <c r="B81" s="4">
        <v>79</v>
      </c>
      <c r="C81" s="4">
        <v>29.856034999999999</v>
      </c>
      <c r="D81" s="4">
        <v>3.7105091207849595E-4</v>
      </c>
      <c r="E81" s="4">
        <v>-3.0783811696970302E-2</v>
      </c>
      <c r="F81" s="16">
        <f t="shared" si="11"/>
        <v>1.8367307115314743E-3</v>
      </c>
      <c r="G81" s="16">
        <f t="shared" si="7"/>
        <v>-1.4656797994529783E-3</v>
      </c>
      <c r="H81" s="23">
        <f t="shared" si="12"/>
        <v>8.9680378290185725E-5</v>
      </c>
      <c r="I81" s="4">
        <f t="shared" si="8"/>
        <v>9.469972454563198E-3</v>
      </c>
      <c r="J81" s="4">
        <f t="shared" si="9"/>
        <v>-1.3739987827487341E-2</v>
      </c>
      <c r="K81" s="4">
        <f t="shared" si="10"/>
        <v>0</v>
      </c>
      <c r="M81" s="31">
        <f>M79*M80</f>
        <v>5254999.9000000004</v>
      </c>
    </row>
    <row r="82" spans="1:13" x14ac:dyDescent="0.25">
      <c r="A82" s="3">
        <v>42713</v>
      </c>
      <c r="B82" s="4">
        <v>80</v>
      </c>
      <c r="C82" s="4">
        <v>29.88372</v>
      </c>
      <c r="D82" s="4">
        <v>9.2728321091537229E-4</v>
      </c>
      <c r="E82" s="4">
        <v>-3.0783811696970302E-2</v>
      </c>
      <c r="F82" s="16">
        <f t="shared" si="11"/>
        <v>1.7376583962019406E-3</v>
      </c>
      <c r="G82" s="16">
        <f t="shared" si="7"/>
        <v>-8.1037518528656832E-4</v>
      </c>
      <c r="H82" s="23">
        <f t="shared" si="12"/>
        <v>8.4364002111010308E-5</v>
      </c>
      <c r="I82" s="4">
        <f t="shared" si="8"/>
        <v>9.1849878666773587E-3</v>
      </c>
      <c r="J82" s="4">
        <f t="shared" si="9"/>
        <v>-1.3370302209807582E-2</v>
      </c>
      <c r="K82" s="4">
        <f t="shared" si="10"/>
        <v>0</v>
      </c>
      <c r="M82" s="32">
        <f>M81*J881</f>
        <v>-108484.69680569875</v>
      </c>
    </row>
    <row r="83" spans="1:13" x14ac:dyDescent="0.25">
      <c r="A83" s="3">
        <v>42716</v>
      </c>
      <c r="B83" s="4">
        <v>81</v>
      </c>
      <c r="C83" s="4">
        <v>29.844961000000001</v>
      </c>
      <c r="D83" s="4">
        <v>-1.2969938146923769E-3</v>
      </c>
      <c r="E83" s="4">
        <v>-3.0783811696970302E-2</v>
      </c>
      <c r="F83" s="16">
        <f t="shared" si="11"/>
        <v>1.6612173887572852E-3</v>
      </c>
      <c r="G83" s="16">
        <f t="shared" si="7"/>
        <v>-2.9582112034496622E-3</v>
      </c>
      <c r="H83" s="23">
        <f t="shared" si="12"/>
        <v>7.9321863222577533E-5</v>
      </c>
      <c r="I83" s="4">
        <f t="shared" si="8"/>
        <v>8.9062822334898834E-3</v>
      </c>
      <c r="J83" s="4">
        <f t="shared" si="9"/>
        <v>-1.2988313245652012E-2</v>
      </c>
      <c r="K83" s="4">
        <f t="shared" si="10"/>
        <v>0</v>
      </c>
    </row>
    <row r="84" spans="1:13" x14ac:dyDescent="0.25">
      <c r="A84" s="3">
        <v>42717</v>
      </c>
      <c r="B84" s="4">
        <v>82</v>
      </c>
      <c r="C84" s="4">
        <v>29.77298</v>
      </c>
      <c r="D84" s="4">
        <v>-2.4118309285108787E-3</v>
      </c>
      <c r="E84" s="4">
        <v>-3.0783811696970302E-2</v>
      </c>
      <c r="F84" s="16">
        <f t="shared" si="11"/>
        <v>1.5226345309910768E-3</v>
      </c>
      <c r="G84" s="16">
        <f t="shared" si="7"/>
        <v>-3.9344654595019554E-3</v>
      </c>
      <c r="H84" s="23">
        <f t="shared" si="12"/>
        <v>7.4825081834949329E-5</v>
      </c>
      <c r="I84" s="4">
        <f t="shared" si="8"/>
        <v>8.6501492377270197E-3</v>
      </c>
      <c r="J84" s="4">
        <f t="shared" si="9"/>
        <v>-1.2705594816355727E-2</v>
      </c>
      <c r="K84" s="4">
        <f t="shared" si="10"/>
        <v>0</v>
      </c>
    </row>
    <row r="85" spans="1:13" x14ac:dyDescent="0.25">
      <c r="A85" s="3">
        <v>42718</v>
      </c>
      <c r="B85" s="4">
        <v>83</v>
      </c>
      <c r="C85" s="4">
        <v>30.016611000000001</v>
      </c>
      <c r="D85" s="4">
        <v>8.1829564927662791E-3</v>
      </c>
      <c r="E85" s="4">
        <v>-3.0783811696970302E-2</v>
      </c>
      <c r="F85" s="16">
        <f t="shared" si="11"/>
        <v>1.3589215312762857E-3</v>
      </c>
      <c r="G85" s="16">
        <f t="shared" si="7"/>
        <v>6.8240349614899932E-3</v>
      </c>
      <c r="H85" s="23">
        <f t="shared" si="12"/>
        <v>7.0799977478412784E-5</v>
      </c>
      <c r="I85" s="4">
        <f t="shared" si="8"/>
        <v>8.41427224888836E-3</v>
      </c>
      <c r="J85" s="4">
        <f t="shared" si="9"/>
        <v>-1.2481324695464858E-2</v>
      </c>
      <c r="K85" s="4">
        <f t="shared" si="10"/>
        <v>0</v>
      </c>
    </row>
    <row r="86" spans="1:13" x14ac:dyDescent="0.25">
      <c r="A86" s="3">
        <v>42719</v>
      </c>
      <c r="B86" s="4">
        <v>84</v>
      </c>
      <c r="C86" s="4">
        <v>31.428571999999999</v>
      </c>
      <c r="D86" s="4">
        <v>4.7039320994631872E-2</v>
      </c>
      <c r="E86" s="4">
        <v>-3.0783811696970302E-2</v>
      </c>
      <c r="F86" s="16">
        <f t="shared" si="11"/>
        <v>1.5228749341826969E-3</v>
      </c>
      <c r="G86" s="16">
        <f t="shared" si="7"/>
        <v>4.5516446060449176E-2</v>
      </c>
      <c r="H86" s="23">
        <f t="shared" si="12"/>
        <v>6.7949002424377142E-5</v>
      </c>
      <c r="I86" s="4">
        <f t="shared" si="8"/>
        <v>8.243118489041459E-3</v>
      </c>
      <c r="J86" s="4">
        <f t="shared" si="9"/>
        <v>-1.2035848409907891E-2</v>
      </c>
      <c r="K86" s="4">
        <f t="shared" si="10"/>
        <v>0</v>
      </c>
    </row>
    <row r="87" spans="1:13" x14ac:dyDescent="0.25">
      <c r="A87" s="3">
        <v>42720</v>
      </c>
      <c r="B87" s="4">
        <v>85</v>
      </c>
      <c r="C87" s="4">
        <v>31.251384999999999</v>
      </c>
      <c r="D87" s="4">
        <v>-5.6377680793133073E-3</v>
      </c>
      <c r="E87" s="4">
        <v>-3.0783811696970302E-2</v>
      </c>
      <c r="F87" s="16">
        <f t="shared" si="11"/>
        <v>2.8426820679706912E-3</v>
      </c>
      <c r="G87" s="16">
        <f t="shared" si="7"/>
        <v>-8.480450147283998E-3</v>
      </c>
      <c r="H87" s="23">
        <f t="shared" si="12"/>
        <v>1.260244681381279E-4</v>
      </c>
      <c r="I87" s="4">
        <f t="shared" si="8"/>
        <v>1.1226062004911958E-2</v>
      </c>
      <c r="J87" s="4">
        <f t="shared" si="9"/>
        <v>-1.5622546737190865E-2</v>
      </c>
      <c r="K87" s="4">
        <f t="shared" si="10"/>
        <v>0</v>
      </c>
    </row>
    <row r="88" spans="1:13" x14ac:dyDescent="0.25">
      <c r="A88" s="3">
        <v>42723</v>
      </c>
      <c r="B88" s="4">
        <v>86</v>
      </c>
      <c r="C88" s="4">
        <v>31.223700000000001</v>
      </c>
      <c r="D88" s="4">
        <v>-8.8588073776564417E-4</v>
      </c>
      <c r="E88" s="4">
        <v>-3.0783811696970302E-2</v>
      </c>
      <c r="F88" s="16">
        <f t="shared" si="11"/>
        <v>2.5029881015130504E-3</v>
      </c>
      <c r="G88" s="16">
        <f t="shared" si="7"/>
        <v>-3.3888688392786945E-3</v>
      </c>
      <c r="H88" s="23">
        <f t="shared" si="12"/>
        <v>1.2062054109085728E-4</v>
      </c>
      <c r="I88" s="4">
        <f t="shared" si="8"/>
        <v>1.0982738323881585E-2</v>
      </c>
      <c r="J88" s="4">
        <f t="shared" si="9"/>
        <v>-1.556200886438251E-2</v>
      </c>
      <c r="K88" s="4">
        <f t="shared" si="10"/>
        <v>0</v>
      </c>
    </row>
    <row r="89" spans="1:13" x14ac:dyDescent="0.25">
      <c r="A89" s="3">
        <v>42724</v>
      </c>
      <c r="B89" s="4">
        <v>87</v>
      </c>
      <c r="C89" s="4">
        <v>31.589148000000002</v>
      </c>
      <c r="D89" s="4">
        <v>1.1704186243142249E-2</v>
      </c>
      <c r="E89" s="4">
        <v>-3.0783811696970302E-2</v>
      </c>
      <c r="F89" s="16">
        <f t="shared" si="11"/>
        <v>2.326232393289298E-3</v>
      </c>
      <c r="G89" s="16">
        <f t="shared" si="7"/>
        <v>9.3779538498529515E-3</v>
      </c>
      <c r="H89" s="23">
        <f t="shared" si="12"/>
        <v>1.1372784158570086E-4</v>
      </c>
      <c r="I89" s="4">
        <f t="shared" si="8"/>
        <v>1.0664325650771401E-2</v>
      </c>
      <c r="J89" s="4">
        <f t="shared" si="9"/>
        <v>-1.5215022332373665E-2</v>
      </c>
      <c r="K89" s="4">
        <f t="shared" si="10"/>
        <v>0</v>
      </c>
    </row>
    <row r="90" spans="1:13" x14ac:dyDescent="0.25">
      <c r="A90" s="3">
        <v>42725</v>
      </c>
      <c r="B90" s="4">
        <v>88</v>
      </c>
      <c r="C90" s="4">
        <v>31.722038000000001</v>
      </c>
      <c r="D90" s="4">
        <v>4.2068244449011329E-3</v>
      </c>
      <c r="E90" s="4">
        <v>-3.0783811696970302E-2</v>
      </c>
      <c r="F90" s="16">
        <f t="shared" si="11"/>
        <v>2.5377840369862075E-3</v>
      </c>
      <c r="G90" s="16">
        <f t="shared" si="7"/>
        <v>1.6690404079149255E-3</v>
      </c>
      <c r="H90" s="23">
        <f t="shared" si="12"/>
        <v>1.0954255164285796E-4</v>
      </c>
      <c r="I90" s="4">
        <f t="shared" si="8"/>
        <v>1.0466257766883919E-2</v>
      </c>
      <c r="J90" s="4">
        <f t="shared" si="9"/>
        <v>-1.4677678011481829E-2</v>
      </c>
      <c r="K90" s="4">
        <f t="shared" si="10"/>
        <v>0</v>
      </c>
    </row>
    <row r="91" spans="1:13" x14ac:dyDescent="0.25">
      <c r="A91" s="3">
        <v>42726</v>
      </c>
      <c r="B91" s="4">
        <v>89</v>
      </c>
      <c r="C91" s="4">
        <v>30.919159000000001</v>
      </c>
      <c r="D91" s="4">
        <v>-2.5309817736174477E-2</v>
      </c>
      <c r="E91" s="4">
        <v>-3.0783811696970302E-2</v>
      </c>
      <c r="F91" s="16">
        <f t="shared" si="11"/>
        <v>2.5117217281140692E-3</v>
      </c>
      <c r="G91" s="16">
        <f t="shared" si="7"/>
        <v>-2.7821539464288548E-2</v>
      </c>
      <c r="H91" s="23">
        <f t="shared" si="12"/>
        <v>1.0305356942078406E-4</v>
      </c>
      <c r="I91" s="4">
        <f t="shared" si="8"/>
        <v>1.0151530397963848E-2</v>
      </c>
      <c r="J91" s="4">
        <f t="shared" si="9"/>
        <v>-1.4186059866084894E-2</v>
      </c>
      <c r="K91" s="4">
        <f t="shared" si="10"/>
        <v>1</v>
      </c>
    </row>
    <row r="92" spans="1:13" x14ac:dyDescent="0.25">
      <c r="A92" s="3">
        <v>42727</v>
      </c>
      <c r="B92" s="4">
        <v>90</v>
      </c>
      <c r="C92" s="4">
        <v>31.057587000000002</v>
      </c>
      <c r="D92" s="4">
        <v>4.4770946066159528E-3</v>
      </c>
      <c r="E92" s="4">
        <v>-3.0783811696970302E-2</v>
      </c>
      <c r="F92" s="16">
        <f t="shared" si="11"/>
        <v>1.6017238923419909E-3</v>
      </c>
      <c r="G92" s="16">
        <f t="shared" si="7"/>
        <v>2.8753707142739619E-3</v>
      </c>
      <c r="H92" s="23">
        <f t="shared" si="12"/>
        <v>1.2009149700042596E-4</v>
      </c>
      <c r="I92" s="4">
        <f t="shared" si="8"/>
        <v>1.0958626601925351E-2</v>
      </c>
      <c r="J92" s="4">
        <f t="shared" si="9"/>
        <v>-1.6423612820241813E-2</v>
      </c>
      <c r="K92" s="4">
        <f t="shared" si="10"/>
        <v>0</v>
      </c>
    </row>
    <row r="93" spans="1:13" x14ac:dyDescent="0.25">
      <c r="A93" s="3">
        <v>42731</v>
      </c>
      <c r="B93" s="4">
        <v>91</v>
      </c>
      <c r="C93" s="4">
        <v>31.035437000000002</v>
      </c>
      <c r="D93" s="4">
        <v>-7.131912727154203E-4</v>
      </c>
      <c r="E93" s="4">
        <v>-3.0783811696970302E-2</v>
      </c>
      <c r="F93" s="16">
        <f t="shared" si="11"/>
        <v>1.6399332969999499E-3</v>
      </c>
      <c r="G93" s="16">
        <f t="shared" si="7"/>
        <v>-2.3531245697153702E-3</v>
      </c>
      <c r="H93" s="23">
        <f t="shared" si="12"/>
        <v>1.1313403988273553E-4</v>
      </c>
      <c r="I93" s="4">
        <f t="shared" si="8"/>
        <v>1.0636448649936478E-2</v>
      </c>
      <c r="J93" s="4">
        <f t="shared" si="9"/>
        <v>-1.5855467842731161E-2</v>
      </c>
      <c r="K93" s="4">
        <f t="shared" si="10"/>
        <v>0</v>
      </c>
    </row>
    <row r="94" spans="1:13" x14ac:dyDescent="0.25">
      <c r="A94" s="3">
        <v>42732</v>
      </c>
      <c r="B94" s="4">
        <v>92</v>
      </c>
      <c r="C94" s="4">
        <v>30.642302999999998</v>
      </c>
      <c r="D94" s="4">
        <v>-1.2667261620965846E-2</v>
      </c>
      <c r="E94" s="4">
        <v>-3.0783811696970302E-2</v>
      </c>
      <c r="F94" s="16">
        <f t="shared" si="11"/>
        <v>1.5201415609984903E-3</v>
      </c>
      <c r="G94" s="16">
        <f t="shared" si="7"/>
        <v>-1.4187403181964335E-2</v>
      </c>
      <c r="H94" s="23">
        <f t="shared" si="12"/>
        <v>1.0651211334698933E-4</v>
      </c>
      <c r="I94" s="4">
        <f t="shared" si="8"/>
        <v>1.0320470597167036E-2</v>
      </c>
      <c r="J94" s="4">
        <f t="shared" si="9"/>
        <v>-1.5455521932597742E-2</v>
      </c>
      <c r="K94" s="4">
        <f t="shared" si="10"/>
        <v>0</v>
      </c>
    </row>
    <row r="95" spans="1:13" x14ac:dyDescent="0.25">
      <c r="A95" s="3">
        <v>42733</v>
      </c>
      <c r="B95" s="4">
        <v>93</v>
      </c>
      <c r="C95" s="4">
        <v>30.598006999999999</v>
      </c>
      <c r="D95" s="4">
        <v>-1.4455832513632944E-3</v>
      </c>
      <c r="E95" s="4">
        <v>-3.0783811696970302E-2</v>
      </c>
      <c r="F95" s="16">
        <f t="shared" si="11"/>
        <v>1.0489152187096054E-3</v>
      </c>
      <c r="G95" s="16">
        <f t="shared" si="7"/>
        <v>-2.4944984700728998E-3</v>
      </c>
      <c r="H95" s="23">
        <f t="shared" si="12"/>
        <v>1.0615985881759832E-4</v>
      </c>
      <c r="I95" s="4">
        <f t="shared" si="8"/>
        <v>1.0303390646655999E-2</v>
      </c>
      <c r="J95" s="4">
        <f t="shared" si="9"/>
        <v>-1.5898654256340392E-2</v>
      </c>
      <c r="K95" s="4">
        <f t="shared" si="10"/>
        <v>0</v>
      </c>
    </row>
    <row r="96" spans="1:13" x14ac:dyDescent="0.25">
      <c r="A96" s="3">
        <v>42734</v>
      </c>
      <c r="B96" s="4">
        <v>94</v>
      </c>
      <c r="C96" s="4">
        <v>30.437431</v>
      </c>
      <c r="D96" s="4">
        <v>-5.2479235003769671E-3</v>
      </c>
      <c r="E96" s="4">
        <v>-3.0783811696970302E-2</v>
      </c>
      <c r="F96" s="16">
        <f t="shared" si="11"/>
        <v>9.4261280804613023E-4</v>
      </c>
      <c r="G96" s="16">
        <f t="shared" si="7"/>
        <v>-6.1905363084230978E-3</v>
      </c>
      <c r="H96" s="23">
        <f t="shared" si="12"/>
        <v>9.9976942967058298E-5</v>
      </c>
      <c r="I96" s="4">
        <f t="shared" si="8"/>
        <v>9.9988470818919064E-3</v>
      </c>
      <c r="J96" s="4">
        <f t="shared" si="9"/>
        <v>-1.550402707993692E-2</v>
      </c>
      <c r="K96" s="4">
        <f t="shared" si="10"/>
        <v>0</v>
      </c>
    </row>
    <row r="97" spans="1:11" x14ac:dyDescent="0.25">
      <c r="A97" s="3">
        <v>42738</v>
      </c>
      <c r="B97" s="4">
        <v>95</v>
      </c>
      <c r="C97" s="4">
        <v>30.215945999999999</v>
      </c>
      <c r="D97" s="4">
        <v>-7.2767310749715132E-3</v>
      </c>
      <c r="E97" s="4">
        <v>-3.0783811696970302E-2</v>
      </c>
      <c r="F97" s="16">
        <f t="shared" si="11"/>
        <v>7.2861833455205327E-4</v>
      </c>
      <c r="G97" s="16">
        <f t="shared" si="7"/>
        <v>-8.0053494095235662E-3</v>
      </c>
      <c r="H97" s="23">
        <f t="shared" si="12"/>
        <v>9.5128008582611931E-5</v>
      </c>
      <c r="I97" s="4">
        <f t="shared" si="8"/>
        <v>9.7533588359401575E-3</v>
      </c>
      <c r="J97" s="4">
        <f t="shared" si="9"/>
        <v>-1.5314229321703308E-2</v>
      </c>
      <c r="K97" s="4">
        <f t="shared" si="10"/>
        <v>0</v>
      </c>
    </row>
    <row r="98" spans="1:11" x14ac:dyDescent="0.25">
      <c r="A98" s="3">
        <v>42739</v>
      </c>
      <c r="B98" s="4">
        <v>96</v>
      </c>
      <c r="C98" s="4">
        <v>30.454042000000001</v>
      </c>
      <c r="D98" s="4">
        <v>7.87981286437308E-3</v>
      </c>
      <c r="E98" s="4">
        <v>-3.0783811696970302E-2</v>
      </c>
      <c r="F98" s="16">
        <f t="shared" si="11"/>
        <v>4.6659930222978465E-4</v>
      </c>
      <c r="G98" s="16">
        <f t="shared" si="7"/>
        <v>7.4132135621432955E-3</v>
      </c>
      <c r="H98" s="23">
        <f t="shared" si="12"/>
        <v>9.134289664271199E-5</v>
      </c>
      <c r="I98" s="4">
        <f t="shared" si="8"/>
        <v>9.5573477828690516E-3</v>
      </c>
      <c r="J98" s="4">
        <f t="shared" si="9"/>
        <v>-1.5253838862458992E-2</v>
      </c>
      <c r="K98" s="4">
        <f t="shared" si="10"/>
        <v>0</v>
      </c>
    </row>
    <row r="99" spans="1:11" x14ac:dyDescent="0.25">
      <c r="A99" s="3">
        <v>42740</v>
      </c>
      <c r="B99" s="4">
        <v>97</v>
      </c>
      <c r="C99" s="4">
        <v>30.603543999999999</v>
      </c>
      <c r="D99" s="4">
        <v>4.9091020495735261E-3</v>
      </c>
      <c r="E99" s="4">
        <v>-3.0783811696970302E-2</v>
      </c>
      <c r="F99" s="16">
        <f t="shared" si="11"/>
        <v>6.7499773002718995E-4</v>
      </c>
      <c r="G99" s="16">
        <f t="shared" si="7"/>
        <v>4.2341043195463363E-3</v>
      </c>
      <c r="H99" s="23">
        <f t="shared" si="12"/>
        <v>8.7510994903687627E-5</v>
      </c>
      <c r="I99" s="4">
        <f t="shared" si="8"/>
        <v>9.3547311507967794E-3</v>
      </c>
      <c r="J99" s="4">
        <f t="shared" si="9"/>
        <v>-1.4712165732516816E-2</v>
      </c>
      <c r="K99" s="4">
        <f t="shared" si="10"/>
        <v>0</v>
      </c>
    </row>
    <row r="100" spans="1:11" x14ac:dyDescent="0.25">
      <c r="A100" s="3">
        <v>42741</v>
      </c>
      <c r="B100" s="4">
        <v>98</v>
      </c>
      <c r="C100" s="4">
        <v>31.445183</v>
      </c>
      <c r="D100" s="4">
        <v>2.7501357359134639E-2</v>
      </c>
      <c r="E100" s="4">
        <v>-3.0783811696970302E-2</v>
      </c>
      <c r="F100" s="16">
        <f t="shared" si="11"/>
        <v>7.8177092771276435E-4</v>
      </c>
      <c r="G100" s="16">
        <f t="shared" si="7"/>
        <v>2.6719586431421874E-2</v>
      </c>
      <c r="H100" s="23">
        <f t="shared" si="12"/>
        <v>8.279816439113039E-5</v>
      </c>
      <c r="I100" s="4">
        <f t="shared" si="8"/>
        <v>9.099349668582387E-3</v>
      </c>
      <c r="J100" s="4">
        <f t="shared" si="9"/>
        <v>-1.4185327377554657E-2</v>
      </c>
      <c r="K100" s="4">
        <f t="shared" si="10"/>
        <v>0</v>
      </c>
    </row>
    <row r="101" spans="1:11" x14ac:dyDescent="0.25">
      <c r="A101" s="3">
        <v>42744</v>
      </c>
      <c r="B101" s="4">
        <v>99</v>
      </c>
      <c r="C101" s="4">
        <v>31.279070000000001</v>
      </c>
      <c r="D101" s="4">
        <v>-5.2826215067662127E-3</v>
      </c>
      <c r="E101" s="4">
        <v>-3.0783811696970302E-2</v>
      </c>
      <c r="F101" s="16">
        <f t="shared" si="11"/>
        <v>1.5599053928240375E-3</v>
      </c>
      <c r="G101" s="16">
        <f t="shared" si="7"/>
        <v>-6.8425268995902502E-3</v>
      </c>
      <c r="H101" s="23">
        <f t="shared" si="12"/>
        <v>9.9248363499649268E-5</v>
      </c>
      <c r="I101" s="4">
        <f t="shared" si="8"/>
        <v>9.9623472886488582E-3</v>
      </c>
      <c r="J101" s="4">
        <f t="shared" si="9"/>
        <v>-1.4826697677860205E-2</v>
      </c>
      <c r="K101" s="4">
        <f t="shared" si="10"/>
        <v>0</v>
      </c>
    </row>
    <row r="102" spans="1:11" x14ac:dyDescent="0.25">
      <c r="A102" s="3">
        <v>42745</v>
      </c>
      <c r="B102" s="4">
        <v>100</v>
      </c>
      <c r="C102" s="4">
        <v>31.555924999999998</v>
      </c>
      <c r="D102" s="4">
        <v>8.8511263282443388E-3</v>
      </c>
      <c r="E102" s="4">
        <v>-3.0783811696970302E-2</v>
      </c>
      <c r="F102" s="16">
        <f t="shared" si="11"/>
        <v>1.3078324240516088E-3</v>
      </c>
      <c r="G102" s="16">
        <f t="shared" si="7"/>
        <v>7.5432939041927298E-3</v>
      </c>
      <c r="H102" s="23">
        <f t="shared" si="12"/>
        <v>9.4698066920818788E-5</v>
      </c>
      <c r="I102" s="4">
        <f t="shared" si="8"/>
        <v>9.7312931782378639E-3</v>
      </c>
      <c r="J102" s="4">
        <f t="shared" si="9"/>
        <v>-1.4698720455101066E-2</v>
      </c>
      <c r="K102" s="4">
        <f t="shared" si="10"/>
        <v>0</v>
      </c>
    </row>
    <row r="103" spans="1:11" x14ac:dyDescent="0.25">
      <c r="A103" s="3">
        <v>42746</v>
      </c>
      <c r="B103" s="4">
        <v>101</v>
      </c>
      <c r="C103" s="4">
        <v>31.882614</v>
      </c>
      <c r="D103" s="4">
        <v>1.0352699215757478E-2</v>
      </c>
      <c r="E103" s="4">
        <v>-3.0783811696970302E-2</v>
      </c>
      <c r="F103" s="16">
        <f t="shared" si="11"/>
        <v>1.4948962684558423E-3</v>
      </c>
      <c r="G103" s="16">
        <f t="shared" si="7"/>
        <v>8.8578029473016361E-3</v>
      </c>
      <c r="H103" s="23">
        <f t="shared" si="12"/>
        <v>9.0723221393320593E-5</v>
      </c>
      <c r="I103" s="4">
        <f t="shared" si="8"/>
        <v>9.5248738255853341E-3</v>
      </c>
      <c r="J103" s="4">
        <f t="shared" si="9"/>
        <v>-1.4172126989813344E-2</v>
      </c>
      <c r="K103" s="4">
        <f t="shared" si="10"/>
        <v>0</v>
      </c>
    </row>
    <row r="104" spans="1:11" x14ac:dyDescent="0.25">
      <c r="A104" s="3">
        <v>42747</v>
      </c>
      <c r="B104" s="4">
        <v>102</v>
      </c>
      <c r="C104" s="4">
        <v>31.915835999999999</v>
      </c>
      <c r="D104" s="4">
        <v>1.0420099180073043E-3</v>
      </c>
      <c r="E104" s="4">
        <v>-3.0783811696970302E-2</v>
      </c>
      <c r="F104" s="16">
        <f t="shared" si="11"/>
        <v>1.715783468821216E-3</v>
      </c>
      <c r="G104" s="16">
        <f t="shared" si="7"/>
        <v>-6.7377355081391175E-4</v>
      </c>
      <c r="H104" s="23">
        <f t="shared" si="12"/>
        <v>8.7633648301318112E-5</v>
      </c>
      <c r="I104" s="4">
        <f t="shared" si="8"/>
        <v>9.3612845433368869E-3</v>
      </c>
      <c r="J104" s="4">
        <f t="shared" si="9"/>
        <v>-1.3682159365211222E-2</v>
      </c>
      <c r="K104" s="4">
        <f t="shared" si="10"/>
        <v>0</v>
      </c>
    </row>
    <row r="105" spans="1:11" x14ac:dyDescent="0.25">
      <c r="A105" s="3">
        <v>42748</v>
      </c>
      <c r="B105" s="4">
        <v>103</v>
      </c>
      <c r="C105" s="4">
        <v>32.209301000000004</v>
      </c>
      <c r="D105" s="4">
        <v>9.1949651577356382E-3</v>
      </c>
      <c r="E105" s="4">
        <v>-3.0783811696970302E-2</v>
      </c>
      <c r="F105" s="16">
        <f t="shared" si="11"/>
        <v>1.6440967582321622E-3</v>
      </c>
      <c r="G105" s="16">
        <f t="shared" si="7"/>
        <v>7.550868399503476E-3</v>
      </c>
      <c r="H105" s="23">
        <f t="shared" si="12"/>
        <v>8.2389248527172312E-5</v>
      </c>
      <c r="I105" s="4">
        <f t="shared" si="8"/>
        <v>9.0768523468861342E-3</v>
      </c>
      <c r="J105" s="4">
        <f t="shared" si="9"/>
        <v>-1.3285996745846481E-2</v>
      </c>
      <c r="K105" s="4">
        <f t="shared" si="10"/>
        <v>0</v>
      </c>
    </row>
    <row r="106" spans="1:11" x14ac:dyDescent="0.25">
      <c r="A106" s="3">
        <v>42752</v>
      </c>
      <c r="B106" s="4">
        <v>104</v>
      </c>
      <c r="C106" s="4">
        <v>32.081947</v>
      </c>
      <c r="D106" s="4">
        <v>-3.9539510652529825E-3</v>
      </c>
      <c r="E106" s="4">
        <v>-3.0783811696970302E-2</v>
      </c>
      <c r="F106" s="16">
        <f t="shared" si="11"/>
        <v>1.8212999074703016E-3</v>
      </c>
      <c r="G106" s="16">
        <f t="shared" si="7"/>
        <v>-5.7752509727232839E-3</v>
      </c>
      <c r="H106" s="23">
        <f t="shared" si="12"/>
        <v>7.9156362023140577E-5</v>
      </c>
      <c r="I106" s="4">
        <f t="shared" si="8"/>
        <v>8.8969861202061323E-3</v>
      </c>
      <c r="J106" s="4">
        <f t="shared" si="9"/>
        <v>-1.2812939981287665E-2</v>
      </c>
      <c r="K106" s="4">
        <f t="shared" si="10"/>
        <v>0</v>
      </c>
    </row>
    <row r="107" spans="1:11" x14ac:dyDescent="0.25">
      <c r="A107" s="3">
        <v>42753</v>
      </c>
      <c r="B107" s="4">
        <v>105</v>
      </c>
      <c r="C107" s="4">
        <v>32.430785999999998</v>
      </c>
      <c r="D107" s="4">
        <v>1.0873373738819471E-2</v>
      </c>
      <c r="E107" s="4">
        <v>-3.0783811696970302E-2</v>
      </c>
      <c r="F107" s="16">
        <f t="shared" si="11"/>
        <v>1.5934033810644937E-3</v>
      </c>
      <c r="G107" s="16">
        <f t="shared" si="7"/>
        <v>9.2799703577549769E-3</v>
      </c>
      <c r="H107" s="23">
        <f t="shared" si="12"/>
        <v>7.5407586015690365E-5</v>
      </c>
      <c r="I107" s="4">
        <f t="shared" si="8"/>
        <v>8.6837541429781607E-3</v>
      </c>
      <c r="J107" s="4">
        <f t="shared" si="9"/>
        <v>-1.2690101116568011E-2</v>
      </c>
      <c r="K107" s="4">
        <f t="shared" si="10"/>
        <v>0</v>
      </c>
    </row>
    <row r="108" spans="1:11" x14ac:dyDescent="0.25">
      <c r="A108" s="3">
        <v>42754</v>
      </c>
      <c r="B108" s="4">
        <v>106</v>
      </c>
      <c r="C108" s="4">
        <v>32.563675000000003</v>
      </c>
      <c r="D108" s="4">
        <v>4.0976188489543798E-3</v>
      </c>
      <c r="E108" s="4">
        <v>-3.0783811696970302E-2</v>
      </c>
      <c r="F108" s="16">
        <f t="shared" si="11"/>
        <v>1.8240003903652081E-3</v>
      </c>
      <c r="G108" s="16">
        <f t="shared" si="7"/>
        <v>2.2736184585891717E-3</v>
      </c>
      <c r="H108" s="23">
        <f t="shared" si="12"/>
        <v>7.3466666349973278E-5</v>
      </c>
      <c r="I108" s="4">
        <f t="shared" si="8"/>
        <v>8.5712698213259667E-3</v>
      </c>
      <c r="J108" s="4">
        <f t="shared" si="9"/>
        <v>-1.2274483862822509E-2</v>
      </c>
      <c r="K108" s="4">
        <f t="shared" si="10"/>
        <v>0</v>
      </c>
    </row>
    <row r="109" spans="1:11" x14ac:dyDescent="0.25">
      <c r="A109" s="3">
        <v>42755</v>
      </c>
      <c r="B109" s="4">
        <v>107</v>
      </c>
      <c r="C109" s="4">
        <v>32.812846999999998</v>
      </c>
      <c r="D109" s="4">
        <v>7.6518390507212212E-3</v>
      </c>
      <c r="E109" s="4">
        <v>-3.0783811696970302E-2</v>
      </c>
      <c r="F109" s="16">
        <f t="shared" si="11"/>
        <v>1.8374889324119269E-3</v>
      </c>
      <c r="G109" s="16">
        <f t="shared" si="7"/>
        <v>5.814350118309294E-3</v>
      </c>
      <c r="H109" s="23">
        <f t="shared" si="12"/>
        <v>6.9213746595832008E-5</v>
      </c>
      <c r="I109" s="4">
        <f t="shared" si="8"/>
        <v>8.319479947438542E-3</v>
      </c>
      <c r="J109" s="4">
        <f t="shared" si="9"/>
        <v>-1.1846837833482405E-2</v>
      </c>
      <c r="K109" s="4">
        <f t="shared" si="10"/>
        <v>0</v>
      </c>
    </row>
    <row r="110" spans="1:11" x14ac:dyDescent="0.25">
      <c r="A110" s="3">
        <v>42758</v>
      </c>
      <c r="B110" s="4">
        <v>108</v>
      </c>
      <c r="C110" s="4">
        <v>32.270209999999999</v>
      </c>
      <c r="D110" s="4">
        <v>-1.6537333685187366E-2</v>
      </c>
      <c r="E110" s="4">
        <v>-3.0783811696970302E-2</v>
      </c>
      <c r="F110" s="16">
        <f t="shared" si="11"/>
        <v>1.9567947679888478E-3</v>
      </c>
      <c r="G110" s="16">
        <f t="shared" si="7"/>
        <v>-1.8494128453176214E-2</v>
      </c>
      <c r="H110" s="23">
        <f t="shared" si="12"/>
        <v>6.6075121819030578E-5</v>
      </c>
      <c r="I110" s="4">
        <f t="shared" si="8"/>
        <v>8.128660518131544E-3</v>
      </c>
      <c r="J110" s="4">
        <f t="shared" si="9"/>
        <v>-1.141366196751706E-2</v>
      </c>
      <c r="K110" s="4">
        <f t="shared" si="10"/>
        <v>1</v>
      </c>
    </row>
    <row r="111" spans="1:11" x14ac:dyDescent="0.25">
      <c r="A111" s="3">
        <v>42759</v>
      </c>
      <c r="B111" s="4">
        <v>109</v>
      </c>
      <c r="C111" s="4">
        <v>33.095238000000002</v>
      </c>
      <c r="D111" s="4">
        <v>2.5566242054204272E-2</v>
      </c>
      <c r="E111" s="4">
        <v>-3.0783811696970302E-2</v>
      </c>
      <c r="F111" s="16">
        <f t="shared" si="11"/>
        <v>1.3432670713538959E-3</v>
      </c>
      <c r="G111" s="16">
        <f t="shared" si="7"/>
        <v>2.4222974982850375E-2</v>
      </c>
      <c r="H111" s="23">
        <f t="shared" si="12"/>
        <v>7.2371598127166193E-5</v>
      </c>
      <c r="I111" s="4">
        <f t="shared" si="8"/>
        <v>8.5071498239519799E-3</v>
      </c>
      <c r="J111" s="4">
        <f t="shared" si="9"/>
        <v>-1.2649749171593101E-2</v>
      </c>
      <c r="K111" s="4">
        <f t="shared" si="10"/>
        <v>0</v>
      </c>
    </row>
    <row r="112" spans="1:11" x14ac:dyDescent="0.25">
      <c r="A112" s="3">
        <v>42760</v>
      </c>
      <c r="B112" s="4">
        <v>110</v>
      </c>
      <c r="C112" s="4">
        <v>33.255814000000001</v>
      </c>
      <c r="D112" s="4">
        <v>4.8519367046098577E-3</v>
      </c>
      <c r="E112" s="4">
        <v>-3.0783811696970302E-2</v>
      </c>
      <c r="F112" s="16">
        <f t="shared" si="11"/>
        <v>2.0296583086987902E-3</v>
      </c>
      <c r="G112" s="16">
        <f t="shared" si="7"/>
        <v>2.8222783959110675E-3</v>
      </c>
      <c r="H112" s="23">
        <f t="shared" si="12"/>
        <v>8.5631877750130074E-5</v>
      </c>
      <c r="I112" s="4">
        <f t="shared" si="8"/>
        <v>9.2537493887683217E-3</v>
      </c>
      <c r="J112" s="4">
        <f t="shared" si="9"/>
        <v>-1.3191404936316757E-2</v>
      </c>
      <c r="K112" s="4">
        <f t="shared" si="10"/>
        <v>0</v>
      </c>
    </row>
    <row r="113" spans="1:11" x14ac:dyDescent="0.25">
      <c r="A113" s="3">
        <v>42761</v>
      </c>
      <c r="B113" s="4">
        <v>111</v>
      </c>
      <c r="C113" s="4">
        <v>33.006644999999999</v>
      </c>
      <c r="D113" s="4">
        <v>-7.4924943951154514E-3</v>
      </c>
      <c r="E113" s="4">
        <v>-3.0783811696970302E-2</v>
      </c>
      <c r="F113" s="16">
        <f t="shared" si="11"/>
        <v>2.0534369113151584E-3</v>
      </c>
      <c r="G113" s="16">
        <f t="shared" si="7"/>
        <v>-9.5459313064306106E-3</v>
      </c>
      <c r="H113" s="23">
        <f t="shared" si="12"/>
        <v>8.0732922745443056E-5</v>
      </c>
      <c r="I113" s="4">
        <f t="shared" si="8"/>
        <v>8.9851501237009426E-3</v>
      </c>
      <c r="J113" s="4">
        <f t="shared" si="9"/>
        <v>-1.2725819858357811E-2</v>
      </c>
      <c r="K113" s="4">
        <f t="shared" si="10"/>
        <v>0</v>
      </c>
    </row>
    <row r="114" spans="1:11" x14ac:dyDescent="0.25">
      <c r="A114" s="3">
        <v>42762</v>
      </c>
      <c r="B114" s="4">
        <v>112</v>
      </c>
      <c r="C114" s="4">
        <v>34.634551999999999</v>
      </c>
      <c r="D114" s="4">
        <v>4.9320583779417768E-2</v>
      </c>
      <c r="E114" s="4">
        <v>-3.0783811696970302E-2</v>
      </c>
      <c r="F114" s="16">
        <f t="shared" si="11"/>
        <v>1.7054558647827851E-3</v>
      </c>
      <c r="G114" s="16">
        <f t="shared" si="7"/>
        <v>4.7615127914634986E-2</v>
      </c>
      <c r="H114" s="23">
        <f t="shared" si="12"/>
        <v>7.8622691515929229E-5</v>
      </c>
      <c r="I114" s="4">
        <f t="shared" si="8"/>
        <v>8.8669437528344133E-3</v>
      </c>
      <c r="J114" s="4">
        <f t="shared" si="9"/>
        <v>-1.2879368727041601E-2</v>
      </c>
      <c r="K114" s="4">
        <f t="shared" si="10"/>
        <v>0</v>
      </c>
    </row>
    <row r="115" spans="1:11" x14ac:dyDescent="0.25">
      <c r="A115" s="3">
        <v>42765</v>
      </c>
      <c r="B115" s="4">
        <v>113</v>
      </c>
      <c r="C115" s="4">
        <v>34.573642999999997</v>
      </c>
      <c r="D115" s="4">
        <v>-1.7586195427041274E-3</v>
      </c>
      <c r="E115" s="4">
        <v>-3.0783811696970302E-2</v>
      </c>
      <c r="F115" s="16">
        <f t="shared" si="11"/>
        <v>3.0827460262783509E-3</v>
      </c>
      <c r="G115" s="16">
        <f t="shared" si="7"/>
        <v>-4.8413655689824786E-3</v>
      </c>
      <c r="H115" s="23">
        <f t="shared" si="12"/>
        <v>1.4192134221478503E-4</v>
      </c>
      <c r="I115" s="4">
        <f t="shared" si="8"/>
        <v>1.1913074423287425E-2</v>
      </c>
      <c r="J115" s="4">
        <f t="shared" si="9"/>
        <v>-1.6512517647008791E-2</v>
      </c>
      <c r="K115" s="4">
        <f t="shared" si="10"/>
        <v>0</v>
      </c>
    </row>
    <row r="116" spans="1:11" x14ac:dyDescent="0.25">
      <c r="A116" s="3">
        <v>42766</v>
      </c>
      <c r="B116" s="4">
        <v>114</v>
      </c>
      <c r="C116" s="4">
        <v>34.878185000000002</v>
      </c>
      <c r="D116" s="4">
        <v>8.8085018983971395E-3</v>
      </c>
      <c r="E116" s="4">
        <v>-3.0783811696970302E-2</v>
      </c>
      <c r="F116" s="16">
        <f t="shared" si="11"/>
        <v>2.8450226784205259E-3</v>
      </c>
      <c r="G116" s="16">
        <f t="shared" si="7"/>
        <v>5.963479219976614E-3</v>
      </c>
      <c r="H116" s="23">
        <f t="shared" si="12"/>
        <v>1.3410922629907379E-4</v>
      </c>
      <c r="I116" s="4">
        <f t="shared" si="8"/>
        <v>1.1580553799325566E-2</v>
      </c>
      <c r="J116" s="4">
        <f t="shared" si="9"/>
        <v>-1.6203293240506785E-2</v>
      </c>
      <c r="K116" s="4">
        <f t="shared" si="10"/>
        <v>0</v>
      </c>
    </row>
    <row r="117" spans="1:11" x14ac:dyDescent="0.25">
      <c r="A117" s="3">
        <v>42767</v>
      </c>
      <c r="B117" s="4">
        <v>115</v>
      </c>
      <c r="C117" s="4">
        <v>34.939090999999998</v>
      </c>
      <c r="D117" s="4">
        <v>1.7462491239150111E-3</v>
      </c>
      <c r="E117" s="4">
        <v>-3.0783811696970302E-2</v>
      </c>
      <c r="F117" s="16">
        <f t="shared" si="11"/>
        <v>2.9385763746672083E-3</v>
      </c>
      <c r="G117" s="16">
        <f t="shared" si="7"/>
        <v>-1.1923272507521972E-3</v>
      </c>
      <c r="H117" s="23">
        <f t="shared" si="12"/>
        <v>1.2712956525334212E-4</v>
      </c>
      <c r="I117" s="4">
        <f t="shared" si="8"/>
        <v>1.1275174732718874E-2</v>
      </c>
      <c r="J117" s="4">
        <f t="shared" si="9"/>
        <v>-1.5607435678957032E-2</v>
      </c>
      <c r="K117" s="4">
        <f t="shared" si="10"/>
        <v>0</v>
      </c>
    </row>
    <row r="118" spans="1:11" x14ac:dyDescent="0.25">
      <c r="A118" s="3">
        <v>42768</v>
      </c>
      <c r="B118" s="4">
        <v>116</v>
      </c>
      <c r="C118" s="4">
        <v>35.415283000000002</v>
      </c>
      <c r="D118" s="4">
        <v>1.3629204033957398E-2</v>
      </c>
      <c r="E118" s="4">
        <v>-3.0783811696970302E-2</v>
      </c>
      <c r="F118" s="16">
        <f t="shared" si="11"/>
        <v>2.8146492659046258E-3</v>
      </c>
      <c r="G118" s="16">
        <f t="shared" si="7"/>
        <v>1.0814554768052773E-2</v>
      </c>
      <c r="H118" s="23">
        <f t="shared" si="12"/>
        <v>1.1954444066632818E-4</v>
      </c>
      <c r="I118" s="4">
        <f t="shared" si="8"/>
        <v>1.0933638034356551E-2</v>
      </c>
      <c r="J118" s="4">
        <f t="shared" si="9"/>
        <v>-1.5169584910681317E-2</v>
      </c>
      <c r="K118" s="4">
        <f t="shared" si="10"/>
        <v>0</v>
      </c>
    </row>
    <row r="119" spans="1:11" x14ac:dyDescent="0.25">
      <c r="A119" s="3">
        <v>42769</v>
      </c>
      <c r="B119" s="4">
        <v>117</v>
      </c>
      <c r="C119" s="4">
        <v>35.631228999999998</v>
      </c>
      <c r="D119" s="4">
        <v>6.0975370435412107E-3</v>
      </c>
      <c r="E119" s="4">
        <v>-3.0783811696970302E-2</v>
      </c>
      <c r="F119" s="16">
        <f t="shared" si="11"/>
        <v>3.0546464309690697E-3</v>
      </c>
      <c r="G119" s="16">
        <f t="shared" si="7"/>
        <v>3.0428906125721409E-3</v>
      </c>
      <c r="H119" s="23">
        <f t="shared" si="12"/>
        <v>1.1588041207128489E-4</v>
      </c>
      <c r="I119" s="4">
        <f t="shared" si="8"/>
        <v>1.0764776452452921E-2</v>
      </c>
      <c r="J119" s="4">
        <f t="shared" si="9"/>
        <v>-1.4651835160169924E-2</v>
      </c>
      <c r="K119" s="4">
        <f t="shared" si="10"/>
        <v>0</v>
      </c>
    </row>
    <row r="120" spans="1:11" x14ac:dyDescent="0.25">
      <c r="A120" s="3">
        <v>42772</v>
      </c>
      <c r="B120" s="4">
        <v>118</v>
      </c>
      <c r="C120" s="4">
        <v>35.786265999999998</v>
      </c>
      <c r="D120" s="4">
        <v>4.3511549938398172E-3</v>
      </c>
      <c r="E120" s="4">
        <v>-3.0783811696970302E-2</v>
      </c>
      <c r="F120" s="16">
        <f t="shared" si="11"/>
        <v>3.0542937564171616E-3</v>
      </c>
      <c r="G120" s="16">
        <f t="shared" si="7"/>
        <v>1.2968612374226556E-3</v>
      </c>
      <c r="H120" s="23">
        <f t="shared" si="12"/>
        <v>1.0920536284541018E-4</v>
      </c>
      <c r="I120" s="4">
        <f t="shared" si="8"/>
        <v>1.0450136977351549E-2</v>
      </c>
      <c r="J120" s="4">
        <f t="shared" si="9"/>
        <v>-1.4134651952919235E-2</v>
      </c>
      <c r="K120" s="4">
        <f t="shared" si="10"/>
        <v>0</v>
      </c>
    </row>
    <row r="121" spans="1:11" x14ac:dyDescent="0.25">
      <c r="A121" s="3">
        <v>42773</v>
      </c>
      <c r="B121" s="4">
        <v>119</v>
      </c>
      <c r="C121" s="4">
        <v>35.913620000000002</v>
      </c>
      <c r="D121" s="4">
        <v>3.5587395455006113E-3</v>
      </c>
      <c r="E121" s="4">
        <v>-3.0783811696970302E-2</v>
      </c>
      <c r="F121" s="16">
        <f t="shared" si="11"/>
        <v>3.0015707808473263E-3</v>
      </c>
      <c r="G121" s="16">
        <f t="shared" si="7"/>
        <v>5.5716876465328495E-4</v>
      </c>
      <c r="H121" s="23">
        <f t="shared" si="12"/>
        <v>1.0270349654675943E-4</v>
      </c>
      <c r="I121" s="4">
        <f t="shared" si="8"/>
        <v>1.0134273360570033E-2</v>
      </c>
      <c r="J121" s="4">
        <f t="shared" si="9"/>
        <v>-1.3667825512803981E-2</v>
      </c>
      <c r="K121" s="4">
        <f t="shared" si="10"/>
        <v>0</v>
      </c>
    </row>
    <row r="122" spans="1:11" x14ac:dyDescent="0.25">
      <c r="A122" s="3">
        <v>42774</v>
      </c>
      <c r="B122" s="4">
        <v>120</v>
      </c>
      <c r="C122" s="4">
        <v>35.902546000000001</v>
      </c>
      <c r="D122" s="4">
        <v>-3.0835098216221851E-4</v>
      </c>
      <c r="E122" s="4">
        <v>-3.0783811696970302E-2</v>
      </c>
      <c r="F122" s="16">
        <f t="shared" si="11"/>
        <v>2.9282387203615049E-3</v>
      </c>
      <c r="G122" s="16">
        <f t="shared" si="7"/>
        <v>-3.2365897025237234E-3</v>
      </c>
      <c r="H122" s="23">
        <f t="shared" si="12"/>
        <v>9.6550599864923009E-5</v>
      </c>
      <c r="I122" s="4">
        <f t="shared" si="8"/>
        <v>9.826016479984297E-3</v>
      </c>
      <c r="J122" s="4">
        <f t="shared" si="9"/>
        <v>-1.3234120125225608E-2</v>
      </c>
      <c r="K122" s="4">
        <f t="shared" si="10"/>
        <v>0</v>
      </c>
    </row>
    <row r="123" spans="1:11" x14ac:dyDescent="0.25">
      <c r="A123" s="3">
        <v>42775</v>
      </c>
      <c r="B123" s="4">
        <v>121</v>
      </c>
      <c r="C123" s="4">
        <v>35.991142000000004</v>
      </c>
      <c r="D123" s="4">
        <v>2.4676801472520238E-3</v>
      </c>
      <c r="E123" s="4">
        <v>-3.0783811696970302E-2</v>
      </c>
      <c r="F123" s="16">
        <f t="shared" si="11"/>
        <v>2.7432938676749479E-3</v>
      </c>
      <c r="G123" s="16">
        <f t="shared" si="7"/>
        <v>-2.7561372042292408E-4</v>
      </c>
      <c r="H123" s="23">
        <f t="shared" si="12"/>
        <v>9.1071829260102111E-5</v>
      </c>
      <c r="I123" s="4">
        <f t="shared" si="8"/>
        <v>9.5431561477376092E-3</v>
      </c>
      <c r="J123" s="4">
        <f t="shared" si="9"/>
        <v>-1.2953801134495501E-2</v>
      </c>
      <c r="K123" s="4">
        <f t="shared" si="10"/>
        <v>0</v>
      </c>
    </row>
    <row r="124" spans="1:11" x14ac:dyDescent="0.25">
      <c r="A124" s="3">
        <v>42776</v>
      </c>
      <c r="B124" s="4">
        <v>122</v>
      </c>
      <c r="C124" s="4">
        <v>35.841639999999998</v>
      </c>
      <c r="D124" s="4">
        <v>-4.1538554125347101E-3</v>
      </c>
      <c r="E124" s="4">
        <v>-3.0783811696970302E-2</v>
      </c>
      <c r="F124" s="16">
        <f t="shared" si="11"/>
        <v>2.6527266400320115E-3</v>
      </c>
      <c r="G124" s="16">
        <f t="shared" si="7"/>
        <v>-6.8065820525667221E-3</v>
      </c>
      <c r="H124" s="23">
        <f t="shared" si="12"/>
        <v>8.5609798392182539E-5</v>
      </c>
      <c r="I124" s="4">
        <f t="shared" si="8"/>
        <v>9.2525563166177237E-3</v>
      </c>
      <c r="J124" s="4">
        <f t="shared" si="9"/>
        <v>-1.256637417592941E-2</v>
      </c>
      <c r="K124" s="4">
        <f t="shared" si="10"/>
        <v>0</v>
      </c>
    </row>
    <row r="125" spans="1:11" x14ac:dyDescent="0.25">
      <c r="A125" s="3">
        <v>42779</v>
      </c>
      <c r="B125" s="4">
        <v>123</v>
      </c>
      <c r="C125" s="4">
        <v>35.897010999999999</v>
      </c>
      <c r="D125" s="4">
        <v>1.5448790847740492E-3</v>
      </c>
      <c r="E125" s="4">
        <v>-3.0783811696970302E-2</v>
      </c>
      <c r="F125" s="16">
        <f t="shared" si="11"/>
        <v>2.3689473792540493E-3</v>
      </c>
      <c r="G125" s="16">
        <f t="shared" si="7"/>
        <v>-8.2406829448000013E-4</v>
      </c>
      <c r="H125" s="23">
        <f t="shared" si="12"/>
        <v>8.1863097265801288E-5</v>
      </c>
      <c r="I125" s="4">
        <f t="shared" si="8"/>
        <v>9.0478227914676402E-3</v>
      </c>
      <c r="J125" s="4">
        <f t="shared" si="9"/>
        <v>-1.2513396755305696E-2</v>
      </c>
      <c r="K125" s="4">
        <f t="shared" si="10"/>
        <v>0</v>
      </c>
    </row>
    <row r="126" spans="1:11" x14ac:dyDescent="0.25">
      <c r="A126" s="3">
        <v>42780</v>
      </c>
      <c r="B126" s="4">
        <v>124</v>
      </c>
      <c r="C126" s="4">
        <v>35.908085</v>
      </c>
      <c r="D126" s="4">
        <v>3.0849365146308965E-4</v>
      </c>
      <c r="E126" s="4">
        <v>-3.0783811696970302E-2</v>
      </c>
      <c r="F126" s="16">
        <f t="shared" si="11"/>
        <v>2.273156909042028E-3</v>
      </c>
      <c r="G126" s="16">
        <f t="shared" si="7"/>
        <v>-1.9646632575789384E-3</v>
      </c>
      <c r="H126" s="23">
        <f t="shared" si="12"/>
        <v>7.6971684086472221E-5</v>
      </c>
      <c r="I126" s="4">
        <f t="shared" si="8"/>
        <v>8.7733507901184612E-3</v>
      </c>
      <c r="J126" s="4">
        <f t="shared" si="9"/>
        <v>-1.2157720958601891E-2</v>
      </c>
      <c r="K126" s="4">
        <f t="shared" si="10"/>
        <v>0</v>
      </c>
    </row>
    <row r="127" spans="1:11" x14ac:dyDescent="0.25">
      <c r="A127" s="3">
        <v>42781</v>
      </c>
      <c r="B127" s="4">
        <v>125</v>
      </c>
      <c r="C127" s="4">
        <v>36.057586999999998</v>
      </c>
      <c r="D127" s="4">
        <v>4.1634634651220815E-3</v>
      </c>
      <c r="E127" s="4">
        <v>-3.0783811696970302E-2</v>
      </c>
      <c r="F127" s="16">
        <f t="shared" si="11"/>
        <v>2.146022304043399E-3</v>
      </c>
      <c r="G127" s="16">
        <f t="shared" si="7"/>
        <v>2.0174411610786825E-3</v>
      </c>
      <c r="H127" s="23">
        <f t="shared" si="12"/>
        <v>7.2469180092754308E-5</v>
      </c>
      <c r="I127" s="4">
        <f t="shared" si="8"/>
        <v>8.5128831833142359E-3</v>
      </c>
      <c r="J127" s="4">
        <f t="shared" si="9"/>
        <v>-1.185642447584522E-2</v>
      </c>
      <c r="K127" s="4">
        <f t="shared" si="10"/>
        <v>0</v>
      </c>
    </row>
    <row r="128" spans="1:11" x14ac:dyDescent="0.25">
      <c r="A128" s="3">
        <v>42782</v>
      </c>
      <c r="B128" s="4">
        <v>126</v>
      </c>
      <c r="C128" s="4">
        <v>36.057586999999998</v>
      </c>
      <c r="D128" s="4">
        <v>0</v>
      </c>
      <c r="E128" s="4">
        <v>-3.0783811696970302E-2</v>
      </c>
      <c r="F128" s="16">
        <f t="shared" si="11"/>
        <v>2.1421648697544575E-3</v>
      </c>
      <c r="G128" s="16">
        <f t="shared" si="7"/>
        <v>-2.1421648697544575E-3</v>
      </c>
      <c r="H128" s="23">
        <f t="shared" si="12"/>
        <v>6.8243131352341483E-5</v>
      </c>
      <c r="I128" s="4">
        <f t="shared" si="8"/>
        <v>8.260940101001913E-3</v>
      </c>
      <c r="J128" s="4">
        <f t="shared" si="9"/>
        <v>-1.1445872417407403E-2</v>
      </c>
      <c r="K128" s="4">
        <f t="shared" si="10"/>
        <v>0</v>
      </c>
    </row>
    <row r="129" spans="1:11" x14ac:dyDescent="0.25">
      <c r="A129" s="3">
        <v>42783</v>
      </c>
      <c r="B129" s="4">
        <v>127</v>
      </c>
      <c r="C129" s="4">
        <v>35.764118000000003</v>
      </c>
      <c r="D129" s="4">
        <v>-8.1388973699209177E-3</v>
      </c>
      <c r="E129" s="4">
        <v>-3.0783811696970302E-2</v>
      </c>
      <c r="F129" s="16">
        <f t="shared" si="11"/>
        <v>2.0136349775691899E-3</v>
      </c>
      <c r="G129" s="16">
        <f t="shared" si="7"/>
        <v>-1.0152532347490108E-2</v>
      </c>
      <c r="H129" s="23">
        <f t="shared" si="12"/>
        <v>6.4286209581077293E-5</v>
      </c>
      <c r="I129" s="4">
        <f t="shared" si="8"/>
        <v>8.017868144405799E-3</v>
      </c>
      <c r="J129" s="4">
        <f t="shared" si="9"/>
        <v>-1.1174584520175362E-2</v>
      </c>
      <c r="K129" s="4">
        <f t="shared" si="10"/>
        <v>0</v>
      </c>
    </row>
    <row r="130" spans="1:11" x14ac:dyDescent="0.25">
      <c r="A130" s="3">
        <v>42787</v>
      </c>
      <c r="B130" s="4">
        <v>128</v>
      </c>
      <c r="C130" s="4">
        <v>36.046512999999997</v>
      </c>
      <c r="D130" s="4">
        <v>7.8960426201477672E-3</v>
      </c>
      <c r="E130" s="4">
        <v>-3.0783811696970302E-2</v>
      </c>
      <c r="F130" s="16">
        <f t="shared" si="11"/>
        <v>1.648649957817411E-3</v>
      </c>
      <c r="G130" s="16">
        <f t="shared" si="7"/>
        <v>6.2473926623303564E-3</v>
      </c>
      <c r="H130" s="23">
        <f t="shared" si="12"/>
        <v>6.3521254398217638E-5</v>
      </c>
      <c r="I130" s="4">
        <f t="shared" si="8"/>
        <v>7.9700222332323295E-3</v>
      </c>
      <c r="J130" s="4">
        <f t="shared" si="9"/>
        <v>-1.1460870019398663E-2</v>
      </c>
      <c r="K130" s="4">
        <f t="shared" si="10"/>
        <v>0</v>
      </c>
    </row>
    <row r="131" spans="1:11" x14ac:dyDescent="0.25">
      <c r="A131" s="3">
        <v>42788</v>
      </c>
      <c r="B131" s="4">
        <v>129</v>
      </c>
      <c r="C131" s="4">
        <v>35.863788999999997</v>
      </c>
      <c r="D131" s="4">
        <v>-5.069117226401354E-3</v>
      </c>
      <c r="E131" s="4">
        <v>-3.0783811696970302E-2</v>
      </c>
      <c r="F131" s="16">
        <f t="shared" si="11"/>
        <v>1.7866122389527993E-3</v>
      </c>
      <c r="G131" s="16">
        <f t="shared" si="7"/>
        <v>-6.8557294653541533E-3</v>
      </c>
      <c r="H131" s="23">
        <f t="shared" si="12"/>
        <v>6.0880876586644749E-5</v>
      </c>
      <c r="I131" s="4">
        <f t="shared" si="8"/>
        <v>7.8026198540390749E-3</v>
      </c>
      <c r="J131" s="4">
        <f t="shared" si="9"/>
        <v>-1.1047555327686944E-2</v>
      </c>
      <c r="K131" s="4">
        <f t="shared" si="10"/>
        <v>0</v>
      </c>
    </row>
    <row r="132" spans="1:11" x14ac:dyDescent="0.25">
      <c r="A132" s="3">
        <v>42789</v>
      </c>
      <c r="B132" s="4">
        <v>130</v>
      </c>
      <c r="C132" s="4">
        <v>35.503875999999998</v>
      </c>
      <c r="D132" s="4">
        <v>-1.003555424665249E-2</v>
      </c>
      <c r="E132" s="4">
        <v>-3.0783811696970302E-2</v>
      </c>
      <c r="F132" s="16">
        <f t="shared" si="11"/>
        <v>1.5273419878235907E-3</v>
      </c>
      <c r="G132" s="16">
        <f t="shared" ref="G132:G195" si="13">D132-F132</f>
        <v>-1.1562896234476081E-2</v>
      </c>
      <c r="H132" s="23">
        <f t="shared" si="12"/>
        <v>5.8638054786509812E-5</v>
      </c>
      <c r="I132" s="4">
        <f t="shared" ref="I132:I195" si="14">SQRT(H132)</f>
        <v>7.6575488758812253E-3</v>
      </c>
      <c r="J132" s="4">
        <f t="shared" ref="J132:J195" si="15">F132+NORMSINV(0.05)*I132</f>
        <v>-1.1068205054227816E-2</v>
      </c>
      <c r="K132" s="4">
        <f t="shared" ref="K132:K195" si="16">IF(D132&lt;J132,1,0)</f>
        <v>0</v>
      </c>
    </row>
    <row r="133" spans="1:11" x14ac:dyDescent="0.25">
      <c r="A133" s="3">
        <v>42790</v>
      </c>
      <c r="B133" s="4">
        <v>131</v>
      </c>
      <c r="C133" s="4">
        <v>35.570320000000002</v>
      </c>
      <c r="D133" s="4">
        <v>1.871457640287054E-3</v>
      </c>
      <c r="E133" s="4">
        <v>-3.0783811696970302E-2</v>
      </c>
      <c r="F133" s="16">
        <f t="shared" ref="F133:F196" si="17">0.94*F132+0.03*D132</f>
        <v>1.1346348411546006E-3</v>
      </c>
      <c r="G133" s="16">
        <f t="shared" si="13"/>
        <v>7.3682279913245339E-4</v>
      </c>
      <c r="H133" s="23">
        <f t="shared" ref="H133:H196" si="18">0.94*H132+0.03*G132^2</f>
        <v>5.9130788579197057E-5</v>
      </c>
      <c r="I133" s="4">
        <f t="shared" si="14"/>
        <v>7.6896546462891981E-3</v>
      </c>
      <c r="J133" s="4">
        <f t="shared" si="15"/>
        <v>-1.151372149379843E-2</v>
      </c>
      <c r="K133" s="4">
        <f t="shared" si="16"/>
        <v>0</v>
      </c>
    </row>
    <row r="134" spans="1:11" x14ac:dyDescent="0.25">
      <c r="A134" s="3">
        <v>42793</v>
      </c>
      <c r="B134" s="4">
        <v>132</v>
      </c>
      <c r="C134" s="4">
        <v>35.459578999999998</v>
      </c>
      <c r="D134" s="4">
        <v>-3.1132978280770151E-3</v>
      </c>
      <c r="E134" s="4">
        <v>-3.0783811696970302E-2</v>
      </c>
      <c r="F134" s="16">
        <f t="shared" si="17"/>
        <v>1.1227004798939364E-3</v>
      </c>
      <c r="G134" s="16">
        <f t="shared" si="13"/>
        <v>-4.2359983079709512E-3</v>
      </c>
      <c r="H134" s="23">
        <f t="shared" si="18"/>
        <v>5.5599228499564872E-5</v>
      </c>
      <c r="I134" s="4">
        <f t="shared" si="14"/>
        <v>7.4564890196100247E-3</v>
      </c>
      <c r="J134" s="4">
        <f t="shared" si="15"/>
        <v>-1.1142132528335444E-2</v>
      </c>
      <c r="K134" s="4">
        <f t="shared" si="16"/>
        <v>0</v>
      </c>
    </row>
    <row r="135" spans="1:11" x14ac:dyDescent="0.25">
      <c r="A135" s="3">
        <v>42794</v>
      </c>
      <c r="B135" s="4">
        <v>133</v>
      </c>
      <c r="C135" s="4">
        <v>35.155037</v>
      </c>
      <c r="D135" s="4">
        <v>-8.5884268394725693E-3</v>
      </c>
      <c r="E135" s="4">
        <v>-3.0783811696970302E-2</v>
      </c>
      <c r="F135" s="16">
        <f t="shared" si="17"/>
        <v>9.6193951625798979E-4</v>
      </c>
      <c r="G135" s="16">
        <f t="shared" si="13"/>
        <v>-9.550366355730559E-3</v>
      </c>
      <c r="H135" s="23">
        <f t="shared" si="18"/>
        <v>5.2801585239544955E-5</v>
      </c>
      <c r="I135" s="4">
        <f t="shared" si="14"/>
        <v>7.2664699297213739E-3</v>
      </c>
      <c r="J135" s="4">
        <f t="shared" si="15"/>
        <v>-1.0990339902778024E-2</v>
      </c>
      <c r="K135" s="4">
        <f t="shared" si="16"/>
        <v>0</v>
      </c>
    </row>
    <row r="136" spans="1:11" x14ac:dyDescent="0.25">
      <c r="A136" s="3">
        <v>42795</v>
      </c>
      <c r="B136" s="4">
        <v>134</v>
      </c>
      <c r="C136" s="4">
        <v>35.481727999999997</v>
      </c>
      <c r="D136" s="4">
        <v>9.2928646327408715E-3</v>
      </c>
      <c r="E136" s="4">
        <v>-3.0783811696970302E-2</v>
      </c>
      <c r="F136" s="16">
        <f t="shared" si="17"/>
        <v>6.4657034009833324E-4</v>
      </c>
      <c r="G136" s="16">
        <f t="shared" si="13"/>
        <v>8.6462942926425375E-3</v>
      </c>
      <c r="H136" s="23">
        <f t="shared" si="18"/>
        <v>5.2369775051032359E-5</v>
      </c>
      <c r="I136" s="4">
        <f t="shared" si="14"/>
        <v>7.2366964183273822E-3</v>
      </c>
      <c r="J136" s="4">
        <f t="shared" si="15"/>
        <v>-1.1256736010734193E-2</v>
      </c>
      <c r="K136" s="4">
        <f t="shared" si="16"/>
        <v>0</v>
      </c>
    </row>
    <row r="137" spans="1:11" x14ac:dyDescent="0.25">
      <c r="A137" s="3">
        <v>42796</v>
      </c>
      <c r="B137" s="4">
        <v>135</v>
      </c>
      <c r="C137" s="4">
        <v>35.143962999999999</v>
      </c>
      <c r="D137" s="4">
        <v>-9.5194067211156527E-3</v>
      </c>
      <c r="E137" s="4">
        <v>-3.0783811696970302E-2</v>
      </c>
      <c r="F137" s="16">
        <f t="shared" si="17"/>
        <v>8.8656205867465934E-4</v>
      </c>
      <c r="G137" s="16">
        <f t="shared" si="13"/>
        <v>-1.0405968779790312E-2</v>
      </c>
      <c r="H137" s="23">
        <f t="shared" si="18"/>
        <v>5.1470340697819905E-5</v>
      </c>
      <c r="I137" s="4">
        <f t="shared" si="14"/>
        <v>7.1742832880936549E-3</v>
      </c>
      <c r="J137" s="4">
        <f t="shared" si="15"/>
        <v>-1.0914083828523526E-2</v>
      </c>
      <c r="K137" s="4">
        <f t="shared" si="16"/>
        <v>0</v>
      </c>
    </row>
    <row r="138" spans="1:11" x14ac:dyDescent="0.25">
      <c r="A138" s="3">
        <v>42797</v>
      </c>
      <c r="B138" s="4">
        <v>136</v>
      </c>
      <c r="C138" s="4">
        <v>35.127353999999997</v>
      </c>
      <c r="D138" s="4">
        <v>-4.725989496404415E-4</v>
      </c>
      <c r="E138" s="4">
        <v>-3.0783811696970302E-2</v>
      </c>
      <c r="F138" s="16">
        <f t="shared" si="17"/>
        <v>5.4778613352071009E-4</v>
      </c>
      <c r="G138" s="16">
        <f t="shared" si="13"/>
        <v>-1.0203850831611515E-3</v>
      </c>
      <c r="H138" s="23">
        <f t="shared" si="18"/>
        <v>5.1630645843329831E-5</v>
      </c>
      <c r="I138" s="4">
        <f t="shared" si="14"/>
        <v>7.1854468088859884E-3</v>
      </c>
      <c r="J138" s="4">
        <f t="shared" si="15"/>
        <v>-1.1271222111342294E-2</v>
      </c>
      <c r="K138" s="4">
        <f t="shared" si="16"/>
        <v>0</v>
      </c>
    </row>
    <row r="139" spans="1:11" x14ac:dyDescent="0.25">
      <c r="A139" s="3">
        <v>42800</v>
      </c>
      <c r="B139" s="4">
        <v>137</v>
      </c>
      <c r="C139" s="4">
        <v>34.723145000000002</v>
      </c>
      <c r="D139" s="4">
        <v>-1.1506958366405693E-2</v>
      </c>
      <c r="E139" s="4">
        <v>-3.0783811696970302E-2</v>
      </c>
      <c r="F139" s="16">
        <f t="shared" si="17"/>
        <v>5.0074099702025418E-4</v>
      </c>
      <c r="G139" s="16">
        <f t="shared" si="13"/>
        <v>-1.2007699363425947E-2</v>
      </c>
      <c r="H139" s="23">
        <f t="shared" si="18"/>
        <v>4.8564042664268173E-5</v>
      </c>
      <c r="I139" s="4">
        <f t="shared" si="14"/>
        <v>6.9687906170488555E-3</v>
      </c>
      <c r="J139" s="4">
        <f t="shared" si="15"/>
        <v>-1.0961899524897947E-2</v>
      </c>
      <c r="K139" s="4">
        <f t="shared" si="16"/>
        <v>1</v>
      </c>
    </row>
    <row r="140" spans="1:11" x14ac:dyDescent="0.25">
      <c r="A140" s="3">
        <v>42801</v>
      </c>
      <c r="B140" s="4">
        <v>138</v>
      </c>
      <c r="C140" s="4">
        <v>34.911406999999997</v>
      </c>
      <c r="D140" s="4">
        <v>5.421801510202909E-3</v>
      </c>
      <c r="E140" s="4">
        <v>-3.0783811696970302E-2</v>
      </c>
      <c r="F140" s="16">
        <f t="shared" si="17"/>
        <v>1.2548778620686808E-4</v>
      </c>
      <c r="G140" s="16">
        <f t="shared" si="13"/>
        <v>5.2963137239960406E-3</v>
      </c>
      <c r="H140" s="23">
        <f t="shared" si="18"/>
        <v>4.9975745424484679E-5</v>
      </c>
      <c r="I140" s="4">
        <f t="shared" si="14"/>
        <v>7.0693525463428886E-3</v>
      </c>
      <c r="J140" s="4">
        <f t="shared" si="15"/>
        <v>-1.1502562389843861E-2</v>
      </c>
      <c r="K140" s="4">
        <f t="shared" si="16"/>
        <v>0</v>
      </c>
    </row>
    <row r="141" spans="1:11" x14ac:dyDescent="0.25">
      <c r="A141" s="3">
        <v>42802</v>
      </c>
      <c r="B141" s="4">
        <v>139</v>
      </c>
      <c r="C141" s="4">
        <v>35.17165</v>
      </c>
      <c r="D141" s="4">
        <v>7.4543830330299401E-3</v>
      </c>
      <c r="E141" s="4">
        <v>-3.0783811696970302E-2</v>
      </c>
      <c r="F141" s="16">
        <f t="shared" si="17"/>
        <v>2.8061256434054323E-4</v>
      </c>
      <c r="G141" s="16">
        <f t="shared" si="13"/>
        <v>7.1737704686893966E-3</v>
      </c>
      <c r="H141" s="23">
        <f t="shared" si="18"/>
        <v>4.7818728870905256E-5</v>
      </c>
      <c r="I141" s="4">
        <f t="shared" si="14"/>
        <v>6.9151087389068043E-3</v>
      </c>
      <c r="J141" s="4">
        <f t="shared" si="15"/>
        <v>-1.1093729125614139E-2</v>
      </c>
      <c r="K141" s="4">
        <f t="shared" si="16"/>
        <v>0</v>
      </c>
    </row>
    <row r="142" spans="1:11" x14ac:dyDescent="0.25">
      <c r="A142" s="3">
        <v>42803</v>
      </c>
      <c r="B142" s="4">
        <v>140</v>
      </c>
      <c r="C142" s="4">
        <v>34.955703999999997</v>
      </c>
      <c r="D142" s="4">
        <v>-6.1397745058876232E-3</v>
      </c>
      <c r="E142" s="4">
        <v>-3.0783811696970302E-2</v>
      </c>
      <c r="F142" s="16">
        <f t="shared" si="17"/>
        <v>4.8740730147100878E-4</v>
      </c>
      <c r="G142" s="16">
        <f t="shared" si="13"/>
        <v>-6.6271818073586324E-3</v>
      </c>
      <c r="H142" s="23">
        <f t="shared" si="18"/>
        <v>4.6493494620774145E-5</v>
      </c>
      <c r="I142" s="4">
        <f t="shared" si="14"/>
        <v>6.8186138342609011E-3</v>
      </c>
      <c r="J142" s="4">
        <f t="shared" si="15"/>
        <v>-1.0728214394594522E-2</v>
      </c>
      <c r="K142" s="4">
        <f t="shared" si="16"/>
        <v>0</v>
      </c>
    </row>
    <row r="143" spans="1:11" x14ac:dyDescent="0.25">
      <c r="A143" s="3">
        <v>42804</v>
      </c>
      <c r="B143" s="4">
        <v>141</v>
      </c>
      <c r="C143" s="4">
        <v>35.149501999999998</v>
      </c>
      <c r="D143" s="4">
        <v>5.5441023301948389E-3</v>
      </c>
      <c r="E143" s="4">
        <v>-3.0783811696970302E-2</v>
      </c>
      <c r="F143" s="16">
        <f t="shared" si="17"/>
        <v>2.7396962820611955E-4</v>
      </c>
      <c r="G143" s="16">
        <f t="shared" si="13"/>
        <v>5.2701327019887192E-3</v>
      </c>
      <c r="H143" s="23">
        <f t="shared" si="18"/>
        <v>4.5021471104761255E-5</v>
      </c>
      <c r="I143" s="4">
        <f t="shared" si="14"/>
        <v>6.7098041033074318E-3</v>
      </c>
      <c r="J143" s="4">
        <f t="shared" si="15"/>
        <v>-1.0762675987252984E-2</v>
      </c>
      <c r="K143" s="4">
        <f t="shared" si="16"/>
        <v>0</v>
      </c>
    </row>
    <row r="144" spans="1:11" x14ac:dyDescent="0.25">
      <c r="A144" s="3">
        <v>42807</v>
      </c>
      <c r="B144" s="4">
        <v>142</v>
      </c>
      <c r="C144" s="4">
        <v>35.160575999999999</v>
      </c>
      <c r="D144" s="4">
        <v>3.1505425027076331E-4</v>
      </c>
      <c r="E144" s="4">
        <v>-3.0783811696970302E-2</v>
      </c>
      <c r="F144" s="16">
        <f t="shared" si="17"/>
        <v>4.2385452041959748E-4</v>
      </c>
      <c r="G144" s="16">
        <f t="shared" si="13"/>
        <v>-1.0880027014883417E-4</v>
      </c>
      <c r="H144" s="23">
        <f t="shared" si="18"/>
        <v>4.3153411799372703E-5</v>
      </c>
      <c r="I144" s="4">
        <f t="shared" si="14"/>
        <v>6.5691256495345489E-3</v>
      </c>
      <c r="J144" s="4">
        <f t="shared" si="15"/>
        <v>-1.0381395630117253E-2</v>
      </c>
      <c r="K144" s="4">
        <f t="shared" si="16"/>
        <v>0</v>
      </c>
    </row>
    <row r="145" spans="1:11" x14ac:dyDescent="0.25">
      <c r="A145" s="3">
        <v>42808</v>
      </c>
      <c r="B145" s="4">
        <v>143</v>
      </c>
      <c r="C145" s="4">
        <v>35.155037</v>
      </c>
      <c r="D145" s="4">
        <v>-1.5753439306565544E-4</v>
      </c>
      <c r="E145" s="4">
        <v>-3.0783811696970302E-2</v>
      </c>
      <c r="F145" s="16">
        <f t="shared" si="17"/>
        <v>4.0787487670254451E-4</v>
      </c>
      <c r="G145" s="16">
        <f t="shared" si="13"/>
        <v>-5.6540926976819997E-4</v>
      </c>
      <c r="H145" s="23">
        <f t="shared" si="18"/>
        <v>4.0564562216373872E-5</v>
      </c>
      <c r="I145" s="4">
        <f t="shared" si="14"/>
        <v>6.3690314975178037E-3</v>
      </c>
      <c r="J145" s="4">
        <f t="shared" si="15"/>
        <v>-1.0068249682157785E-2</v>
      </c>
      <c r="K145" s="4">
        <f t="shared" si="16"/>
        <v>0</v>
      </c>
    </row>
    <row r="146" spans="1:11" x14ac:dyDescent="0.25">
      <c r="A146" s="3">
        <v>42809</v>
      </c>
      <c r="B146" s="4">
        <v>144</v>
      </c>
      <c r="C146" s="4">
        <v>35.287930000000003</v>
      </c>
      <c r="D146" s="4">
        <v>3.7801979841467046E-3</v>
      </c>
      <c r="E146" s="4">
        <v>-3.0783811696970302E-2</v>
      </c>
      <c r="F146" s="16">
        <f t="shared" si="17"/>
        <v>3.7867635230842217E-4</v>
      </c>
      <c r="G146" s="16">
        <f t="shared" si="13"/>
        <v>3.4015216318382824E-3</v>
      </c>
      <c r="H146" s="23">
        <f t="shared" si="18"/>
        <v>3.814027911266163E-5</v>
      </c>
      <c r="I146" s="4">
        <f t="shared" si="14"/>
        <v>6.1757816600541858E-3</v>
      </c>
      <c r="J146" s="4">
        <f t="shared" si="15"/>
        <v>-9.7795805104920926E-3</v>
      </c>
      <c r="K146" s="4">
        <f t="shared" si="16"/>
        <v>0</v>
      </c>
    </row>
    <row r="147" spans="1:11" x14ac:dyDescent="0.25">
      <c r="A147" s="3">
        <v>42810</v>
      </c>
      <c r="B147" s="4">
        <v>145</v>
      </c>
      <c r="C147" s="4">
        <v>35.437430999999997</v>
      </c>
      <c r="D147" s="4">
        <v>4.2366044140303401E-3</v>
      </c>
      <c r="E147" s="4">
        <v>-3.0783811696970302E-2</v>
      </c>
      <c r="F147" s="16">
        <f t="shared" si="17"/>
        <v>4.6936171069431791E-4</v>
      </c>
      <c r="G147" s="16">
        <f t="shared" si="13"/>
        <v>3.7672427033360223E-3</v>
      </c>
      <c r="H147" s="23">
        <f t="shared" si="18"/>
        <v>3.6198972848257845E-5</v>
      </c>
      <c r="I147" s="4">
        <f t="shared" si="14"/>
        <v>6.016558222792982E-3</v>
      </c>
      <c r="J147" s="4">
        <f t="shared" si="15"/>
        <v>-9.4269959038314251E-3</v>
      </c>
      <c r="K147" s="4">
        <f t="shared" si="16"/>
        <v>0</v>
      </c>
    </row>
    <row r="148" spans="1:11" x14ac:dyDescent="0.25">
      <c r="A148" s="3">
        <v>42811</v>
      </c>
      <c r="B148" s="4">
        <v>146</v>
      </c>
      <c r="C148" s="4">
        <v>35.542636999999999</v>
      </c>
      <c r="D148" s="4">
        <v>2.9687817945946078E-3</v>
      </c>
      <c r="E148" s="4">
        <v>-3.0783811696970302E-2</v>
      </c>
      <c r="F148" s="16">
        <f t="shared" si="17"/>
        <v>5.6829814047356904E-4</v>
      </c>
      <c r="G148" s="16">
        <f t="shared" si="13"/>
        <v>2.4004836541210387E-3</v>
      </c>
      <c r="H148" s="23">
        <f t="shared" si="18"/>
        <v>3.4452798004937522E-5</v>
      </c>
      <c r="I148" s="4">
        <f t="shared" si="14"/>
        <v>5.8696505862732172E-3</v>
      </c>
      <c r="J148" s="4">
        <f t="shared" si="15"/>
        <v>-9.0864179152957709E-3</v>
      </c>
      <c r="K148" s="4">
        <f t="shared" si="16"/>
        <v>0</v>
      </c>
    </row>
    <row r="149" spans="1:11" x14ac:dyDescent="0.25">
      <c r="A149" s="3">
        <v>42814</v>
      </c>
      <c r="B149" s="4">
        <v>147</v>
      </c>
      <c r="C149" s="4">
        <v>35.476188999999998</v>
      </c>
      <c r="D149" s="4">
        <v>-1.8695292642468024E-3</v>
      </c>
      <c r="E149" s="4">
        <v>-3.0783811696970302E-2</v>
      </c>
      <c r="F149" s="16">
        <f t="shared" si="17"/>
        <v>6.232637058829931E-4</v>
      </c>
      <c r="G149" s="16">
        <f t="shared" si="13"/>
        <v>-2.4927929701297957E-3</v>
      </c>
      <c r="H149" s="23">
        <f t="shared" si="18"/>
        <v>3.2558499777852338E-5</v>
      </c>
      <c r="I149" s="4">
        <f t="shared" si="14"/>
        <v>5.7060055886629076E-3</v>
      </c>
      <c r="J149" s="4">
        <f t="shared" si="15"/>
        <v>-8.7622802820345631E-3</v>
      </c>
      <c r="K149" s="4">
        <f t="shared" si="16"/>
        <v>0</v>
      </c>
    </row>
    <row r="150" spans="1:11" x14ac:dyDescent="0.25">
      <c r="A150" s="3">
        <v>42815</v>
      </c>
      <c r="B150" s="4">
        <v>148</v>
      </c>
      <c r="C150" s="4">
        <v>34.573642999999997</v>
      </c>
      <c r="D150" s="4">
        <v>-2.5440895018345996E-2</v>
      </c>
      <c r="E150" s="4">
        <v>-3.0783811696970302E-2</v>
      </c>
      <c r="F150" s="16">
        <f t="shared" si="17"/>
        <v>5.2978200560260943E-4</v>
      </c>
      <c r="G150" s="16">
        <f t="shared" si="13"/>
        <v>-2.5970677023948605E-2</v>
      </c>
      <c r="H150" s="23">
        <f t="shared" si="18"/>
        <v>3.0791410294939046E-5</v>
      </c>
      <c r="I150" s="4">
        <f t="shared" si="14"/>
        <v>5.5490008375327395E-3</v>
      </c>
      <c r="J150" s="4">
        <f t="shared" si="15"/>
        <v>-8.5975121479698758E-3</v>
      </c>
      <c r="K150" s="4">
        <f t="shared" si="16"/>
        <v>1</v>
      </c>
    </row>
    <row r="151" spans="1:11" x14ac:dyDescent="0.25">
      <c r="A151" s="3">
        <v>42816</v>
      </c>
      <c r="B151" s="4">
        <v>149</v>
      </c>
      <c r="C151" s="4">
        <v>34.872646000000003</v>
      </c>
      <c r="D151" s="4">
        <v>8.6482931520987291E-3</v>
      </c>
      <c r="E151" s="4">
        <v>-3.0783811696970302E-2</v>
      </c>
      <c r="F151" s="16">
        <f t="shared" si="17"/>
        <v>-2.6523176528392704E-4</v>
      </c>
      <c r="G151" s="16">
        <f t="shared" si="13"/>
        <v>8.9135249173826567E-3</v>
      </c>
      <c r="H151" s="23">
        <f t="shared" si="18"/>
        <v>4.9178207629710255E-5</v>
      </c>
      <c r="I151" s="4">
        <f t="shared" si="14"/>
        <v>7.0127175638057928E-3</v>
      </c>
      <c r="J151" s="4">
        <f t="shared" si="15"/>
        <v>-1.1800125684896181E-2</v>
      </c>
      <c r="K151" s="4">
        <f t="shared" si="16"/>
        <v>0</v>
      </c>
    </row>
    <row r="152" spans="1:11" x14ac:dyDescent="0.25">
      <c r="A152" s="3">
        <v>42817</v>
      </c>
      <c r="B152" s="4">
        <v>150</v>
      </c>
      <c r="C152" s="4">
        <v>34.928016999999997</v>
      </c>
      <c r="D152" s="4">
        <v>1.5878060987971443E-3</v>
      </c>
      <c r="E152" s="4">
        <v>-3.0783811696970302E-2</v>
      </c>
      <c r="F152" s="16">
        <f t="shared" si="17"/>
        <v>1.0130935196070499E-5</v>
      </c>
      <c r="G152" s="16">
        <f t="shared" si="13"/>
        <v>1.5776751636010738E-3</v>
      </c>
      <c r="H152" s="23">
        <f t="shared" si="18"/>
        <v>4.8611042965511682E-5</v>
      </c>
      <c r="I152" s="4">
        <f t="shared" si="14"/>
        <v>6.9721620008080477E-3</v>
      </c>
      <c r="J152" s="4">
        <f t="shared" si="15"/>
        <v>-1.1458055019526283E-2</v>
      </c>
      <c r="K152" s="4">
        <f t="shared" si="16"/>
        <v>0</v>
      </c>
    </row>
    <row r="153" spans="1:11" x14ac:dyDescent="0.25">
      <c r="A153" s="3">
        <v>42818</v>
      </c>
      <c r="B153" s="4">
        <v>151</v>
      </c>
      <c r="C153" s="4">
        <v>35.088593000000003</v>
      </c>
      <c r="D153" s="4">
        <v>4.5973408682206621E-3</v>
      </c>
      <c r="E153" s="4">
        <v>-3.0783811696970302E-2</v>
      </c>
      <c r="F153" s="16">
        <f t="shared" si="17"/>
        <v>5.7157262048220602E-5</v>
      </c>
      <c r="G153" s="16">
        <f t="shared" si="13"/>
        <v>4.5401836061724418E-3</v>
      </c>
      <c r="H153" s="23">
        <f t="shared" si="18"/>
        <v>4.5769052155236288E-5</v>
      </c>
      <c r="I153" s="4">
        <f t="shared" si="14"/>
        <v>6.7652828584794803E-3</v>
      </c>
      <c r="J153" s="4">
        <f t="shared" si="15"/>
        <v>-1.1070742785074379E-2</v>
      </c>
      <c r="K153" s="4">
        <f t="shared" si="16"/>
        <v>0</v>
      </c>
    </row>
    <row r="154" spans="1:11" x14ac:dyDescent="0.25">
      <c r="A154" s="3">
        <v>42821</v>
      </c>
      <c r="B154" s="4">
        <v>152</v>
      </c>
      <c r="C154" s="4">
        <v>35.088593000000003</v>
      </c>
      <c r="D154" s="4">
        <v>0</v>
      </c>
      <c r="E154" s="4">
        <v>-3.0783811696970302E-2</v>
      </c>
      <c r="F154" s="16">
        <f t="shared" si="17"/>
        <v>1.9164805237194721E-4</v>
      </c>
      <c r="G154" s="16">
        <f t="shared" si="13"/>
        <v>-1.9164805237194721E-4</v>
      </c>
      <c r="H154" s="23">
        <f t="shared" si="18"/>
        <v>4.3641307041254819E-5</v>
      </c>
      <c r="I154" s="4">
        <f t="shared" si="14"/>
        <v>6.6061567527008333E-3</v>
      </c>
      <c r="J154" s="4">
        <f t="shared" si="15"/>
        <v>-1.067451284251798E-2</v>
      </c>
      <c r="K154" s="4">
        <f t="shared" si="16"/>
        <v>0</v>
      </c>
    </row>
    <row r="155" spans="1:11" x14ac:dyDescent="0.25">
      <c r="A155" s="3">
        <v>42822</v>
      </c>
      <c r="B155" s="4">
        <v>153</v>
      </c>
      <c r="C155" s="4">
        <v>35.199337</v>
      </c>
      <c r="D155" s="4">
        <v>3.1561254108991156E-3</v>
      </c>
      <c r="E155" s="4">
        <v>-3.0783811696970302E-2</v>
      </c>
      <c r="F155" s="16">
        <f t="shared" si="17"/>
        <v>1.8014916922963036E-4</v>
      </c>
      <c r="G155" s="16">
        <f t="shared" si="13"/>
        <v>2.9759762416694852E-3</v>
      </c>
      <c r="H155" s="23">
        <f t="shared" si="18"/>
        <v>4.1023930488058867E-5</v>
      </c>
      <c r="I155" s="4">
        <f t="shared" si="14"/>
        <v>6.4049926220143974E-3</v>
      </c>
      <c r="J155" s="4">
        <f t="shared" si="15"/>
        <v>-1.0355126175688175E-2</v>
      </c>
      <c r="K155" s="4">
        <f t="shared" si="16"/>
        <v>0</v>
      </c>
    </row>
    <row r="156" spans="1:11" x14ac:dyDescent="0.25">
      <c r="A156" s="3">
        <v>42823</v>
      </c>
      <c r="B156" s="4">
        <v>154</v>
      </c>
      <c r="C156" s="4">
        <v>35.382061</v>
      </c>
      <c r="D156" s="4">
        <v>5.1911205032072151E-3</v>
      </c>
      <c r="E156" s="4">
        <v>-3.0783811696970302E-2</v>
      </c>
      <c r="F156" s="16">
        <f t="shared" si="17"/>
        <v>2.6402398140282603E-4</v>
      </c>
      <c r="G156" s="16">
        <f t="shared" si="13"/>
        <v>4.9270965218043894E-3</v>
      </c>
      <c r="H156" s="23">
        <f t="shared" si="18"/>
        <v>3.882818769650477E-5</v>
      </c>
      <c r="I156" s="4">
        <f t="shared" si="14"/>
        <v>6.2312268211408232E-3</v>
      </c>
      <c r="J156" s="4">
        <f t="shared" si="15"/>
        <v>-9.9854320557079528E-3</v>
      </c>
      <c r="K156" s="4">
        <f t="shared" si="16"/>
        <v>0</v>
      </c>
    </row>
    <row r="157" spans="1:11" x14ac:dyDescent="0.25">
      <c r="A157" s="3">
        <v>42824</v>
      </c>
      <c r="B157" s="4">
        <v>155</v>
      </c>
      <c r="C157" s="4">
        <v>35.431891999999998</v>
      </c>
      <c r="D157" s="4">
        <v>1.4083690602420677E-3</v>
      </c>
      <c r="E157" s="4">
        <v>-3.0783811696970302E-2</v>
      </c>
      <c r="F157" s="16">
        <f t="shared" si="17"/>
        <v>4.0391615761487291E-4</v>
      </c>
      <c r="G157" s="16">
        <f t="shared" si="13"/>
        <v>1.0044529026271946E-3</v>
      </c>
      <c r="H157" s="23">
        <f t="shared" si="18"/>
        <v>3.7226784838769792E-5</v>
      </c>
      <c r="I157" s="4">
        <f t="shared" si="14"/>
        <v>6.1013756513404243E-3</v>
      </c>
      <c r="J157" s="4">
        <f t="shared" si="15"/>
        <v>-9.6319537118858267E-3</v>
      </c>
      <c r="K157" s="4">
        <f t="shared" si="16"/>
        <v>0</v>
      </c>
    </row>
    <row r="158" spans="1:11" x14ac:dyDescent="0.25">
      <c r="A158" s="3">
        <v>42825</v>
      </c>
      <c r="B158" s="4">
        <v>156</v>
      </c>
      <c r="C158" s="4">
        <v>35.481727999999997</v>
      </c>
      <c r="D158" s="4">
        <v>1.4065294622144114E-3</v>
      </c>
      <c r="E158" s="4">
        <v>-3.0783811696970302E-2</v>
      </c>
      <c r="F158" s="16">
        <f t="shared" si="17"/>
        <v>4.2193225996524255E-4</v>
      </c>
      <c r="G158" s="16">
        <f t="shared" si="13"/>
        <v>9.8459720224916883E-4</v>
      </c>
      <c r="H158" s="23">
        <f t="shared" si="18"/>
        <v>3.502344551745149E-5</v>
      </c>
      <c r="I158" s="4">
        <f t="shared" si="14"/>
        <v>5.9180609592544321E-3</v>
      </c>
      <c r="J158" s="4">
        <f t="shared" si="15"/>
        <v>-9.3124117733843215E-3</v>
      </c>
      <c r="K158" s="4">
        <f t="shared" si="16"/>
        <v>0</v>
      </c>
    </row>
    <row r="159" spans="1:11" x14ac:dyDescent="0.25">
      <c r="A159" s="3">
        <v>42828</v>
      </c>
      <c r="B159" s="4">
        <v>157</v>
      </c>
      <c r="C159" s="4">
        <v>35.354374</v>
      </c>
      <c r="D159" s="4">
        <v>-3.5892840393792792E-3</v>
      </c>
      <c r="E159" s="4">
        <v>-3.0783811696970302E-2</v>
      </c>
      <c r="F159" s="16">
        <f t="shared" si="17"/>
        <v>4.3881220823376033E-4</v>
      </c>
      <c r="G159" s="16">
        <f t="shared" si="13"/>
        <v>-4.0280962476130396E-3</v>
      </c>
      <c r="H159" s="23">
        <f t="shared" si="18"/>
        <v>3.2951121735924709E-5</v>
      </c>
      <c r="I159" s="4">
        <f t="shared" si="14"/>
        <v>5.7403067632248285E-3</v>
      </c>
      <c r="J159" s="4">
        <f t="shared" si="15"/>
        <v>-9.0031521910706666E-3</v>
      </c>
      <c r="K159" s="4">
        <f t="shared" si="16"/>
        <v>0</v>
      </c>
    </row>
    <row r="160" spans="1:11" x14ac:dyDescent="0.25">
      <c r="A160" s="3">
        <v>42829</v>
      </c>
      <c r="B160" s="4">
        <v>158</v>
      </c>
      <c r="C160" s="4">
        <v>35.537098</v>
      </c>
      <c r="D160" s="4">
        <v>5.1683562548724615E-3</v>
      </c>
      <c r="E160" s="4">
        <v>-3.0783811696970302E-2</v>
      </c>
      <c r="F160" s="16">
        <f t="shared" si="17"/>
        <v>3.0480495455835629E-4</v>
      </c>
      <c r="G160" s="16">
        <f t="shared" si="13"/>
        <v>4.863551300314105E-3</v>
      </c>
      <c r="H160" s="23">
        <f t="shared" si="18"/>
        <v>3.1460821213170254E-5</v>
      </c>
      <c r="I160" s="4">
        <f t="shared" si="14"/>
        <v>5.6089946704530082E-3</v>
      </c>
      <c r="J160" s="4">
        <f t="shared" si="15"/>
        <v>-8.9211702726877534E-3</v>
      </c>
      <c r="K160" s="4">
        <f t="shared" si="16"/>
        <v>0</v>
      </c>
    </row>
    <row r="161" spans="1:11" x14ac:dyDescent="0.25">
      <c r="A161" s="3">
        <v>42830</v>
      </c>
      <c r="B161" s="4">
        <v>159</v>
      </c>
      <c r="C161" s="4">
        <v>35.448504999999997</v>
      </c>
      <c r="D161" s="4">
        <v>-2.4929722736505675E-3</v>
      </c>
      <c r="E161" s="4">
        <v>-3.0783811696970302E-2</v>
      </c>
      <c r="F161" s="16">
        <f t="shared" si="17"/>
        <v>4.4156734493102875E-4</v>
      </c>
      <c r="G161" s="16">
        <f t="shared" si="13"/>
        <v>-2.9345396185815964E-3</v>
      </c>
      <c r="H161" s="23">
        <f t="shared" si="18"/>
        <v>3.028279587790365E-5</v>
      </c>
      <c r="I161" s="4">
        <f t="shared" si="14"/>
        <v>5.5029806357921752E-3</v>
      </c>
      <c r="J161" s="4">
        <f t="shared" si="15"/>
        <v>-8.610030312895452E-3</v>
      </c>
      <c r="K161" s="4">
        <f t="shared" si="16"/>
        <v>0</v>
      </c>
    </row>
    <row r="162" spans="1:11" x14ac:dyDescent="0.25">
      <c r="A162" s="3">
        <v>42831</v>
      </c>
      <c r="B162" s="4">
        <v>160</v>
      </c>
      <c r="C162" s="4">
        <v>35.548172000000001</v>
      </c>
      <c r="D162" s="4">
        <v>2.8115995300790186E-3</v>
      </c>
      <c r="E162" s="4">
        <v>-3.0783811696970302E-2</v>
      </c>
      <c r="F162" s="16">
        <f t="shared" si="17"/>
        <v>3.4028413602565E-4</v>
      </c>
      <c r="G162" s="16">
        <f t="shared" si="13"/>
        <v>2.4713153940533685E-3</v>
      </c>
      <c r="H162" s="23">
        <f t="shared" si="18"/>
        <v>2.8724173808420179E-5</v>
      </c>
      <c r="I162" s="4">
        <f t="shared" si="14"/>
        <v>5.3594938015096329E-3</v>
      </c>
      <c r="J162" s="4">
        <f t="shared" si="15"/>
        <v>-8.4752986820114048E-3</v>
      </c>
      <c r="K162" s="4">
        <f t="shared" si="16"/>
        <v>0</v>
      </c>
    </row>
    <row r="163" spans="1:11" x14ac:dyDescent="0.25">
      <c r="A163" s="3">
        <v>42832</v>
      </c>
      <c r="B163" s="4">
        <v>161</v>
      </c>
      <c r="C163" s="4">
        <v>35.919159000000001</v>
      </c>
      <c r="D163" s="4">
        <v>1.0436176577518514E-2</v>
      </c>
      <c r="E163" s="4">
        <v>-3.0783811696970302E-2</v>
      </c>
      <c r="F163" s="16">
        <f t="shared" si="17"/>
        <v>4.0421507376648156E-4</v>
      </c>
      <c r="G163" s="16">
        <f t="shared" si="13"/>
        <v>1.0031961503752032E-2</v>
      </c>
      <c r="H163" s="23">
        <f t="shared" si="18"/>
        <v>2.7183945373221523E-5</v>
      </c>
      <c r="I163" s="4">
        <f t="shared" si="14"/>
        <v>5.2138225298931614E-3</v>
      </c>
      <c r="J163" s="4">
        <f t="shared" si="15"/>
        <v>-8.1717598248095876E-3</v>
      </c>
      <c r="K163" s="4">
        <f t="shared" si="16"/>
        <v>0</v>
      </c>
    </row>
    <row r="164" spans="1:11" x14ac:dyDescent="0.25">
      <c r="A164" s="3">
        <v>42835</v>
      </c>
      <c r="B164" s="4">
        <v>162</v>
      </c>
      <c r="C164" s="4">
        <v>35.941307000000002</v>
      </c>
      <c r="D164" s="4">
        <v>6.1660686431999666E-4</v>
      </c>
      <c r="E164" s="4">
        <v>-3.0783811696970302E-2</v>
      </c>
      <c r="F164" s="16">
        <f t="shared" si="17"/>
        <v>6.9304746666604806E-4</v>
      </c>
      <c r="G164" s="16">
        <f t="shared" si="13"/>
        <v>-7.6440602346051394E-5</v>
      </c>
      <c r="H164" s="23">
        <f t="shared" si="18"/>
        <v>2.8572116199211112E-5</v>
      </c>
      <c r="I164" s="4">
        <f t="shared" si="14"/>
        <v>5.3452891595507828E-3</v>
      </c>
      <c r="J164" s="4">
        <f t="shared" si="15"/>
        <v>-8.0991707945254465E-3</v>
      </c>
      <c r="K164" s="4">
        <f t="shared" si="16"/>
        <v>0</v>
      </c>
    </row>
    <row r="165" spans="1:11" x14ac:dyDescent="0.25">
      <c r="A165" s="3">
        <v>42836</v>
      </c>
      <c r="B165" s="4">
        <v>163</v>
      </c>
      <c r="C165" s="4">
        <v>36.052047999999999</v>
      </c>
      <c r="D165" s="4">
        <v>3.0811622960733539E-3</v>
      </c>
      <c r="E165" s="4">
        <v>-3.0783811696970302E-2</v>
      </c>
      <c r="F165" s="16">
        <f t="shared" si="17"/>
        <v>6.6996282459568499E-4</v>
      </c>
      <c r="G165" s="16">
        <f t="shared" si="13"/>
        <v>2.4111994714776687E-3</v>
      </c>
      <c r="H165" s="23">
        <f t="shared" si="18"/>
        <v>2.6857964522229054E-5</v>
      </c>
      <c r="I165" s="4">
        <f t="shared" si="14"/>
        <v>5.1824670305009226E-3</v>
      </c>
      <c r="J165" s="4">
        <f t="shared" si="15"/>
        <v>-7.8544368670801865E-3</v>
      </c>
      <c r="K165" s="4">
        <f t="shared" si="16"/>
        <v>0</v>
      </c>
    </row>
    <row r="166" spans="1:11" x14ac:dyDescent="0.25">
      <c r="A166" s="3">
        <v>42837</v>
      </c>
      <c r="B166" s="4">
        <v>164</v>
      </c>
      <c r="C166" s="4">
        <v>35.382061</v>
      </c>
      <c r="D166" s="4">
        <v>-1.8583881836615745E-2</v>
      </c>
      <c r="E166" s="4">
        <v>-3.0783811696970302E-2</v>
      </c>
      <c r="F166" s="16">
        <f t="shared" si="17"/>
        <v>7.2219992400214452E-4</v>
      </c>
      <c r="G166" s="16">
        <f t="shared" si="13"/>
        <v>-1.9306081760617891E-2</v>
      </c>
      <c r="H166" s="23">
        <f t="shared" si="18"/>
        <v>2.5420903137632938E-5</v>
      </c>
      <c r="I166" s="4">
        <f t="shared" si="14"/>
        <v>5.0419146301413052E-3</v>
      </c>
      <c r="J166" s="4">
        <f t="shared" si="15"/>
        <v>-7.5710116421654735E-3</v>
      </c>
      <c r="K166" s="4">
        <f t="shared" si="16"/>
        <v>1</v>
      </c>
    </row>
    <row r="167" spans="1:11" x14ac:dyDescent="0.25">
      <c r="A167" s="3">
        <v>42838</v>
      </c>
      <c r="B167" s="4">
        <v>165</v>
      </c>
      <c r="C167" s="4">
        <v>35.393135000000001</v>
      </c>
      <c r="D167" s="4">
        <v>3.1298346356931257E-4</v>
      </c>
      <c r="E167" s="4">
        <v>-3.0783811696970302E-2</v>
      </c>
      <c r="F167" s="16">
        <f t="shared" si="17"/>
        <v>1.2135147346354345E-4</v>
      </c>
      <c r="G167" s="16">
        <f t="shared" si="13"/>
        <v>1.9163199010576912E-4</v>
      </c>
      <c r="H167" s="23">
        <f t="shared" si="18"/>
        <v>3.5077392737804846E-5</v>
      </c>
      <c r="I167" s="4">
        <f t="shared" si="14"/>
        <v>5.9226170514228632E-3</v>
      </c>
      <c r="J167" s="4">
        <f t="shared" si="15"/>
        <v>-9.6204866646139899E-3</v>
      </c>
      <c r="K167" s="4">
        <f t="shared" si="16"/>
        <v>0</v>
      </c>
    </row>
    <row r="168" spans="1:11" x14ac:dyDescent="0.25">
      <c r="A168" s="3">
        <v>42842</v>
      </c>
      <c r="B168" s="4">
        <v>166</v>
      </c>
      <c r="C168" s="4">
        <v>35.575859000000001</v>
      </c>
      <c r="D168" s="4">
        <v>5.1626960991164057E-3</v>
      </c>
      <c r="E168" s="4">
        <v>-3.0783811696970302E-2</v>
      </c>
      <c r="F168" s="16">
        <f t="shared" si="17"/>
        <v>1.2345988896281021E-4</v>
      </c>
      <c r="G168" s="16">
        <f t="shared" si="13"/>
        <v>5.0392362101535958E-3</v>
      </c>
      <c r="H168" s="23">
        <f t="shared" si="18"/>
        <v>3.2973850858125511E-5</v>
      </c>
      <c r="I168" s="4">
        <f t="shared" si="14"/>
        <v>5.7422862048251751E-3</v>
      </c>
      <c r="J168" s="4">
        <f t="shared" si="15"/>
        <v>-9.3217604020372855E-3</v>
      </c>
      <c r="K168" s="4">
        <f t="shared" si="16"/>
        <v>0</v>
      </c>
    </row>
    <row r="169" spans="1:11" x14ac:dyDescent="0.25">
      <c r="A169" s="3">
        <v>42843</v>
      </c>
      <c r="B169" s="4">
        <v>167</v>
      </c>
      <c r="C169" s="4">
        <v>35.653377999999996</v>
      </c>
      <c r="D169" s="4">
        <v>2.1789776038856918E-3</v>
      </c>
      <c r="E169" s="4">
        <v>-3.0783811696970302E-2</v>
      </c>
      <c r="F169" s="16">
        <f t="shared" si="17"/>
        <v>2.7093317859853375E-4</v>
      </c>
      <c r="G169" s="16">
        <f t="shared" si="13"/>
        <v>1.9080444252871582E-3</v>
      </c>
      <c r="H169" s="23">
        <f t="shared" si="18"/>
        <v>3.1757236854089674E-5</v>
      </c>
      <c r="I169" s="4">
        <f t="shared" si="14"/>
        <v>5.6353559651622425E-3</v>
      </c>
      <c r="J169" s="4">
        <f t="shared" si="15"/>
        <v>-8.9984025198611966E-3</v>
      </c>
      <c r="K169" s="4">
        <f t="shared" si="16"/>
        <v>0</v>
      </c>
    </row>
    <row r="170" spans="1:11" x14ac:dyDescent="0.25">
      <c r="A170" s="3">
        <v>42844</v>
      </c>
      <c r="B170" s="4">
        <v>168</v>
      </c>
      <c r="C170" s="4">
        <v>35.730896000000001</v>
      </c>
      <c r="D170" s="4">
        <v>2.1742119358228798E-3</v>
      </c>
      <c r="E170" s="4">
        <v>-3.0783811696970302E-2</v>
      </c>
      <c r="F170" s="16">
        <f t="shared" si="17"/>
        <v>3.2004651599919248E-4</v>
      </c>
      <c r="G170" s="16">
        <f t="shared" si="13"/>
        <v>1.8541654198236874E-3</v>
      </c>
      <c r="H170" s="23">
        <f t="shared" si="18"/>
        <v>2.9961021648710375E-5</v>
      </c>
      <c r="I170" s="4">
        <f t="shared" si="14"/>
        <v>5.4736661981445653E-3</v>
      </c>
      <c r="J170" s="4">
        <f t="shared" si="15"/>
        <v>-8.6833331827405741E-3</v>
      </c>
      <c r="K170" s="4">
        <f t="shared" si="16"/>
        <v>0</v>
      </c>
    </row>
    <row r="171" spans="1:11" x14ac:dyDescent="0.25">
      <c r="A171" s="3">
        <v>42845</v>
      </c>
      <c r="B171" s="4">
        <v>169</v>
      </c>
      <c r="C171" s="4">
        <v>35.935768000000003</v>
      </c>
      <c r="D171" s="4">
        <v>5.7337493020046771E-3</v>
      </c>
      <c r="E171" s="4">
        <v>-3.0783811696970302E-2</v>
      </c>
      <c r="F171" s="16">
        <f t="shared" si="17"/>
        <v>3.6607008311392728E-4</v>
      </c>
      <c r="G171" s="16">
        <f t="shared" si="13"/>
        <v>5.3676792188907495E-3</v>
      </c>
      <c r="H171" s="23">
        <f t="shared" si="18"/>
        <v>2.8266498231909848E-5</v>
      </c>
      <c r="I171" s="4">
        <f t="shared" si="14"/>
        <v>5.3166247029398121E-3</v>
      </c>
      <c r="J171" s="4">
        <f t="shared" si="15"/>
        <v>-8.3789993426564187E-3</v>
      </c>
      <c r="K171" s="4">
        <f t="shared" si="16"/>
        <v>0</v>
      </c>
    </row>
    <row r="172" spans="1:11" x14ac:dyDescent="0.25">
      <c r="A172" s="3">
        <v>42846</v>
      </c>
      <c r="B172" s="4">
        <v>170</v>
      </c>
      <c r="C172" s="4">
        <v>35.669991000000003</v>
      </c>
      <c r="D172" s="4">
        <v>-7.395890356371399E-3</v>
      </c>
      <c r="E172" s="4">
        <v>-3.0783811696970302E-2</v>
      </c>
      <c r="F172" s="16">
        <f t="shared" si="17"/>
        <v>5.1611835718723192E-4</v>
      </c>
      <c r="G172" s="16">
        <f t="shared" si="13"/>
        <v>-7.9120087135586305E-3</v>
      </c>
      <c r="H172" s="23">
        <f t="shared" si="18"/>
        <v>2.7434867743902603E-5</v>
      </c>
      <c r="I172" s="4">
        <f t="shared" si="14"/>
        <v>5.2378304424544522E-3</v>
      </c>
      <c r="J172" s="4">
        <f t="shared" si="15"/>
        <v>-8.0993460434408103E-3</v>
      </c>
      <c r="K172" s="4">
        <f t="shared" si="16"/>
        <v>0</v>
      </c>
    </row>
    <row r="173" spans="1:11" x14ac:dyDescent="0.25">
      <c r="A173" s="3">
        <v>42849</v>
      </c>
      <c r="B173" s="4">
        <v>171</v>
      </c>
      <c r="C173" s="4">
        <v>36.64452</v>
      </c>
      <c r="D173" s="4">
        <v>2.7320696548535625E-2</v>
      </c>
      <c r="E173" s="4">
        <v>-3.0783811696970302E-2</v>
      </c>
      <c r="F173" s="16">
        <f t="shared" si="17"/>
        <v>2.6327454506485607E-4</v>
      </c>
      <c r="G173" s="16">
        <f t="shared" si="13"/>
        <v>2.705742200347077E-2</v>
      </c>
      <c r="H173" s="23">
        <f t="shared" si="18"/>
        <v>2.7666772135771278E-5</v>
      </c>
      <c r="I173" s="4">
        <f t="shared" si="14"/>
        <v>5.2599213050930028E-3</v>
      </c>
      <c r="J173" s="4">
        <f t="shared" si="15"/>
        <v>-8.388526091096693E-3</v>
      </c>
      <c r="K173" s="4">
        <f t="shared" si="16"/>
        <v>0</v>
      </c>
    </row>
    <row r="174" spans="1:11" x14ac:dyDescent="0.25">
      <c r="A174" s="3">
        <v>42850</v>
      </c>
      <c r="B174" s="4">
        <v>172</v>
      </c>
      <c r="C174" s="4">
        <v>36.738647</v>
      </c>
      <c r="D174" s="4">
        <v>2.5686514654851612E-3</v>
      </c>
      <c r="E174" s="4">
        <v>-3.0783811696970302E-2</v>
      </c>
      <c r="F174" s="16">
        <f t="shared" si="17"/>
        <v>1.0670989688170334E-3</v>
      </c>
      <c r="G174" s="16">
        <f t="shared" si="13"/>
        <v>1.5015524966681278E-3</v>
      </c>
      <c r="H174" s="23">
        <f t="shared" si="18"/>
        <v>4.7969888371842128E-5</v>
      </c>
      <c r="I174" s="4">
        <f t="shared" si="14"/>
        <v>6.9260297697773523E-3</v>
      </c>
      <c r="J174" s="4">
        <f t="shared" si="15"/>
        <v>-1.0325206218375117E-2</v>
      </c>
      <c r="K174" s="4">
        <f t="shared" si="16"/>
        <v>0</v>
      </c>
    </row>
    <row r="175" spans="1:11" x14ac:dyDescent="0.25">
      <c r="A175" s="3">
        <v>42851</v>
      </c>
      <c r="B175" s="4">
        <v>173</v>
      </c>
      <c r="C175" s="4">
        <v>37.131782999999999</v>
      </c>
      <c r="D175" s="4">
        <v>1.0700884003703195E-2</v>
      </c>
      <c r="E175" s="4">
        <v>-3.0783811696970302E-2</v>
      </c>
      <c r="F175" s="16">
        <f t="shared" si="17"/>
        <v>1.0801325746525661E-3</v>
      </c>
      <c r="G175" s="16">
        <f t="shared" si="13"/>
        <v>9.6207514290506287E-3</v>
      </c>
      <c r="H175" s="23">
        <f t="shared" si="18"/>
        <v>4.5159334866539106E-5</v>
      </c>
      <c r="I175" s="4">
        <f t="shared" si="14"/>
        <v>6.7200695581622599E-3</v>
      </c>
      <c r="J175" s="4">
        <f t="shared" si="15"/>
        <v>-9.9733982114568066E-3</v>
      </c>
      <c r="K175" s="4">
        <f t="shared" si="16"/>
        <v>0</v>
      </c>
    </row>
    <row r="176" spans="1:11" x14ac:dyDescent="0.25">
      <c r="A176" s="3">
        <v>42852</v>
      </c>
      <c r="B176" s="4">
        <v>174</v>
      </c>
      <c r="C176" s="4">
        <v>37.336655</v>
      </c>
      <c r="D176" s="4">
        <v>5.5174296370309427E-3</v>
      </c>
      <c r="E176" s="4">
        <v>-3.0783811696970302E-2</v>
      </c>
      <c r="F176" s="16">
        <f t="shared" si="17"/>
        <v>1.3363511402845079E-3</v>
      </c>
      <c r="G176" s="16">
        <f t="shared" si="13"/>
        <v>4.1810784967464352E-3</v>
      </c>
      <c r="H176" s="23">
        <f t="shared" si="18"/>
        <v>4.5226540516334148E-5</v>
      </c>
      <c r="I176" s="4">
        <f t="shared" si="14"/>
        <v>6.725068067784455E-3</v>
      </c>
      <c r="J176" s="4">
        <f t="shared" si="15"/>
        <v>-9.7254014625062848E-3</v>
      </c>
      <c r="K176" s="4">
        <f t="shared" si="16"/>
        <v>0</v>
      </c>
    </row>
    <row r="177" spans="1:11" x14ac:dyDescent="0.25">
      <c r="A177" s="3">
        <v>42853</v>
      </c>
      <c r="B177" s="4">
        <v>175</v>
      </c>
      <c r="C177" s="4">
        <v>37.159469999999999</v>
      </c>
      <c r="D177" s="4">
        <v>-4.7456045540234248E-3</v>
      </c>
      <c r="E177" s="4">
        <v>-3.0783811696970302E-2</v>
      </c>
      <c r="F177" s="16">
        <f t="shared" si="17"/>
        <v>1.4216929609783657E-3</v>
      </c>
      <c r="G177" s="16">
        <f t="shared" si="13"/>
        <v>-6.1672975150017907E-3</v>
      </c>
      <c r="H177" s="23">
        <f t="shared" si="18"/>
        <v>4.3037390607232758E-5</v>
      </c>
      <c r="I177" s="4">
        <f t="shared" si="14"/>
        <v>6.560288911872156E-3</v>
      </c>
      <c r="J177" s="4">
        <f t="shared" si="15"/>
        <v>-9.3690220495640797E-3</v>
      </c>
      <c r="K177" s="4">
        <f t="shared" si="16"/>
        <v>0</v>
      </c>
    </row>
    <row r="178" spans="1:11" x14ac:dyDescent="0.25">
      <c r="A178" s="3">
        <v>42856</v>
      </c>
      <c r="B178" s="4">
        <v>176</v>
      </c>
      <c r="C178" s="4">
        <v>37.414172999999998</v>
      </c>
      <c r="D178" s="4">
        <v>6.8543227338818142E-3</v>
      </c>
      <c r="E178" s="4">
        <v>-3.0783811696970302E-2</v>
      </c>
      <c r="F178" s="16">
        <f t="shared" si="17"/>
        <v>1.194023246698961E-3</v>
      </c>
      <c r="G178" s="16">
        <f t="shared" si="13"/>
        <v>5.6602994871828537E-3</v>
      </c>
      <c r="H178" s="23">
        <f t="shared" si="18"/>
        <v>4.1596213929955212E-5</v>
      </c>
      <c r="I178" s="4">
        <f t="shared" si="14"/>
        <v>6.4495126893398085E-3</v>
      </c>
      <c r="J178" s="4">
        <f t="shared" si="15"/>
        <v>-9.4144810924311692E-3</v>
      </c>
      <c r="K178" s="4">
        <f t="shared" si="16"/>
        <v>0</v>
      </c>
    </row>
    <row r="179" spans="1:11" x14ac:dyDescent="0.25">
      <c r="A179" s="3">
        <v>42857</v>
      </c>
      <c r="B179" s="4">
        <v>177</v>
      </c>
      <c r="C179" s="4">
        <v>37.059798999999998</v>
      </c>
      <c r="D179" s="4">
        <v>-9.4716512910762458E-3</v>
      </c>
      <c r="E179" s="4">
        <v>-3.0783811696970302E-2</v>
      </c>
      <c r="F179" s="16">
        <f t="shared" si="17"/>
        <v>1.3280115339134777E-3</v>
      </c>
      <c r="G179" s="16">
        <f t="shared" si="13"/>
        <v>-1.0799662824989724E-2</v>
      </c>
      <c r="H179" s="23">
        <f t="shared" si="18"/>
        <v>4.0061610802695973E-5</v>
      </c>
      <c r="I179" s="4">
        <f t="shared" si="14"/>
        <v>6.3294242078324927E-3</v>
      </c>
      <c r="J179" s="4">
        <f t="shared" si="15"/>
        <v>-9.0829648308542489E-3</v>
      </c>
      <c r="K179" s="4">
        <f t="shared" si="16"/>
        <v>1</v>
      </c>
    </row>
    <row r="180" spans="1:11" x14ac:dyDescent="0.25">
      <c r="A180" s="3">
        <v>42858</v>
      </c>
      <c r="B180" s="4">
        <v>178</v>
      </c>
      <c r="C180" s="4">
        <v>36.638981000000001</v>
      </c>
      <c r="D180" s="4">
        <v>-1.1355107457544415E-2</v>
      </c>
      <c r="E180" s="4">
        <v>-3.0783811696970302E-2</v>
      </c>
      <c r="F180" s="16">
        <f t="shared" si="17"/>
        <v>9.6418130314638163E-4</v>
      </c>
      <c r="G180" s="16">
        <f t="shared" si="13"/>
        <v>-1.2319288760690796E-2</v>
      </c>
      <c r="H180" s="23">
        <f t="shared" si="18"/>
        <v>4.115689566853816E-5</v>
      </c>
      <c r="I180" s="4">
        <f t="shared" si="14"/>
        <v>6.4153640324254527E-3</v>
      </c>
      <c r="J180" s="4">
        <f t="shared" si="15"/>
        <v>-9.5881534938026501E-3</v>
      </c>
      <c r="K180" s="4">
        <f t="shared" si="16"/>
        <v>1</v>
      </c>
    </row>
    <row r="181" spans="1:11" x14ac:dyDescent="0.25">
      <c r="A181" s="3">
        <v>42859</v>
      </c>
      <c r="B181" s="4">
        <v>179</v>
      </c>
      <c r="C181" s="4">
        <v>36.722037999999998</v>
      </c>
      <c r="D181" s="4">
        <v>2.2669025647846647E-3</v>
      </c>
      <c r="E181" s="4">
        <v>-3.0783811696970302E-2</v>
      </c>
      <c r="F181" s="16">
        <f t="shared" si="17"/>
        <v>5.6567720123126613E-4</v>
      </c>
      <c r="G181" s="16">
        <f t="shared" si="13"/>
        <v>1.7012253635533985E-3</v>
      </c>
      <c r="H181" s="23">
        <f t="shared" si="18"/>
        <v>4.3240428195504342E-5</v>
      </c>
      <c r="I181" s="4">
        <f t="shared" si="14"/>
        <v>6.5757454478944316E-3</v>
      </c>
      <c r="J181" s="4">
        <f t="shared" si="15"/>
        <v>-1.0250461548647526E-2</v>
      </c>
      <c r="K181" s="4">
        <f t="shared" si="16"/>
        <v>0</v>
      </c>
    </row>
    <row r="182" spans="1:11" x14ac:dyDescent="0.25">
      <c r="A182" s="3">
        <v>42860</v>
      </c>
      <c r="B182" s="4">
        <v>180</v>
      </c>
      <c r="C182" s="4">
        <v>37.259135999999998</v>
      </c>
      <c r="D182" s="4">
        <v>1.4626040090694322E-2</v>
      </c>
      <c r="E182" s="4">
        <v>-3.0783811696970302E-2</v>
      </c>
      <c r="F182" s="16">
        <f t="shared" si="17"/>
        <v>5.9974364610093005E-4</v>
      </c>
      <c r="G182" s="16">
        <f t="shared" si="13"/>
        <v>1.4026296444593392E-2</v>
      </c>
      <c r="H182" s="23">
        <f t="shared" si="18"/>
        <v>4.0732827535902002E-5</v>
      </c>
      <c r="I182" s="4">
        <f t="shared" si="14"/>
        <v>6.3822274744717465E-3</v>
      </c>
      <c r="J182" s="4">
        <f t="shared" si="15"/>
        <v>-9.8980863633132601E-3</v>
      </c>
      <c r="K182" s="4">
        <f t="shared" si="16"/>
        <v>0</v>
      </c>
    </row>
    <row r="183" spans="1:11" x14ac:dyDescent="0.25">
      <c r="A183" s="3">
        <v>42863</v>
      </c>
      <c r="B183" s="4">
        <v>181</v>
      </c>
      <c r="C183" s="4">
        <v>37.447398999999997</v>
      </c>
      <c r="D183" s="4">
        <v>5.0528010096637559E-3</v>
      </c>
      <c r="E183" s="4">
        <v>-3.0783811696970302E-2</v>
      </c>
      <c r="F183" s="16">
        <f t="shared" si="17"/>
        <v>1.0025402300557038E-3</v>
      </c>
      <c r="G183" s="16">
        <f t="shared" si="13"/>
        <v>4.0502607796080517E-3</v>
      </c>
      <c r="H183" s="23">
        <f t="shared" si="18"/>
        <v>4.4190967642296282E-5</v>
      </c>
      <c r="I183" s="4">
        <f t="shared" si="14"/>
        <v>6.6476287232588643E-3</v>
      </c>
      <c r="J183" s="4">
        <f t="shared" si="15"/>
        <v>-9.9318359860234278E-3</v>
      </c>
      <c r="K183" s="4">
        <f t="shared" si="16"/>
        <v>0</v>
      </c>
    </row>
    <row r="184" spans="1:11" x14ac:dyDescent="0.25">
      <c r="A184" s="3">
        <v>42864</v>
      </c>
      <c r="B184" s="4">
        <v>182</v>
      </c>
      <c r="C184" s="4">
        <v>37.231448999999998</v>
      </c>
      <c r="D184" s="4">
        <v>-5.7667556563808196E-3</v>
      </c>
      <c r="E184" s="4">
        <v>-3.0783811696970302E-2</v>
      </c>
      <c r="F184" s="16">
        <f t="shared" si="17"/>
        <v>1.0939718465422742E-3</v>
      </c>
      <c r="G184" s="16">
        <f t="shared" si="13"/>
        <v>-6.8607275029230943E-3</v>
      </c>
      <c r="H184" s="23">
        <f t="shared" si="18"/>
        <v>4.203164795524344E-5</v>
      </c>
      <c r="I184" s="4">
        <f t="shared" si="14"/>
        <v>6.4831819313700767E-3</v>
      </c>
      <c r="J184" s="4">
        <f t="shared" si="15"/>
        <v>-9.569913467458049E-3</v>
      </c>
      <c r="K184" s="4">
        <f t="shared" si="16"/>
        <v>0</v>
      </c>
    </row>
    <row r="185" spans="1:11" x14ac:dyDescent="0.25">
      <c r="A185" s="3">
        <v>42865</v>
      </c>
      <c r="B185" s="4">
        <v>183</v>
      </c>
      <c r="C185" s="4">
        <v>37.087485999999998</v>
      </c>
      <c r="D185" s="4">
        <v>-3.8667041940806386E-3</v>
      </c>
      <c r="E185" s="4">
        <v>-3.0783811696970302E-2</v>
      </c>
      <c r="F185" s="16">
        <f t="shared" si="17"/>
        <v>8.5533086605831313E-4</v>
      </c>
      <c r="G185" s="16">
        <f t="shared" si="13"/>
        <v>-4.7220350601389514E-3</v>
      </c>
      <c r="H185" s="23">
        <f t="shared" si="18"/>
        <v>4.0921836534009791E-5</v>
      </c>
      <c r="I185" s="4">
        <f t="shared" si="14"/>
        <v>6.3970177844062453E-3</v>
      </c>
      <c r="J185" s="4">
        <f t="shared" si="15"/>
        <v>-9.6668270382953732E-3</v>
      </c>
      <c r="K185" s="4">
        <f t="shared" si="16"/>
        <v>0</v>
      </c>
    </row>
    <row r="186" spans="1:11" x14ac:dyDescent="0.25">
      <c r="A186" s="3">
        <v>42866</v>
      </c>
      <c r="B186" s="4">
        <v>184</v>
      </c>
      <c r="C186" s="4">
        <v>36.60022</v>
      </c>
      <c r="D186" s="4">
        <v>-1.3138286051526874E-2</v>
      </c>
      <c r="E186" s="4">
        <v>-3.0783811696970302E-2</v>
      </c>
      <c r="F186" s="16">
        <f t="shared" si="17"/>
        <v>6.8800988827239515E-4</v>
      </c>
      <c r="G186" s="16">
        <f t="shared" si="13"/>
        <v>-1.3826295939799269E-2</v>
      </c>
      <c r="H186" s="23">
        <f t="shared" si="18"/>
        <v>3.9135454795244647E-5</v>
      </c>
      <c r="I186" s="4">
        <f t="shared" si="14"/>
        <v>6.255833661091433E-3</v>
      </c>
      <c r="J186" s="4">
        <f t="shared" si="15"/>
        <v>-9.6019207987789578E-3</v>
      </c>
      <c r="K186" s="4">
        <f t="shared" si="16"/>
        <v>1</v>
      </c>
    </row>
    <row r="187" spans="1:11" x14ac:dyDescent="0.25">
      <c r="A187" s="3">
        <v>42867</v>
      </c>
      <c r="B187" s="4">
        <v>185</v>
      </c>
      <c r="C187" s="4">
        <v>35.963455000000003</v>
      </c>
      <c r="D187" s="4">
        <v>-1.7397846242454197E-2</v>
      </c>
      <c r="E187" s="4">
        <v>-3.0783811696970302E-2</v>
      </c>
      <c r="F187" s="16">
        <f t="shared" si="17"/>
        <v>2.5258071343024519E-4</v>
      </c>
      <c r="G187" s="16">
        <f t="shared" si="13"/>
        <v>-1.7650426955884441E-2</v>
      </c>
      <c r="H187" s="23">
        <f t="shared" si="18"/>
        <v>4.2522321289977259E-5</v>
      </c>
      <c r="I187" s="4">
        <f t="shared" si="14"/>
        <v>6.520914145269608E-3</v>
      </c>
      <c r="J187" s="4">
        <f t="shared" si="15"/>
        <v>-1.047336856945563E-2</v>
      </c>
      <c r="K187" s="4">
        <f t="shared" si="16"/>
        <v>1</v>
      </c>
    </row>
    <row r="188" spans="1:11" x14ac:dyDescent="0.25">
      <c r="A188" s="3">
        <v>42870</v>
      </c>
      <c r="B188" s="4">
        <v>186</v>
      </c>
      <c r="C188" s="4">
        <v>36.688816000000003</v>
      </c>
      <c r="D188" s="4">
        <v>2.0169391400242258E-2</v>
      </c>
      <c r="E188" s="4">
        <v>-3.0783811696970302E-2</v>
      </c>
      <c r="F188" s="16">
        <f t="shared" si="17"/>
        <v>-2.8450951664919539E-4</v>
      </c>
      <c r="G188" s="16">
        <f t="shared" si="13"/>
        <v>2.0453900916891452E-2</v>
      </c>
      <c r="H188" s="23">
        <f t="shared" si="18"/>
        <v>4.9317109164328987E-5</v>
      </c>
      <c r="I188" s="4">
        <f t="shared" si="14"/>
        <v>7.022614126116356E-3</v>
      </c>
      <c r="J188" s="4">
        <f t="shared" si="15"/>
        <v>-1.1835681832672331E-2</v>
      </c>
      <c r="K188" s="4">
        <f t="shared" si="16"/>
        <v>0</v>
      </c>
    </row>
    <row r="189" spans="1:11" x14ac:dyDescent="0.25">
      <c r="A189" s="3">
        <v>42871</v>
      </c>
      <c r="B189" s="4">
        <v>187</v>
      </c>
      <c r="C189" s="4">
        <v>36.843853000000003</v>
      </c>
      <c r="D189" s="4">
        <v>4.2257291704371185E-3</v>
      </c>
      <c r="E189" s="4">
        <v>-3.0783811696970302E-2</v>
      </c>
      <c r="F189" s="16">
        <f t="shared" si="17"/>
        <v>3.3764279635702408E-4</v>
      </c>
      <c r="G189" s="16">
        <f t="shared" si="13"/>
        <v>3.8880863740800944E-3</v>
      </c>
      <c r="H189" s="23">
        <f t="shared" si="18"/>
        <v>5.8908944496009634E-5</v>
      </c>
      <c r="I189" s="4">
        <f t="shared" si="14"/>
        <v>7.6752162507651624E-3</v>
      </c>
      <c r="J189" s="4">
        <f t="shared" si="15"/>
        <v>-1.2286964491350937E-2</v>
      </c>
      <c r="K189" s="4">
        <f t="shared" si="16"/>
        <v>0</v>
      </c>
    </row>
    <row r="190" spans="1:11" x14ac:dyDescent="0.25">
      <c r="A190" s="3">
        <v>42872</v>
      </c>
      <c r="B190" s="4">
        <v>188</v>
      </c>
      <c r="C190" s="4">
        <v>35.930233000000001</v>
      </c>
      <c r="D190" s="4">
        <v>-2.479708080476821E-2</v>
      </c>
      <c r="E190" s="4">
        <v>-3.0783811696970302E-2</v>
      </c>
      <c r="F190" s="16">
        <f t="shared" si="17"/>
        <v>4.4415610368871616E-4</v>
      </c>
      <c r="G190" s="16">
        <f t="shared" si="13"/>
        <v>-2.5241236908456924E-2</v>
      </c>
      <c r="H190" s="23">
        <f t="shared" si="18"/>
        <v>5.5827924295818268E-5</v>
      </c>
      <c r="I190" s="4">
        <f t="shared" si="14"/>
        <v>7.4718086361883138E-3</v>
      </c>
      <c r="J190" s="4">
        <f t="shared" si="15"/>
        <v>-1.1845875431432968E-2</v>
      </c>
      <c r="K190" s="4">
        <f t="shared" si="16"/>
        <v>1</v>
      </c>
    </row>
    <row r="191" spans="1:11" x14ac:dyDescent="0.25">
      <c r="A191" s="3">
        <v>42873</v>
      </c>
      <c r="B191" s="4">
        <v>189</v>
      </c>
      <c r="C191" s="4">
        <v>35.802878999999997</v>
      </c>
      <c r="D191" s="4">
        <v>-3.5444802153107094E-3</v>
      </c>
      <c r="E191" s="4">
        <v>-3.0783811696970302E-2</v>
      </c>
      <c r="F191" s="16">
        <f t="shared" si="17"/>
        <v>-3.2640568667565301E-4</v>
      </c>
      <c r="G191" s="16">
        <f t="shared" si="13"/>
        <v>-3.2180745286350563E-3</v>
      </c>
      <c r="H191" s="23">
        <f t="shared" si="18"/>
        <v>7.1591850058134614E-5</v>
      </c>
      <c r="I191" s="4">
        <f t="shared" si="14"/>
        <v>8.4611967273036867E-3</v>
      </c>
      <c r="J191" s="4">
        <f t="shared" si="15"/>
        <v>-1.4243835811931052E-2</v>
      </c>
      <c r="K191" s="4">
        <f t="shared" si="16"/>
        <v>0</v>
      </c>
    </row>
    <row r="192" spans="1:11" x14ac:dyDescent="0.25">
      <c r="A192" s="3">
        <v>42874</v>
      </c>
      <c r="B192" s="4">
        <v>190</v>
      </c>
      <c r="C192" s="4">
        <v>35.946841999999997</v>
      </c>
      <c r="D192" s="4">
        <v>4.0209894852310454E-3</v>
      </c>
      <c r="E192" s="4">
        <v>-3.0783811696970302E-2</v>
      </c>
      <c r="F192" s="16">
        <f t="shared" si="17"/>
        <v>-4.1315575193443508E-4</v>
      </c>
      <c r="G192" s="16">
        <f t="shared" si="13"/>
        <v>4.4341452371654804E-3</v>
      </c>
      <c r="H192" s="23">
        <f t="shared" si="18"/>
        <v>6.760701916480202E-5</v>
      </c>
      <c r="I192" s="4">
        <f t="shared" si="14"/>
        <v>8.2223487620510256E-3</v>
      </c>
      <c r="J192" s="4">
        <f t="shared" si="15"/>
        <v>-1.3937715935254015E-2</v>
      </c>
      <c r="K192" s="4">
        <f t="shared" si="16"/>
        <v>0</v>
      </c>
    </row>
    <row r="193" spans="1:11" x14ac:dyDescent="0.25">
      <c r="A193" s="3">
        <v>42877</v>
      </c>
      <c r="B193" s="4">
        <v>191</v>
      </c>
      <c r="C193" s="4">
        <v>37.308971</v>
      </c>
      <c r="D193" s="4">
        <v>3.7892869699096325E-2</v>
      </c>
      <c r="E193" s="4">
        <v>-3.0783811696970302E-2</v>
      </c>
      <c r="F193" s="16">
        <f t="shared" si="17"/>
        <v>-2.6773672226143759E-4</v>
      </c>
      <c r="G193" s="16">
        <f t="shared" si="13"/>
        <v>3.8160606421357761E-2</v>
      </c>
      <c r="H193" s="23">
        <f t="shared" si="18"/>
        <v>6.4140447334442227E-5</v>
      </c>
      <c r="I193" s="4">
        <f t="shared" si="14"/>
        <v>8.0087731478948893E-3</v>
      </c>
      <c r="J193" s="4">
        <f t="shared" si="15"/>
        <v>-1.3440996282007909E-2</v>
      </c>
      <c r="K193" s="4">
        <f t="shared" si="16"/>
        <v>0</v>
      </c>
    </row>
    <row r="194" spans="1:11" x14ac:dyDescent="0.25">
      <c r="A194" s="3">
        <v>42878</v>
      </c>
      <c r="B194" s="4">
        <v>192</v>
      </c>
      <c r="C194" s="4">
        <v>37.308971</v>
      </c>
      <c r="D194" s="4">
        <v>0</v>
      </c>
      <c r="E194" s="4">
        <v>-3.0783811696970302E-2</v>
      </c>
      <c r="F194" s="16">
        <f t="shared" si="17"/>
        <v>8.8511357204713837E-4</v>
      </c>
      <c r="G194" s="16">
        <f t="shared" si="13"/>
        <v>-8.8511357204713837E-4</v>
      </c>
      <c r="H194" s="23">
        <f t="shared" si="18"/>
        <v>1.0397897696774882E-4</v>
      </c>
      <c r="I194" s="4">
        <f t="shared" si="14"/>
        <v>1.0197008236132244E-2</v>
      </c>
      <c r="J194" s="4">
        <f t="shared" si="15"/>
        <v>-1.5887472409209021E-2</v>
      </c>
      <c r="K194" s="4">
        <f t="shared" si="16"/>
        <v>0</v>
      </c>
    </row>
    <row r="195" spans="1:11" x14ac:dyDescent="0.25">
      <c r="A195" s="3">
        <v>42879</v>
      </c>
      <c r="B195" s="4">
        <v>193</v>
      </c>
      <c r="C195" s="4">
        <v>37.691029</v>
      </c>
      <c r="D195" s="4">
        <v>1.0240378915837713E-2</v>
      </c>
      <c r="E195" s="4">
        <v>-3.0783811696970302E-2</v>
      </c>
      <c r="F195" s="16">
        <f t="shared" si="17"/>
        <v>8.3200675772430999E-4</v>
      </c>
      <c r="G195" s="16">
        <f t="shared" si="13"/>
        <v>9.4083721581134025E-3</v>
      </c>
      <c r="H195" s="23">
        <f t="shared" si="18"/>
        <v>9.7763741130746541E-5</v>
      </c>
      <c r="I195" s="4">
        <f t="shared" si="14"/>
        <v>9.887554861073922E-3</v>
      </c>
      <c r="J195" s="4">
        <f t="shared" si="15"/>
        <v>-1.5431573717194794E-2</v>
      </c>
      <c r="K195" s="4">
        <f t="shared" si="16"/>
        <v>0</v>
      </c>
    </row>
    <row r="196" spans="1:11" x14ac:dyDescent="0.25">
      <c r="A196" s="3">
        <v>42880</v>
      </c>
      <c r="B196" s="4">
        <v>194</v>
      </c>
      <c r="C196" s="4">
        <v>38.017719</v>
      </c>
      <c r="D196" s="4">
        <v>8.6675797575067326E-3</v>
      </c>
      <c r="E196" s="4">
        <v>-3.0783811696970302E-2</v>
      </c>
      <c r="F196" s="16">
        <f t="shared" si="17"/>
        <v>1.0892977197359828E-3</v>
      </c>
      <c r="G196" s="16">
        <f t="shared" ref="G196:G259" si="19">D196-F196</f>
        <v>7.5782820377707496E-3</v>
      </c>
      <c r="H196" s="23">
        <f t="shared" si="18"/>
        <v>9.455344066286865E-5</v>
      </c>
      <c r="I196" s="4">
        <f t="shared" ref="I196:I259" si="20">SQRT(H196)</f>
        <v>9.7238593502203974E-3</v>
      </c>
      <c r="J196" s="4">
        <f t="shared" ref="J196:J259" si="21">F196+NORMSINV(0.05)*I196</f>
        <v>-1.4905027600440029E-2</v>
      </c>
      <c r="K196" s="4">
        <f t="shared" ref="K196:K259" si="22">IF(D196&lt;J196,1,0)</f>
        <v>0</v>
      </c>
    </row>
    <row r="197" spans="1:11" x14ac:dyDescent="0.25">
      <c r="A197" s="3">
        <v>42881</v>
      </c>
      <c r="B197" s="4">
        <v>195</v>
      </c>
      <c r="C197" s="4">
        <v>38.095238000000002</v>
      </c>
      <c r="D197" s="4">
        <v>2.0390229092913841E-3</v>
      </c>
      <c r="E197" s="4">
        <v>-3.0783811696970302E-2</v>
      </c>
      <c r="F197" s="16">
        <f t="shared" ref="F197:F260" si="23">0.94*F196+0.03*D196</f>
        <v>1.2839672492770257E-3</v>
      </c>
      <c r="G197" s="16">
        <f t="shared" si="19"/>
        <v>7.5505566001435841E-4</v>
      </c>
      <c r="H197" s="23">
        <f t="shared" ref="H197:H260" si="24">0.94*H196+0.03*G196^2</f>
        <v>9.0603144982416494E-5</v>
      </c>
      <c r="I197" s="4">
        <f t="shared" si="20"/>
        <v>9.5185684313564972E-3</v>
      </c>
      <c r="J197" s="4">
        <f t="shared" si="21"/>
        <v>-1.4372684558425497E-2</v>
      </c>
      <c r="K197" s="4">
        <f t="shared" si="22"/>
        <v>0</v>
      </c>
    </row>
    <row r="198" spans="1:11" x14ac:dyDescent="0.25">
      <c r="A198" s="3">
        <v>42885</v>
      </c>
      <c r="B198" s="4">
        <v>196</v>
      </c>
      <c r="C198" s="4">
        <v>38.067554000000001</v>
      </c>
      <c r="D198" s="4">
        <v>-7.2670500181678101E-4</v>
      </c>
      <c r="E198" s="4">
        <v>-3.0783811696970302E-2</v>
      </c>
      <c r="F198" s="16">
        <f t="shared" si="23"/>
        <v>1.2680999015991456E-3</v>
      </c>
      <c r="G198" s="16">
        <f t="shared" si="19"/>
        <v>-1.9948049034159265E-3</v>
      </c>
      <c r="H198" s="23">
        <f t="shared" si="24"/>
        <v>8.5184059554963083E-5</v>
      </c>
      <c r="I198" s="4">
        <f t="shared" si="20"/>
        <v>9.2295210902279805E-3</v>
      </c>
      <c r="J198" s="4">
        <f t="shared" si="21"/>
        <v>-1.3913111338687457E-2</v>
      </c>
      <c r="K198" s="4">
        <f t="shared" si="22"/>
        <v>0</v>
      </c>
    </row>
    <row r="199" spans="1:11" x14ac:dyDescent="0.25">
      <c r="A199" s="3">
        <v>42886</v>
      </c>
      <c r="B199" s="4">
        <v>197</v>
      </c>
      <c r="C199" s="4">
        <v>38.421928000000001</v>
      </c>
      <c r="D199" s="4">
        <v>9.3090824800563746E-3</v>
      </c>
      <c r="E199" s="4">
        <v>-3.0783811696970302E-2</v>
      </c>
      <c r="F199" s="16">
        <f t="shared" si="23"/>
        <v>1.1702127574486933E-3</v>
      </c>
      <c r="G199" s="16">
        <f t="shared" si="19"/>
        <v>8.138869722607682E-3</v>
      </c>
      <c r="H199" s="23">
        <f t="shared" si="24"/>
        <v>8.0192393379746062E-5</v>
      </c>
      <c r="I199" s="4">
        <f t="shared" si="20"/>
        <v>8.955020568359744E-3</v>
      </c>
      <c r="J199" s="4">
        <f t="shared" si="21"/>
        <v>-1.3559485303842871E-2</v>
      </c>
      <c r="K199" s="4">
        <f t="shared" si="22"/>
        <v>0</v>
      </c>
    </row>
    <row r="200" spans="1:11" x14ac:dyDescent="0.25">
      <c r="A200" s="3">
        <v>42887</v>
      </c>
      <c r="B200" s="4">
        <v>198</v>
      </c>
      <c r="C200" s="4">
        <v>38.361018999999999</v>
      </c>
      <c r="D200" s="4">
        <v>-1.5852666217062903E-3</v>
      </c>
      <c r="E200" s="4">
        <v>-3.0783811696970302E-2</v>
      </c>
      <c r="F200" s="16">
        <f t="shared" si="23"/>
        <v>1.3792724664034629E-3</v>
      </c>
      <c r="G200" s="16">
        <f t="shared" si="19"/>
        <v>-2.9645390881097534E-3</v>
      </c>
      <c r="H200" s="23">
        <f t="shared" si="24"/>
        <v>7.7368085787808696E-5</v>
      </c>
      <c r="I200" s="4">
        <f t="shared" si="20"/>
        <v>8.7959130161574875E-3</v>
      </c>
      <c r="J200" s="4">
        <f t="shared" si="21"/>
        <v>-1.3088716960572847E-2</v>
      </c>
      <c r="K200" s="4">
        <f t="shared" si="22"/>
        <v>0</v>
      </c>
    </row>
    <row r="201" spans="1:11" x14ac:dyDescent="0.25">
      <c r="A201" s="3">
        <v>42888</v>
      </c>
      <c r="B201" s="4">
        <v>199</v>
      </c>
      <c r="C201" s="4">
        <v>37.790698999999996</v>
      </c>
      <c r="D201" s="4">
        <v>-1.4867175452247564E-2</v>
      </c>
      <c r="E201" s="4">
        <v>-3.0783811696970302E-2</v>
      </c>
      <c r="F201" s="16">
        <f t="shared" si="23"/>
        <v>1.2489581197680662E-3</v>
      </c>
      <c r="G201" s="16">
        <f t="shared" si="19"/>
        <v>-1.6116133572015631E-2</v>
      </c>
      <c r="H201" s="23">
        <f t="shared" si="24"/>
        <v>7.2989655400688096E-5</v>
      </c>
      <c r="I201" s="4">
        <f t="shared" si="20"/>
        <v>8.5433983519843017E-3</v>
      </c>
      <c r="J201" s="4">
        <f t="shared" si="21"/>
        <v>-1.2803681645984546E-2</v>
      </c>
      <c r="K201" s="4">
        <f t="shared" si="22"/>
        <v>1</v>
      </c>
    </row>
    <row r="202" spans="1:11" x14ac:dyDescent="0.25">
      <c r="A202" s="3">
        <v>42891</v>
      </c>
      <c r="B202" s="4">
        <v>200</v>
      </c>
      <c r="C202" s="4">
        <v>36.882613999999997</v>
      </c>
      <c r="D202" s="4">
        <v>-2.4029325310971357E-2</v>
      </c>
      <c r="E202" s="4">
        <v>-3.0783811696970302E-2</v>
      </c>
      <c r="F202" s="16">
        <f t="shared" si="23"/>
        <v>7.2800536901455534E-4</v>
      </c>
      <c r="G202" s="16">
        <f t="shared" si="19"/>
        <v>-2.4757330679985912E-2</v>
      </c>
      <c r="H202" s="23">
        <f t="shared" si="24"/>
        <v>7.6402168915978282E-5</v>
      </c>
      <c r="I202" s="4">
        <f t="shared" si="20"/>
        <v>8.740833422276063E-3</v>
      </c>
      <c r="J202" s="4">
        <f t="shared" si="21"/>
        <v>-1.3649386188194879E-2</v>
      </c>
      <c r="K202" s="4">
        <f t="shared" si="22"/>
        <v>1</v>
      </c>
    </row>
    <row r="203" spans="1:11" x14ac:dyDescent="0.25">
      <c r="A203" s="3">
        <v>42892</v>
      </c>
      <c r="B203" s="4">
        <v>201</v>
      </c>
      <c r="C203" s="4">
        <v>37.170544</v>
      </c>
      <c r="D203" s="4">
        <v>7.8066592568521017E-3</v>
      </c>
      <c r="E203" s="4">
        <v>-3.0783811696970302E-2</v>
      </c>
      <c r="F203" s="16">
        <f t="shared" si="23"/>
        <v>-3.6554712455458727E-5</v>
      </c>
      <c r="G203" s="16">
        <f t="shared" si="19"/>
        <v>7.8432139693075612E-3</v>
      </c>
      <c r="H203" s="23">
        <f t="shared" si="24"/>
        <v>9.0205801452964738E-5</v>
      </c>
      <c r="I203" s="4">
        <f t="shared" si="20"/>
        <v>9.4976734758026263E-3</v>
      </c>
      <c r="J203" s="4">
        <f t="shared" si="21"/>
        <v>-1.5658837376730208E-2</v>
      </c>
      <c r="K203" s="4">
        <f t="shared" si="22"/>
        <v>0</v>
      </c>
    </row>
    <row r="204" spans="1:11" x14ac:dyDescent="0.25">
      <c r="A204" s="3">
        <v>42893</v>
      </c>
      <c r="B204" s="4">
        <v>202</v>
      </c>
      <c r="C204" s="4">
        <v>37.558140000000002</v>
      </c>
      <c r="D204" s="4">
        <v>1.0427504101096882E-2</v>
      </c>
      <c r="E204" s="4">
        <v>-3.0783811696970302E-2</v>
      </c>
      <c r="F204" s="16">
        <f t="shared" si="23"/>
        <v>1.9983834799743185E-4</v>
      </c>
      <c r="G204" s="16">
        <f t="shared" si="19"/>
        <v>1.0227665753099449E-2</v>
      </c>
      <c r="H204" s="23">
        <f t="shared" si="24"/>
        <v>8.6638933526837083E-5</v>
      </c>
      <c r="I204" s="4">
        <f t="shared" si="20"/>
        <v>9.3080037347885222E-3</v>
      </c>
      <c r="J204" s="4">
        <f t="shared" si="21"/>
        <v>-1.5110465354847322E-2</v>
      </c>
      <c r="K204" s="4">
        <f t="shared" si="22"/>
        <v>0</v>
      </c>
    </row>
    <row r="205" spans="1:11" x14ac:dyDescent="0.25">
      <c r="A205" s="3">
        <v>42894</v>
      </c>
      <c r="B205" s="4">
        <v>203</v>
      </c>
      <c r="C205" s="4">
        <v>36.046512999999997</v>
      </c>
      <c r="D205" s="4">
        <v>-4.0247653371546198E-2</v>
      </c>
      <c r="E205" s="4">
        <v>-3.0783811696970302E-2</v>
      </c>
      <c r="F205" s="16">
        <f t="shared" si="23"/>
        <v>5.0067317015049231E-4</v>
      </c>
      <c r="G205" s="16">
        <f t="shared" si="19"/>
        <v>-4.0748326541696689E-2</v>
      </c>
      <c r="H205" s="23">
        <f t="shared" si="24"/>
        <v>8.4578751917940552E-5</v>
      </c>
      <c r="I205" s="4">
        <f t="shared" si="20"/>
        <v>9.1966706974828966E-3</v>
      </c>
      <c r="J205" s="4">
        <f t="shared" si="21"/>
        <v>-1.4626503982482579E-2</v>
      </c>
      <c r="K205" s="4">
        <f t="shared" si="22"/>
        <v>1</v>
      </c>
    </row>
    <row r="206" spans="1:11" x14ac:dyDescent="0.25">
      <c r="A206" s="3">
        <v>42895</v>
      </c>
      <c r="B206" s="4">
        <v>204</v>
      </c>
      <c r="C206" s="4">
        <v>34.640087000000001</v>
      </c>
      <c r="D206" s="4">
        <v>-3.9016977869676221E-2</v>
      </c>
      <c r="E206" s="4">
        <v>-3.0783811696970302E-2</v>
      </c>
      <c r="F206" s="16">
        <f t="shared" si="23"/>
        <v>-7.3679682120492314E-4</v>
      </c>
      <c r="G206" s="16">
        <f t="shared" si="19"/>
        <v>-3.82801810484713E-2</v>
      </c>
      <c r="H206" s="23">
        <f t="shared" si="24"/>
        <v>1.2931681028132639E-4</v>
      </c>
      <c r="I206" s="4">
        <f t="shared" si="20"/>
        <v>1.137175493410434E-2</v>
      </c>
      <c r="J206" s="4">
        <f t="shared" si="21"/>
        <v>-1.9441669169369749E-2</v>
      </c>
      <c r="K206" s="4">
        <f t="shared" si="22"/>
        <v>1</v>
      </c>
    </row>
    <row r="207" spans="1:11" x14ac:dyDescent="0.25">
      <c r="A207" s="3">
        <v>42898</v>
      </c>
      <c r="B207" s="4">
        <v>205</v>
      </c>
      <c r="C207" s="4">
        <v>34.462902</v>
      </c>
      <c r="D207" s="4">
        <v>-5.1150275690705245E-3</v>
      </c>
      <c r="E207" s="4">
        <v>-3.0783811696970302E-2</v>
      </c>
      <c r="F207" s="16">
        <f t="shared" si="23"/>
        <v>-1.8630983480229144E-3</v>
      </c>
      <c r="G207" s="16">
        <f t="shared" si="19"/>
        <v>-3.2519292210476101E-3</v>
      </c>
      <c r="H207" s="23">
        <f t="shared" si="24"/>
        <v>1.6551896949755903E-4</v>
      </c>
      <c r="I207" s="4">
        <f t="shared" si="20"/>
        <v>1.2865417579603043E-2</v>
      </c>
      <c r="J207" s="4">
        <f t="shared" si="21"/>
        <v>-2.3024827116078214E-2</v>
      </c>
      <c r="K207" s="4">
        <f t="shared" si="22"/>
        <v>0</v>
      </c>
    </row>
    <row r="208" spans="1:11" x14ac:dyDescent="0.25">
      <c r="A208" s="3">
        <v>42899</v>
      </c>
      <c r="B208" s="4">
        <v>206</v>
      </c>
      <c r="C208" s="4">
        <v>34.784053999999998</v>
      </c>
      <c r="D208" s="4">
        <v>9.3187741415391503E-3</v>
      </c>
      <c r="E208" s="4">
        <v>-3.0783811696970302E-2</v>
      </c>
      <c r="F208" s="16">
        <f t="shared" si="23"/>
        <v>-1.9047632742136551E-3</v>
      </c>
      <c r="G208" s="16">
        <f t="shared" si="19"/>
        <v>1.1223537415752806E-2</v>
      </c>
      <c r="H208" s="23">
        <f t="shared" si="24"/>
        <v>1.5590508263746658E-4</v>
      </c>
      <c r="I208" s="4">
        <f t="shared" si="20"/>
        <v>1.2486195683132096E-2</v>
      </c>
      <c r="J208" s="4">
        <f t="shared" si="21"/>
        <v>-2.2442727530439306E-2</v>
      </c>
      <c r="K208" s="4">
        <f t="shared" si="22"/>
        <v>0</v>
      </c>
    </row>
    <row r="209" spans="1:11" x14ac:dyDescent="0.25">
      <c r="A209" s="3">
        <v>42900</v>
      </c>
      <c r="B209" s="4">
        <v>207</v>
      </c>
      <c r="C209" s="4">
        <v>34.424140999999999</v>
      </c>
      <c r="D209" s="4">
        <v>-1.0347068803423513E-2</v>
      </c>
      <c r="E209" s="4">
        <v>-3.0783811696970302E-2</v>
      </c>
      <c r="F209" s="16">
        <f t="shared" si="23"/>
        <v>-1.510914253514661E-3</v>
      </c>
      <c r="G209" s="16">
        <f t="shared" si="19"/>
        <v>-8.8361545499088517E-3</v>
      </c>
      <c r="H209" s="23">
        <f t="shared" si="24"/>
        <v>1.5032981144290269E-4</v>
      </c>
      <c r="I209" s="4">
        <f t="shared" si="20"/>
        <v>1.2260905816574186E-2</v>
      </c>
      <c r="J209" s="4">
        <f t="shared" si="21"/>
        <v>-2.1678309655617116E-2</v>
      </c>
      <c r="K209" s="4">
        <f t="shared" si="22"/>
        <v>0</v>
      </c>
    </row>
    <row r="210" spans="1:11" x14ac:dyDescent="0.25">
      <c r="A210" s="3">
        <v>42901</v>
      </c>
      <c r="B210" s="4">
        <v>208</v>
      </c>
      <c r="C210" s="4">
        <v>34.246955999999997</v>
      </c>
      <c r="D210" s="4">
        <v>-5.147114636789382E-3</v>
      </c>
      <c r="E210" s="4">
        <v>-3.0783811696970302E-2</v>
      </c>
      <c r="F210" s="16">
        <f t="shared" si="23"/>
        <v>-1.7306714624064868E-3</v>
      </c>
      <c r="G210" s="16">
        <f t="shared" si="19"/>
        <v>-3.4164431743828952E-3</v>
      </c>
      <c r="H210" s="23">
        <f t="shared" si="24"/>
        <v>1.4365235157322477E-4</v>
      </c>
      <c r="I210" s="4">
        <f t="shared" si="20"/>
        <v>1.1985505895590089E-2</v>
      </c>
      <c r="J210" s="4">
        <f t="shared" si="21"/>
        <v>-2.1445074305616103E-2</v>
      </c>
      <c r="K210" s="4">
        <f t="shared" si="22"/>
        <v>0</v>
      </c>
    </row>
    <row r="211" spans="1:11" x14ac:dyDescent="0.25">
      <c r="A211" s="3">
        <v>42902</v>
      </c>
      <c r="B211" s="4">
        <v>209</v>
      </c>
      <c r="C211" s="4">
        <v>34.396458000000003</v>
      </c>
      <c r="D211" s="4">
        <v>4.3654098775962854E-3</v>
      </c>
      <c r="E211" s="4">
        <v>-3.0783811696970302E-2</v>
      </c>
      <c r="F211" s="16">
        <f t="shared" si="23"/>
        <v>-1.7812446137657791E-3</v>
      </c>
      <c r="G211" s="16">
        <f t="shared" si="19"/>
        <v>6.1466544913620644E-3</v>
      </c>
      <c r="H211" s="23">
        <f t="shared" si="24"/>
        <v>1.353833729977449E-4</v>
      </c>
      <c r="I211" s="4">
        <f t="shared" si="20"/>
        <v>1.1635436089710816E-2</v>
      </c>
      <c r="J211" s="4">
        <f t="shared" si="21"/>
        <v>-2.0919833867088674E-2</v>
      </c>
      <c r="K211" s="4">
        <f t="shared" si="22"/>
        <v>0</v>
      </c>
    </row>
    <row r="212" spans="1:11" x14ac:dyDescent="0.25">
      <c r="A212" s="3">
        <v>42905</v>
      </c>
      <c r="B212" s="4">
        <v>210</v>
      </c>
      <c r="C212" s="4">
        <v>34.700996000000004</v>
      </c>
      <c r="D212" s="4">
        <v>8.8537604656851836E-3</v>
      </c>
      <c r="E212" s="4">
        <v>-3.0783811696970302E-2</v>
      </c>
      <c r="F212" s="16">
        <f t="shared" si="23"/>
        <v>-1.5434076406119436E-3</v>
      </c>
      <c r="G212" s="16">
        <f t="shared" si="19"/>
        <v>1.0397168106297127E-2</v>
      </c>
      <c r="H212" s="23">
        <f t="shared" si="24"/>
        <v>1.2839381146096564E-4</v>
      </c>
      <c r="I212" s="4">
        <f t="shared" si="20"/>
        <v>1.1331099305052694E-2</v>
      </c>
      <c r="J212" s="4">
        <f t="shared" si="21"/>
        <v>-2.0181407429875176E-2</v>
      </c>
      <c r="K212" s="4">
        <f t="shared" si="22"/>
        <v>0</v>
      </c>
    </row>
    <row r="213" spans="1:11" x14ac:dyDescent="0.25">
      <c r="A213" s="3">
        <v>42906</v>
      </c>
      <c r="B213" s="4">
        <v>211</v>
      </c>
      <c r="C213" s="4">
        <v>34.457363000000001</v>
      </c>
      <c r="D213" s="4">
        <v>-7.0209223965791252E-3</v>
      </c>
      <c r="E213" s="4">
        <v>-3.0783811696970302E-2</v>
      </c>
      <c r="F213" s="16">
        <f t="shared" si="23"/>
        <v>-1.1851903682046712E-3</v>
      </c>
      <c r="G213" s="16">
        <f t="shared" si="19"/>
        <v>-5.8357320283744536E-3</v>
      </c>
      <c r="H213" s="23">
        <f t="shared" si="24"/>
        <v>1.2393321591222577E-4</v>
      </c>
      <c r="I213" s="4">
        <f t="shared" si="20"/>
        <v>1.1132529627727284E-2</v>
      </c>
      <c r="J213" s="4">
        <f t="shared" si="21"/>
        <v>-1.9496572103516623E-2</v>
      </c>
      <c r="K213" s="4">
        <f t="shared" si="22"/>
        <v>0</v>
      </c>
    </row>
    <row r="214" spans="1:11" x14ac:dyDescent="0.25">
      <c r="A214" s="3">
        <v>42907</v>
      </c>
      <c r="B214" s="4">
        <v>212</v>
      </c>
      <c r="C214" s="4">
        <v>35.060909000000002</v>
      </c>
      <c r="D214" s="4">
        <v>1.751573386506685E-2</v>
      </c>
      <c r="E214" s="4">
        <v>-3.0783811696970302E-2</v>
      </c>
      <c r="F214" s="16">
        <f t="shared" si="23"/>
        <v>-1.3247066180097646E-3</v>
      </c>
      <c r="G214" s="16">
        <f t="shared" si="19"/>
        <v>1.8840440483076613E-2</v>
      </c>
      <c r="H214" s="23">
        <f t="shared" si="24"/>
        <v>1.1751889600670207E-4</v>
      </c>
      <c r="I214" s="4">
        <f t="shared" si="20"/>
        <v>1.0840613267094351E-2</v>
      </c>
      <c r="J214" s="4">
        <f t="shared" si="21"/>
        <v>-1.9155928668768158E-2</v>
      </c>
      <c r="K214" s="4">
        <f t="shared" si="22"/>
        <v>0</v>
      </c>
    </row>
    <row r="215" spans="1:11" x14ac:dyDescent="0.25">
      <c r="A215" s="3">
        <v>42908</v>
      </c>
      <c r="B215" s="4">
        <v>213</v>
      </c>
      <c r="C215" s="4">
        <v>35.193798000000001</v>
      </c>
      <c r="D215" s="4">
        <v>3.7902325920870649E-3</v>
      </c>
      <c r="E215" s="4">
        <v>-3.0783811696970302E-2</v>
      </c>
      <c r="F215" s="16">
        <f t="shared" si="23"/>
        <v>-7.1975220497717319E-4</v>
      </c>
      <c r="G215" s="16">
        <f t="shared" si="19"/>
        <v>4.5099847970642383E-3</v>
      </c>
      <c r="H215" s="23">
        <f t="shared" si="24"/>
        <v>1.211166281741905E-4</v>
      </c>
      <c r="I215" s="4">
        <f t="shared" si="20"/>
        <v>1.1005300003824998E-2</v>
      </c>
      <c r="J215" s="4">
        <f t="shared" si="21"/>
        <v>-1.882185983195778E-2</v>
      </c>
      <c r="K215" s="4">
        <f t="shared" si="22"/>
        <v>0</v>
      </c>
    </row>
    <row r="216" spans="1:11" x14ac:dyDescent="0.25">
      <c r="A216" s="3">
        <v>42909</v>
      </c>
      <c r="B216" s="4">
        <v>214</v>
      </c>
      <c r="C216" s="4">
        <v>35.227020000000003</v>
      </c>
      <c r="D216" s="4">
        <v>9.4397313981293193E-4</v>
      </c>
      <c r="E216" s="4">
        <v>-3.0783811696970302E-2</v>
      </c>
      <c r="F216" s="16">
        <f t="shared" si="23"/>
        <v>-5.6286009491593079E-4</v>
      </c>
      <c r="G216" s="16">
        <f t="shared" si="19"/>
        <v>1.5068332347288626E-3</v>
      </c>
      <c r="H216" s="23">
        <f t="shared" si="24"/>
        <v>1.1445982936983158E-4</v>
      </c>
      <c r="I216" s="4">
        <f t="shared" si="20"/>
        <v>1.0698590064575405E-2</v>
      </c>
      <c r="J216" s="4">
        <f t="shared" si="21"/>
        <v>-1.8160474765899777E-2</v>
      </c>
      <c r="K216" s="4">
        <f t="shared" si="22"/>
        <v>0</v>
      </c>
    </row>
    <row r="217" spans="1:11" x14ac:dyDescent="0.25">
      <c r="A217" s="3">
        <v>42912</v>
      </c>
      <c r="B217" s="4">
        <v>215</v>
      </c>
      <c r="C217" s="4">
        <v>35.132888999999999</v>
      </c>
      <c r="D217" s="4">
        <v>-2.6721249767935069E-3</v>
      </c>
      <c r="E217" s="4">
        <v>-3.0783811696970302E-2</v>
      </c>
      <c r="F217" s="16">
        <f t="shared" si="23"/>
        <v>-5.007692950265869E-4</v>
      </c>
      <c r="G217" s="16">
        <f t="shared" si="19"/>
        <v>-2.1713556817669201E-3</v>
      </c>
      <c r="H217" s="23">
        <f t="shared" si="24"/>
        <v>1.0766035599956019E-4</v>
      </c>
      <c r="I217" s="4">
        <f t="shared" si="20"/>
        <v>1.0375950847973414E-2</v>
      </c>
      <c r="J217" s="4">
        <f t="shared" si="21"/>
        <v>-1.7567689680385867E-2</v>
      </c>
      <c r="K217" s="4">
        <f t="shared" si="22"/>
        <v>0</v>
      </c>
    </row>
    <row r="218" spans="1:11" x14ac:dyDescent="0.25">
      <c r="A218" s="3">
        <v>42913</v>
      </c>
      <c r="B218" s="4">
        <v>216</v>
      </c>
      <c r="C218" s="4">
        <v>34.318935000000003</v>
      </c>
      <c r="D218" s="4">
        <v>-2.3167864162836008E-2</v>
      </c>
      <c r="E218" s="4">
        <v>-3.0783811696970302E-2</v>
      </c>
      <c r="F218" s="16">
        <f t="shared" si="23"/>
        <v>-5.5088688662879685E-4</v>
      </c>
      <c r="G218" s="16">
        <f t="shared" si="19"/>
        <v>-2.2616977276207213E-2</v>
      </c>
      <c r="H218" s="23">
        <f t="shared" si="24"/>
        <v>1.0134217820448881E-4</v>
      </c>
      <c r="I218" s="4">
        <f t="shared" si="20"/>
        <v>1.0066885228534633E-2</v>
      </c>
      <c r="J218" s="4">
        <f t="shared" si="21"/>
        <v>-1.7109439566888193E-2</v>
      </c>
      <c r="K218" s="4">
        <f t="shared" si="22"/>
        <v>1</v>
      </c>
    </row>
    <row r="219" spans="1:11" x14ac:dyDescent="0.25">
      <c r="A219" s="3">
        <v>42914</v>
      </c>
      <c r="B219" s="4">
        <v>217</v>
      </c>
      <c r="C219" s="4">
        <v>34.717609000000003</v>
      </c>
      <c r="D219" s="4">
        <v>1.1616735775745946E-2</v>
      </c>
      <c r="E219" s="4">
        <v>-3.0783811696970302E-2</v>
      </c>
      <c r="F219" s="16">
        <f t="shared" si="23"/>
        <v>-1.2128695983161493E-3</v>
      </c>
      <c r="G219" s="16">
        <f t="shared" si="19"/>
        <v>1.2829605374062095E-2</v>
      </c>
      <c r="H219" s="23">
        <f t="shared" si="24"/>
        <v>1.1060747734559368E-4</v>
      </c>
      <c r="I219" s="4">
        <f t="shared" si="20"/>
        <v>1.0517008954336479E-2</v>
      </c>
      <c r="J219" s="4">
        <f t="shared" si="21"/>
        <v>-1.8511809921537621E-2</v>
      </c>
      <c r="K219" s="4">
        <f t="shared" si="22"/>
        <v>0</v>
      </c>
    </row>
    <row r="220" spans="1:11" x14ac:dyDescent="0.25">
      <c r="A220" s="3">
        <v>42915</v>
      </c>
      <c r="B220" s="4">
        <v>218</v>
      </c>
      <c r="C220" s="4">
        <v>33.665557999999997</v>
      </c>
      <c r="D220" s="4">
        <v>-3.0303094893430183E-2</v>
      </c>
      <c r="E220" s="4">
        <v>-3.0783811696970302E-2</v>
      </c>
      <c r="F220" s="16">
        <f t="shared" si="23"/>
        <v>-7.9159534914480191E-4</v>
      </c>
      <c r="G220" s="16">
        <f t="shared" si="19"/>
        <v>-2.9511499544285381E-2</v>
      </c>
      <c r="H220" s="23">
        <f t="shared" si="24"/>
        <v>1.0890899192648295E-4</v>
      </c>
      <c r="I220" s="4">
        <f t="shared" si="20"/>
        <v>1.0435947102514604E-2</v>
      </c>
      <c r="J220" s="4">
        <f t="shared" si="21"/>
        <v>-1.7957200791389662E-2</v>
      </c>
      <c r="K220" s="4">
        <f t="shared" si="22"/>
        <v>1</v>
      </c>
    </row>
    <row r="221" spans="1:11" x14ac:dyDescent="0.25">
      <c r="A221" s="3">
        <v>42916</v>
      </c>
      <c r="B221" s="4">
        <v>219</v>
      </c>
      <c r="C221" s="4">
        <v>33.837207999999997</v>
      </c>
      <c r="D221" s="4">
        <v>5.0986827546419889E-3</v>
      </c>
      <c r="E221" s="4">
        <v>-3.0783811696970302E-2</v>
      </c>
      <c r="F221" s="16">
        <f t="shared" si="23"/>
        <v>-1.6531924749990192E-3</v>
      </c>
      <c r="G221" s="16">
        <f t="shared" si="19"/>
        <v>6.7518752296410085E-3</v>
      </c>
      <c r="H221" s="23">
        <f t="shared" si="24"/>
        <v>1.2850231057146466E-4</v>
      </c>
      <c r="I221" s="4">
        <f t="shared" si="20"/>
        <v>1.133588596323484E-2</v>
      </c>
      <c r="J221" s="4">
        <f t="shared" si="21"/>
        <v>-2.0299065616334135E-2</v>
      </c>
      <c r="K221" s="4">
        <f t="shared" si="22"/>
        <v>0</v>
      </c>
    </row>
    <row r="222" spans="1:11" x14ac:dyDescent="0.25">
      <c r="A222" s="3">
        <v>42919</v>
      </c>
      <c r="B222" s="4">
        <v>220</v>
      </c>
      <c r="C222" s="4">
        <v>33.421928000000001</v>
      </c>
      <c r="D222" s="4">
        <v>-1.2272880197444059E-2</v>
      </c>
      <c r="E222" s="4">
        <v>-3.0783811696970302E-2</v>
      </c>
      <c r="F222" s="16">
        <f t="shared" si="23"/>
        <v>-1.4010404438598184E-3</v>
      </c>
      <c r="G222" s="16">
        <f t="shared" si="19"/>
        <v>-1.0871839753584241E-2</v>
      </c>
      <c r="H222" s="23">
        <f t="shared" si="24"/>
        <v>1.2215980651067597E-4</v>
      </c>
      <c r="I222" s="4">
        <f t="shared" si="20"/>
        <v>1.1052592750602728E-2</v>
      </c>
      <c r="J222" s="4">
        <f t="shared" si="21"/>
        <v>-1.958093771690627E-2</v>
      </c>
      <c r="K222" s="4">
        <f t="shared" si="22"/>
        <v>0</v>
      </c>
    </row>
    <row r="223" spans="1:11" x14ac:dyDescent="0.25">
      <c r="A223" s="3">
        <v>42921</v>
      </c>
      <c r="B223" s="4">
        <v>221</v>
      </c>
      <c r="C223" s="4">
        <v>33.665557999999997</v>
      </c>
      <c r="D223" s="4">
        <v>7.2895256072598802E-3</v>
      </c>
      <c r="E223" s="4">
        <v>-3.0783811696970302E-2</v>
      </c>
      <c r="F223" s="16">
        <f t="shared" si="23"/>
        <v>-1.685164423151551E-3</v>
      </c>
      <c r="G223" s="16">
        <f t="shared" si="19"/>
        <v>8.9746900304114308E-3</v>
      </c>
      <c r="H223" s="23">
        <f t="shared" si="24"/>
        <v>1.1837612510886384E-4</v>
      </c>
      <c r="I223" s="4">
        <f t="shared" si="20"/>
        <v>1.0880079278611156E-2</v>
      </c>
      <c r="J223" s="4">
        <f t="shared" si="21"/>
        <v>-1.9581302286094674E-2</v>
      </c>
      <c r="K223" s="4">
        <f t="shared" si="22"/>
        <v>0</v>
      </c>
    </row>
    <row r="224" spans="1:11" x14ac:dyDescent="0.25">
      <c r="A224" s="3">
        <v>42922</v>
      </c>
      <c r="B224" s="4">
        <v>222</v>
      </c>
      <c r="C224" s="4">
        <v>33.687705999999999</v>
      </c>
      <c r="D224" s="4">
        <v>6.5788305068347278E-4</v>
      </c>
      <c r="E224" s="4">
        <v>-3.0783811696970302E-2</v>
      </c>
      <c r="F224" s="16">
        <f t="shared" si="23"/>
        <v>-1.3653687895446615E-3</v>
      </c>
      <c r="G224" s="16">
        <f t="shared" si="19"/>
        <v>2.0232518402281342E-3</v>
      </c>
      <c r="H224" s="23">
        <f t="shared" si="24"/>
        <v>1.1368990943659099E-4</v>
      </c>
      <c r="I224" s="4">
        <f t="shared" si="20"/>
        <v>1.0662547042643751E-2</v>
      </c>
      <c r="J224" s="4">
        <f t="shared" si="21"/>
        <v>-1.8903697965177935E-2</v>
      </c>
      <c r="K224" s="4">
        <f t="shared" si="22"/>
        <v>0</v>
      </c>
    </row>
    <row r="225" spans="1:11" x14ac:dyDescent="0.25">
      <c r="A225" s="3">
        <v>42923</v>
      </c>
      <c r="B225" s="4">
        <v>223</v>
      </c>
      <c r="C225" s="4">
        <v>34.058692999999998</v>
      </c>
      <c r="D225" s="4">
        <v>1.1012533771222046E-2</v>
      </c>
      <c r="E225" s="4">
        <v>-3.0783811696970302E-2</v>
      </c>
      <c r="F225" s="16">
        <f t="shared" si="23"/>
        <v>-1.2637101706514775E-3</v>
      </c>
      <c r="G225" s="16">
        <f t="shared" si="19"/>
        <v>1.2276243941873523E-2</v>
      </c>
      <c r="H225" s="23">
        <f t="shared" si="24"/>
        <v>1.0699132131066512E-4</v>
      </c>
      <c r="I225" s="4">
        <f t="shared" si="20"/>
        <v>1.0343660923999062E-2</v>
      </c>
      <c r="J225" s="4">
        <f t="shared" si="21"/>
        <v>-1.8277518357447554E-2</v>
      </c>
      <c r="K225" s="4">
        <f t="shared" si="22"/>
        <v>0</v>
      </c>
    </row>
    <row r="226" spans="1:11" x14ac:dyDescent="0.25">
      <c r="A226" s="3">
        <v>42926</v>
      </c>
      <c r="B226" s="4">
        <v>224</v>
      </c>
      <c r="C226" s="4">
        <v>34.053158000000003</v>
      </c>
      <c r="D226" s="4">
        <v>-1.6251357619609006E-4</v>
      </c>
      <c r="E226" s="4">
        <v>-3.0783811696970302E-2</v>
      </c>
      <c r="F226" s="16">
        <f t="shared" si="23"/>
        <v>-8.5751154727572738E-4</v>
      </c>
      <c r="G226" s="16">
        <f t="shared" si="19"/>
        <v>6.9499797107963732E-4</v>
      </c>
      <c r="H226" s="23">
        <f t="shared" si="24"/>
        <v>1.050930269916368E-4</v>
      </c>
      <c r="I226" s="4">
        <f t="shared" si="20"/>
        <v>1.025148901338907E-2</v>
      </c>
      <c r="J226" s="4">
        <f t="shared" si="21"/>
        <v>-1.7719710432601912E-2</v>
      </c>
      <c r="K226" s="4">
        <f t="shared" si="22"/>
        <v>0</v>
      </c>
    </row>
    <row r="227" spans="1:11" x14ac:dyDescent="0.25">
      <c r="A227" s="3">
        <v>42927</v>
      </c>
      <c r="B227" s="4">
        <v>225</v>
      </c>
      <c r="C227" s="4">
        <v>34.064231999999997</v>
      </c>
      <c r="D227" s="4">
        <v>3.2519744571101415E-4</v>
      </c>
      <c r="E227" s="4">
        <v>-3.0783811696970302E-2</v>
      </c>
      <c r="F227" s="16">
        <f t="shared" si="23"/>
        <v>-8.1093626172506648E-4</v>
      </c>
      <c r="G227" s="16">
        <f t="shared" si="19"/>
        <v>1.1361337074360807E-3</v>
      </c>
      <c r="H227" s="23">
        <f t="shared" si="24"/>
        <v>9.8801936037532726E-5</v>
      </c>
      <c r="I227" s="4">
        <f t="shared" si="20"/>
        <v>9.9399162993222805E-3</v>
      </c>
      <c r="J227" s="4">
        <f t="shared" si="21"/>
        <v>-1.7160643638259379E-2</v>
      </c>
      <c r="K227" s="4">
        <f t="shared" si="22"/>
        <v>0</v>
      </c>
    </row>
    <row r="228" spans="1:11" x14ac:dyDescent="0.25">
      <c r="A228" s="3">
        <v>42928</v>
      </c>
      <c r="B228" s="4">
        <v>226</v>
      </c>
      <c r="C228" s="4">
        <v>34.102989000000001</v>
      </c>
      <c r="D228" s="4">
        <v>1.1377623308813753E-3</v>
      </c>
      <c r="E228" s="4">
        <v>-3.0783811696970302E-2</v>
      </c>
      <c r="F228" s="16">
        <f t="shared" si="23"/>
        <v>-7.5252416265023201E-4</v>
      </c>
      <c r="G228" s="16">
        <f t="shared" si="19"/>
        <v>1.8902864935316072E-3</v>
      </c>
      <c r="H228" s="23">
        <f t="shared" si="24"/>
        <v>9.2912543869315937E-5</v>
      </c>
      <c r="I228" s="4">
        <f t="shared" si="20"/>
        <v>9.6391153053231992E-3</v>
      </c>
      <c r="J228" s="4">
        <f t="shared" si="21"/>
        <v>-1.6607457933214546E-2</v>
      </c>
      <c r="K228" s="4">
        <f t="shared" si="22"/>
        <v>0</v>
      </c>
    </row>
    <row r="229" spans="1:11" x14ac:dyDescent="0.25">
      <c r="A229" s="3">
        <v>42929</v>
      </c>
      <c r="B229" s="4">
        <v>227</v>
      </c>
      <c r="C229" s="4">
        <v>33.942413000000002</v>
      </c>
      <c r="D229" s="4">
        <v>-4.708560883035764E-3</v>
      </c>
      <c r="E229" s="4">
        <v>-3.0783811696970302E-2</v>
      </c>
      <c r="F229" s="16">
        <f t="shared" si="23"/>
        <v>-6.7323984296477671E-4</v>
      </c>
      <c r="G229" s="16">
        <f t="shared" si="19"/>
        <v>-4.035321040070987E-3</v>
      </c>
      <c r="H229" s="23">
        <f t="shared" si="24"/>
        <v>8.7444986727985816E-5</v>
      </c>
      <c r="I229" s="4">
        <f t="shared" si="20"/>
        <v>9.3512024215063275E-3</v>
      </c>
      <c r="J229" s="4">
        <f t="shared" si="21"/>
        <v>-1.6054599062336854E-2</v>
      </c>
      <c r="K229" s="4">
        <f t="shared" si="22"/>
        <v>0</v>
      </c>
    </row>
    <row r="230" spans="1:11" x14ac:dyDescent="0.25">
      <c r="A230" s="3">
        <v>42930</v>
      </c>
      <c r="B230" s="4">
        <v>228</v>
      </c>
      <c r="C230" s="4">
        <v>33.887042999999998</v>
      </c>
      <c r="D230" s="4">
        <v>-1.6312923892595223E-3</v>
      </c>
      <c r="E230" s="4">
        <v>-3.0783811696970302E-2</v>
      </c>
      <c r="F230" s="16">
        <f t="shared" si="23"/>
        <v>-7.7410227887796297E-4</v>
      </c>
      <c r="G230" s="16">
        <f t="shared" si="19"/>
        <v>-8.5719011038155933E-4</v>
      </c>
      <c r="H230" s="23">
        <f t="shared" si="24"/>
        <v>8.2686802001199854E-5</v>
      </c>
      <c r="I230" s="4">
        <f t="shared" si="20"/>
        <v>9.0932283596751196E-3</v>
      </c>
      <c r="J230" s="4">
        <f t="shared" si="21"/>
        <v>-1.5731131926987576E-2</v>
      </c>
      <c r="K230" s="4">
        <f t="shared" si="22"/>
        <v>0</v>
      </c>
    </row>
    <row r="231" spans="1:11" x14ac:dyDescent="0.25">
      <c r="A231" s="3">
        <v>42933</v>
      </c>
      <c r="B231" s="4">
        <v>229</v>
      </c>
      <c r="C231" s="4">
        <v>34.833885000000002</v>
      </c>
      <c r="D231" s="4">
        <v>2.7941121920847557E-2</v>
      </c>
      <c r="E231" s="4">
        <v>-3.0783811696970302E-2</v>
      </c>
      <c r="F231" s="16">
        <f t="shared" si="23"/>
        <v>-7.7659491382307084E-4</v>
      </c>
      <c r="G231" s="16">
        <f t="shared" si="19"/>
        <v>2.8717716834670629E-2</v>
      </c>
      <c r="H231" s="23">
        <f t="shared" si="24"/>
        <v>7.7747637127687942E-5</v>
      </c>
      <c r="I231" s="4">
        <f t="shared" si="20"/>
        <v>8.8174620570597266E-3</v>
      </c>
      <c r="J231" s="4">
        <f t="shared" si="21"/>
        <v>-1.5280029358884756E-2</v>
      </c>
      <c r="K231" s="4">
        <f t="shared" si="22"/>
        <v>0</v>
      </c>
    </row>
    <row r="232" spans="1:11" x14ac:dyDescent="0.25">
      <c r="A232" s="3">
        <v>42934</v>
      </c>
      <c r="B232" s="4">
        <v>230</v>
      </c>
      <c r="C232" s="4">
        <v>34.734219000000003</v>
      </c>
      <c r="D232" s="4">
        <v>-2.8611795669647279E-3</v>
      </c>
      <c r="E232" s="4">
        <v>-3.0783811696970302E-2</v>
      </c>
      <c r="F232" s="16">
        <f t="shared" si="23"/>
        <v>1.0823443863174022E-4</v>
      </c>
      <c r="G232" s="16">
        <f t="shared" si="19"/>
        <v>-2.9694140055964682E-3</v>
      </c>
      <c r="H232" s="23">
        <f t="shared" si="24"/>
        <v>9.7823996705916397E-5</v>
      </c>
      <c r="I232" s="4">
        <f t="shared" si="20"/>
        <v>9.8906014329724363E-3</v>
      </c>
      <c r="J232" s="4">
        <f t="shared" si="21"/>
        <v>-1.6160357201124402E-2</v>
      </c>
      <c r="K232" s="4">
        <f t="shared" si="22"/>
        <v>0</v>
      </c>
    </row>
    <row r="233" spans="1:11" x14ac:dyDescent="0.25">
      <c r="A233" s="3">
        <v>42935</v>
      </c>
      <c r="B233" s="4">
        <v>231</v>
      </c>
      <c r="C233" s="4">
        <v>35.232559000000002</v>
      </c>
      <c r="D233" s="4">
        <v>1.4347234927032586E-2</v>
      </c>
      <c r="E233" s="4">
        <v>-3.0783811696970302E-2</v>
      </c>
      <c r="F233" s="16">
        <f t="shared" si="23"/>
        <v>1.5904985304893965E-5</v>
      </c>
      <c r="G233" s="16">
        <f t="shared" si="19"/>
        <v>1.4331329941727693E-2</v>
      </c>
      <c r="H233" s="23">
        <f t="shared" si="24"/>
        <v>9.2219079489660384E-5</v>
      </c>
      <c r="I233" s="4">
        <f t="shared" si="20"/>
        <v>9.6030765637716529E-3</v>
      </c>
      <c r="J233" s="4">
        <f t="shared" si="21"/>
        <v>-1.5779750330507596E-2</v>
      </c>
      <c r="K233" s="4">
        <f t="shared" si="22"/>
        <v>0</v>
      </c>
    </row>
    <row r="234" spans="1:11" x14ac:dyDescent="0.25">
      <c r="A234" s="3">
        <v>42936</v>
      </c>
      <c r="B234" s="4">
        <v>232</v>
      </c>
      <c r="C234" s="4">
        <v>35.404209000000002</v>
      </c>
      <c r="D234" s="4">
        <v>4.8719140724350915E-3</v>
      </c>
      <c r="E234" s="4">
        <v>-3.0783811696970302E-2</v>
      </c>
      <c r="F234" s="16">
        <f t="shared" si="23"/>
        <v>4.4536773399757789E-4</v>
      </c>
      <c r="G234" s="16">
        <f t="shared" si="19"/>
        <v>4.4265463384375141E-3</v>
      </c>
      <c r="H234" s="23">
        <f t="shared" si="24"/>
        <v>9.2847545257240577E-5</v>
      </c>
      <c r="I234" s="4">
        <f t="shared" si="20"/>
        <v>9.6357431087197715E-3</v>
      </c>
      <c r="J234" s="4">
        <f t="shared" si="21"/>
        <v>-1.5404019266752797E-2</v>
      </c>
      <c r="K234" s="4">
        <f t="shared" si="22"/>
        <v>0</v>
      </c>
    </row>
    <row r="235" spans="1:11" x14ac:dyDescent="0.25">
      <c r="A235" s="3">
        <v>42937</v>
      </c>
      <c r="B235" s="4">
        <v>233</v>
      </c>
      <c r="C235" s="4">
        <v>35.232559000000002</v>
      </c>
      <c r="D235" s="4">
        <v>-4.8482936026052617E-3</v>
      </c>
      <c r="E235" s="4">
        <v>-3.0783811696970302E-2</v>
      </c>
      <c r="F235" s="16">
        <f t="shared" si="23"/>
        <v>5.6480309213077589E-4</v>
      </c>
      <c r="G235" s="16">
        <f t="shared" si="19"/>
        <v>-5.4130966947360378E-3</v>
      </c>
      <c r="H235" s="23">
        <f t="shared" si="24"/>
        <v>8.786452191639618E-5</v>
      </c>
      <c r="I235" s="4">
        <f t="shared" si="20"/>
        <v>9.3736077321592767E-3</v>
      </c>
      <c r="J235" s="4">
        <f t="shared" si="21"/>
        <v>-1.4853409583731778E-2</v>
      </c>
      <c r="K235" s="4">
        <f t="shared" si="22"/>
        <v>0</v>
      </c>
    </row>
    <row r="236" spans="1:11" x14ac:dyDescent="0.25">
      <c r="A236" s="3">
        <v>42940</v>
      </c>
      <c r="B236" s="4">
        <v>234</v>
      </c>
      <c r="C236" s="4">
        <v>35.254707000000003</v>
      </c>
      <c r="D236" s="4">
        <v>6.2862308695775938E-4</v>
      </c>
      <c r="E236" s="4">
        <v>-3.0783811696970302E-2</v>
      </c>
      <c r="F236" s="16">
        <f t="shared" si="23"/>
        <v>3.8546609852477146E-4</v>
      </c>
      <c r="G236" s="16">
        <f t="shared" si="19"/>
        <v>2.4315698843298793E-4</v>
      </c>
      <c r="H236" s="23">
        <f t="shared" si="24"/>
        <v>8.3471699076209275E-5</v>
      </c>
      <c r="I236" s="4">
        <f t="shared" si="20"/>
        <v>9.1362847523601895E-3</v>
      </c>
      <c r="J236" s="4">
        <f t="shared" si="21"/>
        <v>-1.4642385013256324E-2</v>
      </c>
      <c r="K236" s="4">
        <f t="shared" si="22"/>
        <v>0</v>
      </c>
    </row>
    <row r="237" spans="1:11" x14ac:dyDescent="0.25">
      <c r="A237" s="3">
        <v>42941</v>
      </c>
      <c r="B237" s="4">
        <v>235</v>
      </c>
      <c r="C237" s="4">
        <v>35.276854999999998</v>
      </c>
      <c r="D237" s="4">
        <v>6.2822816822713295E-4</v>
      </c>
      <c r="E237" s="4">
        <v>-3.0783811696970302E-2</v>
      </c>
      <c r="F237" s="16">
        <f t="shared" si="23"/>
        <v>3.8119682522201793E-4</v>
      </c>
      <c r="G237" s="16">
        <f t="shared" si="19"/>
        <v>2.4703134300511502E-4</v>
      </c>
      <c r="H237" s="23">
        <f t="shared" si="24"/>
        <v>7.846517089126742E-5</v>
      </c>
      <c r="I237" s="4">
        <f t="shared" si="20"/>
        <v>8.8580568349535573E-3</v>
      </c>
      <c r="J237" s="4">
        <f t="shared" si="21"/>
        <v>-1.4189010087493624E-2</v>
      </c>
      <c r="K237" s="4">
        <f t="shared" si="22"/>
        <v>0</v>
      </c>
    </row>
    <row r="238" spans="1:11" x14ac:dyDescent="0.25">
      <c r="A238" s="3">
        <v>42942</v>
      </c>
      <c r="B238" s="4">
        <v>236</v>
      </c>
      <c r="C238" s="4">
        <v>35.448504999999997</v>
      </c>
      <c r="D238" s="4">
        <v>4.8657965683165253E-3</v>
      </c>
      <c r="E238" s="4">
        <v>-3.0783811696970302E-2</v>
      </c>
      <c r="F238" s="16">
        <f t="shared" si="23"/>
        <v>3.771718607555108E-4</v>
      </c>
      <c r="G238" s="16">
        <f t="shared" si="19"/>
        <v>4.4886247075610142E-3</v>
      </c>
      <c r="H238" s="23">
        <f t="shared" si="24"/>
        <v>7.3759091372324173E-5</v>
      </c>
      <c r="I238" s="4">
        <f t="shared" si="20"/>
        <v>8.5883113225082939E-3</v>
      </c>
      <c r="J238" s="4">
        <f t="shared" si="21"/>
        <v>-1.3749343167460655E-2</v>
      </c>
      <c r="K238" s="4">
        <f t="shared" si="22"/>
        <v>0</v>
      </c>
    </row>
    <row r="239" spans="1:11" x14ac:dyDescent="0.25">
      <c r="A239" s="3">
        <v>42943</v>
      </c>
      <c r="B239" s="4">
        <v>237</v>
      </c>
      <c r="C239" s="4">
        <v>35.177188999999998</v>
      </c>
      <c r="D239" s="4">
        <v>-7.6538065568632248E-3</v>
      </c>
      <c r="E239" s="4">
        <v>-3.0783811696970302E-2</v>
      </c>
      <c r="F239" s="16">
        <f t="shared" si="23"/>
        <v>5.0051544615967582E-4</v>
      </c>
      <c r="G239" s="16">
        <f t="shared" si="19"/>
        <v>-8.1543220030228999E-3</v>
      </c>
      <c r="H239" s="23">
        <f t="shared" si="24"/>
        <v>6.9937978442944523E-5</v>
      </c>
      <c r="I239" s="4">
        <f t="shared" si="20"/>
        <v>8.3628929469977391E-3</v>
      </c>
      <c r="J239" s="4">
        <f t="shared" si="21"/>
        <v>-1.3255219349516446E-2</v>
      </c>
      <c r="K239" s="4">
        <f t="shared" si="22"/>
        <v>0</v>
      </c>
    </row>
    <row r="240" spans="1:11" x14ac:dyDescent="0.25">
      <c r="A240" s="3">
        <v>42944</v>
      </c>
      <c r="B240" s="4">
        <v>238</v>
      </c>
      <c r="C240" s="4">
        <v>35.282390999999997</v>
      </c>
      <c r="D240" s="4">
        <v>2.9906312298006092E-3</v>
      </c>
      <c r="E240" s="4">
        <v>-3.0783811696970302E-2</v>
      </c>
      <c r="F240" s="16">
        <f t="shared" si="23"/>
        <v>2.408703226841985E-4</v>
      </c>
      <c r="G240" s="16">
        <f t="shared" si="19"/>
        <v>2.7497609071164106E-3</v>
      </c>
      <c r="H240" s="23">
        <f t="shared" si="24"/>
        <v>6.7736488756237349E-5</v>
      </c>
      <c r="I240" s="4">
        <f t="shared" si="20"/>
        <v>8.2302180260450785E-3</v>
      </c>
      <c r="J240" s="4">
        <f t="shared" si="21"/>
        <v>-1.329663364805744E-2</v>
      </c>
      <c r="K240" s="4">
        <f t="shared" si="22"/>
        <v>0</v>
      </c>
    </row>
    <row r="241" spans="1:11" x14ac:dyDescent="0.25">
      <c r="A241" s="3">
        <v>42947</v>
      </c>
      <c r="B241" s="4">
        <v>239</v>
      </c>
      <c r="C241" s="4">
        <v>35.586933000000002</v>
      </c>
      <c r="D241" s="4">
        <v>8.6315578782629847E-3</v>
      </c>
      <c r="E241" s="4">
        <v>-3.0783811696970302E-2</v>
      </c>
      <c r="F241" s="16">
        <f t="shared" si="23"/>
        <v>3.1613704021716486E-4</v>
      </c>
      <c r="G241" s="16">
        <f t="shared" si="19"/>
        <v>8.3154208380458207E-3</v>
      </c>
      <c r="H241" s="23">
        <f t="shared" si="24"/>
        <v>6.389913498225227E-5</v>
      </c>
      <c r="I241" s="4">
        <f t="shared" si="20"/>
        <v>7.993693450605438E-3</v>
      </c>
      <c r="J241" s="4">
        <f t="shared" si="21"/>
        <v>-1.2832318624749421E-2</v>
      </c>
      <c r="K241" s="4">
        <f t="shared" si="22"/>
        <v>0</v>
      </c>
    </row>
    <row r="242" spans="1:11" x14ac:dyDescent="0.25">
      <c r="A242" s="3">
        <v>42948</v>
      </c>
      <c r="B242" s="4">
        <v>240</v>
      </c>
      <c r="C242" s="4">
        <v>35.697673999999999</v>
      </c>
      <c r="D242" s="4">
        <v>3.1118444514450657E-3</v>
      </c>
      <c r="E242" s="4">
        <v>-3.0783811696970302E-2</v>
      </c>
      <c r="F242" s="16">
        <f t="shared" si="23"/>
        <v>5.5611555415202444E-4</v>
      </c>
      <c r="G242" s="16">
        <f t="shared" si="19"/>
        <v>2.5557288972930413E-3</v>
      </c>
      <c r="H242" s="23">
        <f t="shared" si="24"/>
        <v>6.2139573594731333E-5</v>
      </c>
      <c r="I242" s="4">
        <f t="shared" si="20"/>
        <v>7.8828658237173697E-3</v>
      </c>
      <c r="J242" s="4">
        <f t="shared" si="21"/>
        <v>-1.24100448867613E-2</v>
      </c>
      <c r="K242" s="4">
        <f t="shared" si="22"/>
        <v>0</v>
      </c>
    </row>
    <row r="243" spans="1:11" x14ac:dyDescent="0.25">
      <c r="A243" s="3">
        <v>42949</v>
      </c>
      <c r="B243" s="4">
        <v>241</v>
      </c>
      <c r="C243" s="4">
        <v>35.354374</v>
      </c>
      <c r="D243" s="4">
        <v>-9.616873076940511E-3</v>
      </c>
      <c r="E243" s="4">
        <v>-3.0783811696970302E-2</v>
      </c>
      <c r="F243" s="16">
        <f t="shared" si="23"/>
        <v>6.1610395444625489E-4</v>
      </c>
      <c r="G243" s="16">
        <f t="shared" si="19"/>
        <v>-1.0232977031386765E-2</v>
      </c>
      <c r="H243" s="23">
        <f t="shared" si="24"/>
        <v>5.8607151684941208E-5</v>
      </c>
      <c r="I243" s="4">
        <f t="shared" si="20"/>
        <v>7.6555307905422998E-3</v>
      </c>
      <c r="J243" s="4">
        <f t="shared" si="21"/>
        <v>-1.1976123632615921E-2</v>
      </c>
      <c r="K243" s="4">
        <f t="shared" si="22"/>
        <v>0</v>
      </c>
    </row>
    <row r="244" spans="1:11" x14ac:dyDescent="0.25">
      <c r="A244" s="3">
        <v>42950</v>
      </c>
      <c r="B244" s="4">
        <v>242</v>
      </c>
      <c r="C244" s="4">
        <v>35.442965999999998</v>
      </c>
      <c r="D244" s="4">
        <v>2.5058285574508675E-3</v>
      </c>
      <c r="E244" s="4">
        <v>-3.0783811696970302E-2</v>
      </c>
      <c r="F244" s="16">
        <f t="shared" si="23"/>
        <v>2.9063152487126431E-4</v>
      </c>
      <c r="G244" s="16">
        <f t="shared" si="19"/>
        <v>2.215197032579603E-3</v>
      </c>
      <c r="H244" s="23">
        <f t="shared" si="24"/>
        <v>5.8232137151591402E-5</v>
      </c>
      <c r="I244" s="4">
        <f t="shared" si="20"/>
        <v>7.6309984373993554E-3</v>
      </c>
      <c r="J244" s="4">
        <f t="shared" si="21"/>
        <v>-1.2261243932146086E-2</v>
      </c>
      <c r="K244" s="4">
        <f t="shared" si="22"/>
        <v>0</v>
      </c>
    </row>
    <row r="245" spans="1:11" x14ac:dyDescent="0.25">
      <c r="A245" s="3">
        <v>42951</v>
      </c>
      <c r="B245" s="4">
        <v>243</v>
      </c>
      <c r="C245" s="4">
        <v>35.653377999999996</v>
      </c>
      <c r="D245" s="4">
        <v>5.9366363413264579E-3</v>
      </c>
      <c r="E245" s="4">
        <v>-3.0783811696970302E-2</v>
      </c>
      <c r="F245" s="16">
        <f t="shared" si="23"/>
        <v>3.4836849010251445E-4</v>
      </c>
      <c r="G245" s="16">
        <f t="shared" si="19"/>
        <v>5.5882678512239438E-3</v>
      </c>
      <c r="H245" s="23">
        <f t="shared" si="24"/>
        <v>5.48854218592904E-5</v>
      </c>
      <c r="I245" s="4">
        <f t="shared" si="20"/>
        <v>7.408469603048284E-3</v>
      </c>
      <c r="J245" s="4">
        <f t="shared" si="21"/>
        <v>-1.1837479606631193E-2</v>
      </c>
      <c r="K245" s="4">
        <f t="shared" si="22"/>
        <v>0</v>
      </c>
    </row>
    <row r="246" spans="1:11" x14ac:dyDescent="0.25">
      <c r="A246" s="3">
        <v>42954</v>
      </c>
      <c r="B246" s="4">
        <v>244</v>
      </c>
      <c r="C246" s="4">
        <v>35.686599999999999</v>
      </c>
      <c r="D246" s="4">
        <v>9.3180511535266271E-4</v>
      </c>
      <c r="E246" s="4">
        <v>-3.0783811696970302E-2</v>
      </c>
      <c r="F246" s="16">
        <f t="shared" si="23"/>
        <v>5.0556547093615729E-4</v>
      </c>
      <c r="G246" s="16">
        <f t="shared" si="19"/>
        <v>4.2623964441650542E-4</v>
      </c>
      <c r="H246" s="23">
        <f t="shared" si="24"/>
        <v>5.2529158675043663E-5</v>
      </c>
      <c r="I246" s="4">
        <f t="shared" si="20"/>
        <v>7.2477002335253676E-3</v>
      </c>
      <c r="J246" s="4">
        <f t="shared" si="21"/>
        <v>-1.1415840545235079E-2</v>
      </c>
      <c r="K246" s="4">
        <f t="shared" si="22"/>
        <v>0</v>
      </c>
    </row>
    <row r="247" spans="1:11" x14ac:dyDescent="0.25">
      <c r="A247" s="3">
        <v>42955</v>
      </c>
      <c r="B247" s="4">
        <v>245</v>
      </c>
      <c r="C247" s="4">
        <v>35.686599999999999</v>
      </c>
      <c r="D247" s="4">
        <v>0</v>
      </c>
      <c r="E247" s="4">
        <v>-3.0783811696970302E-2</v>
      </c>
      <c r="F247" s="16">
        <f t="shared" si="23"/>
        <v>5.0318569614056768E-4</v>
      </c>
      <c r="G247" s="16">
        <f t="shared" si="19"/>
        <v>-5.0318569614056768E-4</v>
      </c>
      <c r="H247" s="23">
        <f t="shared" si="24"/>
        <v>4.9382859561575213E-5</v>
      </c>
      <c r="I247" s="4">
        <f t="shared" si="20"/>
        <v>7.0272939003271535E-3</v>
      </c>
      <c r="J247" s="4">
        <f t="shared" si="21"/>
        <v>-1.1055684163466511E-2</v>
      </c>
      <c r="K247" s="4">
        <f t="shared" si="22"/>
        <v>0</v>
      </c>
    </row>
    <row r="248" spans="1:11" x14ac:dyDescent="0.25">
      <c r="A248" s="3">
        <v>42956</v>
      </c>
      <c r="B248" s="4">
        <v>246</v>
      </c>
      <c r="C248" s="4">
        <v>35.503875999999998</v>
      </c>
      <c r="D248" s="4">
        <v>-5.1202412109867665E-3</v>
      </c>
      <c r="E248" s="4">
        <v>-3.0783811696970302E-2</v>
      </c>
      <c r="F248" s="16">
        <f t="shared" si="23"/>
        <v>4.7299455437213361E-4</v>
      </c>
      <c r="G248" s="16">
        <f t="shared" si="19"/>
        <v>-5.5932357653588997E-3</v>
      </c>
      <c r="H248" s="23">
        <f t="shared" si="24"/>
        <v>4.6427483863224716E-5</v>
      </c>
      <c r="I248" s="4">
        <f t="shared" si="20"/>
        <v>6.81377163274678E-3</v>
      </c>
      <c r="J248" s="4">
        <f t="shared" si="21"/>
        <v>-1.0734662428970464E-2</v>
      </c>
      <c r="K248" s="4">
        <f t="shared" si="22"/>
        <v>0</v>
      </c>
    </row>
    <row r="249" spans="1:11" x14ac:dyDescent="0.25">
      <c r="A249" s="3">
        <v>42957</v>
      </c>
      <c r="B249" s="4">
        <v>247</v>
      </c>
      <c r="C249" s="4">
        <v>34.977851999999999</v>
      </c>
      <c r="D249" s="4">
        <v>-1.4815959812387798E-2</v>
      </c>
      <c r="E249" s="4">
        <v>-3.0783811696970302E-2</v>
      </c>
      <c r="F249" s="16">
        <f t="shared" si="23"/>
        <v>2.9100764478020257E-4</v>
      </c>
      <c r="G249" s="16">
        <f t="shared" si="19"/>
        <v>-1.5106967457168E-2</v>
      </c>
      <c r="H249" s="23">
        <f t="shared" si="24"/>
        <v>4.4580363421237931E-5</v>
      </c>
      <c r="I249" s="4">
        <f t="shared" si="20"/>
        <v>6.6768528081153572E-3</v>
      </c>
      <c r="J249" s="4">
        <f t="shared" si="21"/>
        <v>-1.0691437913269469E-2</v>
      </c>
      <c r="K249" s="4">
        <f t="shared" si="22"/>
        <v>1</v>
      </c>
    </row>
    <row r="250" spans="1:11" x14ac:dyDescent="0.25">
      <c r="A250" s="3">
        <v>42958</v>
      </c>
      <c r="B250" s="4">
        <v>248</v>
      </c>
      <c r="C250" s="4">
        <v>34.905869000000003</v>
      </c>
      <c r="D250" s="4">
        <v>-2.0579594195777348E-3</v>
      </c>
      <c r="E250" s="4">
        <v>-3.0783811696970302E-2</v>
      </c>
      <c r="F250" s="16">
        <f t="shared" si="23"/>
        <v>-1.7093160827824351E-4</v>
      </c>
      <c r="G250" s="16">
        <f t="shared" si="19"/>
        <v>-1.8870278112994912E-3</v>
      </c>
      <c r="H250" s="23">
        <f t="shared" si="24"/>
        <v>4.8752155588521644E-5</v>
      </c>
      <c r="I250" s="4">
        <f t="shared" si="20"/>
        <v>6.9822743850783782E-3</v>
      </c>
      <c r="J250" s="4">
        <f t="shared" si="21"/>
        <v>-1.1655750954944777E-2</v>
      </c>
      <c r="K250" s="4">
        <f t="shared" si="22"/>
        <v>0</v>
      </c>
    </row>
    <row r="251" spans="1:11" x14ac:dyDescent="0.25">
      <c r="A251" s="3">
        <v>42961</v>
      </c>
      <c r="B251" s="4">
        <v>249</v>
      </c>
      <c r="C251" s="4">
        <v>37.508305</v>
      </c>
      <c r="D251" s="4">
        <v>7.4555828992539819E-2</v>
      </c>
      <c r="E251" s="4">
        <v>-3.0783811696970302E-2</v>
      </c>
      <c r="F251" s="16">
        <f t="shared" si="23"/>
        <v>-2.2241449436888094E-4</v>
      </c>
      <c r="G251" s="16">
        <f t="shared" si="19"/>
        <v>7.4778243486908702E-2</v>
      </c>
      <c r="H251" s="23">
        <f t="shared" si="24"/>
        <v>4.5933852472028876E-5</v>
      </c>
      <c r="I251" s="4">
        <f t="shared" si="20"/>
        <v>6.77745176832922E-3</v>
      </c>
      <c r="J251" s="4">
        <f t="shared" si="21"/>
        <v>-1.1370330616993871E-2</v>
      </c>
      <c r="K251" s="4">
        <f t="shared" si="22"/>
        <v>0</v>
      </c>
    </row>
    <row r="252" spans="1:11" x14ac:dyDescent="0.25">
      <c r="A252" s="3">
        <v>42962</v>
      </c>
      <c r="B252" s="4">
        <v>250</v>
      </c>
      <c r="C252" s="4">
        <v>36.661129000000003</v>
      </c>
      <c r="D252" s="4">
        <v>-2.2586357874609303E-2</v>
      </c>
      <c r="E252" s="4">
        <v>-3.0783811696970302E-2</v>
      </c>
      <c r="F252" s="16">
        <f t="shared" si="23"/>
        <v>2.0276052450694461E-3</v>
      </c>
      <c r="G252" s="16">
        <f t="shared" si="19"/>
        <v>-2.4613963119678749E-2</v>
      </c>
      <c r="H252" s="23">
        <f t="shared" si="24"/>
        <v>2.1093139229332923E-4</v>
      </c>
      <c r="I252" s="4">
        <f t="shared" si="20"/>
        <v>1.4523477279678211E-2</v>
      </c>
      <c r="J252" s="4">
        <f t="shared" si="21"/>
        <v>-2.1861389034356568E-2</v>
      </c>
      <c r="K252" s="4">
        <f t="shared" si="22"/>
        <v>1</v>
      </c>
    </row>
    <row r="253" spans="1:11" x14ac:dyDescent="0.25">
      <c r="A253" s="3">
        <v>42963</v>
      </c>
      <c r="B253" s="4">
        <v>251</v>
      </c>
      <c r="C253" s="4">
        <v>37.220374999999997</v>
      </c>
      <c r="D253" s="4">
        <v>1.5254467476983443E-2</v>
      </c>
      <c r="E253" s="4">
        <v>-3.0783811696970302E-2</v>
      </c>
      <c r="F253" s="16">
        <f t="shared" si="23"/>
        <v>1.2283581941270002E-3</v>
      </c>
      <c r="G253" s="16">
        <f t="shared" si="19"/>
        <v>1.4026109282856443E-2</v>
      </c>
      <c r="H253" s="23">
        <f t="shared" si="24"/>
        <v>2.1645092416943665E-4</v>
      </c>
      <c r="I253" s="4">
        <f t="shared" si="20"/>
        <v>1.4712271210436431E-2</v>
      </c>
      <c r="J253" s="4">
        <f t="shared" si="21"/>
        <v>-2.2971174467053095E-2</v>
      </c>
      <c r="K253" s="4">
        <f t="shared" si="22"/>
        <v>0</v>
      </c>
    </row>
    <row r="254" spans="1:11" x14ac:dyDescent="0.25">
      <c r="A254" s="3">
        <v>42964</v>
      </c>
      <c r="B254" s="4">
        <v>252</v>
      </c>
      <c r="C254" s="4">
        <v>36.766334999999998</v>
      </c>
      <c r="D254" s="4">
        <v>-1.2198694935233702E-2</v>
      </c>
      <c r="E254" s="4">
        <v>-3.0783811696970302E-2</v>
      </c>
      <c r="F254" s="16">
        <f t="shared" si="23"/>
        <v>1.6122907267888836E-3</v>
      </c>
      <c r="G254" s="16">
        <f t="shared" si="19"/>
        <v>-1.3810985662022586E-2</v>
      </c>
      <c r="H254" s="23">
        <f t="shared" si="24"/>
        <v>2.0936582096770938E-4</v>
      </c>
      <c r="I254" s="4">
        <f t="shared" si="20"/>
        <v>1.4469478945964481E-2</v>
      </c>
      <c r="J254" s="4">
        <f t="shared" si="21"/>
        <v>-2.2187884197578764E-2</v>
      </c>
      <c r="K254" s="4">
        <f t="shared" si="22"/>
        <v>0</v>
      </c>
    </row>
    <row r="255" spans="1:11" x14ac:dyDescent="0.25">
      <c r="A255" s="3">
        <v>42965</v>
      </c>
      <c r="B255" s="4">
        <v>253</v>
      </c>
      <c r="C255" s="4">
        <v>36.993355000000001</v>
      </c>
      <c r="D255" s="4">
        <v>6.1746703880058516E-3</v>
      </c>
      <c r="E255" s="4">
        <v>-3.0783811696970302E-2</v>
      </c>
      <c r="F255" s="16">
        <f t="shared" si="23"/>
        <v>1.1495924351245393E-3</v>
      </c>
      <c r="G255" s="16">
        <f t="shared" si="19"/>
        <v>5.0250779528813122E-3</v>
      </c>
      <c r="H255" s="23">
        <f t="shared" si="24"/>
        <v>2.0252617145834461E-4</v>
      </c>
      <c r="I255" s="4">
        <f t="shared" si="20"/>
        <v>1.4231169012359617E-2</v>
      </c>
      <c r="J255" s="4">
        <f t="shared" si="21"/>
        <v>-2.2258597530614585E-2</v>
      </c>
      <c r="K255" s="4">
        <f t="shared" si="22"/>
        <v>0</v>
      </c>
    </row>
    <row r="256" spans="1:11" x14ac:dyDescent="0.25">
      <c r="A256" s="3">
        <v>42968</v>
      </c>
      <c r="B256" s="4">
        <v>254</v>
      </c>
      <c r="C256" s="4">
        <v>37.137321</v>
      </c>
      <c r="D256" s="4">
        <v>3.8916718962094389E-3</v>
      </c>
      <c r="E256" s="4">
        <v>-3.0783811696970302E-2</v>
      </c>
      <c r="F256" s="16">
        <f t="shared" si="23"/>
        <v>1.2658570006572425E-3</v>
      </c>
      <c r="G256" s="16">
        <f t="shared" si="19"/>
        <v>2.6258148955521964E-3</v>
      </c>
      <c r="H256" s="23">
        <f t="shared" si="24"/>
        <v>1.9113214342381994E-4</v>
      </c>
      <c r="I256" s="4">
        <f t="shared" si="20"/>
        <v>1.3825054915761454E-2</v>
      </c>
      <c r="J256" s="4">
        <f t="shared" si="21"/>
        <v>-2.1474334720336271E-2</v>
      </c>
      <c r="K256" s="4">
        <f t="shared" si="22"/>
        <v>0</v>
      </c>
    </row>
    <row r="257" spans="1:11" x14ac:dyDescent="0.25">
      <c r="A257" s="3">
        <v>42969</v>
      </c>
      <c r="B257" s="4">
        <v>255</v>
      </c>
      <c r="C257" s="4">
        <v>38.045403</v>
      </c>
      <c r="D257" s="4">
        <v>2.4452006109972238E-2</v>
      </c>
      <c r="E257" s="4">
        <v>-3.0783811696970302E-2</v>
      </c>
      <c r="F257" s="16">
        <f t="shared" si="23"/>
        <v>1.3066557375040911E-3</v>
      </c>
      <c r="G257" s="16">
        <f t="shared" si="19"/>
        <v>2.3145350372468149E-2</v>
      </c>
      <c r="H257" s="23">
        <f t="shared" si="24"/>
        <v>1.7987106193436184E-4</v>
      </c>
      <c r="I257" s="4">
        <f t="shared" si="20"/>
        <v>1.3411601766171028E-2</v>
      </c>
      <c r="J257" s="4">
        <f t="shared" si="21"/>
        <v>-2.0753466070811098E-2</v>
      </c>
      <c r="K257" s="4">
        <f t="shared" si="22"/>
        <v>0</v>
      </c>
    </row>
    <row r="258" spans="1:11" x14ac:dyDescent="0.25">
      <c r="A258" s="3">
        <v>42970</v>
      </c>
      <c r="B258" s="4">
        <v>256</v>
      </c>
      <c r="C258" s="4">
        <v>38.316723000000003</v>
      </c>
      <c r="D258" s="4">
        <v>7.1314791960543269E-3</v>
      </c>
      <c r="E258" s="4">
        <v>-3.0783811696970302E-2</v>
      </c>
      <c r="F258" s="16">
        <f t="shared" si="23"/>
        <v>1.9618165765530127E-3</v>
      </c>
      <c r="G258" s="16">
        <f t="shared" si="19"/>
        <v>5.1696626195013142E-3</v>
      </c>
      <c r="H258" s="23">
        <f t="shared" si="24"/>
        <v>1.8515001553422948E-4</v>
      </c>
      <c r="I258" s="4">
        <f t="shared" si="20"/>
        <v>1.3606984071947372E-2</v>
      </c>
      <c r="J258" s="4">
        <f t="shared" si="21"/>
        <v>-2.0419680526060541E-2</v>
      </c>
      <c r="K258" s="4">
        <f t="shared" si="22"/>
        <v>0</v>
      </c>
    </row>
    <row r="259" spans="1:11" x14ac:dyDescent="0.25">
      <c r="A259" s="3">
        <v>42971</v>
      </c>
      <c r="B259" s="4">
        <v>257</v>
      </c>
      <c r="C259" s="4">
        <v>38.715392999999999</v>
      </c>
      <c r="D259" s="4">
        <v>1.0404595403422041E-2</v>
      </c>
      <c r="E259" s="4">
        <v>-3.0783811696970302E-2</v>
      </c>
      <c r="F259" s="16">
        <f t="shared" si="23"/>
        <v>2.0580519578414615E-3</v>
      </c>
      <c r="G259" s="16">
        <f t="shared" si="19"/>
        <v>8.3465434455805808E-3</v>
      </c>
      <c r="H259" s="23">
        <f t="shared" si="24"/>
        <v>1.7484277695015976E-4</v>
      </c>
      <c r="I259" s="4">
        <f t="shared" si="20"/>
        <v>1.3222812747300014E-2</v>
      </c>
      <c r="J259" s="4">
        <f t="shared" si="21"/>
        <v>-1.9691539548055133E-2</v>
      </c>
      <c r="K259" s="4">
        <f t="shared" si="22"/>
        <v>0</v>
      </c>
    </row>
    <row r="260" spans="1:11" x14ac:dyDescent="0.25">
      <c r="A260" s="3">
        <v>42972</v>
      </c>
      <c r="B260" s="4">
        <v>258</v>
      </c>
      <c r="C260" s="4">
        <v>39.723145000000002</v>
      </c>
      <c r="D260" s="4">
        <v>2.6029749975675143E-2</v>
      </c>
      <c r="E260" s="4">
        <v>-3.0783811696970302E-2</v>
      </c>
      <c r="F260" s="16">
        <f t="shared" si="23"/>
        <v>2.246706702473635E-3</v>
      </c>
      <c r="G260" s="16">
        <f t="shared" ref="G260:G323" si="25">D260-F260</f>
        <v>2.3783043273201507E-2</v>
      </c>
      <c r="H260" s="23">
        <f t="shared" si="24"/>
        <v>1.6644215395781909E-4</v>
      </c>
      <c r="I260" s="4">
        <f t="shared" ref="I260:I323" si="26">SQRT(H260)</f>
        <v>1.2901246217238824E-2</v>
      </c>
      <c r="J260" s="4">
        <f t="shared" ref="J260:J323" si="27">F260+NORMSINV(0.05)*I260</f>
        <v>-1.8973954930145611E-2</v>
      </c>
      <c r="K260" s="4">
        <f t="shared" ref="K260:K323" si="28">IF(D260&lt;J260,1,0)</f>
        <v>0</v>
      </c>
    </row>
    <row r="261" spans="1:11" x14ac:dyDescent="0.25">
      <c r="A261" s="3">
        <v>42975</v>
      </c>
      <c r="B261" s="4">
        <v>259</v>
      </c>
      <c r="C261" s="4">
        <v>40.310077999999997</v>
      </c>
      <c r="D261" s="4">
        <v>1.4775592415957869E-2</v>
      </c>
      <c r="E261" s="4">
        <v>-3.0783811696970302E-2</v>
      </c>
      <c r="F261" s="16">
        <f t="shared" ref="F261:F324" si="29">0.94*F260+0.03*D260</f>
        <v>2.892796799595471E-3</v>
      </c>
      <c r="G261" s="16">
        <f t="shared" si="25"/>
        <v>1.1882795616362398E-2</v>
      </c>
      <c r="H261" s="23">
        <f t="shared" ref="H261:H324" si="30">0.94*H260+0.03*G260^2</f>
        <v>1.7342461914039917E-4</v>
      </c>
      <c r="I261" s="4">
        <f t="shared" si="26"/>
        <v>1.3169078143150308E-2</v>
      </c>
      <c r="J261" s="4">
        <f t="shared" si="27"/>
        <v>-1.8768409147772676E-2</v>
      </c>
      <c r="K261" s="4">
        <f t="shared" si="28"/>
        <v>0</v>
      </c>
    </row>
    <row r="262" spans="1:11" x14ac:dyDescent="0.25">
      <c r="A262" s="3">
        <v>42976</v>
      </c>
      <c r="B262" s="4">
        <v>260</v>
      </c>
      <c r="C262" s="4">
        <v>40.387596000000002</v>
      </c>
      <c r="D262" s="4">
        <v>1.9230426693792274E-3</v>
      </c>
      <c r="E262" s="4">
        <v>-3.0783811696970302E-2</v>
      </c>
      <c r="F262" s="16">
        <f t="shared" si="29"/>
        <v>3.1624967640984788E-3</v>
      </c>
      <c r="G262" s="16">
        <f t="shared" si="25"/>
        <v>-1.2394540947192514E-3</v>
      </c>
      <c r="H262" s="23">
        <f t="shared" si="30"/>
        <v>1.6725516694178244E-4</v>
      </c>
      <c r="I262" s="4">
        <f t="shared" si="26"/>
        <v>1.2932716920345177E-2</v>
      </c>
      <c r="J262" s="4">
        <f t="shared" si="27"/>
        <v>-1.8109929568667964E-2</v>
      </c>
      <c r="K262" s="4">
        <f t="shared" si="28"/>
        <v>0</v>
      </c>
    </row>
    <row r="263" spans="1:11" x14ac:dyDescent="0.25">
      <c r="A263" s="3">
        <v>42977</v>
      </c>
      <c r="B263" s="4">
        <v>261</v>
      </c>
      <c r="C263" s="4">
        <v>41.101883000000001</v>
      </c>
      <c r="D263" s="4">
        <v>1.7685801353465029E-2</v>
      </c>
      <c r="E263" s="4">
        <v>-3.0783811696970302E-2</v>
      </c>
      <c r="F263" s="16">
        <f t="shared" si="29"/>
        <v>3.0304382383339466E-3</v>
      </c>
      <c r="G263" s="16">
        <f t="shared" si="25"/>
        <v>1.4655363115131083E-2</v>
      </c>
      <c r="H263" s="23">
        <f t="shared" si="30"/>
        <v>1.5726594431886295E-4</v>
      </c>
      <c r="I263" s="4">
        <f t="shared" si="26"/>
        <v>1.2540571929495996E-2</v>
      </c>
      <c r="J263" s="4">
        <f t="shared" si="27"/>
        <v>-1.759696698394337E-2</v>
      </c>
      <c r="K263" s="4">
        <f t="shared" si="28"/>
        <v>0</v>
      </c>
    </row>
    <row r="264" spans="1:11" x14ac:dyDescent="0.25">
      <c r="A264" s="3">
        <v>42978</v>
      </c>
      <c r="B264" s="4">
        <v>262</v>
      </c>
      <c r="C264" s="4">
        <v>41.489479000000003</v>
      </c>
      <c r="D264" s="4">
        <v>9.4301275686080373E-3</v>
      </c>
      <c r="E264" s="4">
        <v>-3.0783811696970302E-2</v>
      </c>
      <c r="F264" s="16">
        <f t="shared" si="29"/>
        <v>3.3791859846378607E-3</v>
      </c>
      <c r="G264" s="16">
        <f t="shared" si="25"/>
        <v>6.0509415839701767E-3</v>
      </c>
      <c r="H264" s="23">
        <f t="shared" si="30"/>
        <v>1.5427337770082151E-4</v>
      </c>
      <c r="I264" s="4">
        <f t="shared" si="26"/>
        <v>1.2420683463514458E-2</v>
      </c>
      <c r="J264" s="4">
        <f t="shared" si="27"/>
        <v>-1.7051020259540074E-2</v>
      </c>
      <c r="K264" s="4">
        <f t="shared" si="28"/>
        <v>0</v>
      </c>
    </row>
    <row r="265" spans="1:11" x14ac:dyDescent="0.25">
      <c r="A265" s="3">
        <v>42979</v>
      </c>
      <c r="B265" s="4">
        <v>263</v>
      </c>
      <c r="C265" s="4">
        <v>41.395347999999998</v>
      </c>
      <c r="D265" s="4">
        <v>-2.268792047256231E-3</v>
      </c>
      <c r="E265" s="4">
        <v>-3.0783811696970302E-2</v>
      </c>
      <c r="F265" s="16">
        <f t="shared" si="29"/>
        <v>3.4593386526178297E-3</v>
      </c>
      <c r="G265" s="16">
        <f t="shared" si="25"/>
        <v>-5.7281306998740612E-3</v>
      </c>
      <c r="H265" s="23">
        <f t="shared" si="30"/>
        <v>1.461153918603508E-4</v>
      </c>
      <c r="I265" s="4">
        <f t="shared" si="26"/>
        <v>1.2087819979646901E-2</v>
      </c>
      <c r="J265" s="4">
        <f t="shared" si="27"/>
        <v>-1.6423355882840853E-2</v>
      </c>
      <c r="K265" s="4">
        <f t="shared" si="28"/>
        <v>0</v>
      </c>
    </row>
    <row r="266" spans="1:11" x14ac:dyDescent="0.25">
      <c r="A266" s="3">
        <v>42983</v>
      </c>
      <c r="B266" s="4">
        <v>264</v>
      </c>
      <c r="C266" s="4">
        <v>41.417496</v>
      </c>
      <c r="D266" s="4">
        <v>5.3503596587716547E-4</v>
      </c>
      <c r="E266" s="4">
        <v>-3.0783811696970302E-2</v>
      </c>
      <c r="F266" s="16">
        <f t="shared" si="29"/>
        <v>3.1837145720430729E-3</v>
      </c>
      <c r="G266" s="16">
        <f t="shared" si="25"/>
        <v>-2.6486786061659072E-3</v>
      </c>
      <c r="H266" s="23">
        <f t="shared" si="30"/>
        <v>1.3833281278817494E-4</v>
      </c>
      <c r="I266" s="4">
        <f t="shared" si="26"/>
        <v>1.1761497047067391E-2</v>
      </c>
      <c r="J266" s="4">
        <f t="shared" si="27"/>
        <v>-1.616222650420476E-2</v>
      </c>
      <c r="K266" s="4">
        <f t="shared" si="28"/>
        <v>0</v>
      </c>
    </row>
    <row r="267" spans="1:11" x14ac:dyDescent="0.25">
      <c r="A267" s="3">
        <v>42984</v>
      </c>
      <c r="B267" s="4">
        <v>265</v>
      </c>
      <c r="C267" s="4">
        <v>41.351050999999998</v>
      </c>
      <c r="D267" s="4">
        <v>-1.6042737108009051E-3</v>
      </c>
      <c r="E267" s="4">
        <v>-3.0783811696970302E-2</v>
      </c>
      <c r="F267" s="16">
        <f t="shared" si="29"/>
        <v>3.0087427766968032E-3</v>
      </c>
      <c r="G267" s="16">
        <f t="shared" si="25"/>
        <v>-4.6130164874977082E-3</v>
      </c>
      <c r="H267" s="23">
        <f t="shared" si="30"/>
        <v>1.3024330897164728E-4</v>
      </c>
      <c r="I267" s="4">
        <f t="shared" si="26"/>
        <v>1.1412419067474137E-2</v>
      </c>
      <c r="J267" s="4">
        <f t="shared" si="27"/>
        <v>-1.5763016118728174E-2</v>
      </c>
      <c r="K267" s="4">
        <f t="shared" si="28"/>
        <v>0</v>
      </c>
    </row>
    <row r="268" spans="1:11" x14ac:dyDescent="0.25">
      <c r="A268" s="3">
        <v>42985</v>
      </c>
      <c r="B268" s="4">
        <v>266</v>
      </c>
      <c r="C268" s="4">
        <v>41.234772</v>
      </c>
      <c r="D268" s="4">
        <v>-2.8119962416432581E-3</v>
      </c>
      <c r="E268" s="4">
        <v>-3.0783811696970302E-2</v>
      </c>
      <c r="F268" s="16">
        <f t="shared" si="29"/>
        <v>2.7800899987709678E-3</v>
      </c>
      <c r="G268" s="16">
        <f t="shared" si="25"/>
        <v>-5.5920862404142263E-3</v>
      </c>
      <c r="H268" s="23">
        <f t="shared" si="30"/>
        <v>1.2306710806676621E-4</v>
      </c>
      <c r="I268" s="4">
        <f t="shared" si="26"/>
        <v>1.1093561559155212E-2</v>
      </c>
      <c r="J268" s="4">
        <f t="shared" si="27"/>
        <v>-1.5467194967614915E-2</v>
      </c>
      <c r="K268" s="4">
        <f t="shared" si="28"/>
        <v>0</v>
      </c>
    </row>
    <row r="269" spans="1:11" x14ac:dyDescent="0.25">
      <c r="A269" s="3">
        <v>42986</v>
      </c>
      <c r="B269" s="4">
        <v>267</v>
      </c>
      <c r="C269" s="4">
        <v>41.118492000000003</v>
      </c>
      <c r="D269" s="4">
        <v>-2.8199501139474269E-3</v>
      </c>
      <c r="E269" s="4">
        <v>-3.0783811696970302E-2</v>
      </c>
      <c r="F269" s="16">
        <f t="shared" si="29"/>
        <v>2.5289247115954116E-3</v>
      </c>
      <c r="G269" s="16">
        <f t="shared" si="25"/>
        <v>-5.3488748255428389E-3</v>
      </c>
      <c r="H269" s="23">
        <f t="shared" si="30"/>
        <v>1.1662122443836712E-4</v>
      </c>
      <c r="I269" s="4">
        <f t="shared" si="26"/>
        <v>1.0799130726052311E-2</v>
      </c>
      <c r="J269" s="4">
        <f t="shared" si="27"/>
        <v>-1.5234064631074821E-2</v>
      </c>
      <c r="K269" s="4">
        <f t="shared" si="28"/>
        <v>0</v>
      </c>
    </row>
    <row r="270" spans="1:11" x14ac:dyDescent="0.25">
      <c r="A270" s="3">
        <v>42989</v>
      </c>
      <c r="B270" s="4">
        <v>268</v>
      </c>
      <c r="C270" s="4">
        <v>41.782947999999998</v>
      </c>
      <c r="D270" s="4">
        <v>1.6159542037679643E-2</v>
      </c>
      <c r="E270" s="4">
        <v>-3.0783811696970302E-2</v>
      </c>
      <c r="F270" s="16">
        <f t="shared" si="29"/>
        <v>2.2925907254812638E-3</v>
      </c>
      <c r="G270" s="16">
        <f t="shared" si="25"/>
        <v>1.3866951312198379E-2</v>
      </c>
      <c r="H270" s="23">
        <f t="shared" si="30"/>
        <v>1.1048226482904486E-4</v>
      </c>
      <c r="I270" s="4">
        <f t="shared" si="26"/>
        <v>1.0511054410906875E-2</v>
      </c>
      <c r="J270" s="4">
        <f t="shared" si="27"/>
        <v>-1.4996555245383182E-2</v>
      </c>
      <c r="K270" s="4">
        <f t="shared" si="28"/>
        <v>0</v>
      </c>
    </row>
    <row r="271" spans="1:11" x14ac:dyDescent="0.25">
      <c r="A271" s="3">
        <v>42990</v>
      </c>
      <c r="B271" s="4">
        <v>269</v>
      </c>
      <c r="C271" s="4">
        <v>42.220374999999997</v>
      </c>
      <c r="D271" s="4">
        <v>1.0469031529321474E-2</v>
      </c>
      <c r="E271" s="4">
        <v>-3.0783811696970302E-2</v>
      </c>
      <c r="F271" s="16">
        <f t="shared" si="29"/>
        <v>2.6398215430827772E-3</v>
      </c>
      <c r="G271" s="16">
        <f t="shared" si="25"/>
        <v>7.8292099862386968E-3</v>
      </c>
      <c r="H271" s="23">
        <f t="shared" si="30"/>
        <v>1.0962209910014857E-4</v>
      </c>
      <c r="I271" s="4">
        <f t="shared" si="26"/>
        <v>1.0470057263460815E-2</v>
      </c>
      <c r="J271" s="4">
        <f t="shared" si="27"/>
        <v>-1.4581890121110355E-2</v>
      </c>
      <c r="K271" s="4">
        <f t="shared" si="28"/>
        <v>0</v>
      </c>
    </row>
    <row r="272" spans="1:11" x14ac:dyDescent="0.25">
      <c r="A272" s="3">
        <v>42991</v>
      </c>
      <c r="B272" s="4">
        <v>270</v>
      </c>
      <c r="C272" s="4">
        <v>42.486156000000001</v>
      </c>
      <c r="D272" s="4">
        <v>6.2950885680196841E-3</v>
      </c>
      <c r="E272" s="4">
        <v>-3.0783811696970302E-2</v>
      </c>
      <c r="F272" s="16">
        <f t="shared" si="29"/>
        <v>2.7955031963774546E-3</v>
      </c>
      <c r="G272" s="16">
        <f t="shared" si="25"/>
        <v>3.4995853716422295E-3</v>
      </c>
      <c r="H272" s="23">
        <f t="shared" si="30"/>
        <v>1.0488366902439825E-4</v>
      </c>
      <c r="I272" s="4">
        <f t="shared" si="26"/>
        <v>1.0241272822476621E-2</v>
      </c>
      <c r="J272" s="4">
        <f t="shared" si="27"/>
        <v>-1.404989155027276E-2</v>
      </c>
      <c r="K272" s="4">
        <f t="shared" si="28"/>
        <v>0</v>
      </c>
    </row>
    <row r="273" spans="1:11" x14ac:dyDescent="0.25">
      <c r="A273" s="3">
        <v>42992</v>
      </c>
      <c r="B273" s="4">
        <v>271</v>
      </c>
      <c r="C273" s="4">
        <v>42.834994999999999</v>
      </c>
      <c r="D273" s="4">
        <v>8.2106510177102892E-3</v>
      </c>
      <c r="E273" s="4">
        <v>-3.0783811696970302E-2</v>
      </c>
      <c r="F273" s="16">
        <f t="shared" si="29"/>
        <v>2.8166256616353976E-3</v>
      </c>
      <c r="G273" s="16">
        <f t="shared" si="25"/>
        <v>5.394025356074892E-3</v>
      </c>
      <c r="H273" s="23">
        <f t="shared" si="30"/>
        <v>9.895806181613672E-5</v>
      </c>
      <c r="I273" s="4">
        <f t="shared" si="26"/>
        <v>9.9477666747937316E-3</v>
      </c>
      <c r="J273" s="4">
        <f t="shared" si="27"/>
        <v>-1.3545994433466062E-2</v>
      </c>
      <c r="K273" s="4">
        <f t="shared" si="28"/>
        <v>0</v>
      </c>
    </row>
    <row r="274" spans="1:11" x14ac:dyDescent="0.25">
      <c r="A274" s="3">
        <v>42993</v>
      </c>
      <c r="B274" s="4">
        <v>272</v>
      </c>
      <c r="C274" s="4">
        <v>42.624583999999999</v>
      </c>
      <c r="D274" s="4">
        <v>-4.9121285061431794E-3</v>
      </c>
      <c r="E274" s="4">
        <v>-3.0783811696970302E-2</v>
      </c>
      <c r="F274" s="16">
        <f t="shared" si="29"/>
        <v>2.8939476524685822E-3</v>
      </c>
      <c r="G274" s="16">
        <f t="shared" si="25"/>
        <v>-7.8060761586117612E-3</v>
      </c>
      <c r="H274" s="23">
        <f t="shared" si="30"/>
        <v>9.389344339342788E-5</v>
      </c>
      <c r="I274" s="4">
        <f t="shared" si="26"/>
        <v>9.6898629192279026E-3</v>
      </c>
      <c r="J274" s="4">
        <f t="shared" si="27"/>
        <v>-1.3044458514886019E-2</v>
      </c>
      <c r="K274" s="4">
        <f t="shared" si="28"/>
        <v>0</v>
      </c>
    </row>
    <row r="275" spans="1:11" x14ac:dyDescent="0.25">
      <c r="A275" s="3">
        <v>42996</v>
      </c>
      <c r="B275" s="4">
        <v>273</v>
      </c>
      <c r="C275" s="4">
        <v>42.552601000000003</v>
      </c>
      <c r="D275" s="4">
        <v>-1.6887672147133661E-3</v>
      </c>
      <c r="E275" s="4">
        <v>-3.0783811696970302E-2</v>
      </c>
      <c r="F275" s="16">
        <f t="shared" si="29"/>
        <v>2.5729469381361716E-3</v>
      </c>
      <c r="G275" s="16">
        <f t="shared" si="25"/>
        <v>-4.2617141528495375E-3</v>
      </c>
      <c r="H275" s="23">
        <f t="shared" si="30"/>
        <v>9.0087881539643617E-5</v>
      </c>
      <c r="I275" s="4">
        <f t="shared" si="26"/>
        <v>9.4914636141979498E-3</v>
      </c>
      <c r="J275" s="4">
        <f t="shared" si="27"/>
        <v>-1.3039121412755258E-2</v>
      </c>
      <c r="K275" s="4">
        <f t="shared" si="28"/>
        <v>0</v>
      </c>
    </row>
    <row r="276" spans="1:11" x14ac:dyDescent="0.25">
      <c r="A276" s="3">
        <v>42997</v>
      </c>
      <c r="B276" s="4">
        <v>274</v>
      </c>
      <c r="C276" s="4">
        <v>42.535992</v>
      </c>
      <c r="D276" s="4">
        <v>-3.9031691623274775E-4</v>
      </c>
      <c r="E276" s="4">
        <v>-3.0783811696970302E-2</v>
      </c>
      <c r="F276" s="16">
        <f t="shared" si="29"/>
        <v>2.3679071054065999E-3</v>
      </c>
      <c r="G276" s="16">
        <f t="shared" si="25"/>
        <v>-2.7582240216393475E-3</v>
      </c>
      <c r="H276" s="23">
        <f t="shared" si="30"/>
        <v>8.5227474872882935E-5</v>
      </c>
      <c r="I276" s="4">
        <f t="shared" si="26"/>
        <v>9.231872771701467E-3</v>
      </c>
      <c r="J276" s="4">
        <f t="shared" si="27"/>
        <v>-1.2817172306681102E-2</v>
      </c>
      <c r="K276" s="4">
        <f t="shared" si="28"/>
        <v>0</v>
      </c>
    </row>
    <row r="277" spans="1:11" x14ac:dyDescent="0.25">
      <c r="A277" s="3">
        <v>42998</v>
      </c>
      <c r="B277" s="4">
        <v>275</v>
      </c>
      <c r="C277" s="4">
        <v>42.541527000000002</v>
      </c>
      <c r="D277" s="4">
        <v>1.3012509500194197E-4</v>
      </c>
      <c r="E277" s="4">
        <v>-3.0783811696970302E-2</v>
      </c>
      <c r="F277" s="16">
        <f t="shared" si="29"/>
        <v>2.2141231715952212E-3</v>
      </c>
      <c r="G277" s="16">
        <f t="shared" si="25"/>
        <v>-2.0839980765932791E-3</v>
      </c>
      <c r="H277" s="23">
        <f t="shared" si="30"/>
        <v>8.0342060373116402E-5</v>
      </c>
      <c r="I277" s="4">
        <f t="shared" si="26"/>
        <v>8.9633732697638122E-3</v>
      </c>
      <c r="J277" s="4">
        <f t="shared" si="27"/>
        <v>-1.2529313860895666E-2</v>
      </c>
      <c r="K277" s="4">
        <f t="shared" si="28"/>
        <v>0</v>
      </c>
    </row>
    <row r="278" spans="1:11" x14ac:dyDescent="0.25">
      <c r="A278" s="3">
        <v>42999</v>
      </c>
      <c r="B278" s="4">
        <v>276</v>
      </c>
      <c r="C278" s="4">
        <v>42.414172999999998</v>
      </c>
      <c r="D278" s="4">
        <v>-2.9936396030166936E-3</v>
      </c>
      <c r="E278" s="4">
        <v>-3.0783811696970302E-2</v>
      </c>
      <c r="F278" s="16">
        <f t="shared" si="29"/>
        <v>2.0851795341495661E-3</v>
      </c>
      <c r="G278" s="16">
        <f t="shared" si="25"/>
        <v>-5.0788191371662593E-3</v>
      </c>
      <c r="H278" s="23">
        <f t="shared" si="30"/>
        <v>7.565182819022675E-5</v>
      </c>
      <c r="I278" s="4">
        <f t="shared" si="26"/>
        <v>8.6978059411685401E-3</v>
      </c>
      <c r="J278" s="4">
        <f t="shared" si="27"/>
        <v>-1.2221438114701574E-2</v>
      </c>
      <c r="K278" s="4">
        <f t="shared" si="28"/>
        <v>0</v>
      </c>
    </row>
    <row r="279" spans="1:11" x14ac:dyDescent="0.25">
      <c r="A279" s="3">
        <v>43000</v>
      </c>
      <c r="B279" s="4">
        <v>277</v>
      </c>
      <c r="C279" s="4">
        <v>42.641196999999998</v>
      </c>
      <c r="D279" s="4">
        <v>5.35255043166821E-3</v>
      </c>
      <c r="E279" s="4">
        <v>-3.0783811696970302E-2</v>
      </c>
      <c r="F279" s="16">
        <f t="shared" si="29"/>
        <v>1.8702595740100912E-3</v>
      </c>
      <c r="G279" s="16">
        <f t="shared" si="25"/>
        <v>3.4822908576581189E-3</v>
      </c>
      <c r="H279" s="23">
        <f t="shared" si="30"/>
        <v>7.1886550613654534E-5</v>
      </c>
      <c r="I279" s="4">
        <f t="shared" si="26"/>
        <v>8.4785936695689415E-3</v>
      </c>
      <c r="J279" s="4">
        <f t="shared" si="27"/>
        <v>-1.2075785974828179E-2</v>
      </c>
      <c r="K279" s="4">
        <f t="shared" si="28"/>
        <v>0</v>
      </c>
    </row>
    <row r="280" spans="1:11" x14ac:dyDescent="0.25">
      <c r="A280" s="3">
        <v>43003</v>
      </c>
      <c r="B280" s="4">
        <v>278</v>
      </c>
      <c r="C280" s="4">
        <v>42.043190000000003</v>
      </c>
      <c r="D280" s="4">
        <v>-1.4024160719503149E-2</v>
      </c>
      <c r="E280" s="4">
        <v>-3.0783811696970302E-2</v>
      </c>
      <c r="F280" s="16">
        <f t="shared" si="29"/>
        <v>1.918620512519532E-3</v>
      </c>
      <c r="G280" s="16">
        <f t="shared" si="25"/>
        <v>-1.5942781232022682E-2</v>
      </c>
      <c r="H280" s="23">
        <f t="shared" si="30"/>
        <v>6.793714806535514E-5</v>
      </c>
      <c r="I280" s="4">
        <f t="shared" si="26"/>
        <v>8.2423994119039841E-3</v>
      </c>
      <c r="J280" s="4">
        <f t="shared" si="27"/>
        <v>-1.1638920054933421E-2</v>
      </c>
      <c r="K280" s="4">
        <f t="shared" si="28"/>
        <v>1</v>
      </c>
    </row>
    <row r="281" spans="1:11" x14ac:dyDescent="0.25">
      <c r="A281" s="3">
        <v>43004</v>
      </c>
      <c r="B281" s="4">
        <v>279</v>
      </c>
      <c r="C281" s="4">
        <v>42.148395999999998</v>
      </c>
      <c r="D281" s="4">
        <v>2.5023315309802958E-3</v>
      </c>
      <c r="E281" s="4">
        <v>-3.0783811696970302E-2</v>
      </c>
      <c r="F281" s="16">
        <f t="shared" si="29"/>
        <v>1.3827784601832657E-3</v>
      </c>
      <c r="G281" s="16">
        <f t="shared" si="25"/>
        <v>1.11955307079703E-3</v>
      </c>
      <c r="H281" s="23">
        <f t="shared" si="30"/>
        <v>7.1486087383797856E-5</v>
      </c>
      <c r="I281" s="4">
        <f t="shared" si="26"/>
        <v>8.4549445523786765E-3</v>
      </c>
      <c r="J281" s="4">
        <f t="shared" si="27"/>
        <v>-1.2524367752470395E-2</v>
      </c>
      <c r="K281" s="4">
        <f t="shared" si="28"/>
        <v>0</v>
      </c>
    </row>
    <row r="282" spans="1:11" x14ac:dyDescent="0.25">
      <c r="A282" s="3">
        <v>43005</v>
      </c>
      <c r="B282" s="4">
        <v>280</v>
      </c>
      <c r="C282" s="4">
        <v>42.702103000000001</v>
      </c>
      <c r="D282" s="4">
        <v>1.3137083555919965E-2</v>
      </c>
      <c r="E282" s="4">
        <v>-3.0783811696970302E-2</v>
      </c>
      <c r="F282" s="16">
        <f t="shared" si="29"/>
        <v>1.3748816985016787E-3</v>
      </c>
      <c r="G282" s="16">
        <f t="shared" si="25"/>
        <v>1.1762201857418287E-2</v>
      </c>
      <c r="H282" s="23">
        <f t="shared" si="30"/>
        <v>6.7234524113119916E-5</v>
      </c>
      <c r="I282" s="4">
        <f t="shared" si="26"/>
        <v>8.1996660976603134E-3</v>
      </c>
      <c r="J282" s="4">
        <f t="shared" si="27"/>
        <v>-1.2112368822025916E-2</v>
      </c>
      <c r="K282" s="4">
        <f t="shared" si="28"/>
        <v>0</v>
      </c>
    </row>
    <row r="283" spans="1:11" x14ac:dyDescent="0.25">
      <c r="A283" s="3">
        <v>43006</v>
      </c>
      <c r="B283" s="4">
        <v>281</v>
      </c>
      <c r="C283" s="4">
        <v>42.718716000000001</v>
      </c>
      <c r="D283" s="4">
        <v>3.8904407120182217E-4</v>
      </c>
      <c r="E283" s="4">
        <v>-3.0783811696970302E-2</v>
      </c>
      <c r="F283" s="16">
        <f t="shared" si="29"/>
        <v>1.6865013032691767E-3</v>
      </c>
      <c r="G283" s="16">
        <f t="shared" si="25"/>
        <v>-1.2974572320673546E-3</v>
      </c>
      <c r="H283" s="23">
        <f t="shared" si="30"/>
        <v>6.7350934442372341E-5</v>
      </c>
      <c r="I283" s="4">
        <f t="shared" si="26"/>
        <v>8.2067615075846045E-3</v>
      </c>
      <c r="J283" s="4">
        <f t="shared" si="27"/>
        <v>-1.1812420128007095E-2</v>
      </c>
      <c r="K283" s="4">
        <f t="shared" si="28"/>
        <v>0</v>
      </c>
    </row>
    <row r="284" spans="1:11" x14ac:dyDescent="0.25">
      <c r="A284" s="3">
        <v>43007</v>
      </c>
      <c r="B284" s="4">
        <v>282</v>
      </c>
      <c r="C284" s="4">
        <v>42.751938000000003</v>
      </c>
      <c r="D284" s="4">
        <v>7.7769191377386165E-4</v>
      </c>
      <c r="E284" s="4">
        <v>-3.0783811696970302E-2</v>
      </c>
      <c r="F284" s="16">
        <f t="shared" si="29"/>
        <v>1.5969825472090806E-3</v>
      </c>
      <c r="G284" s="16">
        <f t="shared" si="25"/>
        <v>-8.1929063343521896E-4</v>
      </c>
      <c r="H284" s="23">
        <f t="shared" si="30"/>
        <v>6.3360380233901321E-5</v>
      </c>
      <c r="I284" s="4">
        <f t="shared" si="26"/>
        <v>7.9599233811577189E-3</v>
      </c>
      <c r="J284" s="4">
        <f t="shared" si="27"/>
        <v>-1.1495926296544024E-2</v>
      </c>
      <c r="K284" s="4">
        <f t="shared" si="28"/>
        <v>0</v>
      </c>
    </row>
    <row r="285" spans="1:11" x14ac:dyDescent="0.25">
      <c r="A285" s="3">
        <v>43010</v>
      </c>
      <c r="B285" s="4">
        <v>283</v>
      </c>
      <c r="C285" s="4">
        <v>43.156146999999997</v>
      </c>
      <c r="D285" s="4">
        <v>9.4547526710951554E-3</v>
      </c>
      <c r="E285" s="4">
        <v>-3.0783811696970302E-2</v>
      </c>
      <c r="F285" s="16">
        <f t="shared" si="29"/>
        <v>1.5244943517897516E-3</v>
      </c>
      <c r="G285" s="16">
        <f t="shared" si="25"/>
        <v>7.9302583193054041E-3</v>
      </c>
      <c r="H285" s="23">
        <f t="shared" si="30"/>
        <v>5.957889453412828E-5</v>
      </c>
      <c r="I285" s="4">
        <f t="shared" si="26"/>
        <v>7.718736589243623E-3</v>
      </c>
      <c r="J285" s="4">
        <f t="shared" si="27"/>
        <v>-1.1171697522510661E-2</v>
      </c>
      <c r="K285" s="4">
        <f t="shared" si="28"/>
        <v>0</v>
      </c>
    </row>
    <row r="286" spans="1:11" x14ac:dyDescent="0.25">
      <c r="A286" s="3">
        <v>43011</v>
      </c>
      <c r="B286" s="4">
        <v>284</v>
      </c>
      <c r="C286" s="4">
        <v>43.338870999999997</v>
      </c>
      <c r="D286" s="4">
        <v>4.2340202428173285E-3</v>
      </c>
      <c r="E286" s="4">
        <v>-3.0783811696970302E-2</v>
      </c>
      <c r="F286" s="16">
        <f t="shared" si="29"/>
        <v>1.716667270815221E-3</v>
      </c>
      <c r="G286" s="16">
        <f t="shared" si="25"/>
        <v>2.5173529720021078E-3</v>
      </c>
      <c r="H286" s="23">
        <f t="shared" si="30"/>
        <v>5.7890830772407956E-5</v>
      </c>
      <c r="I286" s="4">
        <f t="shared" si="26"/>
        <v>7.6086024191311212E-3</v>
      </c>
      <c r="J286" s="4">
        <f t="shared" si="27"/>
        <v>-1.0798370014324352E-2</v>
      </c>
      <c r="K286" s="4">
        <f t="shared" si="28"/>
        <v>0</v>
      </c>
    </row>
    <row r="287" spans="1:11" x14ac:dyDescent="0.25">
      <c r="A287" s="3">
        <v>43012</v>
      </c>
      <c r="B287" s="4">
        <v>285</v>
      </c>
      <c r="C287" s="4">
        <v>43.311183999999997</v>
      </c>
      <c r="D287" s="4">
        <v>-6.3884912922628379E-4</v>
      </c>
      <c r="E287" s="4">
        <v>-3.0783811696970302E-2</v>
      </c>
      <c r="F287" s="16">
        <f t="shared" si="29"/>
        <v>1.7406878418508274E-3</v>
      </c>
      <c r="G287" s="16">
        <f t="shared" si="25"/>
        <v>-2.3795369710771113E-3</v>
      </c>
      <c r="H287" s="23">
        <f t="shared" si="30"/>
        <v>5.4607492905632909E-5</v>
      </c>
      <c r="I287" s="4">
        <f t="shared" si="26"/>
        <v>7.3896882820341557E-3</v>
      </c>
      <c r="J287" s="4">
        <f t="shared" si="27"/>
        <v>-1.041426773089385E-2</v>
      </c>
      <c r="K287" s="4">
        <f t="shared" si="28"/>
        <v>0</v>
      </c>
    </row>
    <row r="288" spans="1:11" x14ac:dyDescent="0.25">
      <c r="A288" s="3">
        <v>43013</v>
      </c>
      <c r="B288" s="4">
        <v>286</v>
      </c>
      <c r="C288" s="4">
        <v>43.765228</v>
      </c>
      <c r="D288" s="4">
        <v>1.0483296877776493E-2</v>
      </c>
      <c r="E288" s="4">
        <v>-3.0783811696970302E-2</v>
      </c>
      <c r="F288" s="16">
        <f t="shared" si="29"/>
        <v>1.6170810974629891E-3</v>
      </c>
      <c r="G288" s="16">
        <f t="shared" si="25"/>
        <v>8.866215780313505E-3</v>
      </c>
      <c r="H288" s="23">
        <f t="shared" si="30"/>
        <v>5.150090921719662E-5</v>
      </c>
      <c r="I288" s="4">
        <f t="shared" si="26"/>
        <v>7.1764133950878708E-3</v>
      </c>
      <c r="J288" s="4">
        <f t="shared" si="27"/>
        <v>-1.0187068503950427E-2</v>
      </c>
      <c r="K288" s="4">
        <f t="shared" si="28"/>
        <v>0</v>
      </c>
    </row>
    <row r="289" spans="1:11" x14ac:dyDescent="0.25">
      <c r="A289" s="3">
        <v>43014</v>
      </c>
      <c r="B289" s="4">
        <v>287</v>
      </c>
      <c r="C289" s="4">
        <v>43.765228</v>
      </c>
      <c r="D289" s="4">
        <v>0</v>
      </c>
      <c r="E289" s="4">
        <v>-3.0783811696970302E-2</v>
      </c>
      <c r="F289" s="16">
        <f t="shared" si="29"/>
        <v>1.8345551379485045E-3</v>
      </c>
      <c r="G289" s="16">
        <f t="shared" si="25"/>
        <v>-1.8345551379485045E-3</v>
      </c>
      <c r="H289" s="23">
        <f t="shared" si="30"/>
        <v>5.0769148132057227E-5</v>
      </c>
      <c r="I289" s="4">
        <f t="shared" si="26"/>
        <v>7.1252472330479329E-3</v>
      </c>
      <c r="J289" s="4">
        <f t="shared" si="27"/>
        <v>-9.8854336162563314E-3</v>
      </c>
      <c r="K289" s="4">
        <f t="shared" si="28"/>
        <v>0</v>
      </c>
    </row>
    <row r="290" spans="1:11" x14ac:dyDescent="0.25">
      <c r="A290" s="3">
        <v>43017</v>
      </c>
      <c r="B290" s="4">
        <v>288</v>
      </c>
      <c r="C290" s="4">
        <v>43.887042999999998</v>
      </c>
      <c r="D290" s="4">
        <v>2.7833740521127416E-3</v>
      </c>
      <c r="E290" s="4">
        <v>-3.0783811696970302E-2</v>
      </c>
      <c r="F290" s="16">
        <f t="shared" si="29"/>
        <v>1.7244818296715942E-3</v>
      </c>
      <c r="G290" s="16">
        <f t="shared" si="25"/>
        <v>1.0588922224411474E-3</v>
      </c>
      <c r="H290" s="23">
        <f t="shared" si="30"/>
        <v>4.7823967020758986E-5</v>
      </c>
      <c r="I290" s="4">
        <f t="shared" si="26"/>
        <v>6.9154874752803209E-3</v>
      </c>
      <c r="J290" s="4">
        <f t="shared" si="27"/>
        <v>-9.6504828261807247E-3</v>
      </c>
      <c r="K290" s="4">
        <f t="shared" si="28"/>
        <v>0</v>
      </c>
    </row>
    <row r="291" spans="1:11" x14ac:dyDescent="0.25">
      <c r="A291" s="3">
        <v>43018</v>
      </c>
      <c r="B291" s="4">
        <v>289</v>
      </c>
      <c r="C291" s="4">
        <v>43.787376000000002</v>
      </c>
      <c r="D291" s="4">
        <v>-2.2709891846665682E-3</v>
      </c>
      <c r="E291" s="4">
        <v>-3.0783811696970302E-2</v>
      </c>
      <c r="F291" s="16">
        <f t="shared" si="29"/>
        <v>1.7045141414546805E-3</v>
      </c>
      <c r="G291" s="16">
        <f t="shared" si="25"/>
        <v>-3.975503326121249E-3</v>
      </c>
      <c r="H291" s="23">
        <f t="shared" si="30"/>
        <v>4.4988166581675839E-5</v>
      </c>
      <c r="I291" s="4">
        <f t="shared" si="26"/>
        <v>6.7073218635813085E-3</v>
      </c>
      <c r="J291" s="4">
        <f t="shared" si="27"/>
        <v>-9.3280485529879456E-3</v>
      </c>
      <c r="K291" s="4">
        <f t="shared" si="28"/>
        <v>0</v>
      </c>
    </row>
    <row r="292" spans="1:11" x14ac:dyDescent="0.25">
      <c r="A292" s="3">
        <v>43019</v>
      </c>
      <c r="B292" s="4">
        <v>290</v>
      </c>
      <c r="C292" s="4">
        <v>43.942413000000002</v>
      </c>
      <c r="D292" s="4">
        <v>3.540678025556957E-3</v>
      </c>
      <c r="E292" s="4">
        <v>-3.0783811696970302E-2</v>
      </c>
      <c r="F292" s="16">
        <f t="shared" si="29"/>
        <v>1.5341136174274025E-3</v>
      </c>
      <c r="G292" s="16">
        <f t="shared" si="25"/>
        <v>2.0065644081295542E-3</v>
      </c>
      <c r="H292" s="23">
        <f t="shared" si="30"/>
        <v>4.2763015387655319E-5</v>
      </c>
      <c r="I292" s="4">
        <f t="shared" si="26"/>
        <v>6.5393436511361992E-3</v>
      </c>
      <c r="J292" s="4">
        <f t="shared" si="27"/>
        <v>-9.2221495050260598E-3</v>
      </c>
      <c r="K292" s="4">
        <f t="shared" si="28"/>
        <v>0</v>
      </c>
    </row>
    <row r="293" spans="1:11" x14ac:dyDescent="0.25">
      <c r="A293" s="3">
        <v>43020</v>
      </c>
      <c r="B293" s="4">
        <v>291</v>
      </c>
      <c r="C293" s="4">
        <v>44.457363000000001</v>
      </c>
      <c r="D293" s="4">
        <v>1.1718746533104563E-2</v>
      </c>
      <c r="E293" s="4">
        <v>-3.0783811696970302E-2</v>
      </c>
      <c r="F293" s="16">
        <f t="shared" si="29"/>
        <v>1.548287141148467E-3</v>
      </c>
      <c r="G293" s="16">
        <f t="shared" si="25"/>
        <v>1.0170459391956096E-2</v>
      </c>
      <c r="H293" s="23">
        <f t="shared" si="30"/>
        <v>4.0318023486115168E-5</v>
      </c>
      <c r="I293" s="4">
        <f t="shared" si="26"/>
        <v>6.3496475088082776E-3</v>
      </c>
      <c r="J293" s="4">
        <f t="shared" si="27"/>
        <v>-8.8959535935782107E-3</v>
      </c>
      <c r="K293" s="4">
        <f t="shared" si="28"/>
        <v>0</v>
      </c>
    </row>
    <row r="294" spans="1:11" x14ac:dyDescent="0.25">
      <c r="A294" s="3">
        <v>43021</v>
      </c>
      <c r="B294" s="4">
        <v>292</v>
      </c>
      <c r="C294" s="4">
        <v>44.673309000000003</v>
      </c>
      <c r="D294" s="4">
        <v>4.8573731194988421E-3</v>
      </c>
      <c r="E294" s="4">
        <v>-3.0783811696970302E-2</v>
      </c>
      <c r="F294" s="16">
        <f t="shared" si="29"/>
        <v>1.8069523086726958E-3</v>
      </c>
      <c r="G294" s="16">
        <f t="shared" si="25"/>
        <v>3.0504208108261465E-3</v>
      </c>
      <c r="H294" s="23">
        <f t="shared" si="30"/>
        <v>4.100208940425109E-5</v>
      </c>
      <c r="I294" s="4">
        <f t="shared" si="26"/>
        <v>6.4032873904152614E-3</v>
      </c>
      <c r="J294" s="4">
        <f t="shared" si="27"/>
        <v>-8.7255181798644773E-3</v>
      </c>
      <c r="K294" s="4">
        <f t="shared" si="28"/>
        <v>0</v>
      </c>
    </row>
    <row r="295" spans="1:11" x14ac:dyDescent="0.25">
      <c r="A295" s="3">
        <v>43024</v>
      </c>
      <c r="B295" s="4">
        <v>293</v>
      </c>
      <c r="C295" s="4">
        <v>44.905869000000003</v>
      </c>
      <c r="D295" s="4">
        <v>5.2057930161385499E-3</v>
      </c>
      <c r="E295" s="4">
        <v>-3.0783811696970302E-2</v>
      </c>
      <c r="F295" s="16">
        <f t="shared" si="29"/>
        <v>1.8442563637372992E-3</v>
      </c>
      <c r="G295" s="16">
        <f t="shared" si="25"/>
        <v>3.3615366524012507E-3</v>
      </c>
      <c r="H295" s="23">
        <f t="shared" si="30"/>
        <v>3.8821116053689662E-5</v>
      </c>
      <c r="I295" s="4">
        <f t="shared" si="26"/>
        <v>6.2306593594650692E-3</v>
      </c>
      <c r="J295" s="4">
        <f t="shared" si="27"/>
        <v>-8.4042662819779589E-3</v>
      </c>
      <c r="K295" s="4">
        <f t="shared" si="28"/>
        <v>0</v>
      </c>
    </row>
    <row r="296" spans="1:11" x14ac:dyDescent="0.25">
      <c r="A296" s="3">
        <v>43025</v>
      </c>
      <c r="B296" s="4">
        <v>294</v>
      </c>
      <c r="C296" s="4">
        <v>44.844963</v>
      </c>
      <c r="D296" s="4">
        <v>-1.3563037829198404E-3</v>
      </c>
      <c r="E296" s="4">
        <v>-3.0783811696970302E-2</v>
      </c>
      <c r="F296" s="16">
        <f t="shared" si="29"/>
        <v>1.8897747723972177E-3</v>
      </c>
      <c r="G296" s="16">
        <f t="shared" si="25"/>
        <v>-3.2460785553170583E-3</v>
      </c>
      <c r="H296" s="23">
        <f t="shared" si="30"/>
        <v>3.683084695043139E-5</v>
      </c>
      <c r="I296" s="4">
        <f t="shared" si="26"/>
        <v>6.0688423072635025E-3</v>
      </c>
      <c r="J296" s="4">
        <f t="shared" si="27"/>
        <v>-8.0925825081016971E-3</v>
      </c>
      <c r="K296" s="4">
        <f t="shared" si="28"/>
        <v>0</v>
      </c>
    </row>
    <row r="297" spans="1:11" x14ac:dyDescent="0.25">
      <c r="A297" s="3">
        <v>43026</v>
      </c>
      <c r="B297" s="4">
        <v>295</v>
      </c>
      <c r="C297" s="4">
        <v>45.044296000000003</v>
      </c>
      <c r="D297" s="4">
        <v>4.4449362127916767E-3</v>
      </c>
      <c r="E297" s="4">
        <v>-3.0783811696970302E-2</v>
      </c>
      <c r="F297" s="16">
        <f t="shared" si="29"/>
        <v>1.7356991725657894E-3</v>
      </c>
      <c r="G297" s="16">
        <f t="shared" si="25"/>
        <v>2.7092370402258875E-3</v>
      </c>
      <c r="H297" s="23">
        <f t="shared" si="30"/>
        <v>3.4937106913024177E-5</v>
      </c>
      <c r="I297" s="4">
        <f t="shared" si="26"/>
        <v>5.9107619570596967E-3</v>
      </c>
      <c r="J297" s="4">
        <f t="shared" si="27"/>
        <v>-7.9866390705506368E-3</v>
      </c>
      <c r="K297" s="4">
        <f t="shared" si="28"/>
        <v>0</v>
      </c>
    </row>
    <row r="298" spans="1:11" x14ac:dyDescent="0.25">
      <c r="A298" s="3">
        <v>43027</v>
      </c>
      <c r="B298" s="4">
        <v>296</v>
      </c>
      <c r="C298" s="4">
        <v>45.204872000000002</v>
      </c>
      <c r="D298" s="4">
        <v>3.5648464791191081E-3</v>
      </c>
      <c r="E298" s="4">
        <v>-3.0783811696970302E-2</v>
      </c>
      <c r="F298" s="16">
        <f t="shared" si="29"/>
        <v>1.7649053085955922E-3</v>
      </c>
      <c r="G298" s="16">
        <f t="shared" si="25"/>
        <v>1.7999411705235159E-3</v>
      </c>
      <c r="H298" s="23">
        <f t="shared" si="30"/>
        <v>3.3061079458446686E-5</v>
      </c>
      <c r="I298" s="4">
        <f t="shared" si="26"/>
        <v>5.7498764733206822E-3</v>
      </c>
      <c r="J298" s="4">
        <f t="shared" si="27"/>
        <v>-7.6927998630688735E-3</v>
      </c>
      <c r="K298" s="4">
        <f t="shared" si="28"/>
        <v>0</v>
      </c>
    </row>
    <row r="299" spans="1:11" x14ac:dyDescent="0.25">
      <c r="A299" s="3">
        <v>43028</v>
      </c>
      <c r="B299" s="4">
        <v>297</v>
      </c>
      <c r="C299" s="4">
        <v>45.537098</v>
      </c>
      <c r="D299" s="4">
        <v>7.3493405755025382E-3</v>
      </c>
      <c r="E299" s="4">
        <v>-3.0783811696970302E-2</v>
      </c>
      <c r="F299" s="16">
        <f t="shared" si="29"/>
        <v>1.76595638445343E-3</v>
      </c>
      <c r="G299" s="16">
        <f t="shared" si="25"/>
        <v>5.5833841910491082E-3</v>
      </c>
      <c r="H299" s="23">
        <f t="shared" si="30"/>
        <v>3.117460833746025E-5</v>
      </c>
      <c r="I299" s="4">
        <f t="shared" si="26"/>
        <v>5.5834226364713116E-3</v>
      </c>
      <c r="J299" s="4">
        <f t="shared" si="27"/>
        <v>-7.4179565899493601E-3</v>
      </c>
      <c r="K299" s="4">
        <f t="shared" si="28"/>
        <v>0</v>
      </c>
    </row>
    <row r="300" spans="1:11" x14ac:dyDescent="0.25">
      <c r="A300" s="3">
        <v>43031</v>
      </c>
      <c r="B300" s="4">
        <v>298</v>
      </c>
      <c r="C300" s="4">
        <v>45.797339999999998</v>
      </c>
      <c r="D300" s="4">
        <v>5.7149447687684903E-3</v>
      </c>
      <c r="E300" s="4">
        <v>-3.0783811696970302E-2</v>
      </c>
      <c r="F300" s="16">
        <f t="shared" si="29"/>
        <v>1.8804792186513002E-3</v>
      </c>
      <c r="G300" s="16">
        <f t="shared" si="25"/>
        <v>3.8344655501171901E-3</v>
      </c>
      <c r="H300" s="23">
        <f t="shared" si="30"/>
        <v>3.0239357207958348E-5</v>
      </c>
      <c r="I300" s="4">
        <f t="shared" si="26"/>
        <v>5.4990323883350924E-3</v>
      </c>
      <c r="J300" s="4">
        <f t="shared" si="27"/>
        <v>-7.1646241500252948E-3</v>
      </c>
      <c r="K300" s="4">
        <f t="shared" si="28"/>
        <v>0</v>
      </c>
    </row>
    <row r="301" spans="1:11" x14ac:dyDescent="0.25">
      <c r="A301" s="3">
        <v>43032</v>
      </c>
      <c r="B301" s="4">
        <v>299</v>
      </c>
      <c r="C301" s="4">
        <v>46.096344000000002</v>
      </c>
      <c r="D301" s="4">
        <v>6.5288508022519126E-3</v>
      </c>
      <c r="E301" s="4">
        <v>-3.0783811696970302E-2</v>
      </c>
      <c r="F301" s="16">
        <f t="shared" si="29"/>
        <v>1.9390988085952769E-3</v>
      </c>
      <c r="G301" s="16">
        <f t="shared" si="25"/>
        <v>4.5897519936566357E-3</v>
      </c>
      <c r="H301" s="23">
        <f t="shared" si="30"/>
        <v>2.8866089557131911E-5</v>
      </c>
      <c r="I301" s="4">
        <f t="shared" si="26"/>
        <v>5.3727171484391316E-3</v>
      </c>
      <c r="J301" s="4">
        <f t="shared" si="27"/>
        <v>-6.8982344795992028E-3</v>
      </c>
      <c r="K301" s="4">
        <f t="shared" si="28"/>
        <v>0</v>
      </c>
    </row>
    <row r="302" spans="1:11" x14ac:dyDescent="0.25">
      <c r="A302" s="3">
        <v>43033</v>
      </c>
      <c r="B302" s="4">
        <v>300</v>
      </c>
      <c r="C302" s="4">
        <v>45.736435</v>
      </c>
      <c r="D302" s="4">
        <v>-7.8077558602044836E-3</v>
      </c>
      <c r="E302" s="4">
        <v>-3.0783811696970302E-2</v>
      </c>
      <c r="F302" s="16">
        <f t="shared" si="29"/>
        <v>2.0186184041471175E-3</v>
      </c>
      <c r="G302" s="16">
        <f t="shared" si="25"/>
        <v>-9.8263742643516019E-3</v>
      </c>
      <c r="H302" s="23">
        <f t="shared" si="30"/>
        <v>2.7766098884602246E-5</v>
      </c>
      <c r="I302" s="4">
        <f t="shared" si="26"/>
        <v>5.2693546933758641E-3</v>
      </c>
      <c r="J302" s="4">
        <f t="shared" si="27"/>
        <v>-6.6486987749459379E-3</v>
      </c>
      <c r="K302" s="4">
        <f t="shared" si="28"/>
        <v>1</v>
      </c>
    </row>
    <row r="303" spans="1:11" x14ac:dyDescent="0.25">
      <c r="A303" s="3">
        <v>43034</v>
      </c>
      <c r="B303" s="4">
        <v>301</v>
      </c>
      <c r="C303" s="4">
        <v>45.941307000000002</v>
      </c>
      <c r="D303" s="4">
        <v>4.4794046584523198E-3</v>
      </c>
      <c r="E303" s="4">
        <v>-3.0783811696970302E-2</v>
      </c>
      <c r="F303" s="16">
        <f t="shared" si="29"/>
        <v>1.6632686240921559E-3</v>
      </c>
      <c r="G303" s="16">
        <f t="shared" si="25"/>
        <v>2.8161360343601639E-3</v>
      </c>
      <c r="H303" s="23">
        <f t="shared" si="30"/>
        <v>2.8996861887019452E-5</v>
      </c>
      <c r="I303" s="4">
        <f t="shared" si="26"/>
        <v>5.3848734327762481E-3</v>
      </c>
      <c r="J303" s="4">
        <f t="shared" si="27"/>
        <v>-7.1940599724844827E-3</v>
      </c>
      <c r="K303" s="4">
        <f t="shared" si="28"/>
        <v>0</v>
      </c>
    </row>
    <row r="304" spans="1:11" x14ac:dyDescent="0.25">
      <c r="A304" s="3">
        <v>43035</v>
      </c>
      <c r="B304" s="4">
        <v>302</v>
      </c>
      <c r="C304" s="4">
        <v>46.445183</v>
      </c>
      <c r="D304" s="4">
        <v>1.0967820310379899E-2</v>
      </c>
      <c r="E304" s="4">
        <v>-3.0783811696970302E-2</v>
      </c>
      <c r="F304" s="16">
        <f t="shared" si="29"/>
        <v>1.6978546464001959E-3</v>
      </c>
      <c r="G304" s="16">
        <f t="shared" si="25"/>
        <v>9.2699656639797026E-3</v>
      </c>
      <c r="H304" s="23">
        <f t="shared" si="30"/>
        <v>2.7494968838718935E-5</v>
      </c>
      <c r="I304" s="4">
        <f t="shared" si="26"/>
        <v>5.2435645165020079E-3</v>
      </c>
      <c r="J304" s="4">
        <f t="shared" si="27"/>
        <v>-6.9270414667221766E-3</v>
      </c>
      <c r="K304" s="4">
        <f t="shared" si="28"/>
        <v>0</v>
      </c>
    </row>
    <row r="305" spans="1:11" x14ac:dyDescent="0.25">
      <c r="A305" s="3">
        <v>43038</v>
      </c>
      <c r="B305" s="4">
        <v>303</v>
      </c>
      <c r="C305" s="4">
        <v>46.040973999999999</v>
      </c>
      <c r="D305" s="4">
        <v>-8.702926200118569E-3</v>
      </c>
      <c r="E305" s="4">
        <v>-3.0783811696970302E-2</v>
      </c>
      <c r="F305" s="16">
        <f t="shared" si="29"/>
        <v>1.9250179769275809E-3</v>
      </c>
      <c r="G305" s="16">
        <f t="shared" si="25"/>
        <v>-1.0627944177046151E-2</v>
      </c>
      <c r="H305" s="23">
        <f t="shared" si="30"/>
        <v>2.8423238610736677E-5</v>
      </c>
      <c r="I305" s="4">
        <f t="shared" si="26"/>
        <v>5.3313449157540611E-3</v>
      </c>
      <c r="J305" s="4">
        <f t="shared" si="27"/>
        <v>-6.8442640442797796E-3</v>
      </c>
      <c r="K305" s="4">
        <f t="shared" si="28"/>
        <v>1</v>
      </c>
    </row>
    <row r="306" spans="1:11" x14ac:dyDescent="0.25">
      <c r="A306" s="3">
        <v>43039</v>
      </c>
      <c r="B306" s="4">
        <v>304</v>
      </c>
      <c r="C306" s="4">
        <v>45.830565999999997</v>
      </c>
      <c r="D306" s="4">
        <v>-4.570016264208508E-3</v>
      </c>
      <c r="E306" s="4">
        <v>-3.0783811696970302E-2</v>
      </c>
      <c r="F306" s="16">
        <f t="shared" si="29"/>
        <v>1.5484291123083688E-3</v>
      </c>
      <c r="G306" s="16">
        <f t="shared" si="25"/>
        <v>-6.1184453765168768E-3</v>
      </c>
      <c r="H306" s="23">
        <f t="shared" si="30"/>
        <v>3.0106440217004752E-5</v>
      </c>
      <c r="I306" s="4">
        <f t="shared" si="26"/>
        <v>5.486933589629526E-3</v>
      </c>
      <c r="J306" s="4">
        <f t="shared" si="27"/>
        <v>-7.4767735034356195E-3</v>
      </c>
      <c r="K306" s="4">
        <f t="shared" si="28"/>
        <v>0</v>
      </c>
    </row>
    <row r="307" spans="1:11" x14ac:dyDescent="0.25">
      <c r="A307" s="3">
        <v>43040</v>
      </c>
      <c r="B307" s="4">
        <v>305</v>
      </c>
      <c r="C307" s="4">
        <v>45.625689999999999</v>
      </c>
      <c r="D307" s="4">
        <v>-4.4702917262684199E-3</v>
      </c>
      <c r="E307" s="4">
        <v>-3.0783811696970302E-2</v>
      </c>
      <c r="F307" s="16">
        <f t="shared" si="29"/>
        <v>1.3184228776436113E-3</v>
      </c>
      <c r="G307" s="16">
        <f t="shared" si="25"/>
        <v>-5.788714603912031E-3</v>
      </c>
      <c r="H307" s="23">
        <f t="shared" si="30"/>
        <v>2.9423115018747086E-5</v>
      </c>
      <c r="I307" s="4">
        <f t="shared" si="26"/>
        <v>5.4243077916677155E-3</v>
      </c>
      <c r="J307" s="4">
        <f t="shared" si="27"/>
        <v>-7.6037694671821634E-3</v>
      </c>
      <c r="K307" s="4">
        <f t="shared" si="28"/>
        <v>0</v>
      </c>
    </row>
    <row r="308" spans="1:11" x14ac:dyDescent="0.25">
      <c r="A308" s="3">
        <v>43041</v>
      </c>
      <c r="B308" s="4">
        <v>306</v>
      </c>
      <c r="C308" s="4">
        <v>45.326690999999997</v>
      </c>
      <c r="D308" s="4">
        <v>-6.5533036322300443E-3</v>
      </c>
      <c r="E308" s="4">
        <v>-3.0783811696970302E-2</v>
      </c>
      <c r="F308" s="16">
        <f t="shared" si="29"/>
        <v>1.105208753196942E-3</v>
      </c>
      <c r="G308" s="16">
        <f t="shared" si="25"/>
        <v>-7.6585123854269865E-3</v>
      </c>
      <c r="H308" s="23">
        <f t="shared" si="30"/>
        <v>2.8663004620588593E-5</v>
      </c>
      <c r="I308" s="4">
        <f t="shared" si="26"/>
        <v>5.3537841402683198E-3</v>
      </c>
      <c r="J308" s="4">
        <f t="shared" si="27"/>
        <v>-7.7009825078386759E-3</v>
      </c>
      <c r="K308" s="4">
        <f t="shared" si="28"/>
        <v>0</v>
      </c>
    </row>
    <row r="309" spans="1:11" x14ac:dyDescent="0.25">
      <c r="A309" s="3">
        <v>43042</v>
      </c>
      <c r="B309" s="4">
        <v>307</v>
      </c>
      <c r="C309" s="4">
        <v>44.778514999999999</v>
      </c>
      <c r="D309" s="4">
        <v>-1.2093889668672218E-2</v>
      </c>
      <c r="E309" s="4">
        <v>-3.0783811696970302E-2</v>
      </c>
      <c r="F309" s="16">
        <f t="shared" si="29"/>
        <v>8.4229711903822415E-4</v>
      </c>
      <c r="G309" s="16">
        <f t="shared" si="25"/>
        <v>-1.2936186787710443E-2</v>
      </c>
      <c r="H309" s="23">
        <f t="shared" si="30"/>
        <v>2.8702808702085435E-5</v>
      </c>
      <c r="I309" s="4">
        <f t="shared" si="26"/>
        <v>5.3575002288460457E-3</v>
      </c>
      <c r="J309" s="4">
        <f t="shared" si="27"/>
        <v>-7.970006563772539E-3</v>
      </c>
      <c r="K309" s="4">
        <f t="shared" si="28"/>
        <v>1</v>
      </c>
    </row>
    <row r="310" spans="1:11" x14ac:dyDescent="0.25">
      <c r="A310" s="3">
        <v>43045</v>
      </c>
      <c r="B310" s="4">
        <v>308</v>
      </c>
      <c r="C310" s="4">
        <v>45.138427999999998</v>
      </c>
      <c r="D310" s="4">
        <v>8.0376269735608439E-3</v>
      </c>
      <c r="E310" s="4">
        <v>-3.0783811696970302E-2</v>
      </c>
      <c r="F310" s="16">
        <f t="shared" si="29"/>
        <v>4.2894260183576414E-4</v>
      </c>
      <c r="G310" s="16">
        <f t="shared" si="25"/>
        <v>7.6086843717250796E-3</v>
      </c>
      <c r="H310" s="23">
        <f t="shared" si="30"/>
        <v>3.2000988038156335E-5</v>
      </c>
      <c r="I310" s="4">
        <f t="shared" si="26"/>
        <v>5.6569415798783298E-3</v>
      </c>
      <c r="J310" s="4">
        <f t="shared" si="27"/>
        <v>-8.8758982732797011E-3</v>
      </c>
      <c r="K310" s="4">
        <f t="shared" si="28"/>
        <v>0</v>
      </c>
    </row>
    <row r="311" spans="1:11" x14ac:dyDescent="0.25">
      <c r="A311" s="3">
        <v>43046</v>
      </c>
      <c r="B311" s="4">
        <v>309</v>
      </c>
      <c r="C311" s="4">
        <v>45.669991000000003</v>
      </c>
      <c r="D311" s="4">
        <v>1.1776285164383784E-2</v>
      </c>
      <c r="E311" s="4">
        <v>-3.0783811696970302E-2</v>
      </c>
      <c r="F311" s="16">
        <f t="shared" si="29"/>
        <v>6.4433485493244351E-4</v>
      </c>
      <c r="G311" s="16">
        <f t="shared" si="25"/>
        <v>1.1131950309451339E-2</v>
      </c>
      <c r="H311" s="23">
        <f t="shared" si="30"/>
        <v>3.1817691091922957E-5</v>
      </c>
      <c r="I311" s="4">
        <f t="shared" si="26"/>
        <v>5.6407172497762162E-3</v>
      </c>
      <c r="J311" s="4">
        <f t="shared" si="27"/>
        <v>-8.6338193719697007E-3</v>
      </c>
      <c r="K311" s="4">
        <f t="shared" si="28"/>
        <v>0</v>
      </c>
    </row>
    <row r="312" spans="1:11" x14ac:dyDescent="0.25">
      <c r="A312" s="3">
        <v>43047</v>
      </c>
      <c r="B312" s="4">
        <v>310</v>
      </c>
      <c r="C312" s="4">
        <v>45.575859000000001</v>
      </c>
      <c r="D312" s="4">
        <v>-2.0611346299586938E-3</v>
      </c>
      <c r="E312" s="4">
        <v>-3.0783811696970302E-2</v>
      </c>
      <c r="F312" s="16">
        <f t="shared" si="29"/>
        <v>9.5896331856801036E-4</v>
      </c>
      <c r="G312" s="16">
        <f t="shared" si="25"/>
        <v>-3.020097948526704E-3</v>
      </c>
      <c r="H312" s="23">
        <f t="shared" si="30"/>
        <v>3.3626239157170392E-5</v>
      </c>
      <c r="I312" s="4">
        <f t="shared" si="26"/>
        <v>5.7988135991054578E-3</v>
      </c>
      <c r="J312" s="4">
        <f t="shared" si="27"/>
        <v>-8.5792362619361243E-3</v>
      </c>
      <c r="K312" s="4">
        <f t="shared" si="28"/>
        <v>0</v>
      </c>
    </row>
    <row r="313" spans="1:11" x14ac:dyDescent="0.25">
      <c r="A313" s="3">
        <v>43048</v>
      </c>
      <c r="B313" s="4">
        <v>311</v>
      </c>
      <c r="C313" s="4">
        <v>45.337764999999997</v>
      </c>
      <c r="D313" s="4">
        <v>-5.2241253423222101E-3</v>
      </c>
      <c r="E313" s="4">
        <v>-3.0783811696970302E-2</v>
      </c>
      <c r="F313" s="16">
        <f t="shared" si="29"/>
        <v>8.3959148055516889E-4</v>
      </c>
      <c r="G313" s="16">
        <f t="shared" si="25"/>
        <v>-6.0637168228773793E-3</v>
      </c>
      <c r="H313" s="23">
        <f t="shared" si="30"/>
        <v>3.1882294556301026E-5</v>
      </c>
      <c r="I313" s="4">
        <f t="shared" si="26"/>
        <v>5.6464408751266517E-3</v>
      </c>
      <c r="J313" s="4">
        <f t="shared" si="27"/>
        <v>-8.4479772722639516E-3</v>
      </c>
      <c r="K313" s="4">
        <f t="shared" si="28"/>
        <v>0</v>
      </c>
    </row>
    <row r="314" spans="1:11" x14ac:dyDescent="0.25">
      <c r="A314" s="3">
        <v>43049</v>
      </c>
      <c r="B314" s="4">
        <v>312</v>
      </c>
      <c r="C314" s="4">
        <v>45.725360999999999</v>
      </c>
      <c r="D314" s="4">
        <v>8.5490760296631756E-3</v>
      </c>
      <c r="E314" s="4">
        <v>-3.0783811696970302E-2</v>
      </c>
      <c r="F314" s="16">
        <f t="shared" si="29"/>
        <v>6.3249223145219239E-4</v>
      </c>
      <c r="G314" s="16">
        <f t="shared" si="25"/>
        <v>7.916583798210983E-3</v>
      </c>
      <c r="H314" s="23">
        <f t="shared" si="30"/>
        <v>3.1072416734164351E-5</v>
      </c>
      <c r="I314" s="4">
        <f t="shared" si="26"/>
        <v>5.5742637840493657E-3</v>
      </c>
      <c r="J314" s="4">
        <f t="shared" si="27"/>
        <v>-8.5363557713256464E-3</v>
      </c>
      <c r="K314" s="4">
        <f t="shared" si="28"/>
        <v>0</v>
      </c>
    </row>
    <row r="315" spans="1:11" x14ac:dyDescent="0.25">
      <c r="A315" s="3">
        <v>43052</v>
      </c>
      <c r="B315" s="4">
        <v>313</v>
      </c>
      <c r="C315" s="4">
        <v>45.299003999999996</v>
      </c>
      <c r="D315" s="4">
        <v>-9.3243003592689624E-3</v>
      </c>
      <c r="E315" s="4">
        <v>-3.0783811696970302E-2</v>
      </c>
      <c r="F315" s="16">
        <f t="shared" si="29"/>
        <v>8.5101497845495614E-4</v>
      </c>
      <c r="G315" s="16">
        <f t="shared" si="25"/>
        <v>-1.0175315337723919E-2</v>
      </c>
      <c r="H315" s="23">
        <f t="shared" si="30"/>
        <v>3.1088240701137391E-5</v>
      </c>
      <c r="I315" s="4">
        <f t="shared" si="26"/>
        <v>5.5756829806883198E-3</v>
      </c>
      <c r="J315" s="4">
        <f t="shared" si="27"/>
        <v>-8.3201673950618234E-3</v>
      </c>
      <c r="K315" s="4">
        <f t="shared" si="28"/>
        <v>1</v>
      </c>
    </row>
    <row r="316" spans="1:11" x14ac:dyDescent="0.25">
      <c r="A316" s="3">
        <v>43053</v>
      </c>
      <c r="B316" s="4">
        <v>314</v>
      </c>
      <c r="C316" s="4">
        <v>45.121814999999998</v>
      </c>
      <c r="D316" s="4">
        <v>-3.9115429557788619E-3</v>
      </c>
      <c r="E316" s="4">
        <v>-3.0783811696970302E-2</v>
      </c>
      <c r="F316" s="16">
        <f t="shared" si="29"/>
        <v>5.2022506896958983E-4</v>
      </c>
      <c r="G316" s="16">
        <f t="shared" si="25"/>
        <v>-4.4317680247484515E-3</v>
      </c>
      <c r="H316" s="23">
        <f t="shared" si="30"/>
        <v>3.2329057525732734E-5</v>
      </c>
      <c r="I316" s="4">
        <f t="shared" si="26"/>
        <v>5.6858647122256375E-3</v>
      </c>
      <c r="J316" s="4">
        <f t="shared" si="27"/>
        <v>-8.8321901252901413E-3</v>
      </c>
      <c r="K316" s="4">
        <f t="shared" si="28"/>
        <v>0</v>
      </c>
    </row>
    <row r="317" spans="1:11" x14ac:dyDescent="0.25">
      <c r="A317" s="3">
        <v>43054</v>
      </c>
      <c r="B317" s="4">
        <v>315</v>
      </c>
      <c r="C317" s="4">
        <v>44.446289</v>
      </c>
      <c r="D317" s="4">
        <v>-1.4971161953480768E-2</v>
      </c>
      <c r="E317" s="4">
        <v>-3.0783811696970302E-2</v>
      </c>
      <c r="F317" s="16">
        <f t="shared" si="29"/>
        <v>3.7166527615804855E-4</v>
      </c>
      <c r="G317" s="16">
        <f t="shared" si="25"/>
        <v>-1.5342827229638816E-2</v>
      </c>
      <c r="H317" s="23">
        <f t="shared" si="30"/>
        <v>3.0978531108944253E-5</v>
      </c>
      <c r="I317" s="4">
        <f t="shared" si="26"/>
        <v>5.565836065582982E-3</v>
      </c>
      <c r="J317" s="4">
        <f t="shared" si="27"/>
        <v>-8.7833203633334352E-3</v>
      </c>
      <c r="K317" s="4">
        <f t="shared" si="28"/>
        <v>1</v>
      </c>
    </row>
    <row r="318" spans="1:11" x14ac:dyDescent="0.25">
      <c r="A318" s="3">
        <v>43055</v>
      </c>
      <c r="B318" s="4">
        <v>316</v>
      </c>
      <c r="C318" s="4">
        <v>45.033222000000002</v>
      </c>
      <c r="D318" s="4">
        <v>1.3205444441042128E-2</v>
      </c>
      <c r="E318" s="4">
        <v>-3.0783811696970302E-2</v>
      </c>
      <c r="F318" s="16">
        <f t="shared" si="29"/>
        <v>-9.9769499015857431E-5</v>
      </c>
      <c r="G318" s="16">
        <f t="shared" si="25"/>
        <v>1.3305213940057986E-2</v>
      </c>
      <c r="H318" s="23">
        <f t="shared" si="30"/>
        <v>3.6181889664363987E-5</v>
      </c>
      <c r="I318" s="4">
        <f t="shared" si="26"/>
        <v>6.0151383744984606E-3</v>
      </c>
      <c r="J318" s="4">
        <f t="shared" si="27"/>
        <v>-9.9937916709246354E-3</v>
      </c>
      <c r="K318" s="4">
        <f t="shared" si="28"/>
        <v>0</v>
      </c>
    </row>
    <row r="319" spans="1:11" x14ac:dyDescent="0.25">
      <c r="A319" s="3">
        <v>43056</v>
      </c>
      <c r="B319" s="4">
        <v>317</v>
      </c>
      <c r="C319" s="4">
        <v>45.121814999999998</v>
      </c>
      <c r="D319" s="4">
        <v>1.9672809553799176E-3</v>
      </c>
      <c r="E319" s="4">
        <v>-3.0783811696970302E-2</v>
      </c>
      <c r="F319" s="16">
        <f t="shared" si="29"/>
        <v>3.0238000415635786E-4</v>
      </c>
      <c r="G319" s="16">
        <f t="shared" si="25"/>
        <v>1.6649009512235597E-3</v>
      </c>
      <c r="H319" s="23">
        <f t="shared" si="30"/>
        <v>3.9321837824223544E-5</v>
      </c>
      <c r="I319" s="4">
        <f t="shared" si="26"/>
        <v>6.2707127046471795E-3</v>
      </c>
      <c r="J319" s="4">
        <f t="shared" si="27"/>
        <v>-1.0012024531653235E-2</v>
      </c>
      <c r="K319" s="4">
        <f t="shared" si="28"/>
        <v>0</v>
      </c>
    </row>
    <row r="320" spans="1:11" x14ac:dyDescent="0.25">
      <c r="A320" s="3">
        <v>43059</v>
      </c>
      <c r="B320" s="4">
        <v>318</v>
      </c>
      <c r="C320" s="4">
        <v>44.994461000000001</v>
      </c>
      <c r="D320" s="4">
        <v>-2.8224485207431673E-3</v>
      </c>
      <c r="E320" s="4">
        <v>-3.0783811696970302E-2</v>
      </c>
      <c r="F320" s="16">
        <f t="shared" si="29"/>
        <v>3.4325563256837392E-4</v>
      </c>
      <c r="G320" s="16">
        <f t="shared" si="25"/>
        <v>-3.1657041533115411E-3</v>
      </c>
      <c r="H320" s="23">
        <f t="shared" si="30"/>
        <v>3.7045684410091685E-5</v>
      </c>
      <c r="I320" s="4">
        <f t="shared" si="26"/>
        <v>6.0865166072304189E-3</v>
      </c>
      <c r="J320" s="4">
        <f t="shared" si="27"/>
        <v>-9.6681732843349535E-3</v>
      </c>
      <c r="K320" s="4">
        <f t="shared" si="28"/>
        <v>0</v>
      </c>
    </row>
    <row r="321" spans="1:11" x14ac:dyDescent="0.25">
      <c r="A321" s="3">
        <v>43060</v>
      </c>
      <c r="B321" s="4">
        <v>319</v>
      </c>
      <c r="C321" s="4">
        <v>45.531562999999998</v>
      </c>
      <c r="D321" s="4">
        <v>1.1937069320599202E-2</v>
      </c>
      <c r="E321" s="4">
        <v>-3.0783811696970302E-2</v>
      </c>
      <c r="F321" s="16">
        <f t="shared" si="29"/>
        <v>2.3798683899197646E-4</v>
      </c>
      <c r="G321" s="16">
        <f t="shared" si="25"/>
        <v>1.1699082481607226E-2</v>
      </c>
      <c r="H321" s="23">
        <f t="shared" si="30"/>
        <v>3.5123593829075006E-5</v>
      </c>
      <c r="I321" s="4">
        <f t="shared" si="26"/>
        <v>5.9265161628966308E-3</v>
      </c>
      <c r="J321" s="4">
        <f t="shared" si="27"/>
        <v>-9.5102647667350722E-3</v>
      </c>
      <c r="K321" s="4">
        <f t="shared" si="28"/>
        <v>0</v>
      </c>
    </row>
    <row r="322" spans="1:11" x14ac:dyDescent="0.25">
      <c r="A322" s="3">
        <v>43061</v>
      </c>
      <c r="B322" s="4">
        <v>320</v>
      </c>
      <c r="C322" s="4">
        <v>44.734219000000003</v>
      </c>
      <c r="D322" s="4">
        <v>-1.75118960884342E-2</v>
      </c>
      <c r="E322" s="4">
        <v>-3.0783811696970302E-2</v>
      </c>
      <c r="F322" s="16">
        <f t="shared" si="29"/>
        <v>5.8181970827043386E-4</v>
      </c>
      <c r="G322" s="16">
        <f t="shared" si="25"/>
        <v>-1.8093715796704633E-2</v>
      </c>
      <c r="H322" s="23">
        <f t="shared" si="30"/>
        <v>3.7122234126673975E-5</v>
      </c>
      <c r="I322" s="4">
        <f t="shared" si="26"/>
        <v>6.092801828935024E-3</v>
      </c>
      <c r="J322" s="4">
        <f t="shared" si="27"/>
        <v>-9.4399474783499054E-3</v>
      </c>
      <c r="K322" s="4">
        <f t="shared" si="28"/>
        <v>1</v>
      </c>
    </row>
    <row r="323" spans="1:11" x14ac:dyDescent="0.25">
      <c r="A323" s="3">
        <v>43063</v>
      </c>
      <c r="B323" s="4">
        <v>321</v>
      </c>
      <c r="C323" s="4">
        <v>44.822811000000002</v>
      </c>
      <c r="D323" s="4">
        <v>1.9804078841747174E-3</v>
      </c>
      <c r="E323" s="4">
        <v>-3.0783811696970302E-2</v>
      </c>
      <c r="F323" s="16">
        <f t="shared" si="29"/>
        <v>2.1553643121181745E-5</v>
      </c>
      <c r="G323" s="16">
        <f t="shared" si="25"/>
        <v>1.9588542410535355E-3</v>
      </c>
      <c r="H323" s="23">
        <f t="shared" si="30"/>
        <v>4.4716376619031097E-5</v>
      </c>
      <c r="I323" s="4">
        <f t="shared" si="26"/>
        <v>6.6870304783985465E-3</v>
      </c>
      <c r="J323" s="4">
        <f t="shared" si="27"/>
        <v>-1.0977632692807708E-2</v>
      </c>
      <c r="K323" s="4">
        <f t="shared" si="28"/>
        <v>0</v>
      </c>
    </row>
    <row r="324" spans="1:11" x14ac:dyDescent="0.25">
      <c r="A324" s="3">
        <v>43066</v>
      </c>
      <c r="B324" s="4">
        <v>322</v>
      </c>
      <c r="C324" s="4">
        <v>45.354374</v>
      </c>
      <c r="D324" s="4">
        <v>1.1859207134510115E-2</v>
      </c>
      <c r="E324" s="4">
        <v>-3.0783811696970302E-2</v>
      </c>
      <c r="F324" s="16">
        <f t="shared" si="29"/>
        <v>7.9672661059152356E-5</v>
      </c>
      <c r="G324" s="16">
        <f t="shared" ref="G324:G387" si="31">D324-F324</f>
        <v>1.1779534473450962E-2</v>
      </c>
      <c r="H324" s="23">
        <f t="shared" si="30"/>
        <v>4.2148507320020029E-5</v>
      </c>
      <c r="I324" s="4">
        <f t="shared" ref="I324:I387" si="32">SQRT(H324)</f>
        <v>6.4921881765719041E-3</v>
      </c>
      <c r="J324" s="4">
        <f t="shared" ref="J324:J387" si="33">F324+NORMSINV(0.05)*I324</f>
        <v>-1.0599026608026611E-2</v>
      </c>
      <c r="K324" s="4">
        <f t="shared" ref="K324:K387" si="34">IF(D324&lt;J324,1,0)</f>
        <v>0</v>
      </c>
    </row>
    <row r="325" spans="1:11" x14ac:dyDescent="0.25">
      <c r="A325" s="3">
        <v>43067</v>
      </c>
      <c r="B325" s="4">
        <v>323</v>
      </c>
      <c r="C325" s="4">
        <v>45.714286999999999</v>
      </c>
      <c r="D325" s="4">
        <v>7.9355741962175205E-3</v>
      </c>
      <c r="E325" s="4">
        <v>-3.0783811696970302E-2</v>
      </c>
      <c r="F325" s="16">
        <f t="shared" ref="F325:F388" si="35">0.94*F324+0.03*D324</f>
        <v>4.3066851543090666E-4</v>
      </c>
      <c r="G325" s="16">
        <f t="shared" si="31"/>
        <v>7.5049056807866138E-3</v>
      </c>
      <c r="H325" s="23">
        <f t="shared" ref="H325:H388" si="36">0.94*H324+0.03*G324^2</f>
        <v>4.3782319853155418E-5</v>
      </c>
      <c r="I325" s="4">
        <f t="shared" si="32"/>
        <v>6.616820977868104E-3</v>
      </c>
      <c r="J325" s="4">
        <f t="shared" si="33"/>
        <v>-1.0453033468904034E-2</v>
      </c>
      <c r="K325" s="4">
        <f t="shared" si="34"/>
        <v>0</v>
      </c>
    </row>
    <row r="326" spans="1:11" x14ac:dyDescent="0.25">
      <c r="A326" s="3">
        <v>43068</v>
      </c>
      <c r="B326" s="4">
        <v>324</v>
      </c>
      <c r="C326" s="4">
        <v>43.18383</v>
      </c>
      <c r="D326" s="4">
        <v>-5.5353745318175877E-2</v>
      </c>
      <c r="E326" s="4">
        <v>-3.0783811696970302E-2</v>
      </c>
      <c r="F326" s="16">
        <f t="shared" si="35"/>
        <v>6.428956303915778E-4</v>
      </c>
      <c r="G326" s="16">
        <f t="shared" si="31"/>
        <v>-5.5996640948567454E-2</v>
      </c>
      <c r="H326" s="23">
        <f t="shared" si="36"/>
        <v>4.2845088940291181E-5</v>
      </c>
      <c r="I326" s="4">
        <f t="shared" si="32"/>
        <v>6.5456160092302379E-3</v>
      </c>
      <c r="J326" s="4">
        <f t="shared" si="33"/>
        <v>-1.0123684603022402E-2</v>
      </c>
      <c r="K326" s="4">
        <f t="shared" si="34"/>
        <v>1</v>
      </c>
    </row>
    <row r="327" spans="1:11" x14ac:dyDescent="0.25">
      <c r="A327" s="3">
        <v>43069</v>
      </c>
      <c r="B327" s="4">
        <v>325</v>
      </c>
      <c r="C327" s="4">
        <v>43.322257999999998</v>
      </c>
      <c r="D327" s="4">
        <v>3.2055517076645945E-3</v>
      </c>
      <c r="E327" s="4">
        <v>-3.0783811696970302E-2</v>
      </c>
      <c r="F327" s="16">
        <f t="shared" si="35"/>
        <v>-1.0562904669771931E-3</v>
      </c>
      <c r="G327" s="16">
        <f t="shared" si="31"/>
        <v>4.2618421746417872E-3</v>
      </c>
      <c r="H327" s="23">
        <f t="shared" si="36"/>
        <v>1.3434309752955717E-4</v>
      </c>
      <c r="I327" s="4">
        <f t="shared" si="32"/>
        <v>1.1590646984942521E-2</v>
      </c>
      <c r="J327" s="4">
        <f t="shared" si="33"/>
        <v>-2.0121208198874051E-2</v>
      </c>
      <c r="K327" s="4">
        <f t="shared" si="34"/>
        <v>0</v>
      </c>
    </row>
    <row r="328" spans="1:11" x14ac:dyDescent="0.25">
      <c r="A328" s="3">
        <v>43070</v>
      </c>
      <c r="B328" s="4">
        <v>326</v>
      </c>
      <c r="C328" s="4">
        <v>44.274639000000001</v>
      </c>
      <c r="D328" s="4">
        <v>2.1983641757546492E-2</v>
      </c>
      <c r="E328" s="4">
        <v>-3.0783811696970302E-2</v>
      </c>
      <c r="F328" s="16">
        <f t="shared" si="35"/>
        <v>-8.9674648772862357E-4</v>
      </c>
      <c r="G328" s="16">
        <f t="shared" si="31"/>
        <v>2.2880388245275118E-2</v>
      </c>
      <c r="H328" s="23">
        <f t="shared" si="36"/>
        <v>1.268274106394304E-4</v>
      </c>
      <c r="I328" s="4">
        <f t="shared" si="32"/>
        <v>1.1261767651635795E-2</v>
      </c>
      <c r="J328" s="4">
        <f t="shared" si="33"/>
        <v>-1.942070585540653E-2</v>
      </c>
      <c r="K328" s="4">
        <f t="shared" si="34"/>
        <v>0</v>
      </c>
    </row>
    <row r="329" spans="1:11" x14ac:dyDescent="0.25">
      <c r="A329" s="3">
        <v>43073</v>
      </c>
      <c r="B329" s="4">
        <v>327</v>
      </c>
      <c r="C329" s="4">
        <v>41.467331000000001</v>
      </c>
      <c r="D329" s="4">
        <v>-6.3406682999719077E-2</v>
      </c>
      <c r="E329" s="4">
        <v>-3.0783811696970302E-2</v>
      </c>
      <c r="F329" s="16">
        <f t="shared" si="35"/>
        <v>-1.8343244573851129E-4</v>
      </c>
      <c r="G329" s="16">
        <f t="shared" si="31"/>
        <v>-6.3223250553980564E-2</v>
      </c>
      <c r="H329" s="23">
        <f t="shared" si="36"/>
        <v>1.3492313098870028E-4</v>
      </c>
      <c r="I329" s="4">
        <f t="shared" si="32"/>
        <v>1.1615641652044035E-2</v>
      </c>
      <c r="J329" s="4">
        <f t="shared" si="33"/>
        <v>-1.9289462746471739E-2</v>
      </c>
      <c r="K329" s="4">
        <f t="shared" si="34"/>
        <v>1</v>
      </c>
    </row>
    <row r="330" spans="1:11" x14ac:dyDescent="0.25">
      <c r="A330" s="3">
        <v>43074</v>
      </c>
      <c r="B330" s="4">
        <v>328</v>
      </c>
      <c r="C330" s="4">
        <v>41.234772</v>
      </c>
      <c r="D330" s="4">
        <v>-5.6082461637090159E-3</v>
      </c>
      <c r="E330" s="4">
        <v>-3.0783811696970302E-2</v>
      </c>
      <c r="F330" s="16">
        <f t="shared" si="35"/>
        <v>-2.074626988985773E-3</v>
      </c>
      <c r="G330" s="16">
        <f t="shared" si="31"/>
        <v>-3.5336191747232428E-3</v>
      </c>
      <c r="H330" s="23">
        <f t="shared" si="36"/>
        <v>2.4674312544772036E-4</v>
      </c>
      <c r="I330" s="4">
        <f t="shared" si="32"/>
        <v>1.5708059251470896E-2</v>
      </c>
      <c r="J330" s="4">
        <f t="shared" si="33"/>
        <v>-2.7912085221136314E-2</v>
      </c>
      <c r="K330" s="4">
        <f t="shared" si="34"/>
        <v>0</v>
      </c>
    </row>
    <row r="331" spans="1:11" x14ac:dyDescent="0.25">
      <c r="A331" s="3">
        <v>43075</v>
      </c>
      <c r="B331" s="4">
        <v>329</v>
      </c>
      <c r="C331" s="4">
        <v>41.561461999999999</v>
      </c>
      <c r="D331" s="4">
        <v>7.9226823419806768E-3</v>
      </c>
      <c r="E331" s="4">
        <v>-3.0783811696970302E-2</v>
      </c>
      <c r="F331" s="16">
        <f t="shared" si="35"/>
        <v>-2.1183967545578969E-3</v>
      </c>
      <c r="G331" s="16">
        <f t="shared" si="31"/>
        <v>1.0041079096538574E-2</v>
      </c>
      <c r="H331" s="23">
        <f t="shared" si="36"/>
        <v>2.323131318550163E-4</v>
      </c>
      <c r="I331" s="4">
        <f t="shared" si="32"/>
        <v>1.5241821802363924E-2</v>
      </c>
      <c r="J331" s="4">
        <f t="shared" si="33"/>
        <v>-2.7188962627524231E-2</v>
      </c>
      <c r="K331" s="4">
        <f t="shared" si="34"/>
        <v>0</v>
      </c>
    </row>
    <row r="332" spans="1:11" x14ac:dyDescent="0.25">
      <c r="A332" s="3">
        <v>43076</v>
      </c>
      <c r="B332" s="4">
        <v>330</v>
      </c>
      <c r="C332" s="4">
        <v>42.021042000000001</v>
      </c>
      <c r="D332" s="4">
        <v>1.10578400730947E-2</v>
      </c>
      <c r="E332" s="4">
        <v>-3.0783811696970302E-2</v>
      </c>
      <c r="F332" s="16">
        <f t="shared" si="35"/>
        <v>-1.7536124790250025E-3</v>
      </c>
      <c r="G332" s="16">
        <f t="shared" si="31"/>
        <v>1.2811452552119702E-2</v>
      </c>
      <c r="H332" s="23">
        <f t="shared" si="36"/>
        <v>2.2139904202640362E-4</v>
      </c>
      <c r="I332" s="4">
        <f t="shared" si="32"/>
        <v>1.4879483930110064E-2</v>
      </c>
      <c r="J332" s="4">
        <f t="shared" si="33"/>
        <v>-2.6228185588632692E-2</v>
      </c>
      <c r="K332" s="4">
        <f t="shared" si="34"/>
        <v>0</v>
      </c>
    </row>
    <row r="333" spans="1:11" x14ac:dyDescent="0.25">
      <c r="A333" s="3">
        <v>43077</v>
      </c>
      <c r="B333" s="4">
        <v>331</v>
      </c>
      <c r="C333" s="4">
        <v>42.774085999999997</v>
      </c>
      <c r="D333" s="4">
        <v>1.792064080657485E-2</v>
      </c>
      <c r="E333" s="4">
        <v>-3.0783811696970302E-2</v>
      </c>
      <c r="F333" s="16">
        <f t="shared" si="35"/>
        <v>-1.3166605280906614E-3</v>
      </c>
      <c r="G333" s="16">
        <f t="shared" si="31"/>
        <v>1.9237301334665512E-2</v>
      </c>
      <c r="H333" s="23">
        <f t="shared" si="36"/>
        <v>2.1303909899967583E-4</v>
      </c>
      <c r="I333" s="4">
        <f t="shared" si="32"/>
        <v>1.4595858967518006E-2</v>
      </c>
      <c r="J333" s="4">
        <f t="shared" si="33"/>
        <v>-2.5324712089284832E-2</v>
      </c>
      <c r="K333" s="4">
        <f t="shared" si="34"/>
        <v>0</v>
      </c>
    </row>
    <row r="334" spans="1:11" x14ac:dyDescent="0.25">
      <c r="A334" s="3">
        <v>43080</v>
      </c>
      <c r="B334" s="4">
        <v>332</v>
      </c>
      <c r="C334" s="4">
        <v>43.903655999999998</v>
      </c>
      <c r="D334" s="4">
        <v>2.6407811495960457E-2</v>
      </c>
      <c r="E334" s="4">
        <v>-3.0783811696970302E-2</v>
      </c>
      <c r="F334" s="16">
        <f t="shared" si="35"/>
        <v>-7.0004167220797612E-4</v>
      </c>
      <c r="G334" s="16">
        <f t="shared" si="31"/>
        <v>2.7107853168168432E-2</v>
      </c>
      <c r="H334" s="23">
        <f t="shared" si="36"/>
        <v>2.1135896593891697E-4</v>
      </c>
      <c r="I334" s="4">
        <f t="shared" si="32"/>
        <v>1.4538189912740753E-2</v>
      </c>
      <c r="J334" s="4">
        <f t="shared" si="33"/>
        <v>-2.4613236079488916E-2</v>
      </c>
      <c r="K334" s="4">
        <f t="shared" si="34"/>
        <v>0</v>
      </c>
    </row>
    <row r="335" spans="1:11" x14ac:dyDescent="0.25">
      <c r="A335" s="3">
        <v>43081</v>
      </c>
      <c r="B335" s="4">
        <v>333</v>
      </c>
      <c r="C335" s="4">
        <v>43.881507999999997</v>
      </c>
      <c r="D335" s="4">
        <v>-5.0446823836268646E-4</v>
      </c>
      <c r="E335" s="4">
        <v>-3.0783811696970302E-2</v>
      </c>
      <c r="F335" s="16">
        <f t="shared" si="35"/>
        <v>1.3419517300331625E-4</v>
      </c>
      <c r="G335" s="16">
        <f t="shared" si="31"/>
        <v>-6.3866341136600271E-4</v>
      </c>
      <c r="H335" s="23">
        <f t="shared" si="36"/>
        <v>2.2072249908419131E-4</v>
      </c>
      <c r="I335" s="4">
        <f t="shared" si="32"/>
        <v>1.4856732449774793E-2</v>
      </c>
      <c r="J335" s="4">
        <f t="shared" si="33"/>
        <v>-2.4302955081656388E-2</v>
      </c>
      <c r="K335" s="4">
        <f t="shared" si="34"/>
        <v>0</v>
      </c>
    </row>
    <row r="336" spans="1:11" x14ac:dyDescent="0.25">
      <c r="A336" s="3">
        <v>43082</v>
      </c>
      <c r="B336" s="4">
        <v>334</v>
      </c>
      <c r="C336" s="4">
        <v>44.401992999999997</v>
      </c>
      <c r="D336" s="4">
        <v>1.1861146613284138E-2</v>
      </c>
      <c r="E336" s="4">
        <v>-3.0783811696970302E-2</v>
      </c>
      <c r="F336" s="16">
        <f t="shared" si="35"/>
        <v>1.1100941547223666E-4</v>
      </c>
      <c r="G336" s="16">
        <f t="shared" si="31"/>
        <v>1.1750137197811901E-2</v>
      </c>
      <c r="H336" s="23">
        <f t="shared" si="36"/>
        <v>2.0749138586773034E-4</v>
      </c>
      <c r="I336" s="4">
        <f t="shared" si="32"/>
        <v>1.440456128688862E-2</v>
      </c>
      <c r="J336" s="4">
        <f t="shared" si="33"/>
        <v>-2.3582385461911284E-2</v>
      </c>
      <c r="K336" s="4">
        <f t="shared" si="34"/>
        <v>0</v>
      </c>
    </row>
    <row r="337" spans="1:11" x14ac:dyDescent="0.25">
      <c r="A337" s="3">
        <v>43083</v>
      </c>
      <c r="B337" s="4">
        <v>335</v>
      </c>
      <c r="C337" s="4">
        <v>44.163898000000003</v>
      </c>
      <c r="D337" s="4">
        <v>-5.3622593021892999E-3</v>
      </c>
      <c r="E337" s="4">
        <v>-3.0783811696970302E-2</v>
      </c>
      <c r="F337" s="16">
        <f t="shared" si="35"/>
        <v>4.6018324894242659E-4</v>
      </c>
      <c r="G337" s="16">
        <f t="shared" si="31"/>
        <v>-5.8224425511317268E-3</v>
      </c>
      <c r="H337" s="23">
        <f t="shared" si="36"/>
        <v>1.9918387444068858E-4</v>
      </c>
      <c r="I337" s="4">
        <f t="shared" si="32"/>
        <v>1.4113251731641741E-2</v>
      </c>
      <c r="J337" s="4">
        <f t="shared" si="33"/>
        <v>-2.2754050049927643E-2</v>
      </c>
      <c r="K337" s="4">
        <f t="shared" si="34"/>
        <v>0</v>
      </c>
    </row>
    <row r="338" spans="1:11" x14ac:dyDescent="0.25">
      <c r="A338" s="3">
        <v>43084</v>
      </c>
      <c r="B338" s="4">
        <v>336</v>
      </c>
      <c r="C338" s="4">
        <v>44.844963</v>
      </c>
      <c r="D338" s="4">
        <v>1.5421306334871E-2</v>
      </c>
      <c r="E338" s="4">
        <v>-3.0783811696970302E-2</v>
      </c>
      <c r="F338" s="16">
        <f t="shared" si="35"/>
        <v>2.7170447494020197E-4</v>
      </c>
      <c r="G338" s="16">
        <f t="shared" si="31"/>
        <v>1.5149601859930799E-2</v>
      </c>
      <c r="H338" s="23">
        <f t="shared" si="36"/>
        <v>1.8824986709208412E-4</v>
      </c>
      <c r="I338" s="4">
        <f t="shared" si="32"/>
        <v>1.3720417890577681E-2</v>
      </c>
      <c r="J338" s="4">
        <f t="shared" si="33"/>
        <v>-2.2296374655666369E-2</v>
      </c>
      <c r="K338" s="4">
        <f t="shared" si="34"/>
        <v>0</v>
      </c>
    </row>
    <row r="339" spans="1:11" x14ac:dyDescent="0.25">
      <c r="A339" s="3">
        <v>43087</v>
      </c>
      <c r="B339" s="4">
        <v>337</v>
      </c>
      <c r="C339" s="4">
        <v>46.937984</v>
      </c>
      <c r="D339" s="4">
        <v>4.66723765609975E-2</v>
      </c>
      <c r="E339" s="4">
        <v>-3.0783811696970302E-2</v>
      </c>
      <c r="F339" s="16">
        <f t="shared" si="35"/>
        <v>7.1804139648991988E-4</v>
      </c>
      <c r="G339" s="16">
        <f t="shared" si="31"/>
        <v>4.595433516450758E-2</v>
      </c>
      <c r="H339" s="23">
        <f t="shared" si="36"/>
        <v>1.8384018816199163E-4</v>
      </c>
      <c r="I339" s="4">
        <f t="shared" si="32"/>
        <v>1.3558767944101397E-2</v>
      </c>
      <c r="J339" s="4">
        <f t="shared" si="33"/>
        <v>-2.1584147233358626E-2</v>
      </c>
      <c r="K339" s="4">
        <f t="shared" si="34"/>
        <v>0</v>
      </c>
    </row>
    <row r="340" spans="1:11" x14ac:dyDescent="0.25">
      <c r="A340" s="3">
        <v>43088</v>
      </c>
      <c r="B340" s="4">
        <v>338</v>
      </c>
      <c r="C340" s="4">
        <v>46.146178999999997</v>
      </c>
      <c r="D340" s="4">
        <v>-1.6869173588708104E-2</v>
      </c>
      <c r="E340" s="4">
        <v>-3.0783811696970302E-2</v>
      </c>
      <c r="F340" s="16">
        <f t="shared" si="35"/>
        <v>2.0751302095304495E-3</v>
      </c>
      <c r="G340" s="16">
        <f t="shared" si="31"/>
        <v>-1.8944303798238554E-2</v>
      </c>
      <c r="H340" s="23">
        <f t="shared" si="36"/>
        <v>2.3616380448462904E-4</v>
      </c>
      <c r="I340" s="4">
        <f t="shared" si="32"/>
        <v>1.5367621952814594E-2</v>
      </c>
      <c r="J340" s="4">
        <f t="shared" si="33"/>
        <v>-2.320235849717571E-2</v>
      </c>
      <c r="K340" s="4">
        <f t="shared" si="34"/>
        <v>0</v>
      </c>
    </row>
    <row r="341" spans="1:11" x14ac:dyDescent="0.25">
      <c r="A341" s="3">
        <v>43089</v>
      </c>
      <c r="B341" s="4">
        <v>339</v>
      </c>
      <c r="C341" s="4">
        <v>46.151718000000002</v>
      </c>
      <c r="D341" s="4">
        <v>1.2003160651732305E-4</v>
      </c>
      <c r="E341" s="4">
        <v>-3.0783811696970302E-2</v>
      </c>
      <c r="F341" s="16">
        <f t="shared" si="35"/>
        <v>1.4445471892973792E-3</v>
      </c>
      <c r="G341" s="16">
        <f t="shared" si="31"/>
        <v>-1.3245155827800563E-3</v>
      </c>
      <c r="H341" s="23">
        <f t="shared" si="36"/>
        <v>2.3276057560754997E-4</v>
      </c>
      <c r="I341" s="4">
        <f t="shared" si="32"/>
        <v>1.525649289999343E-2</v>
      </c>
      <c r="J341" s="4">
        <f t="shared" si="33"/>
        <v>-2.3650150491816204E-2</v>
      </c>
      <c r="K341" s="4">
        <f t="shared" si="34"/>
        <v>0</v>
      </c>
    </row>
    <row r="342" spans="1:11" x14ac:dyDescent="0.25">
      <c r="A342" s="3">
        <v>43090</v>
      </c>
      <c r="B342" s="4">
        <v>340</v>
      </c>
      <c r="C342" s="4">
        <v>45.703212999999998</v>
      </c>
      <c r="D342" s="4">
        <v>-9.7180564329155499E-3</v>
      </c>
      <c r="E342" s="4">
        <v>-3.0783811696970302E-2</v>
      </c>
      <c r="F342" s="16">
        <f t="shared" si="35"/>
        <v>1.3614753061350559E-3</v>
      </c>
      <c r="G342" s="16">
        <f t="shared" si="31"/>
        <v>-1.1079531739050606E-2</v>
      </c>
      <c r="H342" s="23">
        <f t="shared" si="36"/>
        <v>2.1884757131696779E-4</v>
      </c>
      <c r="I342" s="4">
        <f t="shared" si="32"/>
        <v>1.4793497602560653E-2</v>
      </c>
      <c r="J342" s="4">
        <f t="shared" si="33"/>
        <v>-2.2971662880734749E-2</v>
      </c>
      <c r="K342" s="4">
        <f t="shared" si="34"/>
        <v>0</v>
      </c>
    </row>
    <row r="343" spans="1:11" x14ac:dyDescent="0.25">
      <c r="A343" s="3">
        <v>43091</v>
      </c>
      <c r="B343" s="4">
        <v>341</v>
      </c>
      <c r="C343" s="4">
        <v>45.448504999999997</v>
      </c>
      <c r="D343" s="4">
        <v>-5.5730873888450872E-3</v>
      </c>
      <c r="E343" s="4">
        <v>-3.0783811696970302E-2</v>
      </c>
      <c r="F343" s="16">
        <f t="shared" si="35"/>
        <v>9.8824509477948613E-4</v>
      </c>
      <c r="G343" s="16">
        <f t="shared" si="31"/>
        <v>-6.5613324836245731E-3</v>
      </c>
      <c r="H343" s="23">
        <f t="shared" si="36"/>
        <v>2.0939939774464861E-4</v>
      </c>
      <c r="I343" s="4">
        <f t="shared" si="32"/>
        <v>1.4470639161579858E-2</v>
      </c>
      <c r="J343" s="4">
        <f t="shared" si="33"/>
        <v>-2.2813838214451161E-2</v>
      </c>
      <c r="K343" s="4">
        <f t="shared" si="34"/>
        <v>0</v>
      </c>
    </row>
    <row r="344" spans="1:11" x14ac:dyDescent="0.25">
      <c r="A344" s="3">
        <v>43095</v>
      </c>
      <c r="B344" s="4">
        <v>342</v>
      </c>
      <c r="C344" s="4">
        <v>45.060909000000002</v>
      </c>
      <c r="D344" s="4">
        <v>-8.5282453185202677E-3</v>
      </c>
      <c r="E344" s="4">
        <v>-3.0783811696970302E-2</v>
      </c>
      <c r="F344" s="16">
        <f t="shared" si="35"/>
        <v>7.6175776742736434E-4</v>
      </c>
      <c r="G344" s="16">
        <f t="shared" si="31"/>
        <v>-9.2900030859476325E-3</v>
      </c>
      <c r="H344" s="23">
        <f t="shared" si="36"/>
        <v>1.9812696639878968E-4</v>
      </c>
      <c r="I344" s="4">
        <f t="shared" si="32"/>
        <v>1.4075758110978949E-2</v>
      </c>
      <c r="J344" s="4">
        <f t="shared" si="33"/>
        <v>-2.2390804013507969E-2</v>
      </c>
      <c r="K344" s="4">
        <f t="shared" si="34"/>
        <v>0</v>
      </c>
    </row>
    <row r="345" spans="1:11" x14ac:dyDescent="0.25">
      <c r="A345" s="3">
        <v>43096</v>
      </c>
      <c r="B345" s="4">
        <v>343</v>
      </c>
      <c r="C345" s="4">
        <v>44.994461000000001</v>
      </c>
      <c r="D345" s="4">
        <v>-1.4746262664164446E-3</v>
      </c>
      <c r="E345" s="4">
        <v>-3.0783811696970302E-2</v>
      </c>
      <c r="F345" s="16">
        <f t="shared" si="35"/>
        <v>4.6020494182611441E-4</v>
      </c>
      <c r="G345" s="16">
        <f t="shared" si="31"/>
        <v>-1.934831208242559E-3</v>
      </c>
      <c r="H345" s="23">
        <f t="shared" si="36"/>
        <v>1.888284731349698E-4</v>
      </c>
      <c r="I345" s="4">
        <f t="shared" si="32"/>
        <v>1.3741487297049392E-2</v>
      </c>
      <c r="J345" s="4">
        <f t="shared" si="33"/>
        <v>-2.2142530278433166E-2</v>
      </c>
      <c r="K345" s="4">
        <f t="shared" si="34"/>
        <v>0</v>
      </c>
    </row>
    <row r="346" spans="1:11" x14ac:dyDescent="0.25">
      <c r="A346" s="3">
        <v>43097</v>
      </c>
      <c r="B346" s="4">
        <v>344</v>
      </c>
      <c r="C346" s="4">
        <v>44.867111000000001</v>
      </c>
      <c r="D346" s="4">
        <v>-2.8303483844378057E-3</v>
      </c>
      <c r="E346" s="4">
        <v>-3.0783811696970302E-2</v>
      </c>
      <c r="F346" s="16">
        <f t="shared" si="35"/>
        <v>3.8835385732405417E-4</v>
      </c>
      <c r="G346" s="16">
        <f t="shared" si="31"/>
        <v>-3.21870224176186E-3</v>
      </c>
      <c r="H346" s="23">
        <f t="shared" si="36"/>
        <v>1.7761107190100329E-4</v>
      </c>
      <c r="I346" s="4">
        <f t="shared" si="32"/>
        <v>1.3327080396733686E-2</v>
      </c>
      <c r="J346" s="4">
        <f t="shared" si="33"/>
        <v>-2.1532742669917219E-2</v>
      </c>
      <c r="K346" s="4">
        <f t="shared" si="34"/>
        <v>0</v>
      </c>
    </row>
    <row r="347" spans="1:11" x14ac:dyDescent="0.25">
      <c r="A347" s="3">
        <v>43098</v>
      </c>
      <c r="B347" s="4">
        <v>345</v>
      </c>
      <c r="C347" s="4">
        <v>45.005538999999999</v>
      </c>
      <c r="D347" s="4">
        <v>3.0852889101773803E-3</v>
      </c>
      <c r="E347" s="4">
        <v>-3.0783811696970302E-2</v>
      </c>
      <c r="F347" s="16">
        <f t="shared" si="35"/>
        <v>2.8014217435147671E-4</v>
      </c>
      <c r="G347" s="16">
        <f t="shared" si="31"/>
        <v>2.8051467358259038E-3</v>
      </c>
      <c r="H347" s="23">
        <f t="shared" si="36"/>
        <v>1.6726520891057679E-4</v>
      </c>
      <c r="I347" s="4">
        <f t="shared" si="32"/>
        <v>1.2933105153464762E-2</v>
      </c>
      <c r="J347" s="4">
        <f t="shared" si="33"/>
        <v>-2.0992922745069819E-2</v>
      </c>
      <c r="K347" s="4">
        <f t="shared" si="34"/>
        <v>0</v>
      </c>
    </row>
    <row r="348" spans="1:11" x14ac:dyDescent="0.25">
      <c r="A348" s="3">
        <v>43102</v>
      </c>
      <c r="B348" s="4">
        <v>346</v>
      </c>
      <c r="C348" s="4">
        <v>45.642302999999998</v>
      </c>
      <c r="D348" s="4">
        <v>1.4148569579402203E-2</v>
      </c>
      <c r="E348" s="4">
        <v>-3.0783811696970302E-2</v>
      </c>
      <c r="F348" s="16">
        <f t="shared" si="35"/>
        <v>3.5589231119570951E-4</v>
      </c>
      <c r="G348" s="16">
        <f t="shared" si="31"/>
        <v>1.3792677268206493E-2</v>
      </c>
      <c r="H348" s="23">
        <f t="shared" si="36"/>
        <v>1.5746536182222761E-4</v>
      </c>
      <c r="I348" s="4">
        <f t="shared" si="32"/>
        <v>1.2548520304092734E-2</v>
      </c>
      <c r="J348" s="4">
        <f t="shared" si="33"/>
        <v>-2.0284586823865421E-2</v>
      </c>
      <c r="K348" s="4">
        <f t="shared" si="34"/>
        <v>0</v>
      </c>
    </row>
    <row r="349" spans="1:11" x14ac:dyDescent="0.25">
      <c r="A349" s="3">
        <v>43103</v>
      </c>
      <c r="B349" s="4">
        <v>347</v>
      </c>
      <c r="C349" s="4">
        <v>46.124031000000002</v>
      </c>
      <c r="D349" s="4">
        <v>1.0554419219380844E-2</v>
      </c>
      <c r="E349" s="4">
        <v>-3.0783811696970302E-2</v>
      </c>
      <c r="F349" s="16">
        <f t="shared" si="35"/>
        <v>7.5899585990603304E-4</v>
      </c>
      <c r="G349" s="16">
        <f t="shared" si="31"/>
        <v>9.7954233594748103E-3</v>
      </c>
      <c r="H349" s="23">
        <f t="shared" si="36"/>
        <v>1.5372457849964095E-4</v>
      </c>
      <c r="I349" s="4">
        <f t="shared" si="32"/>
        <v>1.2398571631427588E-2</v>
      </c>
      <c r="J349" s="4">
        <f t="shared" si="33"/>
        <v>-1.9634839657065271E-2</v>
      </c>
      <c r="K349" s="4">
        <f t="shared" si="34"/>
        <v>0</v>
      </c>
    </row>
    <row r="350" spans="1:11" x14ac:dyDescent="0.25">
      <c r="A350" s="3">
        <v>43104</v>
      </c>
      <c r="B350" s="4">
        <v>348</v>
      </c>
      <c r="C350" s="4">
        <v>46.943522999999999</v>
      </c>
      <c r="D350" s="4">
        <v>1.7767137481977599E-2</v>
      </c>
      <c r="E350" s="4">
        <v>-3.0783811696970302E-2</v>
      </c>
      <c r="F350" s="16">
        <f t="shared" si="35"/>
        <v>1.0300886848930964E-3</v>
      </c>
      <c r="G350" s="16">
        <f t="shared" si="31"/>
        <v>1.6737048797084503E-2</v>
      </c>
      <c r="H350" s="23">
        <f t="shared" si="36"/>
        <v>1.4737961335340284E-4</v>
      </c>
      <c r="I350" s="4">
        <f t="shared" si="32"/>
        <v>1.2140000549975393E-2</v>
      </c>
      <c r="J350" s="4">
        <f t="shared" si="33"/>
        <v>-1.8938435250926804E-2</v>
      </c>
      <c r="K350" s="4">
        <f t="shared" si="34"/>
        <v>0</v>
      </c>
    </row>
    <row r="351" spans="1:11" x14ac:dyDescent="0.25">
      <c r="A351" s="3">
        <v>43105</v>
      </c>
      <c r="B351" s="4">
        <v>349</v>
      </c>
      <c r="C351" s="4">
        <v>47.286822999999998</v>
      </c>
      <c r="D351" s="4">
        <v>7.3130429516335893E-3</v>
      </c>
      <c r="E351" s="4">
        <v>-3.0783811696970302E-2</v>
      </c>
      <c r="F351" s="16">
        <f t="shared" si="35"/>
        <v>1.5012974882588387E-3</v>
      </c>
      <c r="G351" s="16">
        <f t="shared" si="31"/>
        <v>5.8117454633747501E-3</v>
      </c>
      <c r="H351" s="23">
        <f t="shared" si="36"/>
        <v>1.4694070062527831E-4</v>
      </c>
      <c r="I351" s="4">
        <f t="shared" si="32"/>
        <v>1.2121909941311983E-2</v>
      </c>
      <c r="J351" s="4">
        <f t="shared" si="33"/>
        <v>-1.843747004428729E-2</v>
      </c>
      <c r="K351" s="4">
        <f t="shared" si="34"/>
        <v>0</v>
      </c>
    </row>
    <row r="352" spans="1:11" x14ac:dyDescent="0.25">
      <c r="A352" s="3">
        <v>43108</v>
      </c>
      <c r="B352" s="4">
        <v>350</v>
      </c>
      <c r="C352" s="4">
        <v>47.275748999999998</v>
      </c>
      <c r="D352" s="4">
        <v>-2.3418786244110108E-4</v>
      </c>
      <c r="E352" s="4">
        <v>-3.0783811696970302E-2</v>
      </c>
      <c r="F352" s="16">
        <f t="shared" si="35"/>
        <v>1.6306109275123159E-3</v>
      </c>
      <c r="G352" s="16">
        <f t="shared" si="31"/>
        <v>-1.8647987899534169E-3</v>
      </c>
      <c r="H352" s="23">
        <f t="shared" si="36"/>
        <v>1.391375501476933E-4</v>
      </c>
      <c r="I352" s="4">
        <f t="shared" si="32"/>
        <v>1.1795658105747779E-2</v>
      </c>
      <c r="J352" s="4">
        <f t="shared" si="33"/>
        <v>-1.7771520090006456E-2</v>
      </c>
      <c r="K352" s="4">
        <f t="shared" si="34"/>
        <v>0</v>
      </c>
    </row>
    <row r="353" spans="1:11" x14ac:dyDescent="0.25">
      <c r="A353" s="3">
        <v>43109</v>
      </c>
      <c r="B353" s="4">
        <v>351</v>
      </c>
      <c r="C353" s="4">
        <v>46.666668000000001</v>
      </c>
      <c r="D353" s="4">
        <v>-1.2883582235788506E-2</v>
      </c>
      <c r="E353" s="4">
        <v>-3.0783811696970302E-2</v>
      </c>
      <c r="F353" s="16">
        <f t="shared" si="35"/>
        <v>1.5257486359883438E-3</v>
      </c>
      <c r="G353" s="16">
        <f t="shared" si="31"/>
        <v>-1.440933087177685E-2</v>
      </c>
      <c r="H353" s="23">
        <f t="shared" si="36"/>
        <v>1.3089362137464204E-4</v>
      </c>
      <c r="I353" s="4">
        <f t="shared" si="32"/>
        <v>1.1440875026615841E-2</v>
      </c>
      <c r="J353" s="4">
        <f t="shared" si="33"/>
        <v>-1.7292816147039251E-2</v>
      </c>
      <c r="K353" s="4">
        <f t="shared" si="34"/>
        <v>0</v>
      </c>
    </row>
    <row r="354" spans="1:11" x14ac:dyDescent="0.25">
      <c r="A354" s="3">
        <v>43110</v>
      </c>
      <c r="B354" s="4">
        <v>352</v>
      </c>
      <c r="C354" s="4">
        <v>46.849392000000002</v>
      </c>
      <c r="D354" s="4">
        <v>3.9155141738424588E-3</v>
      </c>
      <c r="E354" s="4">
        <v>-3.0783811696970302E-2</v>
      </c>
      <c r="F354" s="16">
        <f t="shared" si="35"/>
        <v>1.0476962507553877E-3</v>
      </c>
      <c r="G354" s="16">
        <f t="shared" si="31"/>
        <v>2.8678179230870711E-3</v>
      </c>
      <c r="H354" s="23">
        <f t="shared" si="36"/>
        <v>1.2926886857733376E-4</v>
      </c>
      <c r="I354" s="4">
        <f t="shared" si="32"/>
        <v>1.1369646809700545E-2</v>
      </c>
      <c r="J354" s="4">
        <f t="shared" si="33"/>
        <v>-1.7653708541337791E-2</v>
      </c>
      <c r="K354" s="4">
        <f t="shared" si="34"/>
        <v>0</v>
      </c>
    </row>
    <row r="355" spans="1:11" x14ac:dyDescent="0.25">
      <c r="A355" s="3">
        <v>43111</v>
      </c>
      <c r="B355" s="4">
        <v>353</v>
      </c>
      <c r="C355" s="4">
        <v>48.078628999999999</v>
      </c>
      <c r="D355" s="4">
        <v>2.6238056621951417E-2</v>
      </c>
      <c r="E355" s="4">
        <v>-3.0783811696970302E-2</v>
      </c>
      <c r="F355" s="16">
        <f t="shared" si="35"/>
        <v>1.1022999009253382E-3</v>
      </c>
      <c r="G355" s="16">
        <f t="shared" si="31"/>
        <v>2.5135756721026078E-2</v>
      </c>
      <c r="H355" s="23">
        <f t="shared" si="36"/>
        <v>1.2175946785189312E-4</v>
      </c>
      <c r="I355" s="4">
        <f t="shared" si="32"/>
        <v>1.1034467266338376E-2</v>
      </c>
      <c r="J355" s="4">
        <f t="shared" si="33"/>
        <v>-1.7047783603588641E-2</v>
      </c>
      <c r="K355" s="4">
        <f t="shared" si="34"/>
        <v>0</v>
      </c>
    </row>
    <row r="356" spans="1:11" x14ac:dyDescent="0.25">
      <c r="A356" s="3">
        <v>43112</v>
      </c>
      <c r="B356" s="4">
        <v>354</v>
      </c>
      <c r="C356" s="4">
        <v>48.034328000000002</v>
      </c>
      <c r="D356" s="4">
        <v>-9.2142810478221542E-4</v>
      </c>
      <c r="E356" s="4">
        <v>-3.0783811696970302E-2</v>
      </c>
      <c r="F356" s="16">
        <f t="shared" si="35"/>
        <v>1.8233036055283602E-3</v>
      </c>
      <c r="G356" s="16">
        <f t="shared" si="31"/>
        <v>-2.7447317103105754E-3</v>
      </c>
      <c r="H356" s="23">
        <f t="shared" si="36"/>
        <v>1.3340808775893774E-4</v>
      </c>
      <c r="I356" s="4">
        <f t="shared" si="32"/>
        <v>1.1550241891793338E-2</v>
      </c>
      <c r="J356" s="4">
        <f t="shared" si="33"/>
        <v>-1.7175153662354753E-2</v>
      </c>
      <c r="K356" s="4">
        <f t="shared" si="34"/>
        <v>0</v>
      </c>
    </row>
    <row r="357" spans="1:11" x14ac:dyDescent="0.25">
      <c r="A357" s="3">
        <v>43116</v>
      </c>
      <c r="B357" s="4">
        <v>355</v>
      </c>
      <c r="C357" s="4">
        <v>47.668880000000001</v>
      </c>
      <c r="D357" s="4">
        <v>-7.6080589698267588E-3</v>
      </c>
      <c r="E357" s="4">
        <v>-3.0783811696970302E-2</v>
      </c>
      <c r="F357" s="16">
        <f t="shared" si="35"/>
        <v>1.686262546053192E-3</v>
      </c>
      <c r="G357" s="16">
        <f t="shared" si="31"/>
        <v>-9.2943215158799511E-3</v>
      </c>
      <c r="H357" s="23">
        <f t="shared" si="36"/>
        <v>1.25629609058249E-4</v>
      </c>
      <c r="I357" s="4">
        <f t="shared" si="32"/>
        <v>1.1208461493811227E-2</v>
      </c>
      <c r="J357" s="4">
        <f t="shared" si="33"/>
        <v>-1.6750015994588124E-2</v>
      </c>
      <c r="K357" s="4">
        <f t="shared" si="34"/>
        <v>0</v>
      </c>
    </row>
    <row r="358" spans="1:11" x14ac:dyDescent="0.25">
      <c r="A358" s="3">
        <v>43117</v>
      </c>
      <c r="B358" s="4">
        <v>356</v>
      </c>
      <c r="C358" s="4">
        <v>48.787376000000002</v>
      </c>
      <c r="D358" s="4">
        <v>2.3463861538177536E-2</v>
      </c>
      <c r="E358" s="4">
        <v>-3.0783811696970302E-2</v>
      </c>
      <c r="F358" s="16">
        <f t="shared" si="35"/>
        <v>1.3568450241951977E-3</v>
      </c>
      <c r="G358" s="16">
        <f t="shared" si="31"/>
        <v>2.2107016513982339E-2</v>
      </c>
      <c r="H358" s="23">
        <f t="shared" si="36"/>
        <v>1.2068336488797052E-4</v>
      </c>
      <c r="I358" s="4">
        <f t="shared" si="32"/>
        <v>1.0985598066922462E-2</v>
      </c>
      <c r="J358" s="4">
        <f t="shared" si="33"/>
        <v>-1.67128558004133E-2</v>
      </c>
      <c r="K358" s="4">
        <f t="shared" si="34"/>
        <v>0</v>
      </c>
    </row>
    <row r="359" spans="1:11" x14ac:dyDescent="0.25">
      <c r="A359" s="3">
        <v>43118</v>
      </c>
      <c r="B359" s="4">
        <v>357</v>
      </c>
      <c r="C359" s="4">
        <v>48.942413000000002</v>
      </c>
      <c r="D359" s="4">
        <v>3.1778097678383048E-3</v>
      </c>
      <c r="E359" s="4">
        <v>-3.0783811696970302E-2</v>
      </c>
      <c r="F359" s="16">
        <f t="shared" si="35"/>
        <v>1.9793501688888117E-3</v>
      </c>
      <c r="G359" s="16">
        <f t="shared" si="31"/>
        <v>1.1984595989494931E-3</v>
      </c>
      <c r="H359" s="23">
        <f t="shared" si="36"/>
        <v>1.2810396836917691E-4</v>
      </c>
      <c r="I359" s="4">
        <f t="shared" si="32"/>
        <v>1.1318302362509004E-2</v>
      </c>
      <c r="J359" s="4">
        <f t="shared" si="33"/>
        <v>-1.6637600523017548E-2</v>
      </c>
      <c r="K359" s="4">
        <f t="shared" si="34"/>
        <v>0</v>
      </c>
    </row>
    <row r="360" spans="1:11" x14ac:dyDescent="0.25">
      <c r="A360" s="3">
        <v>43119</v>
      </c>
      <c r="B360" s="4">
        <v>358</v>
      </c>
      <c r="C360" s="4">
        <v>48.997784000000003</v>
      </c>
      <c r="D360" s="4">
        <v>1.1313500215038631E-3</v>
      </c>
      <c r="E360" s="4">
        <v>-3.0783811696970302E-2</v>
      </c>
      <c r="F360" s="16">
        <f t="shared" si="35"/>
        <v>1.9559234517906319E-3</v>
      </c>
      <c r="G360" s="16">
        <f t="shared" si="31"/>
        <v>-8.2457343028676877E-4</v>
      </c>
      <c r="H360" s="23">
        <f t="shared" si="36"/>
        <v>1.2046081942933571E-4</v>
      </c>
      <c r="I360" s="4">
        <f t="shared" si="32"/>
        <v>1.0975464428867496E-2</v>
      </c>
      <c r="J360" s="4">
        <f t="shared" si="33"/>
        <v>-1.6097109021508942E-2</v>
      </c>
      <c r="K360" s="4">
        <f t="shared" si="34"/>
        <v>0</v>
      </c>
    </row>
    <row r="361" spans="1:11" x14ac:dyDescent="0.25">
      <c r="A361" s="3">
        <v>43122</v>
      </c>
      <c r="B361" s="4">
        <v>359</v>
      </c>
      <c r="C361" s="4">
        <v>49.241416999999998</v>
      </c>
      <c r="D361" s="4">
        <v>4.9723269117639187E-3</v>
      </c>
      <c r="E361" s="4">
        <v>-3.0783811696970302E-2</v>
      </c>
      <c r="F361" s="16">
        <f t="shared" si="35"/>
        <v>1.8725085453283098E-3</v>
      </c>
      <c r="G361" s="16">
        <f t="shared" si="31"/>
        <v>3.0998183664356091E-3</v>
      </c>
      <c r="H361" s="23">
        <f t="shared" si="36"/>
        <v>1.1325356790383361E-4</v>
      </c>
      <c r="I361" s="4">
        <f t="shared" si="32"/>
        <v>1.0642065960321502E-2</v>
      </c>
      <c r="J361" s="4">
        <f t="shared" si="33"/>
        <v>-1.563213224776332E-2</v>
      </c>
      <c r="K361" s="4">
        <f t="shared" si="34"/>
        <v>0</v>
      </c>
    </row>
    <row r="362" spans="1:11" x14ac:dyDescent="0.25">
      <c r="A362" s="3">
        <v>43123</v>
      </c>
      <c r="B362" s="4">
        <v>360</v>
      </c>
      <c r="C362" s="4">
        <v>49.341084000000002</v>
      </c>
      <c r="D362" s="4">
        <v>2.0240481706690879E-3</v>
      </c>
      <c r="E362" s="4">
        <v>-3.0783811696970302E-2</v>
      </c>
      <c r="F362" s="16">
        <f t="shared" si="35"/>
        <v>1.9093278399615287E-3</v>
      </c>
      <c r="G362" s="16">
        <f t="shared" si="31"/>
        <v>1.1472033070755922E-4</v>
      </c>
      <c r="H362" s="23">
        <f t="shared" si="36"/>
        <v>1.0674662004675034E-4</v>
      </c>
      <c r="I362" s="4">
        <f t="shared" si="32"/>
        <v>1.0331825591189116E-2</v>
      </c>
      <c r="J362" s="4">
        <f t="shared" si="33"/>
        <v>-1.5085012956735934E-2</v>
      </c>
      <c r="K362" s="4">
        <f t="shared" si="34"/>
        <v>0</v>
      </c>
    </row>
    <row r="363" spans="1:11" x14ac:dyDescent="0.25">
      <c r="A363" s="3">
        <v>43124</v>
      </c>
      <c r="B363" s="4">
        <v>361</v>
      </c>
      <c r="C363" s="4">
        <v>48.931339000000001</v>
      </c>
      <c r="D363" s="4">
        <v>-8.3043372131832542E-3</v>
      </c>
      <c r="E363" s="4">
        <v>-3.0783811696970302E-2</v>
      </c>
      <c r="F363" s="16">
        <f t="shared" si="35"/>
        <v>1.8554896146839096E-3</v>
      </c>
      <c r="G363" s="16">
        <f t="shared" si="31"/>
        <v>-1.0159826827867164E-2</v>
      </c>
      <c r="H363" s="23">
        <f t="shared" si="36"/>
        <v>1.0034221766657364E-4</v>
      </c>
      <c r="I363" s="4">
        <f t="shared" si="32"/>
        <v>1.0017096269207642E-2</v>
      </c>
      <c r="J363" s="4">
        <f t="shared" si="33"/>
        <v>-1.4621167515244345E-2</v>
      </c>
      <c r="K363" s="4">
        <f t="shared" si="34"/>
        <v>0</v>
      </c>
    </row>
    <row r="364" spans="1:11" x14ac:dyDescent="0.25">
      <c r="A364" s="3">
        <v>43125</v>
      </c>
      <c r="B364" s="4">
        <v>362</v>
      </c>
      <c r="C364" s="4">
        <v>48.970100000000002</v>
      </c>
      <c r="D364" s="4">
        <v>7.9215081361253838E-4</v>
      </c>
      <c r="E364" s="4">
        <v>-3.0783811696970302E-2</v>
      </c>
      <c r="F364" s="16">
        <f t="shared" si="35"/>
        <v>1.4950301214073773E-3</v>
      </c>
      <c r="G364" s="16">
        <f t="shared" si="31"/>
        <v>-7.0287930779483888E-4</v>
      </c>
      <c r="H364" s="23">
        <f t="shared" si="36"/>
        <v>9.7418347041746707E-5</v>
      </c>
      <c r="I364" s="4">
        <f t="shared" si="32"/>
        <v>9.8700733047808065E-3</v>
      </c>
      <c r="J364" s="4">
        <f t="shared" si="33"/>
        <v>-1.4739795752238242E-2</v>
      </c>
      <c r="K364" s="4">
        <f t="shared" si="34"/>
        <v>0</v>
      </c>
    </row>
    <row r="365" spans="1:11" x14ac:dyDescent="0.25">
      <c r="A365" s="3">
        <v>43126</v>
      </c>
      <c r="B365" s="4">
        <v>363</v>
      </c>
      <c r="C365" s="4">
        <v>45.813952999999998</v>
      </c>
      <c r="D365" s="4">
        <v>-6.4450491218110723E-2</v>
      </c>
      <c r="E365" s="4">
        <v>-3.0783811696970302E-2</v>
      </c>
      <c r="F365" s="16">
        <f t="shared" si="35"/>
        <v>1.4290928385313109E-3</v>
      </c>
      <c r="G365" s="16">
        <f t="shared" si="31"/>
        <v>-6.5879584056642029E-2</v>
      </c>
      <c r="H365" s="23">
        <f t="shared" si="36"/>
        <v>9.1588067398881674E-5</v>
      </c>
      <c r="I365" s="4">
        <f t="shared" si="32"/>
        <v>9.5701654844042097E-3</v>
      </c>
      <c r="J365" s="4">
        <f t="shared" si="33"/>
        <v>-1.4312428569016752E-2</v>
      </c>
      <c r="K365" s="4">
        <f t="shared" si="34"/>
        <v>1</v>
      </c>
    </row>
    <row r="366" spans="1:11" x14ac:dyDescent="0.25">
      <c r="A366" s="3">
        <v>43129</v>
      </c>
      <c r="B366" s="4">
        <v>364</v>
      </c>
      <c r="C366" s="4">
        <v>41.417496</v>
      </c>
      <c r="D366" s="4">
        <v>-9.5963275642248075E-2</v>
      </c>
      <c r="E366" s="4">
        <v>-3.0783811696970302E-2</v>
      </c>
      <c r="F366" s="16">
        <f t="shared" si="35"/>
        <v>-5.901674683238896E-4</v>
      </c>
      <c r="G366" s="16">
        <f t="shared" si="31"/>
        <v>-9.5373108173924179E-2</v>
      </c>
      <c r="H366" s="23">
        <f t="shared" si="36"/>
        <v>2.1629637121923365E-4</v>
      </c>
      <c r="I366" s="4">
        <f t="shared" si="32"/>
        <v>1.4707017754093915E-2</v>
      </c>
      <c r="J366" s="4">
        <f t="shared" si="33"/>
        <v>-2.4781058962784968E-2</v>
      </c>
      <c r="K366" s="4">
        <f t="shared" si="34"/>
        <v>1</v>
      </c>
    </row>
    <row r="367" spans="1:11" x14ac:dyDescent="0.25">
      <c r="A367" s="3">
        <v>43130</v>
      </c>
      <c r="B367" s="4">
        <v>365</v>
      </c>
      <c r="C367" s="4">
        <v>38.803986000000002</v>
      </c>
      <c r="D367" s="4">
        <v>-6.3101593587405622E-2</v>
      </c>
      <c r="E367" s="4">
        <v>-3.0783811696970302E-2</v>
      </c>
      <c r="F367" s="16">
        <f t="shared" si="35"/>
        <v>-3.4336556894918983E-3</v>
      </c>
      <c r="G367" s="16">
        <f t="shared" si="31"/>
        <v>-5.966793789791372E-2</v>
      </c>
      <c r="H367" s="23">
        <f t="shared" si="36"/>
        <v>4.7619948182873095E-4</v>
      </c>
      <c r="I367" s="4">
        <f t="shared" si="32"/>
        <v>2.1821995367718575E-2</v>
      </c>
      <c r="J367" s="4">
        <f t="shared" si="33"/>
        <v>-3.9327643917402025E-2</v>
      </c>
      <c r="K367" s="4">
        <f t="shared" si="34"/>
        <v>1</v>
      </c>
    </row>
    <row r="368" spans="1:11" x14ac:dyDescent="0.25">
      <c r="A368" s="3">
        <v>43131</v>
      </c>
      <c r="B368" s="4">
        <v>366</v>
      </c>
      <c r="C368" s="4">
        <v>39.700996000000004</v>
      </c>
      <c r="D368" s="4">
        <v>2.3116439635866317E-2</v>
      </c>
      <c r="E368" s="4">
        <v>-3.0783811696970302E-2</v>
      </c>
      <c r="F368" s="16">
        <f t="shared" si="35"/>
        <v>-5.120684155744553E-3</v>
      </c>
      <c r="G368" s="16">
        <f t="shared" si="31"/>
        <v>2.823712379161087E-2</v>
      </c>
      <c r="H368" s="23">
        <f t="shared" si="36"/>
        <v>5.5443539730868567E-4</v>
      </c>
      <c r="I368" s="4">
        <f t="shared" si="32"/>
        <v>2.3546451904876999E-2</v>
      </c>
      <c r="J368" s="4">
        <f t="shared" si="33"/>
        <v>-4.3851150973319902E-2</v>
      </c>
      <c r="K368" s="4">
        <f t="shared" si="34"/>
        <v>0</v>
      </c>
    </row>
    <row r="369" spans="1:11" x14ac:dyDescent="0.25">
      <c r="A369" s="3">
        <v>43132</v>
      </c>
      <c r="B369" s="4">
        <v>367</v>
      </c>
      <c r="C369" s="4">
        <v>38.898116999999999</v>
      </c>
      <c r="D369" s="4">
        <v>-2.0223145031424507E-2</v>
      </c>
      <c r="E369" s="4">
        <v>-3.0783811696970302E-2</v>
      </c>
      <c r="F369" s="16">
        <f t="shared" si="35"/>
        <v>-4.1199499173238908E-3</v>
      </c>
      <c r="G369" s="16">
        <f t="shared" si="31"/>
        <v>-1.6103195114100615E-2</v>
      </c>
      <c r="H369" s="23">
        <f t="shared" si="36"/>
        <v>5.4508932827084726E-4</v>
      </c>
      <c r="I369" s="4">
        <f t="shared" si="32"/>
        <v>2.3347148182826256E-2</v>
      </c>
      <c r="J369" s="4">
        <f t="shared" si="33"/>
        <v>-4.2522591284819139E-2</v>
      </c>
      <c r="K369" s="4">
        <f t="shared" si="34"/>
        <v>0</v>
      </c>
    </row>
    <row r="370" spans="1:11" x14ac:dyDescent="0.25">
      <c r="A370" s="3">
        <v>43133</v>
      </c>
      <c r="B370" s="4">
        <v>368</v>
      </c>
      <c r="C370" s="4">
        <v>39.258029999999998</v>
      </c>
      <c r="D370" s="4">
        <v>9.2527100990518075E-3</v>
      </c>
      <c r="E370" s="4">
        <v>-3.0783811696970302E-2</v>
      </c>
      <c r="F370" s="16">
        <f t="shared" si="35"/>
        <v>-4.4794472732271927E-3</v>
      </c>
      <c r="G370" s="16">
        <f t="shared" si="31"/>
        <v>1.3732157372279001E-2</v>
      </c>
      <c r="H370" s="23">
        <f t="shared" si="36"/>
        <v>5.2016335536108022E-4</v>
      </c>
      <c r="I370" s="4">
        <f t="shared" si="32"/>
        <v>2.2807090023961415E-2</v>
      </c>
      <c r="J370" s="4">
        <f t="shared" si="33"/>
        <v>-4.1993772019348875E-2</v>
      </c>
      <c r="K370" s="4">
        <f t="shared" si="34"/>
        <v>0</v>
      </c>
    </row>
    <row r="371" spans="1:11" x14ac:dyDescent="0.25">
      <c r="A371" s="3">
        <v>43136</v>
      </c>
      <c r="B371" s="4">
        <v>369</v>
      </c>
      <c r="C371" s="4">
        <v>37.419711999999997</v>
      </c>
      <c r="D371" s="4">
        <v>-4.6826547333118883E-2</v>
      </c>
      <c r="E371" s="4">
        <v>-3.0783811696970302E-2</v>
      </c>
      <c r="F371" s="16">
        <f t="shared" si="35"/>
        <v>-3.9330991338620072E-3</v>
      </c>
      <c r="G371" s="16">
        <f t="shared" si="31"/>
        <v>-4.2893448199256876E-2</v>
      </c>
      <c r="H371" s="23">
        <f t="shared" si="36"/>
        <v>4.9461071842232644E-4</v>
      </c>
      <c r="I371" s="4">
        <f t="shared" si="32"/>
        <v>2.2239845287733602E-2</v>
      </c>
      <c r="J371" s="4">
        <f t="shared" si="33"/>
        <v>-4.0514389318230239E-2</v>
      </c>
      <c r="K371" s="4">
        <f t="shared" si="34"/>
        <v>1</v>
      </c>
    </row>
    <row r="372" spans="1:11" x14ac:dyDescent="0.25">
      <c r="A372" s="3">
        <v>43137</v>
      </c>
      <c r="B372" s="4">
        <v>370</v>
      </c>
      <c r="C372" s="4">
        <v>37.225914000000003</v>
      </c>
      <c r="D372" s="4">
        <v>-5.1790350497618459E-3</v>
      </c>
      <c r="E372" s="4">
        <v>-3.0783811696970302E-2</v>
      </c>
      <c r="F372" s="16">
        <f t="shared" si="35"/>
        <v>-5.1019096058238528E-3</v>
      </c>
      <c r="G372" s="16">
        <f t="shared" si="31"/>
        <v>-7.7125443937993074E-5</v>
      </c>
      <c r="H372" s="23">
        <f t="shared" si="36"/>
        <v>5.2012951226965685E-4</v>
      </c>
      <c r="I372" s="4">
        <f t="shared" si="32"/>
        <v>2.2806348069554162E-2</v>
      </c>
      <c r="J372" s="4">
        <f t="shared" si="33"/>
        <v>-4.2615013945547731E-2</v>
      </c>
      <c r="K372" s="4">
        <f t="shared" si="34"/>
        <v>0</v>
      </c>
    </row>
    <row r="373" spans="1:11" x14ac:dyDescent="0.25">
      <c r="A373" s="3">
        <v>43138</v>
      </c>
      <c r="B373" s="4">
        <v>371</v>
      </c>
      <c r="C373" s="4">
        <v>36.971207</v>
      </c>
      <c r="D373" s="4">
        <v>-6.842196003569001E-3</v>
      </c>
      <c r="E373" s="4">
        <v>-3.0783811696970302E-2</v>
      </c>
      <c r="F373" s="16">
        <f t="shared" si="35"/>
        <v>-4.9511660809672771E-3</v>
      </c>
      <c r="G373" s="16">
        <f t="shared" si="31"/>
        <v>-1.891029922601724E-3</v>
      </c>
      <c r="H373" s="23">
        <f t="shared" si="36"/>
        <v>4.8892191998350053E-4</v>
      </c>
      <c r="I373" s="4">
        <f t="shared" si="32"/>
        <v>2.2111578866817732E-2</v>
      </c>
      <c r="J373" s="4">
        <f t="shared" si="33"/>
        <v>-4.1321476777675954E-2</v>
      </c>
      <c r="K373" s="4">
        <f t="shared" si="34"/>
        <v>0</v>
      </c>
    </row>
    <row r="374" spans="1:11" x14ac:dyDescent="0.25">
      <c r="A374" s="3">
        <v>43139</v>
      </c>
      <c r="B374" s="4">
        <v>372</v>
      </c>
      <c r="C374" s="4">
        <v>36.334442000000003</v>
      </c>
      <c r="D374" s="4">
        <v>-1.7223267825689243E-2</v>
      </c>
      <c r="E374" s="4">
        <v>-3.0783811696970302E-2</v>
      </c>
      <c r="F374" s="16">
        <f t="shared" si="35"/>
        <v>-4.8593619962163104E-3</v>
      </c>
      <c r="G374" s="16">
        <f t="shared" si="31"/>
        <v>-1.2363905829472933E-2</v>
      </c>
      <c r="H374" s="23">
        <f t="shared" si="36"/>
        <v>4.5969388460953569E-4</v>
      </c>
      <c r="I374" s="4">
        <f t="shared" si="32"/>
        <v>2.1440473050041028E-2</v>
      </c>
      <c r="J374" s="4">
        <f t="shared" si="33"/>
        <v>-4.0125801856131599E-2</v>
      </c>
      <c r="K374" s="4">
        <f t="shared" si="34"/>
        <v>0</v>
      </c>
    </row>
    <row r="375" spans="1:11" x14ac:dyDescent="0.25">
      <c r="A375" s="3">
        <v>43140</v>
      </c>
      <c r="B375" s="4">
        <v>373</v>
      </c>
      <c r="C375" s="4">
        <v>37.264674999999997</v>
      </c>
      <c r="D375" s="4">
        <v>2.5601961907107146E-2</v>
      </c>
      <c r="E375" s="4">
        <v>-3.0783811696970302E-2</v>
      </c>
      <c r="F375" s="16">
        <f t="shared" si="35"/>
        <v>-5.0844983112140084E-3</v>
      </c>
      <c r="G375" s="16">
        <f t="shared" si="31"/>
        <v>3.0686460218321155E-2</v>
      </c>
      <c r="H375" s="23">
        <f t="shared" si="36"/>
        <v>4.3669823655376579E-4</v>
      </c>
      <c r="I375" s="4">
        <f t="shared" si="32"/>
        <v>2.0897326062292415E-2</v>
      </c>
      <c r="J375" s="4">
        <f t="shared" si="33"/>
        <v>-3.9457540878363222E-2</v>
      </c>
      <c r="K375" s="4">
        <f t="shared" si="34"/>
        <v>0</v>
      </c>
    </row>
    <row r="376" spans="1:11" x14ac:dyDescent="0.25">
      <c r="A376" s="3">
        <v>43143</v>
      </c>
      <c r="B376" s="4">
        <v>374</v>
      </c>
      <c r="C376" s="4">
        <v>37.668880000000001</v>
      </c>
      <c r="D376" s="4">
        <v>1.0846867710506119E-2</v>
      </c>
      <c r="E376" s="4">
        <v>-3.0783811696970302E-2</v>
      </c>
      <c r="F376" s="16">
        <f t="shared" si="35"/>
        <v>-4.0113695553279528E-3</v>
      </c>
      <c r="G376" s="16">
        <f t="shared" si="31"/>
        <v>1.4858237265834072E-2</v>
      </c>
      <c r="H376" s="23">
        <f t="shared" si="36"/>
        <v>4.3874610758245803E-4</v>
      </c>
      <c r="I376" s="4">
        <f t="shared" si="32"/>
        <v>2.0946267151510746E-2</v>
      </c>
      <c r="J376" s="4">
        <f t="shared" si="33"/>
        <v>-3.8464913050584894E-2</v>
      </c>
      <c r="K376" s="4">
        <f t="shared" si="34"/>
        <v>0</v>
      </c>
    </row>
    <row r="377" spans="1:11" x14ac:dyDescent="0.25">
      <c r="A377" s="3">
        <v>43144</v>
      </c>
      <c r="B377" s="4">
        <v>375</v>
      </c>
      <c r="C377" s="4">
        <v>37.818382</v>
      </c>
      <c r="D377" s="4">
        <v>3.9688464323865812E-3</v>
      </c>
      <c r="E377" s="4">
        <v>-3.0783811696970302E-2</v>
      </c>
      <c r="F377" s="16">
        <f t="shared" si="35"/>
        <v>-3.4452813506930919E-3</v>
      </c>
      <c r="G377" s="16">
        <f t="shared" si="31"/>
        <v>7.4141277830796735E-3</v>
      </c>
      <c r="H377" s="23">
        <f t="shared" si="36"/>
        <v>4.1904435756694511E-4</v>
      </c>
      <c r="I377" s="4">
        <f t="shared" si="32"/>
        <v>2.0470572966259277E-2</v>
      </c>
      <c r="J377" s="4">
        <f t="shared" si="33"/>
        <v>-3.7116377540019431E-2</v>
      </c>
      <c r="K377" s="4">
        <f t="shared" si="34"/>
        <v>0</v>
      </c>
    </row>
    <row r="378" spans="1:11" x14ac:dyDescent="0.25">
      <c r="A378" s="3">
        <v>43145</v>
      </c>
      <c r="B378" s="4">
        <v>376</v>
      </c>
      <c r="C378" s="4">
        <v>38.687705999999999</v>
      </c>
      <c r="D378" s="4">
        <v>2.2986811016928194E-2</v>
      </c>
      <c r="E378" s="4">
        <v>-3.0783811696970302E-2</v>
      </c>
      <c r="F378" s="16">
        <f t="shared" si="35"/>
        <v>-3.1194990766799089E-3</v>
      </c>
      <c r="G378" s="16">
        <f t="shared" si="31"/>
        <v>2.6106310093608105E-2</v>
      </c>
      <c r="H378" s="23">
        <f t="shared" si="36"/>
        <v>3.9555077483644337E-4</v>
      </c>
      <c r="I378" s="4">
        <f t="shared" si="32"/>
        <v>1.9888458332320367E-2</v>
      </c>
      <c r="J378" s="4">
        <f t="shared" si="33"/>
        <v>-3.5833101899070303E-2</v>
      </c>
      <c r="K378" s="4">
        <f t="shared" si="34"/>
        <v>0</v>
      </c>
    </row>
    <row r="379" spans="1:11" x14ac:dyDescent="0.25">
      <c r="A379" s="3">
        <v>43146</v>
      </c>
      <c r="B379" s="4">
        <v>377</v>
      </c>
      <c r="C379" s="4">
        <v>38.222591000000001</v>
      </c>
      <c r="D379" s="4">
        <v>-1.2022294627652447E-2</v>
      </c>
      <c r="E379" s="4">
        <v>-3.0783811696970302E-2</v>
      </c>
      <c r="F379" s="16">
        <f t="shared" si="35"/>
        <v>-2.2427248015712683E-3</v>
      </c>
      <c r="G379" s="16">
        <f t="shared" si="31"/>
        <v>-9.7795698260811775E-3</v>
      </c>
      <c r="H379" s="23">
        <f t="shared" si="36"/>
        <v>3.9226391114736552E-4</v>
      </c>
      <c r="I379" s="4">
        <f t="shared" si="32"/>
        <v>1.9805653514776166E-2</v>
      </c>
      <c r="J379" s="4">
        <f t="shared" si="33"/>
        <v>-3.4820125819495028E-2</v>
      </c>
      <c r="K379" s="4">
        <f t="shared" si="34"/>
        <v>0</v>
      </c>
    </row>
    <row r="380" spans="1:11" x14ac:dyDescent="0.25">
      <c r="A380" s="3">
        <v>43147</v>
      </c>
      <c r="B380" s="4">
        <v>378</v>
      </c>
      <c r="C380" s="4">
        <v>38.643410000000003</v>
      </c>
      <c r="D380" s="4">
        <v>1.1009693194268321E-2</v>
      </c>
      <c r="E380" s="4">
        <v>-3.0783811696970302E-2</v>
      </c>
      <c r="F380" s="16">
        <f t="shared" si="35"/>
        <v>-2.4688301523065653E-3</v>
      </c>
      <c r="G380" s="16">
        <f t="shared" si="31"/>
        <v>1.3478523346574886E-2</v>
      </c>
      <c r="H380" s="23">
        <f t="shared" si="36"/>
        <v>3.7159727605801947E-4</v>
      </c>
      <c r="I380" s="4">
        <f t="shared" si="32"/>
        <v>1.9276858563002933E-2</v>
      </c>
      <c r="J380" s="4">
        <f t="shared" si="33"/>
        <v>-3.4176440875892493E-2</v>
      </c>
      <c r="K380" s="4">
        <f t="shared" si="34"/>
        <v>0</v>
      </c>
    </row>
    <row r="381" spans="1:11" x14ac:dyDescent="0.25">
      <c r="A381" s="3">
        <v>43151</v>
      </c>
      <c r="B381" s="4">
        <v>379</v>
      </c>
      <c r="C381" s="4">
        <v>38.660023000000002</v>
      </c>
      <c r="D381" s="4">
        <v>4.2990512483239817E-4</v>
      </c>
      <c r="E381" s="4">
        <v>-3.0783811696970302E-2</v>
      </c>
      <c r="F381" s="16">
        <f t="shared" si="35"/>
        <v>-1.9904095473401214E-3</v>
      </c>
      <c r="G381" s="16">
        <f t="shared" si="31"/>
        <v>2.4203146721725197E-3</v>
      </c>
      <c r="H381" s="23">
        <f t="shared" si="36"/>
        <v>3.5475155724266325E-4</v>
      </c>
      <c r="I381" s="4">
        <f t="shared" si="32"/>
        <v>1.8834849541280209E-2</v>
      </c>
      <c r="J381" s="4">
        <f t="shared" si="33"/>
        <v>-3.2970980128400156E-2</v>
      </c>
      <c r="K381" s="4">
        <f t="shared" si="34"/>
        <v>0</v>
      </c>
    </row>
    <row r="382" spans="1:11" x14ac:dyDescent="0.25">
      <c r="A382" s="3">
        <v>43152</v>
      </c>
      <c r="B382" s="4">
        <v>380</v>
      </c>
      <c r="C382" s="4">
        <v>38.715392999999999</v>
      </c>
      <c r="D382" s="4">
        <v>1.432228842698732E-3</v>
      </c>
      <c r="E382" s="4">
        <v>-3.0783811696970302E-2</v>
      </c>
      <c r="F382" s="16">
        <f t="shared" si="35"/>
        <v>-1.858087820754742E-3</v>
      </c>
      <c r="G382" s="16">
        <f t="shared" si="31"/>
        <v>3.2903166634534742E-3</v>
      </c>
      <c r="H382" s="23">
        <f t="shared" si="36"/>
        <v>3.3364220150147348E-4</v>
      </c>
      <c r="I382" s="4">
        <f t="shared" si="32"/>
        <v>1.8265875328094011E-2</v>
      </c>
      <c r="J382" s="4">
        <f t="shared" si="33"/>
        <v>-3.1902779103613596E-2</v>
      </c>
      <c r="K382" s="4">
        <f t="shared" si="34"/>
        <v>0</v>
      </c>
    </row>
    <row r="383" spans="1:11" x14ac:dyDescent="0.25">
      <c r="A383" s="3">
        <v>43153</v>
      </c>
      <c r="B383" s="4">
        <v>381</v>
      </c>
      <c r="C383" s="4">
        <v>39.069766999999999</v>
      </c>
      <c r="D383" s="4">
        <v>9.1533101575386293E-3</v>
      </c>
      <c r="E383" s="4">
        <v>-3.0783811696970302E-2</v>
      </c>
      <c r="F383" s="16">
        <f t="shared" si="35"/>
        <v>-1.7036356862284955E-3</v>
      </c>
      <c r="G383" s="16">
        <f t="shared" si="31"/>
        <v>1.0856945843767125E-2</v>
      </c>
      <c r="H383" s="23">
        <f t="shared" si="36"/>
        <v>3.1394845492375907E-4</v>
      </c>
      <c r="I383" s="4">
        <f t="shared" si="32"/>
        <v>1.7718590658507779E-2</v>
      </c>
      <c r="J383" s="4">
        <f t="shared" si="33"/>
        <v>-3.0848123795343498E-2</v>
      </c>
      <c r="K383" s="4">
        <f t="shared" si="34"/>
        <v>0</v>
      </c>
    </row>
    <row r="384" spans="1:11" x14ac:dyDescent="0.25">
      <c r="A384" s="3">
        <v>43154</v>
      </c>
      <c r="B384" s="4">
        <v>382</v>
      </c>
      <c r="C384" s="4">
        <v>39.745292999999997</v>
      </c>
      <c r="D384" s="4">
        <v>1.7290249005068238E-2</v>
      </c>
      <c r="E384" s="4">
        <v>-3.0783811696970302E-2</v>
      </c>
      <c r="F384" s="16">
        <f t="shared" si="35"/>
        <v>-1.3268182403286268E-3</v>
      </c>
      <c r="G384" s="16">
        <f t="shared" si="31"/>
        <v>1.8617067245396864E-2</v>
      </c>
      <c r="H384" s="23">
        <f t="shared" si="36"/>
        <v>2.9864774581996826E-4</v>
      </c>
      <c r="I384" s="4">
        <f t="shared" si="32"/>
        <v>1.7281427771453615E-2</v>
      </c>
      <c r="J384" s="4">
        <f t="shared" si="33"/>
        <v>-2.975223738910401E-2</v>
      </c>
      <c r="K384" s="4">
        <f t="shared" si="34"/>
        <v>0</v>
      </c>
    </row>
    <row r="385" spans="1:11" x14ac:dyDescent="0.25">
      <c r="A385" s="3">
        <v>43157</v>
      </c>
      <c r="B385" s="4">
        <v>383</v>
      </c>
      <c r="C385" s="4">
        <v>40.083056999999997</v>
      </c>
      <c r="D385" s="4">
        <v>8.4982138639662311E-3</v>
      </c>
      <c r="E385" s="4">
        <v>-3.0783811696970302E-2</v>
      </c>
      <c r="F385" s="16">
        <f t="shared" si="35"/>
        <v>-7.2850167575686192E-4</v>
      </c>
      <c r="G385" s="16">
        <f t="shared" si="31"/>
        <v>9.2267155397230925E-3</v>
      </c>
      <c r="H385" s="23">
        <f t="shared" si="36"/>
        <v>2.9112673685535901E-4</v>
      </c>
      <c r="I385" s="4">
        <f t="shared" si="32"/>
        <v>1.7062436427877439E-2</v>
      </c>
      <c r="J385" s="4">
        <f t="shared" si="33"/>
        <v>-2.8793712118779995E-2</v>
      </c>
      <c r="K385" s="4">
        <f t="shared" si="34"/>
        <v>0</v>
      </c>
    </row>
    <row r="386" spans="1:11" x14ac:dyDescent="0.25">
      <c r="A386" s="3">
        <v>43158</v>
      </c>
      <c r="B386" s="4">
        <v>384</v>
      </c>
      <c r="C386" s="4">
        <v>40.276854999999998</v>
      </c>
      <c r="D386" s="4">
        <v>4.8349106706108034E-3</v>
      </c>
      <c r="E386" s="4">
        <v>-3.0783811696970302E-2</v>
      </c>
      <c r="F386" s="16">
        <f t="shared" si="35"/>
        <v>-4.2984515929246327E-4</v>
      </c>
      <c r="G386" s="16">
        <f t="shared" si="31"/>
        <v>5.2647558299032671E-3</v>
      </c>
      <c r="H386" s="23">
        <f t="shared" si="36"/>
        <v>2.7621310103356648E-4</v>
      </c>
      <c r="I386" s="4">
        <f t="shared" si="32"/>
        <v>1.6619660075752645E-2</v>
      </c>
      <c r="J386" s="4">
        <f t="shared" si="33"/>
        <v>-2.7766753313594787E-2</v>
      </c>
      <c r="K386" s="4">
        <f t="shared" si="34"/>
        <v>0</v>
      </c>
    </row>
    <row r="387" spans="1:11" x14ac:dyDescent="0.25">
      <c r="A387" s="3">
        <v>43159</v>
      </c>
      <c r="B387" s="4">
        <v>385</v>
      </c>
      <c r="C387" s="4">
        <v>41.135105000000003</v>
      </c>
      <c r="D387" s="4">
        <v>2.1308764053201406E-2</v>
      </c>
      <c r="E387" s="4">
        <v>-3.0783811696970302E-2</v>
      </c>
      <c r="F387" s="16">
        <f t="shared" si="35"/>
        <v>-2.5900712961659134E-4</v>
      </c>
      <c r="G387" s="16">
        <f t="shared" si="31"/>
        <v>2.1567771182817996E-2</v>
      </c>
      <c r="H387" s="23">
        <f t="shared" si="36"/>
        <v>2.6047184459000749E-4</v>
      </c>
      <c r="I387" s="4">
        <f t="shared" si="32"/>
        <v>1.6139140144072344E-2</v>
      </c>
      <c r="J387" s="4">
        <f t="shared" si="33"/>
        <v>-2.6805530331472097E-2</v>
      </c>
      <c r="K387" s="4">
        <f t="shared" si="34"/>
        <v>0</v>
      </c>
    </row>
    <row r="388" spans="1:11" x14ac:dyDescent="0.25">
      <c r="A388" s="3">
        <v>43160</v>
      </c>
      <c r="B388" s="4">
        <v>386</v>
      </c>
      <c r="C388" s="4">
        <v>41.733111999999998</v>
      </c>
      <c r="D388" s="4">
        <v>1.4537631543665575E-2</v>
      </c>
      <c r="E388" s="4">
        <v>-3.0783811696970302E-2</v>
      </c>
      <c r="F388" s="16">
        <f t="shared" si="35"/>
        <v>3.9579621975644629E-4</v>
      </c>
      <c r="G388" s="16">
        <f t="shared" ref="G388:G451" si="37">D388-F388</f>
        <v>1.4141835323909129E-2</v>
      </c>
      <c r="H388" s="23">
        <f t="shared" si="36"/>
        <v>2.5879859652843887E-4</v>
      </c>
      <c r="I388" s="4">
        <f t="shared" ref="I388:I451" si="38">SQRT(H388)</f>
        <v>1.6087218421108072E-2</v>
      </c>
      <c r="J388" s="4">
        <f t="shared" ref="J388:J451" si="39">F388+NORMSINV(0.05)*I388</f>
        <v>-2.6065323347763712E-2</v>
      </c>
      <c r="K388" s="4">
        <f t="shared" ref="K388:K451" si="40">IF(D388&lt;J388,1,0)</f>
        <v>0</v>
      </c>
    </row>
    <row r="389" spans="1:11" x14ac:dyDescent="0.25">
      <c r="A389" s="3">
        <v>43161</v>
      </c>
      <c r="B389" s="4">
        <v>387</v>
      </c>
      <c r="C389" s="4">
        <v>40.786265999999998</v>
      </c>
      <c r="D389" s="4">
        <v>-2.2688123521677483E-2</v>
      </c>
      <c r="E389" s="4">
        <v>-3.0783811696970302E-2</v>
      </c>
      <c r="F389" s="16">
        <f t="shared" ref="F389:F452" si="41">0.94*F388+0.03*D388</f>
        <v>8.0817739288102674E-4</v>
      </c>
      <c r="G389" s="16">
        <f t="shared" si="37"/>
        <v>-2.349630091455851E-2</v>
      </c>
      <c r="H389" s="23">
        <f t="shared" ref="H389:H452" si="42">0.94*H388+0.03*G388^2</f>
        <v>2.4927042592658947E-4</v>
      </c>
      <c r="I389" s="4">
        <f t="shared" si="38"/>
        <v>1.5788300286179936E-2</v>
      </c>
      <c r="J389" s="4">
        <f t="shared" si="39"/>
        <v>-2.5161265596241014E-2</v>
      </c>
      <c r="K389" s="4">
        <f t="shared" si="40"/>
        <v>0</v>
      </c>
    </row>
    <row r="390" spans="1:11" x14ac:dyDescent="0.25">
      <c r="A390" s="3">
        <v>43164</v>
      </c>
      <c r="B390" s="4">
        <v>388</v>
      </c>
      <c r="C390" s="4">
        <v>40.974528999999997</v>
      </c>
      <c r="D390" s="4">
        <v>4.6158429898927053E-3</v>
      </c>
      <c r="E390" s="4">
        <v>-3.0783811696970302E-2</v>
      </c>
      <c r="F390" s="16">
        <f t="shared" si="41"/>
        <v>7.9043043657840576E-5</v>
      </c>
      <c r="G390" s="16">
        <f t="shared" si="37"/>
        <v>4.536799946234865E-3</v>
      </c>
      <c r="H390" s="23">
        <f t="shared" si="42"/>
        <v>2.5087648507101859E-4</v>
      </c>
      <c r="I390" s="4">
        <f t="shared" si="38"/>
        <v>1.5839080941488323E-2</v>
      </c>
      <c r="J390" s="4">
        <f t="shared" si="39"/>
        <v>-2.5973926690527172E-2</v>
      </c>
      <c r="K390" s="4">
        <f t="shared" si="40"/>
        <v>0</v>
      </c>
    </row>
    <row r="391" spans="1:11" x14ac:dyDescent="0.25">
      <c r="A391" s="3">
        <v>43165</v>
      </c>
      <c r="B391" s="4">
        <v>389</v>
      </c>
      <c r="C391" s="4">
        <v>41.860466000000002</v>
      </c>
      <c r="D391" s="4">
        <v>2.1621651831556274E-2</v>
      </c>
      <c r="E391" s="4">
        <v>-3.0783811696970302E-2</v>
      </c>
      <c r="F391" s="16">
        <f t="shared" si="41"/>
        <v>2.127757507351513E-4</v>
      </c>
      <c r="G391" s="16">
        <f t="shared" si="37"/>
        <v>2.1408876080821121E-2</v>
      </c>
      <c r="H391" s="23">
        <f t="shared" si="42"/>
        <v>2.3644137257932215E-4</v>
      </c>
      <c r="I391" s="4">
        <f t="shared" si="38"/>
        <v>1.5376650239220574E-2</v>
      </c>
      <c r="J391" s="4">
        <f t="shared" si="39"/>
        <v>-2.5079563165611038E-2</v>
      </c>
      <c r="K391" s="4">
        <f t="shared" si="40"/>
        <v>0</v>
      </c>
    </row>
    <row r="392" spans="1:11" x14ac:dyDescent="0.25">
      <c r="A392" s="3">
        <v>43166</v>
      </c>
      <c r="B392" s="4">
        <v>390</v>
      </c>
      <c r="C392" s="4">
        <v>42.801772999999997</v>
      </c>
      <c r="D392" s="4">
        <v>2.248677785861234E-2</v>
      </c>
      <c r="E392" s="4">
        <v>-3.0783811696970302E-2</v>
      </c>
      <c r="F392" s="16">
        <f t="shared" si="41"/>
        <v>8.4865876063773039E-4</v>
      </c>
      <c r="G392" s="16">
        <f t="shared" si="37"/>
        <v>2.1638119097974608E-2</v>
      </c>
      <c r="H392" s="23">
        <f t="shared" si="42"/>
        <v>2.3600508947588144E-4</v>
      </c>
      <c r="I392" s="4">
        <f t="shared" si="38"/>
        <v>1.5362457143174768E-2</v>
      </c>
      <c r="J392" s="4">
        <f t="shared" si="39"/>
        <v>-2.4420334590199846E-2</v>
      </c>
      <c r="K392" s="4">
        <f t="shared" si="40"/>
        <v>0</v>
      </c>
    </row>
    <row r="393" spans="1:11" x14ac:dyDescent="0.25">
      <c r="A393" s="3">
        <v>43167</v>
      </c>
      <c r="B393" s="4">
        <v>391</v>
      </c>
      <c r="C393" s="4">
        <v>42.868217000000001</v>
      </c>
      <c r="D393" s="4">
        <v>1.5523655994344947E-3</v>
      </c>
      <c r="E393" s="4">
        <v>-3.0783811696970302E-2</v>
      </c>
      <c r="F393" s="16">
        <f t="shared" si="41"/>
        <v>1.4723425707578366E-3</v>
      </c>
      <c r="G393" s="16">
        <f t="shared" si="37"/>
        <v>8.0023028676658083E-5</v>
      </c>
      <c r="H393" s="23">
        <f t="shared" si="42"/>
        <v>2.3589103005027255E-4</v>
      </c>
      <c r="I393" s="4">
        <f t="shared" si="38"/>
        <v>1.5358744416464275E-2</v>
      </c>
      <c r="J393" s="4">
        <f t="shared" si="39"/>
        <v>-2.3790543888084104E-2</v>
      </c>
      <c r="K393" s="4">
        <f t="shared" si="40"/>
        <v>0</v>
      </c>
    </row>
    <row r="394" spans="1:11" x14ac:dyDescent="0.25">
      <c r="A394" s="3">
        <v>43168</v>
      </c>
      <c r="B394" s="4">
        <v>392</v>
      </c>
      <c r="C394" s="4">
        <v>43.455151000000001</v>
      </c>
      <c r="D394" s="4">
        <v>1.3691588805757873E-2</v>
      </c>
      <c r="E394" s="4">
        <v>-3.0783811696970302E-2</v>
      </c>
      <c r="F394" s="16">
        <f t="shared" si="41"/>
        <v>1.4305729844954012E-3</v>
      </c>
      <c r="G394" s="16">
        <f t="shared" si="37"/>
        <v>1.2261015821262471E-2</v>
      </c>
      <c r="H394" s="23">
        <f t="shared" si="42"/>
        <v>2.2173776035780976E-4</v>
      </c>
      <c r="I394" s="4">
        <f t="shared" si="38"/>
        <v>1.4890861639200391E-2</v>
      </c>
      <c r="J394" s="4">
        <f t="shared" si="39"/>
        <v>-2.3062714791175914E-2</v>
      </c>
      <c r="K394" s="4">
        <f t="shared" si="40"/>
        <v>0</v>
      </c>
    </row>
    <row r="395" spans="1:11" x14ac:dyDescent="0.25">
      <c r="A395" s="3">
        <v>43171</v>
      </c>
      <c r="B395" s="4">
        <v>393</v>
      </c>
      <c r="C395" s="4">
        <v>43.067554000000001</v>
      </c>
      <c r="D395" s="4">
        <v>-8.9194719401619275E-3</v>
      </c>
      <c r="E395" s="4">
        <v>-3.0783811696970302E-2</v>
      </c>
      <c r="F395" s="16">
        <f t="shared" si="41"/>
        <v>1.7554862695984132E-3</v>
      </c>
      <c r="G395" s="16">
        <f t="shared" si="37"/>
        <v>-1.0674958209760341E-2</v>
      </c>
      <c r="H395" s="23">
        <f t="shared" si="42"/>
        <v>2.1294347000541864E-4</v>
      </c>
      <c r="I395" s="4">
        <f t="shared" si="38"/>
        <v>1.4592582705108052E-2</v>
      </c>
      <c r="J395" s="4">
        <f t="shared" si="39"/>
        <v>-2.2247176319487898E-2</v>
      </c>
      <c r="K395" s="4">
        <f t="shared" si="40"/>
        <v>0</v>
      </c>
    </row>
    <row r="396" spans="1:11" x14ac:dyDescent="0.25">
      <c r="A396" s="3">
        <v>43172</v>
      </c>
      <c r="B396" s="4">
        <v>394</v>
      </c>
      <c r="C396" s="4">
        <v>42.823920999999999</v>
      </c>
      <c r="D396" s="4">
        <v>-5.6569964479525042E-3</v>
      </c>
      <c r="E396" s="4">
        <v>-3.0783811696970302E-2</v>
      </c>
      <c r="F396" s="16">
        <f t="shared" si="41"/>
        <v>1.3825729352176504E-3</v>
      </c>
      <c r="G396" s="16">
        <f t="shared" si="37"/>
        <v>-7.0395693831701543E-3</v>
      </c>
      <c r="H396" s="23">
        <f t="shared" si="42"/>
        <v>2.0358550378849741E-4</v>
      </c>
      <c r="I396" s="4">
        <f t="shared" si="38"/>
        <v>1.4268339209189605E-2</v>
      </c>
      <c r="J396" s="4">
        <f t="shared" si="39"/>
        <v>-2.2086756563591776E-2</v>
      </c>
      <c r="K396" s="4">
        <f t="shared" si="40"/>
        <v>0</v>
      </c>
    </row>
    <row r="397" spans="1:11" x14ac:dyDescent="0.25">
      <c r="A397" s="3">
        <v>43173</v>
      </c>
      <c r="B397" s="4">
        <v>395</v>
      </c>
      <c r="C397" s="4">
        <v>43.089703</v>
      </c>
      <c r="D397" s="4">
        <v>6.2063910495258369E-3</v>
      </c>
      <c r="E397" s="4">
        <v>-3.0783811696970302E-2</v>
      </c>
      <c r="F397" s="16">
        <f t="shared" si="41"/>
        <v>1.129908665666016E-3</v>
      </c>
      <c r="G397" s="16">
        <f t="shared" si="37"/>
        <v>5.0764823838598209E-3</v>
      </c>
      <c r="H397" s="23">
        <f t="shared" si="42"/>
        <v>1.9285703967420156E-4</v>
      </c>
      <c r="I397" s="4">
        <f t="shared" si="38"/>
        <v>1.3887297781577291E-2</v>
      </c>
      <c r="J397" s="4">
        <f t="shared" si="39"/>
        <v>-2.171266345891653E-2</v>
      </c>
      <c r="K397" s="4">
        <f t="shared" si="40"/>
        <v>0</v>
      </c>
    </row>
    <row r="398" spans="1:11" x14ac:dyDescent="0.25">
      <c r="A398" s="3">
        <v>43174</v>
      </c>
      <c r="B398" s="4">
        <v>396</v>
      </c>
      <c r="C398" s="4">
        <v>42.978957999999999</v>
      </c>
      <c r="D398" s="4">
        <v>-2.5701035813591342E-3</v>
      </c>
      <c r="E398" s="4">
        <v>-3.0783811696970302E-2</v>
      </c>
      <c r="F398" s="16">
        <f t="shared" si="41"/>
        <v>1.24830587721183E-3</v>
      </c>
      <c r="G398" s="16">
        <f t="shared" si="37"/>
        <v>-3.8184094585709642E-3</v>
      </c>
      <c r="H398" s="23">
        <f t="shared" si="42"/>
        <v>1.8205873749555862E-4</v>
      </c>
      <c r="I398" s="4">
        <f t="shared" si="38"/>
        <v>1.3492914344038452E-2</v>
      </c>
      <c r="J398" s="4">
        <f t="shared" si="39"/>
        <v>-2.094556321972537E-2</v>
      </c>
      <c r="K398" s="4">
        <f t="shared" si="40"/>
        <v>0</v>
      </c>
    </row>
    <row r="399" spans="1:11" x14ac:dyDescent="0.25">
      <c r="A399" s="3">
        <v>43175</v>
      </c>
      <c r="B399" s="4">
        <v>397</v>
      </c>
      <c r="C399" s="4">
        <v>43.167220999999998</v>
      </c>
      <c r="D399" s="4">
        <v>4.3803528228860081E-3</v>
      </c>
      <c r="E399" s="4">
        <v>-3.0783811696970302E-2</v>
      </c>
      <c r="F399" s="16">
        <f t="shared" si="41"/>
        <v>1.0963044171383462E-3</v>
      </c>
      <c r="G399" s="16">
        <f t="shared" si="37"/>
        <v>3.2840484057476619E-3</v>
      </c>
      <c r="H399" s="23">
        <f t="shared" si="42"/>
        <v>1.7157262076962422E-4</v>
      </c>
      <c r="I399" s="4">
        <f t="shared" si="38"/>
        <v>1.3098573234120739E-2</v>
      </c>
      <c r="J399" s="4">
        <f t="shared" si="39"/>
        <v>-2.0448931274894631E-2</v>
      </c>
      <c r="K399" s="4">
        <f t="shared" si="40"/>
        <v>0</v>
      </c>
    </row>
    <row r="400" spans="1:11" x14ac:dyDescent="0.25">
      <c r="A400" s="3">
        <v>43178</v>
      </c>
      <c r="B400" s="4">
        <v>398</v>
      </c>
      <c r="C400" s="4">
        <v>43.172756</v>
      </c>
      <c r="D400" s="4">
        <v>1.2822229163192702E-4</v>
      </c>
      <c r="E400" s="4">
        <v>-3.0783811696970302E-2</v>
      </c>
      <c r="F400" s="16">
        <f t="shared" si="41"/>
        <v>1.1619367367966256E-3</v>
      </c>
      <c r="G400" s="16">
        <f t="shared" si="37"/>
        <v>-1.0337144451646985E-3</v>
      </c>
      <c r="H400" s="23">
        <f t="shared" si="42"/>
        <v>1.6160181274138557E-4</v>
      </c>
      <c r="I400" s="4">
        <f t="shared" si="38"/>
        <v>1.2712270164741841E-2</v>
      </c>
      <c r="J400" s="4">
        <f t="shared" si="39"/>
        <v>-1.9747886950465986E-2</v>
      </c>
      <c r="K400" s="4">
        <f t="shared" si="40"/>
        <v>0</v>
      </c>
    </row>
    <row r="401" spans="1:11" x14ac:dyDescent="0.25">
      <c r="A401" s="3">
        <v>43179</v>
      </c>
      <c r="B401" s="4">
        <v>399</v>
      </c>
      <c r="C401" s="4">
        <v>43.322257999999998</v>
      </c>
      <c r="D401" s="4">
        <v>3.4628783022329695E-3</v>
      </c>
      <c r="E401" s="4">
        <v>-3.0783811696970302E-2</v>
      </c>
      <c r="F401" s="16">
        <f t="shared" si="41"/>
        <v>1.0960672013377857E-3</v>
      </c>
      <c r="G401" s="16">
        <f t="shared" si="37"/>
        <v>2.3668111008951836E-3</v>
      </c>
      <c r="H401" s="23">
        <f t="shared" si="42"/>
        <v>1.5193776094352671E-4</v>
      </c>
      <c r="I401" s="4">
        <f t="shared" si="38"/>
        <v>1.2326303620450322E-2</v>
      </c>
      <c r="J401" s="4">
        <f t="shared" si="39"/>
        <v>-1.9178898015664993E-2</v>
      </c>
      <c r="K401" s="4">
        <f t="shared" si="40"/>
        <v>0</v>
      </c>
    </row>
    <row r="402" spans="1:11" x14ac:dyDescent="0.25">
      <c r="A402" s="3">
        <v>43180</v>
      </c>
      <c r="B402" s="4">
        <v>400</v>
      </c>
      <c r="C402" s="4">
        <v>42.081947</v>
      </c>
      <c r="D402" s="4">
        <v>-2.8629878895047402E-2</v>
      </c>
      <c r="E402" s="4">
        <v>-3.0783811696970302E-2</v>
      </c>
      <c r="F402" s="16">
        <f t="shared" si="41"/>
        <v>1.1341895183245077E-3</v>
      </c>
      <c r="G402" s="16">
        <f t="shared" si="37"/>
        <v>-2.9764068413371911E-2</v>
      </c>
      <c r="H402" s="23">
        <f t="shared" si="42"/>
        <v>1.4298954913053474E-4</v>
      </c>
      <c r="I402" s="4">
        <f t="shared" si="38"/>
        <v>1.1957823762312888E-2</v>
      </c>
      <c r="J402" s="4">
        <f t="shared" si="39"/>
        <v>-1.8534680267562349E-2</v>
      </c>
      <c r="K402" s="4">
        <f t="shared" si="40"/>
        <v>1</v>
      </c>
    </row>
    <row r="403" spans="1:11" x14ac:dyDescent="0.25">
      <c r="A403" s="3">
        <v>43181</v>
      </c>
      <c r="B403" s="4">
        <v>401</v>
      </c>
      <c r="C403" s="4">
        <v>41.229236999999998</v>
      </c>
      <c r="D403" s="4">
        <v>-2.0263083359712466E-2</v>
      </c>
      <c r="E403" s="4">
        <v>-3.0783811696970302E-2</v>
      </c>
      <c r="F403" s="16">
        <f t="shared" si="41"/>
        <v>2.0724178037361516E-4</v>
      </c>
      <c r="G403" s="16">
        <f t="shared" si="37"/>
        <v>-2.0470325140086083E-2</v>
      </c>
      <c r="H403" s="23">
        <f t="shared" si="42"/>
        <v>1.6098716923817916E-4</v>
      </c>
      <c r="I403" s="4">
        <f t="shared" si="38"/>
        <v>1.2688071927530169E-2</v>
      </c>
      <c r="J403" s="4">
        <f t="shared" si="39"/>
        <v>-2.0662779348645546E-2</v>
      </c>
      <c r="K403" s="4">
        <f t="shared" si="40"/>
        <v>0</v>
      </c>
    </row>
    <row r="404" spans="1:11" x14ac:dyDescent="0.25">
      <c r="A404" s="3">
        <v>43182</v>
      </c>
      <c r="B404" s="4">
        <v>402</v>
      </c>
      <c r="C404" s="4">
        <v>40.498341000000003</v>
      </c>
      <c r="D404" s="4">
        <v>-1.7727614023029199E-2</v>
      </c>
      <c r="E404" s="4">
        <v>-3.0783811696970302E-2</v>
      </c>
      <c r="F404" s="16">
        <f t="shared" si="41"/>
        <v>-4.1308522724017567E-4</v>
      </c>
      <c r="G404" s="16">
        <f t="shared" si="37"/>
        <v>-1.7314528795789024E-2</v>
      </c>
      <c r="H404" s="23">
        <f t="shared" si="42"/>
        <v>1.6389896542411361E-4</v>
      </c>
      <c r="I404" s="4">
        <f t="shared" si="38"/>
        <v>1.2802303129676066E-2</v>
      </c>
      <c r="J404" s="4">
        <f t="shared" si="39"/>
        <v>-2.1470999963420043E-2</v>
      </c>
      <c r="K404" s="4">
        <f t="shared" si="40"/>
        <v>0</v>
      </c>
    </row>
    <row r="405" spans="1:11" x14ac:dyDescent="0.25">
      <c r="A405" s="3">
        <v>43185</v>
      </c>
      <c r="B405" s="4">
        <v>403</v>
      </c>
      <c r="C405" s="4">
        <v>41.60022</v>
      </c>
      <c r="D405" s="4">
        <v>2.720800340932476E-2</v>
      </c>
      <c r="E405" s="4">
        <v>-3.0783811696970302E-2</v>
      </c>
      <c r="F405" s="16">
        <f t="shared" si="41"/>
        <v>-9.2012853429664109E-4</v>
      </c>
      <c r="G405" s="16">
        <f t="shared" si="37"/>
        <v>2.81281319436214E-2</v>
      </c>
      <c r="H405" s="23">
        <f t="shared" si="42"/>
        <v>1.63058814721273E-4</v>
      </c>
      <c r="I405" s="4">
        <f t="shared" si="38"/>
        <v>1.2769448489315152E-2</v>
      </c>
      <c r="J405" s="4">
        <f t="shared" si="39"/>
        <v>-2.1924002196116673E-2</v>
      </c>
      <c r="K405" s="4">
        <f t="shared" si="40"/>
        <v>0</v>
      </c>
    </row>
    <row r="406" spans="1:11" x14ac:dyDescent="0.25">
      <c r="A406" s="3">
        <v>43186</v>
      </c>
      <c r="B406" s="4">
        <v>404</v>
      </c>
      <c r="C406" s="4">
        <v>40.797339999999998</v>
      </c>
      <c r="D406" s="4">
        <v>-1.9299897933232127E-2</v>
      </c>
      <c r="E406" s="4">
        <v>-3.0783811696970302E-2</v>
      </c>
      <c r="F406" s="16">
        <f t="shared" si="41"/>
        <v>-4.868071995909988E-5</v>
      </c>
      <c r="G406" s="16">
        <f t="shared" si="37"/>
        <v>-1.9251217213273025E-2</v>
      </c>
      <c r="H406" s="23">
        <f t="shared" si="42"/>
        <v>1.7701104003712984E-4</v>
      </c>
      <c r="I406" s="4">
        <f t="shared" si="38"/>
        <v>1.3304549599183349E-2</v>
      </c>
      <c r="J406" s="4">
        <f t="shared" si="39"/>
        <v>-2.1932717383131593E-2</v>
      </c>
      <c r="K406" s="4">
        <f t="shared" si="40"/>
        <v>0</v>
      </c>
    </row>
    <row r="407" spans="1:11" x14ac:dyDescent="0.25">
      <c r="A407" s="3">
        <v>43187</v>
      </c>
      <c r="B407" s="4">
        <v>405</v>
      </c>
      <c r="C407" s="4">
        <v>39.922482000000002</v>
      </c>
      <c r="D407" s="4">
        <v>-2.144399610366745E-2</v>
      </c>
      <c r="E407" s="4">
        <v>-3.0783811696970302E-2</v>
      </c>
      <c r="F407" s="16">
        <f t="shared" si="41"/>
        <v>-6.2475681475851767E-4</v>
      </c>
      <c r="G407" s="16">
        <f t="shared" si="37"/>
        <v>-2.0819239288908931E-2</v>
      </c>
      <c r="H407" s="23">
        <f t="shared" si="42"/>
        <v>1.7750865856068062E-4</v>
      </c>
      <c r="I407" s="4">
        <f t="shared" si="38"/>
        <v>1.3323237540503458E-2</v>
      </c>
      <c r="J407" s="4">
        <f t="shared" si="39"/>
        <v>-2.2539532405991648E-2</v>
      </c>
      <c r="K407" s="4">
        <f t="shared" si="40"/>
        <v>0</v>
      </c>
    </row>
    <row r="408" spans="1:11" x14ac:dyDescent="0.25">
      <c r="A408" s="3">
        <v>43188</v>
      </c>
      <c r="B408" s="4">
        <v>406</v>
      </c>
      <c r="C408" s="4">
        <v>40.537098</v>
      </c>
      <c r="D408" s="4">
        <v>1.5395235196048133E-2</v>
      </c>
      <c r="E408" s="4">
        <v>-3.0783811696970302E-2</v>
      </c>
      <c r="F408" s="16">
        <f t="shared" si="41"/>
        <v>-1.2305912889830298E-3</v>
      </c>
      <c r="G408" s="16">
        <f t="shared" si="37"/>
        <v>1.6625826485031164E-2</v>
      </c>
      <c r="H408" s="23">
        <f t="shared" si="42"/>
        <v>1.7986136078410527E-4</v>
      </c>
      <c r="I408" s="4">
        <f t="shared" si="38"/>
        <v>1.3411240091211002E-2</v>
      </c>
      <c r="J408" s="4">
        <f t="shared" si="39"/>
        <v>-2.3290118194928447E-2</v>
      </c>
      <c r="K408" s="4">
        <f t="shared" si="40"/>
        <v>0</v>
      </c>
    </row>
    <row r="409" spans="1:11" x14ac:dyDescent="0.25">
      <c r="A409" s="3">
        <v>43192</v>
      </c>
      <c r="B409" s="4">
        <v>407</v>
      </c>
      <c r="C409" s="4">
        <v>40.177188999999998</v>
      </c>
      <c r="D409" s="4">
        <v>-8.8785092608257704E-3</v>
      </c>
      <c r="E409" s="4">
        <v>-3.0783811696970302E-2</v>
      </c>
      <c r="F409" s="16">
        <f t="shared" si="41"/>
        <v>-6.9489875576260397E-4</v>
      </c>
      <c r="G409" s="16">
        <f t="shared" si="37"/>
        <v>-8.1836105050631658E-3</v>
      </c>
      <c r="H409" s="23">
        <f t="shared" si="42"/>
        <v>1.7736222232636985E-4</v>
      </c>
      <c r="I409" s="4">
        <f t="shared" si="38"/>
        <v>1.3317740886740884E-2</v>
      </c>
      <c r="J409" s="4">
        <f t="shared" si="39"/>
        <v>-2.260063315611827E-2</v>
      </c>
      <c r="K409" s="4">
        <f t="shared" si="40"/>
        <v>0</v>
      </c>
    </row>
    <row r="410" spans="1:11" x14ac:dyDescent="0.25">
      <c r="A410" s="3">
        <v>43193</v>
      </c>
      <c r="B410" s="4">
        <v>408</v>
      </c>
      <c r="C410" s="4">
        <v>40.321151999999998</v>
      </c>
      <c r="D410" s="4">
        <v>3.583202398754164E-3</v>
      </c>
      <c r="E410" s="4">
        <v>-3.0783811696970302E-2</v>
      </c>
      <c r="F410" s="16">
        <f t="shared" si="41"/>
        <v>-9.1956010824162078E-4</v>
      </c>
      <c r="G410" s="16">
        <f t="shared" si="37"/>
        <v>4.5027625069957843E-3</v>
      </c>
      <c r="H410" s="23">
        <f t="shared" si="42"/>
        <v>1.6872963341374504E-4</v>
      </c>
      <c r="I410" s="4">
        <f t="shared" si="38"/>
        <v>1.2989597122841996E-2</v>
      </c>
      <c r="J410" s="4">
        <f t="shared" si="39"/>
        <v>-2.228554604838669E-2</v>
      </c>
      <c r="K410" s="4">
        <f t="shared" si="40"/>
        <v>0</v>
      </c>
    </row>
    <row r="411" spans="1:11" x14ac:dyDescent="0.25">
      <c r="A411" s="3">
        <v>43194</v>
      </c>
      <c r="B411" s="4">
        <v>409</v>
      </c>
      <c r="C411" s="4">
        <v>40.404209000000002</v>
      </c>
      <c r="D411" s="4">
        <v>2.0598865826056685E-3</v>
      </c>
      <c r="E411" s="4">
        <v>-3.0783811696970302E-2</v>
      </c>
      <c r="F411" s="16">
        <f t="shared" si="41"/>
        <v>-7.5689042978449865E-4</v>
      </c>
      <c r="G411" s="16">
        <f t="shared" si="37"/>
        <v>2.8167770123901674E-3</v>
      </c>
      <c r="H411" s="23">
        <f t="shared" si="42"/>
        <v>1.5921410151475252E-4</v>
      </c>
      <c r="I411" s="4">
        <f t="shared" si="38"/>
        <v>1.2618007034185412E-2</v>
      </c>
      <c r="J411" s="4">
        <f t="shared" si="39"/>
        <v>-2.1511665064863569E-2</v>
      </c>
      <c r="K411" s="4">
        <f t="shared" si="40"/>
        <v>0</v>
      </c>
    </row>
    <row r="412" spans="1:11" x14ac:dyDescent="0.25">
      <c r="A412" s="3">
        <v>43195</v>
      </c>
      <c r="B412" s="4">
        <v>410</v>
      </c>
      <c r="C412" s="4">
        <v>40.315612999999999</v>
      </c>
      <c r="D412" s="4">
        <v>-2.1927418502365077E-3</v>
      </c>
      <c r="E412" s="4">
        <v>-3.0783811696970302E-2</v>
      </c>
      <c r="F412" s="16">
        <f t="shared" si="41"/>
        <v>-6.496804065192586E-4</v>
      </c>
      <c r="G412" s="16">
        <f t="shared" si="37"/>
        <v>-1.5430614437172492E-3</v>
      </c>
      <c r="H412" s="23">
        <f t="shared" si="42"/>
        <v>1.4989928240599323E-4</v>
      </c>
      <c r="I412" s="4">
        <f t="shared" si="38"/>
        <v>1.2243336244912709E-2</v>
      </c>
      <c r="J412" s="4">
        <f t="shared" si="39"/>
        <v>-2.0788176434950352E-2</v>
      </c>
      <c r="K412" s="4">
        <f t="shared" si="40"/>
        <v>0</v>
      </c>
    </row>
    <row r="413" spans="1:11" x14ac:dyDescent="0.25">
      <c r="A413" s="3">
        <v>43196</v>
      </c>
      <c r="B413" s="4">
        <v>411</v>
      </c>
      <c r="C413" s="4">
        <v>39.473976</v>
      </c>
      <c r="D413" s="4">
        <v>-2.0876204958113837E-2</v>
      </c>
      <c r="E413" s="4">
        <v>-3.0783811696970302E-2</v>
      </c>
      <c r="F413" s="16">
        <f t="shared" si="41"/>
        <v>-6.7648183763519823E-4</v>
      </c>
      <c r="G413" s="16">
        <f t="shared" si="37"/>
        <v>-2.019972312047864E-2</v>
      </c>
      <c r="H413" s="23">
        <f t="shared" si="42"/>
        <v>1.4097675662020623E-4</v>
      </c>
      <c r="I413" s="4">
        <f t="shared" si="38"/>
        <v>1.1873363323852523E-2</v>
      </c>
      <c r="J413" s="4">
        <f t="shared" si="39"/>
        <v>-2.0206426564986613E-2</v>
      </c>
      <c r="K413" s="4">
        <f t="shared" si="40"/>
        <v>1</v>
      </c>
    </row>
    <row r="414" spans="1:11" x14ac:dyDescent="0.25">
      <c r="A414" s="3">
        <v>43199</v>
      </c>
      <c r="B414" s="4">
        <v>412</v>
      </c>
      <c r="C414" s="4">
        <v>39.811737000000001</v>
      </c>
      <c r="D414" s="4">
        <v>8.556548749991651E-3</v>
      </c>
      <c r="E414" s="4">
        <v>-3.0783811696970302E-2</v>
      </c>
      <c r="F414" s="16">
        <f t="shared" si="41"/>
        <v>-1.2621790761205014E-3</v>
      </c>
      <c r="G414" s="16">
        <f t="shared" si="37"/>
        <v>9.818727826112152E-3</v>
      </c>
      <c r="H414" s="23">
        <f t="shared" si="42"/>
        <v>1.4475901564731382E-4</v>
      </c>
      <c r="I414" s="4">
        <f t="shared" si="38"/>
        <v>1.2031584087197905E-2</v>
      </c>
      <c r="J414" s="4">
        <f t="shared" si="39"/>
        <v>-2.1052373799919599E-2</v>
      </c>
      <c r="K414" s="4">
        <f t="shared" si="40"/>
        <v>0</v>
      </c>
    </row>
    <row r="415" spans="1:11" x14ac:dyDescent="0.25">
      <c r="A415" s="3">
        <v>43200</v>
      </c>
      <c r="B415" s="4">
        <v>413</v>
      </c>
      <c r="C415" s="4">
        <v>40.304538999999998</v>
      </c>
      <c r="D415" s="4">
        <v>1.2378309441760793E-2</v>
      </c>
      <c r="E415" s="4">
        <v>-3.0783811696970302E-2</v>
      </c>
      <c r="F415" s="16">
        <f t="shared" si="41"/>
        <v>-9.2975186905352178E-4</v>
      </c>
      <c r="G415" s="16">
        <f t="shared" si="37"/>
        <v>1.3308061310814315E-2</v>
      </c>
      <c r="H415" s="23">
        <f t="shared" si="42"/>
        <v>1.3896569719217306E-4</v>
      </c>
      <c r="I415" s="4">
        <f t="shared" si="38"/>
        <v>1.1788371269695109E-2</v>
      </c>
      <c r="J415" s="4">
        <f t="shared" si="39"/>
        <v>-2.031989710786206E-2</v>
      </c>
      <c r="K415" s="4">
        <f t="shared" si="40"/>
        <v>0</v>
      </c>
    </row>
    <row r="416" spans="1:11" x14ac:dyDescent="0.25">
      <c r="A416" s="3">
        <v>43201</v>
      </c>
      <c r="B416" s="4">
        <v>414</v>
      </c>
      <c r="C416" s="4">
        <v>39.82835</v>
      </c>
      <c r="D416" s="4">
        <v>-1.1814773517196115E-2</v>
      </c>
      <c r="E416" s="4">
        <v>-3.0783811696970302E-2</v>
      </c>
      <c r="F416" s="16">
        <f t="shared" si="41"/>
        <v>-5.0261747365748662E-4</v>
      </c>
      <c r="G416" s="16">
        <f t="shared" si="37"/>
        <v>-1.1312156043538628E-2</v>
      </c>
      <c r="H416" s="23">
        <f t="shared" si="42"/>
        <v>1.3594089023621447E-4</v>
      </c>
      <c r="I416" s="4">
        <f t="shared" si="38"/>
        <v>1.1659369204044208E-2</v>
      </c>
      <c r="J416" s="4">
        <f t="shared" si="39"/>
        <v>-1.9680573196895906E-2</v>
      </c>
      <c r="K416" s="4">
        <f t="shared" si="40"/>
        <v>0</v>
      </c>
    </row>
    <row r="417" spans="1:11" x14ac:dyDescent="0.25">
      <c r="A417" s="3">
        <v>43202</v>
      </c>
      <c r="B417" s="4">
        <v>415</v>
      </c>
      <c r="C417" s="4">
        <v>40.243633000000003</v>
      </c>
      <c r="D417" s="4">
        <v>1.04268190874089E-2</v>
      </c>
      <c r="E417" s="4">
        <v>-3.0783811696970302E-2</v>
      </c>
      <c r="F417" s="16">
        <f t="shared" si="41"/>
        <v>-8.2690363075392081E-4</v>
      </c>
      <c r="G417" s="16">
        <f t="shared" si="37"/>
        <v>1.1253722718162822E-2</v>
      </c>
      <c r="H417" s="23">
        <f t="shared" si="42"/>
        <v>1.3162338305264262E-4</v>
      </c>
      <c r="I417" s="4">
        <f t="shared" si="38"/>
        <v>1.1472723436597023E-2</v>
      </c>
      <c r="J417" s="4">
        <f t="shared" si="39"/>
        <v>-1.9697854386451698E-2</v>
      </c>
      <c r="K417" s="4">
        <f t="shared" si="40"/>
        <v>0</v>
      </c>
    </row>
    <row r="418" spans="1:11" x14ac:dyDescent="0.25">
      <c r="A418" s="3">
        <v>43203</v>
      </c>
      <c r="B418" s="4">
        <v>416</v>
      </c>
      <c r="C418" s="4">
        <v>40.365448000000001</v>
      </c>
      <c r="D418" s="4">
        <v>3.0269384476296663E-3</v>
      </c>
      <c r="E418" s="4">
        <v>-3.0783811696970302E-2</v>
      </c>
      <c r="F418" s="16">
        <f t="shared" si="41"/>
        <v>-4.6448484028641855E-4</v>
      </c>
      <c r="G418" s="16">
        <f t="shared" si="37"/>
        <v>3.4914232879160846E-3</v>
      </c>
      <c r="H418" s="23">
        <f t="shared" si="42"/>
        <v>1.2752536832000286E-4</v>
      </c>
      <c r="I418" s="4">
        <f t="shared" si="38"/>
        <v>1.1292713062856192E-2</v>
      </c>
      <c r="J418" s="4">
        <f t="shared" si="39"/>
        <v>-1.9039344879847698E-2</v>
      </c>
      <c r="K418" s="4">
        <f t="shared" si="40"/>
        <v>0</v>
      </c>
    </row>
    <row r="419" spans="1:11" x14ac:dyDescent="0.25">
      <c r="A419" s="3">
        <v>43206</v>
      </c>
      <c r="B419" s="4">
        <v>417</v>
      </c>
      <c r="C419" s="4">
        <v>41.168326999999998</v>
      </c>
      <c r="D419" s="4">
        <v>1.9890253664470593E-2</v>
      </c>
      <c r="E419" s="4">
        <v>-3.0783811696970302E-2</v>
      </c>
      <c r="F419" s="16">
        <f t="shared" si="41"/>
        <v>-3.4580759644034341E-4</v>
      </c>
      <c r="G419" s="16">
        <f t="shared" si="37"/>
        <v>2.0236061260910938E-2</v>
      </c>
      <c r="H419" s="23">
        <f t="shared" si="42"/>
        <v>1.2023954731806477E-4</v>
      </c>
      <c r="I419" s="4">
        <f t="shared" si="38"/>
        <v>1.0965379488100937E-2</v>
      </c>
      <c r="J419" s="4">
        <f t="shared" si="39"/>
        <v>-1.8382251818342455E-2</v>
      </c>
      <c r="K419" s="4">
        <f t="shared" si="40"/>
        <v>0</v>
      </c>
    </row>
    <row r="420" spans="1:11" x14ac:dyDescent="0.25">
      <c r="A420" s="3">
        <v>43207</v>
      </c>
      <c r="B420" s="4">
        <v>418</v>
      </c>
      <c r="C420" s="4">
        <v>41.744185999999999</v>
      </c>
      <c r="D420" s="4">
        <v>1.3987913572489873E-2</v>
      </c>
      <c r="E420" s="4">
        <v>-3.0783811696970302E-2</v>
      </c>
      <c r="F420" s="16">
        <f t="shared" si="41"/>
        <v>2.7164846928019498E-4</v>
      </c>
      <c r="G420" s="16">
        <f t="shared" si="37"/>
        <v>1.3716265103209677E-2</v>
      </c>
      <c r="H420" s="23">
        <f t="shared" si="42"/>
        <v>1.2531011973964109E-4</v>
      </c>
      <c r="I420" s="4">
        <f t="shared" si="38"/>
        <v>1.119420027244649E-2</v>
      </c>
      <c r="J420" s="4">
        <f t="shared" si="39"/>
        <v>-1.8141172449674579E-2</v>
      </c>
      <c r="K420" s="4">
        <f t="shared" si="40"/>
        <v>0</v>
      </c>
    </row>
    <row r="421" spans="1:11" x14ac:dyDescent="0.25">
      <c r="A421" s="3">
        <v>43208</v>
      </c>
      <c r="B421" s="4">
        <v>419</v>
      </c>
      <c r="C421" s="4">
        <v>41.965671999999998</v>
      </c>
      <c r="D421" s="4">
        <v>5.3057927635718838E-3</v>
      </c>
      <c r="E421" s="4">
        <v>-3.0783811696970302E-2</v>
      </c>
      <c r="F421" s="16">
        <f t="shared" si="41"/>
        <v>6.7498696829807945E-4</v>
      </c>
      <c r="G421" s="16">
        <f t="shared" si="37"/>
        <v>4.6308057952738043E-3</v>
      </c>
      <c r="H421" s="23">
        <f t="shared" si="42"/>
        <v>1.2343559040670844E-4</v>
      </c>
      <c r="I421" s="4">
        <f t="shared" si="38"/>
        <v>1.1110157082899794E-2</v>
      </c>
      <c r="J421" s="4">
        <f t="shared" si="39"/>
        <v>-1.759959520551024E-2</v>
      </c>
      <c r="K421" s="4">
        <f t="shared" si="40"/>
        <v>0</v>
      </c>
    </row>
    <row r="422" spans="1:11" x14ac:dyDescent="0.25">
      <c r="A422" s="3">
        <v>43209</v>
      </c>
      <c r="B422" s="4">
        <v>420</v>
      </c>
      <c r="C422" s="4">
        <v>40.919159000000001</v>
      </c>
      <c r="D422" s="4">
        <v>-2.4937358324680168E-2</v>
      </c>
      <c r="E422" s="4">
        <v>-3.0783811696970302E-2</v>
      </c>
      <c r="F422" s="16">
        <f t="shared" si="41"/>
        <v>7.936615331073511E-4</v>
      </c>
      <c r="G422" s="16">
        <f t="shared" si="37"/>
        <v>-2.5731019857787519E-2</v>
      </c>
      <c r="H422" s="23">
        <f t="shared" si="42"/>
        <v>1.1667278585171216E-4</v>
      </c>
      <c r="I422" s="4">
        <f t="shared" si="38"/>
        <v>1.0801517756857698E-2</v>
      </c>
      <c r="J422" s="4">
        <f t="shared" si="39"/>
        <v>-1.6973254125840768E-2</v>
      </c>
      <c r="K422" s="4">
        <f t="shared" si="40"/>
        <v>1</v>
      </c>
    </row>
    <row r="423" spans="1:11" x14ac:dyDescent="0.25">
      <c r="A423" s="3">
        <v>43210</v>
      </c>
      <c r="B423" s="4">
        <v>421</v>
      </c>
      <c r="C423" s="4">
        <v>40.238093999999997</v>
      </c>
      <c r="D423" s="4">
        <v>-1.6644159280008754E-2</v>
      </c>
      <c r="E423" s="4">
        <v>-3.0783811696970302E-2</v>
      </c>
      <c r="F423" s="16">
        <f t="shared" si="41"/>
        <v>-2.0789086194949406E-6</v>
      </c>
      <c r="G423" s="16">
        <f t="shared" si="37"/>
        <v>-1.664208037138926E-2</v>
      </c>
      <c r="H423" s="23">
        <f t="shared" si="42"/>
        <v>1.295349801882651E-4</v>
      </c>
      <c r="I423" s="4">
        <f t="shared" si="38"/>
        <v>1.1381343514201876E-2</v>
      </c>
      <c r="J423" s="4">
        <f t="shared" si="39"/>
        <v>-1.8722723067535068E-2</v>
      </c>
      <c r="K423" s="4">
        <f t="shared" si="40"/>
        <v>0</v>
      </c>
    </row>
    <row r="424" spans="1:11" x14ac:dyDescent="0.25">
      <c r="A424" s="3">
        <v>43213</v>
      </c>
      <c r="B424" s="4">
        <v>422</v>
      </c>
      <c r="C424" s="4">
        <v>40.470654000000003</v>
      </c>
      <c r="D424" s="4">
        <v>5.7795978109700368E-3</v>
      </c>
      <c r="E424" s="4">
        <v>-3.0783811696970302E-2</v>
      </c>
      <c r="F424" s="16">
        <f t="shared" si="41"/>
        <v>-5.0127895250258784E-4</v>
      </c>
      <c r="G424" s="16">
        <f t="shared" si="37"/>
        <v>6.2808767634726249E-3</v>
      </c>
      <c r="H424" s="23">
        <f t="shared" si="42"/>
        <v>1.3007164654960259E-4</v>
      </c>
      <c r="I424" s="4">
        <f t="shared" si="38"/>
        <v>1.1404895727256895E-2</v>
      </c>
      <c r="J424" s="4">
        <f t="shared" si="39"/>
        <v>-1.9260663054484446E-2</v>
      </c>
      <c r="K424" s="4">
        <f t="shared" si="40"/>
        <v>0</v>
      </c>
    </row>
    <row r="425" spans="1:11" x14ac:dyDescent="0.25">
      <c r="A425" s="3">
        <v>43214</v>
      </c>
      <c r="B425" s="4">
        <v>423</v>
      </c>
      <c r="C425" s="4">
        <v>40.105206000000003</v>
      </c>
      <c r="D425" s="4">
        <v>-9.0299504426096158E-3</v>
      </c>
      <c r="E425" s="4">
        <v>-3.0783811696970302E-2</v>
      </c>
      <c r="F425" s="16">
        <f t="shared" si="41"/>
        <v>-2.9781428102333143E-4</v>
      </c>
      <c r="G425" s="16">
        <f t="shared" si="37"/>
        <v>-8.732136161586284E-3</v>
      </c>
      <c r="H425" s="23">
        <f t="shared" si="42"/>
        <v>1.2345083014416434E-4</v>
      </c>
      <c r="I425" s="4">
        <f t="shared" si="38"/>
        <v>1.111084290880599E-2</v>
      </c>
      <c r="J425" s="4">
        <f t="shared" si="39"/>
        <v>-1.8573524538060913E-2</v>
      </c>
      <c r="K425" s="4">
        <f t="shared" si="40"/>
        <v>0</v>
      </c>
    </row>
    <row r="426" spans="1:11" x14ac:dyDescent="0.25">
      <c r="A426" s="3">
        <v>43215</v>
      </c>
      <c r="B426" s="4">
        <v>424</v>
      </c>
      <c r="C426" s="4">
        <v>39.745292999999997</v>
      </c>
      <c r="D426" s="4">
        <v>-8.9742214514496165E-3</v>
      </c>
      <c r="E426" s="4">
        <v>-3.0783811696970302E-2</v>
      </c>
      <c r="F426" s="16">
        <f t="shared" si="41"/>
        <v>-5.5084393744021993E-4</v>
      </c>
      <c r="G426" s="16">
        <f t="shared" si="37"/>
        <v>-8.4233775140093968E-3</v>
      </c>
      <c r="H426" s="23">
        <f t="shared" si="42"/>
        <v>1.1833128639384895E-4</v>
      </c>
      <c r="I426" s="4">
        <f t="shared" si="38"/>
        <v>1.0878018495748614E-2</v>
      </c>
      <c r="J426" s="4">
        <f t="shared" si="39"/>
        <v>-1.8443592114217533E-2</v>
      </c>
      <c r="K426" s="4">
        <f t="shared" si="40"/>
        <v>0</v>
      </c>
    </row>
    <row r="427" spans="1:11" x14ac:dyDescent="0.25">
      <c r="A427" s="3">
        <v>43216</v>
      </c>
      <c r="B427" s="4">
        <v>425</v>
      </c>
      <c r="C427" s="4">
        <v>40.404209000000002</v>
      </c>
      <c r="D427" s="4">
        <v>1.6578466285303396E-2</v>
      </c>
      <c r="E427" s="4">
        <v>-3.0783811696970302E-2</v>
      </c>
      <c r="F427" s="16">
        <f t="shared" si="41"/>
        <v>-7.8701994473729514E-4</v>
      </c>
      <c r="G427" s="16">
        <f t="shared" si="37"/>
        <v>1.7365486230040691E-2</v>
      </c>
      <c r="H427" s="23">
        <f t="shared" si="42"/>
        <v>1.1336000787252358E-4</v>
      </c>
      <c r="I427" s="4">
        <f t="shared" si="38"/>
        <v>1.0647065693068846E-2</v>
      </c>
      <c r="J427" s="4">
        <f t="shared" si="39"/>
        <v>-1.8299884566372181E-2</v>
      </c>
      <c r="K427" s="4">
        <f t="shared" si="40"/>
        <v>0</v>
      </c>
    </row>
    <row r="428" spans="1:11" x14ac:dyDescent="0.25">
      <c r="A428" s="3">
        <v>43217</v>
      </c>
      <c r="B428" s="4">
        <v>426</v>
      </c>
      <c r="C428" s="4">
        <v>40.210411000000001</v>
      </c>
      <c r="D428" s="4">
        <v>-4.796480485486079E-3</v>
      </c>
      <c r="E428" s="4">
        <v>-3.0783811696970302E-2</v>
      </c>
      <c r="F428" s="16">
        <f t="shared" si="41"/>
        <v>-2.4244475949395555E-4</v>
      </c>
      <c r="G428" s="16">
        <f t="shared" si="37"/>
        <v>-4.5540357259921237E-3</v>
      </c>
      <c r="H428" s="23">
        <f t="shared" si="42"/>
        <v>1.1560521076034414E-4</v>
      </c>
      <c r="I428" s="4">
        <f t="shared" si="38"/>
        <v>1.0751986363474618E-2</v>
      </c>
      <c r="J428" s="4">
        <f t="shared" si="39"/>
        <v>-1.7927888526387957E-2</v>
      </c>
      <c r="K428" s="4">
        <f t="shared" si="40"/>
        <v>0</v>
      </c>
    </row>
    <row r="429" spans="1:11" x14ac:dyDescent="0.25">
      <c r="A429" s="3">
        <v>43220</v>
      </c>
      <c r="B429" s="4">
        <v>427</v>
      </c>
      <c r="C429" s="4">
        <v>39.739758000000002</v>
      </c>
      <c r="D429" s="4">
        <v>-1.1704754771096436E-2</v>
      </c>
      <c r="E429" s="4">
        <v>-3.0783811696970302E-2</v>
      </c>
      <c r="F429" s="16">
        <f t="shared" si="41"/>
        <v>-3.7179248848890055E-4</v>
      </c>
      <c r="G429" s="16">
        <f t="shared" si="37"/>
        <v>-1.1332962282607535E-2</v>
      </c>
      <c r="H429" s="23">
        <f t="shared" si="42"/>
        <v>1.0929107535653187E-4</v>
      </c>
      <c r="I429" s="4">
        <f t="shared" si="38"/>
        <v>1.0454237196301406E-2</v>
      </c>
      <c r="J429" s="4">
        <f t="shared" si="39"/>
        <v>-1.7567482457836264E-2</v>
      </c>
      <c r="K429" s="4">
        <f t="shared" si="40"/>
        <v>0</v>
      </c>
    </row>
    <row r="430" spans="1:11" x14ac:dyDescent="0.25">
      <c r="A430" s="3">
        <v>43221</v>
      </c>
      <c r="B430" s="4">
        <v>428</v>
      </c>
      <c r="C430" s="4">
        <v>39.540421000000002</v>
      </c>
      <c r="D430" s="4">
        <v>-5.0160597354417672E-3</v>
      </c>
      <c r="E430" s="4">
        <v>-3.0783811696970302E-2</v>
      </c>
      <c r="F430" s="16">
        <f t="shared" si="41"/>
        <v>-7.0062758231245954E-4</v>
      </c>
      <c r="G430" s="16">
        <f t="shared" si="37"/>
        <v>-4.315432153129308E-3</v>
      </c>
      <c r="H430" s="23">
        <f t="shared" si="42"/>
        <v>1.0658669185811009E-4</v>
      </c>
      <c r="I430" s="4">
        <f t="shared" si="38"/>
        <v>1.0324083100116451E-2</v>
      </c>
      <c r="J430" s="4">
        <f t="shared" si="39"/>
        <v>-1.7682233114487408E-2</v>
      </c>
      <c r="K430" s="4">
        <f t="shared" si="40"/>
        <v>0</v>
      </c>
    </row>
    <row r="431" spans="1:11" x14ac:dyDescent="0.25">
      <c r="A431" s="3">
        <v>43222</v>
      </c>
      <c r="B431" s="4">
        <v>429</v>
      </c>
      <c r="C431" s="4">
        <v>39.147284999999997</v>
      </c>
      <c r="D431" s="4">
        <v>-9.9426356638945609E-3</v>
      </c>
      <c r="E431" s="4">
        <v>-3.0783811696970302E-2</v>
      </c>
      <c r="F431" s="16">
        <f t="shared" si="41"/>
        <v>-8.0907171943696494E-4</v>
      </c>
      <c r="G431" s="16">
        <f t="shared" si="37"/>
        <v>-9.1335639444575963E-3</v>
      </c>
      <c r="H431" s="23">
        <f t="shared" si="42"/>
        <v>1.0075017898667135E-4</v>
      </c>
      <c r="I431" s="4">
        <f t="shared" si="38"/>
        <v>1.0037438865899575E-2</v>
      </c>
      <c r="J431" s="4">
        <f t="shared" si="39"/>
        <v>-1.731918944331556E-2</v>
      </c>
      <c r="K431" s="4">
        <f t="shared" si="40"/>
        <v>0</v>
      </c>
    </row>
    <row r="432" spans="1:11" x14ac:dyDescent="0.25">
      <c r="A432" s="3">
        <v>43223</v>
      </c>
      <c r="B432" s="4">
        <v>430</v>
      </c>
      <c r="C432" s="4">
        <v>39.424140999999999</v>
      </c>
      <c r="D432" s="4">
        <v>7.0721634974175666E-3</v>
      </c>
      <c r="E432" s="4">
        <v>-3.0783811696970302E-2</v>
      </c>
      <c r="F432" s="16">
        <f t="shared" si="41"/>
        <v>-1.0588064861875839E-3</v>
      </c>
      <c r="G432" s="16">
        <f t="shared" si="37"/>
        <v>8.1309699836051505E-3</v>
      </c>
      <c r="H432" s="23">
        <f t="shared" si="42"/>
        <v>9.7207827957295937E-5</v>
      </c>
      <c r="I432" s="4">
        <f t="shared" si="38"/>
        <v>9.8594030223587027E-3</v>
      </c>
      <c r="J432" s="4">
        <f t="shared" si="39"/>
        <v>-1.7276081307090609E-2</v>
      </c>
      <c r="K432" s="4">
        <f t="shared" si="40"/>
        <v>0</v>
      </c>
    </row>
    <row r="433" spans="1:11" x14ac:dyDescent="0.25">
      <c r="A433" s="3">
        <v>43224</v>
      </c>
      <c r="B433" s="4">
        <v>431</v>
      </c>
      <c r="C433" s="4">
        <v>40.393135000000001</v>
      </c>
      <c r="D433" s="4">
        <v>2.4578696591005044E-2</v>
      </c>
      <c r="E433" s="4">
        <v>-3.0783811696970302E-2</v>
      </c>
      <c r="F433" s="16">
        <f t="shared" si="41"/>
        <v>-7.831131920938018E-4</v>
      </c>
      <c r="G433" s="16">
        <f t="shared" si="37"/>
        <v>2.5361809783098845E-2</v>
      </c>
      <c r="H433" s="23">
        <f t="shared" si="42"/>
        <v>9.3358738466086806E-5</v>
      </c>
      <c r="I433" s="4">
        <f t="shared" si="38"/>
        <v>9.6622325818667195E-3</v>
      </c>
      <c r="J433" s="4">
        <f t="shared" si="39"/>
        <v>-1.6676071498825967E-2</v>
      </c>
      <c r="K433" s="4">
        <f t="shared" si="40"/>
        <v>0</v>
      </c>
    </row>
    <row r="434" spans="1:11" x14ac:dyDescent="0.25">
      <c r="A434" s="3">
        <v>43227</v>
      </c>
      <c r="B434" s="4">
        <v>432</v>
      </c>
      <c r="C434" s="4">
        <v>40.138427999999998</v>
      </c>
      <c r="D434" s="4">
        <v>-6.3057002136626275E-3</v>
      </c>
      <c r="E434" s="4">
        <v>-3.0783811696970302E-2</v>
      </c>
      <c r="F434" s="16">
        <f t="shared" si="41"/>
        <v>1.2344971619777326E-6</v>
      </c>
      <c r="G434" s="16">
        <f t="shared" si="37"/>
        <v>-6.3069347108246051E-3</v>
      </c>
      <c r="H434" s="23">
        <f t="shared" si="42"/>
        <v>1.0705385602234424E-4</v>
      </c>
      <c r="I434" s="4">
        <f t="shared" si="38"/>
        <v>1.0346683334399687E-2</v>
      </c>
      <c r="J434" s="4">
        <f t="shared" si="39"/>
        <v>-1.7017545112343706E-2</v>
      </c>
      <c r="K434" s="4">
        <f t="shared" si="40"/>
        <v>0</v>
      </c>
    </row>
    <row r="435" spans="1:11" x14ac:dyDescent="0.25">
      <c r="A435" s="3">
        <v>43228</v>
      </c>
      <c r="B435" s="4">
        <v>433</v>
      </c>
      <c r="C435" s="4">
        <v>39.872646000000003</v>
      </c>
      <c r="D435" s="4">
        <v>-6.6216345094529967E-3</v>
      </c>
      <c r="E435" s="4">
        <v>-3.0783811696970302E-2</v>
      </c>
      <c r="F435" s="16">
        <f t="shared" si="41"/>
        <v>-1.8801057907761974E-4</v>
      </c>
      <c r="G435" s="16">
        <f t="shared" si="37"/>
        <v>-6.4336239303753769E-3</v>
      </c>
      <c r="H435" s="23">
        <f t="shared" si="42"/>
        <v>1.018239474244017E-4</v>
      </c>
      <c r="I435" s="4">
        <f t="shared" si="38"/>
        <v>1.0090785272931026E-2</v>
      </c>
      <c r="J435" s="4">
        <f t="shared" si="39"/>
        <v>-1.6785875334046723E-2</v>
      </c>
      <c r="K435" s="4">
        <f t="shared" si="40"/>
        <v>0</v>
      </c>
    </row>
    <row r="436" spans="1:11" x14ac:dyDescent="0.25">
      <c r="A436" s="3">
        <v>43229</v>
      </c>
      <c r="B436" s="4">
        <v>434</v>
      </c>
      <c r="C436" s="4">
        <v>40.265780999999997</v>
      </c>
      <c r="D436" s="4">
        <v>9.859767019224001E-3</v>
      </c>
      <c r="E436" s="4">
        <v>-3.0783811696970302E-2</v>
      </c>
      <c r="F436" s="16">
        <f t="shared" si="41"/>
        <v>-3.7537897961655248E-4</v>
      </c>
      <c r="G436" s="16">
        <f t="shared" si="37"/>
        <v>1.0235145998840553E-2</v>
      </c>
      <c r="H436" s="23">
        <f t="shared" si="42"/>
        <v>9.6956256085262558E-5</v>
      </c>
      <c r="I436" s="4">
        <f t="shared" si="38"/>
        <v>9.8466367905626819E-3</v>
      </c>
      <c r="J436" s="4">
        <f t="shared" si="39"/>
        <v>-1.6571655217847391E-2</v>
      </c>
      <c r="K436" s="4">
        <f t="shared" si="40"/>
        <v>0</v>
      </c>
    </row>
    <row r="437" spans="1:11" x14ac:dyDescent="0.25">
      <c r="A437" s="3">
        <v>43230</v>
      </c>
      <c r="B437" s="4">
        <v>435</v>
      </c>
      <c r="C437" s="4">
        <v>41.356589999999997</v>
      </c>
      <c r="D437" s="4">
        <v>2.7090223333802968E-2</v>
      </c>
      <c r="E437" s="4">
        <v>-3.0783811696970302E-2</v>
      </c>
      <c r="F437" s="16">
        <f t="shared" si="41"/>
        <v>-5.7063230262839278E-5</v>
      </c>
      <c r="G437" s="16">
        <f t="shared" si="37"/>
        <v>2.7147286564065808E-2</v>
      </c>
      <c r="H437" s="23">
        <f t="shared" si="42"/>
        <v>9.4281627128674255E-5</v>
      </c>
      <c r="I437" s="4">
        <f t="shared" si="38"/>
        <v>9.7098726628454951E-3</v>
      </c>
      <c r="J437" s="4">
        <f t="shared" si="39"/>
        <v>-1.6028382496981207E-2</v>
      </c>
      <c r="K437" s="4">
        <f t="shared" si="40"/>
        <v>0</v>
      </c>
    </row>
    <row r="438" spans="1:11" x14ac:dyDescent="0.25">
      <c r="A438" s="3">
        <v>43231</v>
      </c>
      <c r="B438" s="4">
        <v>436</v>
      </c>
      <c r="C438" s="4">
        <v>41.151718000000002</v>
      </c>
      <c r="D438" s="4">
        <v>-4.9537933374099417E-3</v>
      </c>
      <c r="E438" s="4">
        <v>-3.0783811696970302E-2</v>
      </c>
      <c r="F438" s="16">
        <f t="shared" si="41"/>
        <v>7.5906726356702009E-4</v>
      </c>
      <c r="G438" s="16">
        <f t="shared" si="37"/>
        <v>-5.7128606009769619E-3</v>
      </c>
      <c r="H438" s="23">
        <f t="shared" si="42"/>
        <v>1.1073398453469903E-4</v>
      </c>
      <c r="I438" s="4">
        <f t="shared" si="38"/>
        <v>1.052302164469403E-2</v>
      </c>
      <c r="J438" s="4">
        <f t="shared" si="39"/>
        <v>-1.6549763055196804E-2</v>
      </c>
      <c r="K438" s="4">
        <f t="shared" si="40"/>
        <v>0</v>
      </c>
    </row>
    <row r="439" spans="1:11" x14ac:dyDescent="0.25">
      <c r="A439" s="3">
        <v>43234</v>
      </c>
      <c r="B439" s="4">
        <v>437</v>
      </c>
      <c r="C439" s="4">
        <v>40.786265999999998</v>
      </c>
      <c r="D439" s="4">
        <v>-8.8806012910567847E-3</v>
      </c>
      <c r="E439" s="4">
        <v>-3.0783811696970302E-2</v>
      </c>
      <c r="F439" s="16">
        <f t="shared" si="41"/>
        <v>5.6490942763070054E-4</v>
      </c>
      <c r="G439" s="16">
        <f t="shared" si="37"/>
        <v>-9.4455107186874852E-3</v>
      </c>
      <c r="H439" s="23">
        <f t="shared" si="42"/>
        <v>1.0506904875000293E-4</v>
      </c>
      <c r="I439" s="4">
        <f t="shared" si="38"/>
        <v>1.0250319446241806E-2</v>
      </c>
      <c r="J439" s="4">
        <f t="shared" si="39"/>
        <v>-1.6295365690931346E-2</v>
      </c>
      <c r="K439" s="4">
        <f t="shared" si="40"/>
        <v>0</v>
      </c>
    </row>
    <row r="440" spans="1:11" x14ac:dyDescent="0.25">
      <c r="A440" s="3">
        <v>43235</v>
      </c>
      <c r="B440" s="4">
        <v>438</v>
      </c>
      <c r="C440" s="4">
        <v>40.930233000000001</v>
      </c>
      <c r="D440" s="4">
        <v>3.5297911311617377E-3</v>
      </c>
      <c r="E440" s="4">
        <v>-3.0783811696970302E-2</v>
      </c>
      <c r="F440" s="16">
        <f t="shared" si="41"/>
        <v>2.6459682324115491E-4</v>
      </c>
      <c r="G440" s="16">
        <f t="shared" si="37"/>
        <v>3.265194307920583E-3</v>
      </c>
      <c r="H440" s="23">
        <f t="shared" si="42"/>
        <v>1.0144143600710796E-4</v>
      </c>
      <c r="I440" s="4">
        <f t="shared" si="38"/>
        <v>1.0071813938268913E-2</v>
      </c>
      <c r="J440" s="4">
        <f t="shared" si="39"/>
        <v>-1.6302062863100861E-2</v>
      </c>
      <c r="K440" s="4">
        <f t="shared" si="40"/>
        <v>0</v>
      </c>
    </row>
    <row r="441" spans="1:11" x14ac:dyDescent="0.25">
      <c r="A441" s="3">
        <v>43236</v>
      </c>
      <c r="B441" s="4">
        <v>439</v>
      </c>
      <c r="C441" s="4">
        <v>41.096344000000002</v>
      </c>
      <c r="D441" s="4">
        <v>4.0583937061878144E-3</v>
      </c>
      <c r="E441" s="4">
        <v>-3.0783811696970302E-2</v>
      </c>
      <c r="F441" s="16">
        <f t="shared" si="41"/>
        <v>3.546147477815377E-4</v>
      </c>
      <c r="G441" s="16">
        <f t="shared" si="37"/>
        <v>3.7037789584062767E-3</v>
      </c>
      <c r="H441" s="23">
        <f t="shared" si="42"/>
        <v>9.5674794662735781E-5</v>
      </c>
      <c r="I441" s="4">
        <f t="shared" si="38"/>
        <v>9.7813493273032522E-3</v>
      </c>
      <c r="J441" s="4">
        <f t="shared" si="39"/>
        <v>-1.5734273169712563E-2</v>
      </c>
      <c r="K441" s="4">
        <f t="shared" si="40"/>
        <v>0</v>
      </c>
    </row>
    <row r="442" spans="1:11" x14ac:dyDescent="0.25">
      <c r="A442" s="3">
        <v>43237</v>
      </c>
      <c r="B442" s="4">
        <v>440</v>
      </c>
      <c r="C442" s="4">
        <v>41.151718000000002</v>
      </c>
      <c r="D442" s="4">
        <v>1.3474191280859551E-3</v>
      </c>
      <c r="E442" s="4">
        <v>-3.0783811696970302E-2</v>
      </c>
      <c r="F442" s="16">
        <f t="shared" si="41"/>
        <v>4.5508967410027982E-4</v>
      </c>
      <c r="G442" s="16">
        <f t="shared" si="37"/>
        <v>8.9232945398567531E-4</v>
      </c>
      <c r="H442" s="23">
        <f t="shared" si="42"/>
        <v>9.034584634015363E-5</v>
      </c>
      <c r="I442" s="4">
        <f t="shared" si="38"/>
        <v>9.5050432055911044E-3</v>
      </c>
      <c r="J442" s="4">
        <f t="shared" si="39"/>
        <v>-1.5179315116946699E-2</v>
      </c>
      <c r="K442" s="4">
        <f t="shared" si="40"/>
        <v>0</v>
      </c>
    </row>
    <row r="443" spans="1:11" x14ac:dyDescent="0.25">
      <c r="A443" s="3">
        <v>43238</v>
      </c>
      <c r="B443" s="4">
        <v>441</v>
      </c>
      <c r="C443" s="4">
        <v>43.637875000000001</v>
      </c>
      <c r="D443" s="4">
        <v>6.0414415748086106E-2</v>
      </c>
      <c r="E443" s="4">
        <v>-3.0783811696970302E-2</v>
      </c>
      <c r="F443" s="16">
        <f t="shared" si="41"/>
        <v>4.682068674968417E-4</v>
      </c>
      <c r="G443" s="16">
        <f t="shared" si="37"/>
        <v>5.9946208880589262E-2</v>
      </c>
      <c r="H443" s="23">
        <f t="shared" si="42"/>
        <v>8.4948983115377925E-5</v>
      </c>
      <c r="I443" s="4">
        <f t="shared" si="38"/>
        <v>9.216777262979611E-3</v>
      </c>
      <c r="J443" s="4">
        <f t="shared" si="39"/>
        <v>-1.4692042642319037E-2</v>
      </c>
      <c r="K443" s="4">
        <f t="shared" si="40"/>
        <v>0</v>
      </c>
    </row>
    <row r="444" spans="1:11" x14ac:dyDescent="0.25">
      <c r="A444" s="3">
        <v>43241</v>
      </c>
      <c r="B444" s="4">
        <v>442</v>
      </c>
      <c r="C444" s="4">
        <v>44.557034000000002</v>
      </c>
      <c r="D444" s="4">
        <v>2.1063330879425281E-2</v>
      </c>
      <c r="E444" s="4">
        <v>-3.0783811696970302E-2</v>
      </c>
      <c r="F444" s="16">
        <f t="shared" si="41"/>
        <v>2.2525469278896143E-3</v>
      </c>
      <c r="G444" s="16">
        <f t="shared" si="37"/>
        <v>1.8810783951535667E-2</v>
      </c>
      <c r="H444" s="23">
        <f t="shared" si="42"/>
        <v>1.8765848290311241E-4</v>
      </c>
      <c r="I444" s="4">
        <f t="shared" si="38"/>
        <v>1.3698849692697282E-2</v>
      </c>
      <c r="J444" s="4">
        <f t="shared" si="39"/>
        <v>-2.0280055674206578E-2</v>
      </c>
      <c r="K444" s="4">
        <f t="shared" si="40"/>
        <v>0</v>
      </c>
    </row>
    <row r="445" spans="1:11" x14ac:dyDescent="0.25">
      <c r="A445" s="3">
        <v>43242</v>
      </c>
      <c r="B445" s="4">
        <v>443</v>
      </c>
      <c r="C445" s="4">
        <v>44.723145000000002</v>
      </c>
      <c r="D445" s="4">
        <v>3.7280533529229251E-3</v>
      </c>
      <c r="E445" s="4">
        <v>-3.0783811696970302E-2</v>
      </c>
      <c r="F445" s="16">
        <f t="shared" si="41"/>
        <v>2.7492940385989957E-3</v>
      </c>
      <c r="G445" s="16">
        <f t="shared" si="37"/>
        <v>9.7875931432392935E-4</v>
      </c>
      <c r="H445" s="23">
        <f t="shared" si="42"/>
        <v>1.870143417150662E-4</v>
      </c>
      <c r="I445" s="4">
        <f t="shared" si="38"/>
        <v>1.3675318706160606E-2</v>
      </c>
      <c r="J445" s="4">
        <f t="shared" si="39"/>
        <v>-1.9744603534946597E-2</v>
      </c>
      <c r="K445" s="4">
        <f t="shared" si="40"/>
        <v>0</v>
      </c>
    </row>
    <row r="446" spans="1:11" x14ac:dyDescent="0.25">
      <c r="A446" s="3">
        <v>43243</v>
      </c>
      <c r="B446" s="4">
        <v>444</v>
      </c>
      <c r="C446" s="4">
        <v>45.343299999999999</v>
      </c>
      <c r="D446" s="4">
        <v>1.386653376009216E-2</v>
      </c>
      <c r="E446" s="4">
        <v>-3.0783811696970302E-2</v>
      </c>
      <c r="F446" s="16">
        <f t="shared" si="41"/>
        <v>2.6961779968707436E-3</v>
      </c>
      <c r="G446" s="16">
        <f t="shared" si="37"/>
        <v>1.1170355763221416E-2</v>
      </c>
      <c r="H446" s="23">
        <f t="shared" si="42"/>
        <v>1.7582222030602352E-4</v>
      </c>
      <c r="I446" s="4">
        <f t="shared" si="38"/>
        <v>1.3259797144225982E-2</v>
      </c>
      <c r="J446" s="4">
        <f t="shared" si="39"/>
        <v>-1.9114247428450144E-2</v>
      </c>
      <c r="K446" s="4">
        <f t="shared" si="40"/>
        <v>0</v>
      </c>
    </row>
    <row r="447" spans="1:11" x14ac:dyDescent="0.25">
      <c r="A447" s="3">
        <v>43244</v>
      </c>
      <c r="B447" s="4">
        <v>445</v>
      </c>
      <c r="C447" s="4">
        <v>45.775191999999997</v>
      </c>
      <c r="D447" s="4">
        <v>9.5249353267185602E-3</v>
      </c>
      <c r="E447" s="4">
        <v>-3.0783811696970302E-2</v>
      </c>
      <c r="F447" s="16">
        <f t="shared" si="41"/>
        <v>2.9504033298612641E-3</v>
      </c>
      <c r="G447" s="16">
        <f t="shared" si="37"/>
        <v>6.5745319968572961E-3</v>
      </c>
      <c r="H447" s="23">
        <f t="shared" si="42"/>
        <v>1.690161925239701E-4</v>
      </c>
      <c r="I447" s="4">
        <f t="shared" si="38"/>
        <v>1.3000622774466232E-2</v>
      </c>
      <c r="J447" s="4">
        <f t="shared" si="39"/>
        <v>-1.8433718193347434E-2</v>
      </c>
      <c r="K447" s="4">
        <f t="shared" si="40"/>
        <v>0</v>
      </c>
    </row>
    <row r="448" spans="1:11" x14ac:dyDescent="0.25">
      <c r="A448" s="3">
        <v>43245</v>
      </c>
      <c r="B448" s="4">
        <v>446</v>
      </c>
      <c r="C448" s="4">
        <v>45.415283000000002</v>
      </c>
      <c r="D448" s="4">
        <v>-7.8625339244889399E-3</v>
      </c>
      <c r="E448" s="4">
        <v>-3.0783811696970302E-2</v>
      </c>
      <c r="F448" s="16">
        <f t="shared" si="41"/>
        <v>3.0591271898711449E-3</v>
      </c>
      <c r="G448" s="16">
        <f t="shared" si="37"/>
        <v>-1.0921661114360085E-2</v>
      </c>
      <c r="H448" s="23">
        <f t="shared" si="42"/>
        <v>1.6017195510186291E-4</v>
      </c>
      <c r="I448" s="4">
        <f t="shared" si="38"/>
        <v>1.265590593761912E-2</v>
      </c>
      <c r="J448" s="4">
        <f t="shared" si="39"/>
        <v>-1.7757985593978343E-2</v>
      </c>
      <c r="K448" s="4">
        <f t="shared" si="40"/>
        <v>0</v>
      </c>
    </row>
    <row r="449" spans="1:11" x14ac:dyDescent="0.25">
      <c r="A449" s="3">
        <v>43249</v>
      </c>
      <c r="B449" s="4">
        <v>447</v>
      </c>
      <c r="C449" s="4">
        <v>44.601329999999997</v>
      </c>
      <c r="D449" s="4">
        <v>-1.7922446943686447E-2</v>
      </c>
      <c r="E449" s="4">
        <v>-3.0783811696970302E-2</v>
      </c>
      <c r="F449" s="16">
        <f t="shared" si="41"/>
        <v>2.6397035407442078E-3</v>
      </c>
      <c r="G449" s="16">
        <f t="shared" si="37"/>
        <v>-2.0562150484430653E-2</v>
      </c>
      <c r="H449" s="23">
        <f t="shared" si="42"/>
        <v>1.5414011824065887E-4</v>
      </c>
      <c r="I449" s="4">
        <f t="shared" si="38"/>
        <v>1.2415317887217342E-2</v>
      </c>
      <c r="J449" s="4">
        <f t="shared" si="39"/>
        <v>-1.7781677115800733E-2</v>
      </c>
      <c r="K449" s="4">
        <f t="shared" si="40"/>
        <v>1</v>
      </c>
    </row>
    <row r="450" spans="1:11" x14ac:dyDescent="0.25">
      <c r="A450" s="3">
        <v>43250</v>
      </c>
      <c r="B450" s="4">
        <v>448</v>
      </c>
      <c r="C450" s="4">
        <v>44.872646000000003</v>
      </c>
      <c r="D450" s="4">
        <v>6.0831369826865227E-3</v>
      </c>
      <c r="E450" s="4">
        <v>-3.0783811696970302E-2</v>
      </c>
      <c r="F450" s="16">
        <f t="shared" si="41"/>
        <v>1.9436479199889619E-3</v>
      </c>
      <c r="G450" s="16">
        <f t="shared" si="37"/>
        <v>4.1394890626975604E-3</v>
      </c>
      <c r="H450" s="23">
        <f t="shared" si="42"/>
        <v>1.5757577212255049E-4</v>
      </c>
      <c r="I450" s="4">
        <f t="shared" si="38"/>
        <v>1.2552918868635712E-2</v>
      </c>
      <c r="J450" s="4">
        <f t="shared" si="39"/>
        <v>-1.8704066209914064E-2</v>
      </c>
      <c r="K450" s="4">
        <f t="shared" si="40"/>
        <v>0</v>
      </c>
    </row>
    <row r="451" spans="1:11" x14ac:dyDescent="0.25">
      <c r="A451" s="3">
        <v>43251</v>
      </c>
      <c r="B451" s="4">
        <v>449</v>
      </c>
      <c r="C451" s="4">
        <v>44.662235000000003</v>
      </c>
      <c r="D451" s="4">
        <v>-4.6890704862824571E-3</v>
      </c>
      <c r="E451" s="4">
        <v>-3.0783811696970302E-2</v>
      </c>
      <c r="F451" s="16">
        <f t="shared" si="41"/>
        <v>2.0095231542702199E-3</v>
      </c>
      <c r="G451" s="16">
        <f t="shared" si="37"/>
        <v>-6.698593640552677E-3</v>
      </c>
      <c r="H451" s="23">
        <f t="shared" si="42"/>
        <v>1.4863528688620323E-4</v>
      </c>
      <c r="I451" s="4">
        <f t="shared" si="38"/>
        <v>1.2191607231460634E-2</v>
      </c>
      <c r="J451" s="4">
        <f t="shared" si="39"/>
        <v>-1.8043886218765605E-2</v>
      </c>
      <c r="K451" s="4">
        <f t="shared" si="40"/>
        <v>0</v>
      </c>
    </row>
    <row r="452" spans="1:11" x14ac:dyDescent="0.25">
      <c r="A452" s="3">
        <v>43252</v>
      </c>
      <c r="B452" s="4">
        <v>450</v>
      </c>
      <c r="C452" s="4">
        <v>46.982281</v>
      </c>
      <c r="D452" s="4">
        <v>5.1946482302105967E-2</v>
      </c>
      <c r="E452" s="4">
        <v>-3.0783811696970302E-2</v>
      </c>
      <c r="F452" s="16">
        <f t="shared" si="41"/>
        <v>1.7482796504255328E-3</v>
      </c>
      <c r="G452" s="16">
        <f t="shared" ref="G452:G515" si="43">D452-F452</f>
        <v>5.0198202651680436E-2</v>
      </c>
      <c r="H452" s="23">
        <f t="shared" si="42"/>
        <v>1.4106330437586861E-4</v>
      </c>
      <c r="I452" s="4">
        <f t="shared" ref="I452:I515" si="44">SQRT(H452)</f>
        <v>1.1877007383001351E-2</v>
      </c>
      <c r="J452" s="4">
        <f t="shared" ref="J452:J515" si="45">F452+NORMSINV(0.05)*I452</f>
        <v>-1.7787659020833659E-2</v>
      </c>
      <c r="K452" s="4">
        <f t="shared" ref="K452:K515" si="46">IF(D452&lt;J452,1,0)</f>
        <v>0</v>
      </c>
    </row>
    <row r="453" spans="1:11" x14ac:dyDescent="0.25">
      <c r="A453" s="3">
        <v>43255</v>
      </c>
      <c r="B453" s="4">
        <v>451</v>
      </c>
      <c r="C453" s="4">
        <v>47.081947</v>
      </c>
      <c r="D453" s="4">
        <v>2.1213529415483072E-3</v>
      </c>
      <c r="E453" s="4">
        <v>-3.0783811696970302E-2</v>
      </c>
      <c r="F453" s="16">
        <f t="shared" ref="F453:F516" si="47">0.94*F452+0.03*D452</f>
        <v>3.2017773404631796E-3</v>
      </c>
      <c r="G453" s="16">
        <f t="shared" si="43"/>
        <v>-1.0804243989148725E-3</v>
      </c>
      <c r="H453" s="23">
        <f t="shared" ref="H453:H516" si="48">0.94*H452+0.03*G452^2</f>
        <v>2.0819529259709179E-4</v>
      </c>
      <c r="I453" s="4">
        <f t="shared" si="44"/>
        <v>1.4428974065992766E-2</v>
      </c>
      <c r="J453" s="4">
        <f t="shared" si="45"/>
        <v>-2.0531772985173759E-2</v>
      </c>
      <c r="K453" s="4">
        <f t="shared" si="46"/>
        <v>0</v>
      </c>
    </row>
    <row r="454" spans="1:11" x14ac:dyDescent="0.25">
      <c r="A454" s="3">
        <v>43256</v>
      </c>
      <c r="B454" s="4">
        <v>452</v>
      </c>
      <c r="C454" s="4">
        <v>47.978957999999999</v>
      </c>
      <c r="D454" s="4">
        <v>1.9052122037349031E-2</v>
      </c>
      <c r="E454" s="4">
        <v>-3.0783811696970302E-2</v>
      </c>
      <c r="F454" s="16">
        <f t="shared" si="47"/>
        <v>3.0733112882818376E-3</v>
      </c>
      <c r="G454" s="16">
        <f t="shared" si="43"/>
        <v>1.5978810749067193E-2</v>
      </c>
      <c r="H454" s="23">
        <f t="shared" si="48"/>
        <v>1.9573859454771939E-4</v>
      </c>
      <c r="I454" s="4">
        <f t="shared" si="44"/>
        <v>1.3990660976083988E-2</v>
      </c>
      <c r="J454" s="4">
        <f t="shared" si="45"/>
        <v>-1.9939278161678339E-2</v>
      </c>
      <c r="K454" s="4">
        <f t="shared" si="46"/>
        <v>0</v>
      </c>
    </row>
    <row r="455" spans="1:11" x14ac:dyDescent="0.25">
      <c r="A455" s="3">
        <v>43257</v>
      </c>
      <c r="B455" s="4">
        <v>453</v>
      </c>
      <c r="C455" s="4">
        <v>48.366554000000001</v>
      </c>
      <c r="D455" s="4">
        <v>8.0784580607190775E-3</v>
      </c>
      <c r="E455" s="4">
        <v>-3.0783811696970302E-2</v>
      </c>
      <c r="F455" s="16">
        <f t="shared" si="47"/>
        <v>3.4604762721053982E-3</v>
      </c>
      <c r="G455" s="16">
        <f t="shared" si="43"/>
        <v>4.6179817886136797E-3</v>
      </c>
      <c r="H455" s="23">
        <f t="shared" si="48"/>
        <v>1.9165395066349139E-4</v>
      </c>
      <c r="I455" s="4">
        <f t="shared" si="44"/>
        <v>1.3843913849179046E-2</v>
      </c>
      <c r="J455" s="4">
        <f t="shared" si="45"/>
        <v>-1.9310735633920478E-2</v>
      </c>
      <c r="K455" s="4">
        <f t="shared" si="46"/>
        <v>0</v>
      </c>
    </row>
    <row r="456" spans="1:11" x14ac:dyDescent="0.25">
      <c r="A456" s="3">
        <v>43258</v>
      </c>
      <c r="B456" s="4">
        <v>454</v>
      </c>
      <c r="C456" s="4">
        <v>48.759689000000002</v>
      </c>
      <c r="D456" s="4">
        <v>8.128240850071744E-3</v>
      </c>
      <c r="E456" s="4">
        <v>-3.0783811696970302E-2</v>
      </c>
      <c r="F456" s="16">
        <f t="shared" si="47"/>
        <v>3.4952014376006466E-3</v>
      </c>
      <c r="G456" s="16">
        <f t="shared" si="43"/>
        <v>4.6330394124710975E-3</v>
      </c>
      <c r="H456" s="23">
        <f t="shared" si="48"/>
        <v>1.8079448629768093E-4</v>
      </c>
      <c r="I456" s="4">
        <f t="shared" si="44"/>
        <v>1.3445984021174535E-2</v>
      </c>
      <c r="J456" s="4">
        <f t="shared" si="45"/>
        <v>-1.8621474147559835E-2</v>
      </c>
      <c r="K456" s="4">
        <f t="shared" si="46"/>
        <v>0</v>
      </c>
    </row>
    <row r="457" spans="1:11" x14ac:dyDescent="0.25">
      <c r="A457" s="3">
        <v>43259</v>
      </c>
      <c r="B457" s="4">
        <v>455</v>
      </c>
      <c r="C457" s="4">
        <v>48.909191</v>
      </c>
      <c r="D457" s="4">
        <v>3.066098309199598E-3</v>
      </c>
      <c r="E457" s="4">
        <v>-3.0783811696970302E-2</v>
      </c>
      <c r="F457" s="16">
        <f t="shared" si="47"/>
        <v>3.5293365768467597E-3</v>
      </c>
      <c r="G457" s="16">
        <f t="shared" si="43"/>
        <v>-4.6323826764716174E-4</v>
      </c>
      <c r="H457" s="23">
        <f t="shared" si="48"/>
        <v>1.705907687457454E-4</v>
      </c>
      <c r="I457" s="4">
        <f t="shared" si="44"/>
        <v>1.3061040109644614E-2</v>
      </c>
      <c r="J457" s="4">
        <f t="shared" si="45"/>
        <v>-1.7954162619260843E-2</v>
      </c>
      <c r="K457" s="4">
        <f t="shared" si="46"/>
        <v>0</v>
      </c>
    </row>
    <row r="458" spans="1:11" x14ac:dyDescent="0.25">
      <c r="A458" s="3">
        <v>43262</v>
      </c>
      <c r="B458" s="4">
        <v>456</v>
      </c>
      <c r="C458" s="4">
        <v>48.52713</v>
      </c>
      <c r="D458" s="4">
        <v>-7.8116401475542751E-3</v>
      </c>
      <c r="E458" s="4">
        <v>-3.0783811696970302E-2</v>
      </c>
      <c r="F458" s="16">
        <f t="shared" si="47"/>
        <v>3.409559331511942E-3</v>
      </c>
      <c r="G458" s="16">
        <f t="shared" si="43"/>
        <v>-1.1221199479066217E-2</v>
      </c>
      <c r="H458" s="23">
        <f t="shared" si="48"/>
        <v>1.6036176031177904E-4</v>
      </c>
      <c r="I458" s="4">
        <f t="shared" si="44"/>
        <v>1.266340239871493E-2</v>
      </c>
      <c r="J458" s="4">
        <f t="shared" si="45"/>
        <v>-1.741988403356029E-2</v>
      </c>
      <c r="K458" s="4">
        <f t="shared" si="46"/>
        <v>0</v>
      </c>
    </row>
    <row r="459" spans="1:11" x14ac:dyDescent="0.25">
      <c r="A459" s="3">
        <v>43263</v>
      </c>
      <c r="B459" s="4">
        <v>457</v>
      </c>
      <c r="C459" s="4">
        <v>48.012180000000001</v>
      </c>
      <c r="D459" s="4">
        <v>-1.0611589846751682E-2</v>
      </c>
      <c r="E459" s="4">
        <v>-3.0783811696970302E-2</v>
      </c>
      <c r="F459" s="16">
        <f t="shared" si="47"/>
        <v>2.9706365671945969E-3</v>
      </c>
      <c r="G459" s="16">
        <f t="shared" si="43"/>
        <v>-1.3582226413946279E-2</v>
      </c>
      <c r="H459" s="23">
        <f t="shared" si="48"/>
        <v>1.5451751422554218E-4</v>
      </c>
      <c r="I459" s="4">
        <f t="shared" si="44"/>
        <v>1.2430507400164411E-2</v>
      </c>
      <c r="J459" s="4">
        <f t="shared" si="45"/>
        <v>-1.7475728614812957E-2</v>
      </c>
      <c r="K459" s="4">
        <f t="shared" si="46"/>
        <v>0</v>
      </c>
    </row>
    <row r="460" spans="1:11" x14ac:dyDescent="0.25">
      <c r="A460" s="3">
        <v>43264</v>
      </c>
      <c r="B460" s="4">
        <v>458</v>
      </c>
      <c r="C460" s="4">
        <v>48.676631999999998</v>
      </c>
      <c r="D460" s="4">
        <v>1.383923829328302E-2</v>
      </c>
      <c r="E460" s="4">
        <v>-3.0783811696970302E-2</v>
      </c>
      <c r="F460" s="16">
        <f t="shared" si="47"/>
        <v>2.4740506777603706E-3</v>
      </c>
      <c r="G460" s="16">
        <f t="shared" si="43"/>
        <v>1.1365187615522649E-2</v>
      </c>
      <c r="H460" s="23">
        <f t="shared" si="48"/>
        <v>1.5078076960280064E-4</v>
      </c>
      <c r="I460" s="4">
        <f t="shared" si="44"/>
        <v>1.2279282128968316E-2</v>
      </c>
      <c r="J460" s="4">
        <f t="shared" si="45"/>
        <v>-1.7723571068433565E-2</v>
      </c>
      <c r="K460" s="4">
        <f t="shared" si="46"/>
        <v>0</v>
      </c>
    </row>
    <row r="461" spans="1:11" x14ac:dyDescent="0.25">
      <c r="A461" s="3">
        <v>43265</v>
      </c>
      <c r="B461" s="4">
        <v>459</v>
      </c>
      <c r="C461" s="4">
        <v>48.676631999999998</v>
      </c>
      <c r="D461" s="4">
        <v>0</v>
      </c>
      <c r="E461" s="4">
        <v>-3.0783811696970302E-2</v>
      </c>
      <c r="F461" s="16">
        <f t="shared" si="47"/>
        <v>2.740784785893239E-3</v>
      </c>
      <c r="G461" s="16">
        <f t="shared" si="43"/>
        <v>-2.740784785893239E-3</v>
      </c>
      <c r="H461" s="23">
        <f t="shared" si="48"/>
        <v>1.4560894811271345E-4</v>
      </c>
      <c r="I461" s="4">
        <f t="shared" si="44"/>
        <v>1.2066853281312136E-2</v>
      </c>
      <c r="J461" s="4">
        <f t="shared" si="45"/>
        <v>-1.7107422599764305E-2</v>
      </c>
      <c r="K461" s="4">
        <f t="shared" si="46"/>
        <v>0</v>
      </c>
    </row>
    <row r="462" spans="1:11" x14ac:dyDescent="0.25">
      <c r="A462" s="3">
        <v>43266</v>
      </c>
      <c r="B462" s="4">
        <v>460</v>
      </c>
      <c r="C462" s="4">
        <v>48.942413000000002</v>
      </c>
      <c r="D462" s="4">
        <v>5.4601353684454595E-3</v>
      </c>
      <c r="E462" s="4">
        <v>-3.0783811696970302E-2</v>
      </c>
      <c r="F462" s="16">
        <f t="shared" si="47"/>
        <v>2.5763376987396444E-3</v>
      </c>
      <c r="G462" s="16">
        <f t="shared" si="43"/>
        <v>2.8837976697058151E-3</v>
      </c>
      <c r="H462" s="23">
        <f t="shared" si="48"/>
        <v>1.3709776826322816E-4</v>
      </c>
      <c r="I462" s="4">
        <f t="shared" si="44"/>
        <v>1.1708875619086068E-2</v>
      </c>
      <c r="J462" s="4">
        <f t="shared" si="45"/>
        <v>-1.6683048830837745E-2</v>
      </c>
      <c r="K462" s="4">
        <f t="shared" si="46"/>
        <v>0</v>
      </c>
    </row>
    <row r="463" spans="1:11" x14ac:dyDescent="0.25">
      <c r="A463" s="3">
        <v>43269</v>
      </c>
      <c r="B463" s="4">
        <v>461</v>
      </c>
      <c r="C463" s="4">
        <v>49.595790999999998</v>
      </c>
      <c r="D463" s="4">
        <v>1.3349934340180497E-2</v>
      </c>
      <c r="E463" s="4">
        <v>-3.0783811696970302E-2</v>
      </c>
      <c r="F463" s="16">
        <f t="shared" si="47"/>
        <v>2.5855614978686292E-3</v>
      </c>
      <c r="G463" s="16">
        <f t="shared" si="43"/>
        <v>1.0764372842311867E-2</v>
      </c>
      <c r="H463" s="23">
        <f t="shared" si="48"/>
        <v>1.291213908374285E-4</v>
      </c>
      <c r="I463" s="4">
        <f t="shared" si="44"/>
        <v>1.1363159368653971E-2</v>
      </c>
      <c r="J463" s="4">
        <f t="shared" si="45"/>
        <v>-1.6105172403289462E-2</v>
      </c>
      <c r="K463" s="4">
        <f t="shared" si="46"/>
        <v>0</v>
      </c>
    </row>
    <row r="464" spans="1:11" x14ac:dyDescent="0.25">
      <c r="A464" s="3">
        <v>43270</v>
      </c>
      <c r="B464" s="4">
        <v>462</v>
      </c>
      <c r="C464" s="4">
        <v>49.280177999999999</v>
      </c>
      <c r="D464" s="4">
        <v>-6.3637053394309017E-3</v>
      </c>
      <c r="E464" s="4">
        <v>-3.0783811696970302E-2</v>
      </c>
      <c r="F464" s="16">
        <f t="shared" si="47"/>
        <v>2.8309258382019265E-3</v>
      </c>
      <c r="G464" s="16">
        <f t="shared" si="43"/>
        <v>-9.1946311776328286E-3</v>
      </c>
      <c r="H464" s="23">
        <f t="shared" si="48"/>
        <v>1.2485025906783183E-4</v>
      </c>
      <c r="I464" s="4">
        <f t="shared" si="44"/>
        <v>1.117364126271431E-2</v>
      </c>
      <c r="J464" s="4">
        <f t="shared" si="45"/>
        <v>-1.5548078519028341E-2</v>
      </c>
      <c r="K464" s="4">
        <f t="shared" si="46"/>
        <v>0</v>
      </c>
    </row>
    <row r="465" spans="1:11" x14ac:dyDescent="0.25">
      <c r="A465" s="3">
        <v>43271</v>
      </c>
      <c r="B465" s="4">
        <v>463</v>
      </c>
      <c r="C465" s="4">
        <v>49.390918999999997</v>
      </c>
      <c r="D465" s="4">
        <v>2.2471712663050306E-3</v>
      </c>
      <c r="E465" s="4">
        <v>-3.0783811696970302E-2</v>
      </c>
      <c r="F465" s="16">
        <f t="shared" si="47"/>
        <v>2.4701591277268837E-3</v>
      </c>
      <c r="G465" s="16">
        <f t="shared" si="43"/>
        <v>-2.2298786142185313E-4</v>
      </c>
      <c r="H465" s="23">
        <f t="shared" si="48"/>
        <v>1.1989548079854284E-4</v>
      </c>
      <c r="I465" s="4">
        <f t="shared" si="44"/>
        <v>1.0949679483827043E-2</v>
      </c>
      <c r="J465" s="4">
        <f t="shared" si="45"/>
        <v>-1.5540460885202157E-2</v>
      </c>
      <c r="K465" s="4">
        <f t="shared" si="46"/>
        <v>0</v>
      </c>
    </row>
    <row r="466" spans="1:11" x14ac:dyDescent="0.25">
      <c r="A466" s="3">
        <v>43272</v>
      </c>
      <c r="B466" s="4">
        <v>464</v>
      </c>
      <c r="C466" s="4">
        <v>49.330008999999997</v>
      </c>
      <c r="D466" s="4">
        <v>-1.2332226496939609E-3</v>
      </c>
      <c r="E466" s="4">
        <v>-3.0783811696970302E-2</v>
      </c>
      <c r="F466" s="16">
        <f t="shared" si="47"/>
        <v>2.3893647180524215E-3</v>
      </c>
      <c r="G466" s="16">
        <f t="shared" si="43"/>
        <v>-3.6225873677463824E-3</v>
      </c>
      <c r="H466" s="23">
        <f t="shared" si="48"/>
        <v>1.1270324365822051E-4</v>
      </c>
      <c r="I466" s="4">
        <f t="shared" si="44"/>
        <v>1.0616178392351011E-2</v>
      </c>
      <c r="J466" s="4">
        <f t="shared" si="45"/>
        <v>-1.5072694814969995E-2</v>
      </c>
      <c r="K466" s="4">
        <f t="shared" si="46"/>
        <v>0</v>
      </c>
    </row>
    <row r="467" spans="1:11" x14ac:dyDescent="0.25">
      <c r="A467" s="3">
        <v>43273</v>
      </c>
      <c r="B467" s="4">
        <v>465</v>
      </c>
      <c r="C467" s="4">
        <v>49.158360000000002</v>
      </c>
      <c r="D467" s="4">
        <v>-3.4796060953484736E-3</v>
      </c>
      <c r="E467" s="4">
        <v>-3.0783811696970302E-2</v>
      </c>
      <c r="F467" s="16">
        <f t="shared" si="47"/>
        <v>2.2090061554784573E-3</v>
      </c>
      <c r="G467" s="16">
        <f t="shared" si="43"/>
        <v>-5.6886122508269313E-3</v>
      </c>
      <c r="H467" s="23">
        <f t="shared" si="48"/>
        <v>1.0633474321583594E-4</v>
      </c>
      <c r="I467" s="4">
        <f t="shared" si="44"/>
        <v>1.0311873894488621E-2</v>
      </c>
      <c r="J467" s="4">
        <f t="shared" si="45"/>
        <v>-1.4752517020537358E-2</v>
      </c>
      <c r="K467" s="4">
        <f t="shared" si="46"/>
        <v>0</v>
      </c>
    </row>
    <row r="468" spans="1:11" x14ac:dyDescent="0.25">
      <c r="A468" s="3">
        <v>43276</v>
      </c>
      <c r="B468" s="4">
        <v>466</v>
      </c>
      <c r="C468" s="4">
        <v>47.596901000000003</v>
      </c>
      <c r="D468" s="4">
        <v>-3.1763854611911363E-2</v>
      </c>
      <c r="E468" s="4">
        <v>-3.0783811696970302E-2</v>
      </c>
      <c r="F468" s="16">
        <f t="shared" si="47"/>
        <v>1.9720776032892957E-3</v>
      </c>
      <c r="G468" s="16">
        <f t="shared" si="43"/>
        <v>-3.3735932215200659E-2</v>
      </c>
      <c r="H468" s="23">
        <f t="shared" si="48"/>
        <v>1.0092546790309352E-4</v>
      </c>
      <c r="I468" s="4">
        <f t="shared" si="44"/>
        <v>1.004616682636186E-2</v>
      </c>
      <c r="J468" s="4">
        <f t="shared" si="45"/>
        <v>-1.4552396338011572E-2</v>
      </c>
      <c r="K468" s="4">
        <f t="shared" si="46"/>
        <v>1</v>
      </c>
    </row>
    <row r="469" spans="1:11" x14ac:dyDescent="0.25">
      <c r="A469" s="3">
        <v>43277</v>
      </c>
      <c r="B469" s="4">
        <v>467</v>
      </c>
      <c r="C469" s="4">
        <v>47.873753000000001</v>
      </c>
      <c r="D469" s="4">
        <v>5.8165971771985342E-3</v>
      </c>
      <c r="E469" s="4">
        <v>-3.0783811696970302E-2</v>
      </c>
      <c r="F469" s="16">
        <f t="shared" si="47"/>
        <v>9.0083730873459695E-4</v>
      </c>
      <c r="G469" s="16">
        <f t="shared" si="43"/>
        <v>4.9157598684639375E-3</v>
      </c>
      <c r="H469" s="23">
        <f t="shared" si="48"/>
        <v>1.2901333350176633E-4</v>
      </c>
      <c r="I469" s="4">
        <f t="shared" si="44"/>
        <v>1.1358403651119568E-2</v>
      </c>
      <c r="J469" s="4">
        <f t="shared" si="45"/>
        <v>-1.7782074133188271E-2</v>
      </c>
      <c r="K469" s="4">
        <f t="shared" si="46"/>
        <v>0</v>
      </c>
    </row>
    <row r="470" spans="1:11" x14ac:dyDescent="0.25">
      <c r="A470" s="3">
        <v>43278</v>
      </c>
      <c r="B470" s="4">
        <v>468</v>
      </c>
      <c r="C470" s="4">
        <v>46.511626999999997</v>
      </c>
      <c r="D470" s="4">
        <v>-2.8452459116794195E-2</v>
      </c>
      <c r="E470" s="4">
        <v>-3.0783811696970302E-2</v>
      </c>
      <c r="F470" s="16">
        <f t="shared" si="47"/>
        <v>1.0212849855264772E-3</v>
      </c>
      <c r="G470" s="16">
        <f t="shared" si="43"/>
        <v>-2.9473744102320672E-2</v>
      </c>
      <c r="H470" s="23">
        <f t="shared" si="48"/>
        <v>1.2199747434419236E-4</v>
      </c>
      <c r="I470" s="4">
        <f t="shared" si="44"/>
        <v>1.1045246685529135E-2</v>
      </c>
      <c r="J470" s="4">
        <f t="shared" si="45"/>
        <v>-1.7146529085739853E-2</v>
      </c>
      <c r="K470" s="4">
        <f t="shared" si="46"/>
        <v>1</v>
      </c>
    </row>
    <row r="471" spans="1:11" x14ac:dyDescent="0.25">
      <c r="A471" s="3">
        <v>43279</v>
      </c>
      <c r="B471" s="4">
        <v>469</v>
      </c>
      <c r="C471" s="4">
        <v>47.214840000000002</v>
      </c>
      <c r="D471" s="4">
        <v>1.5119079794822169E-2</v>
      </c>
      <c r="E471" s="4">
        <v>-3.0783811696970302E-2</v>
      </c>
      <c r="F471" s="16">
        <f t="shared" si="47"/>
        <v>1.0643411289106269E-4</v>
      </c>
      <c r="G471" s="16">
        <f t="shared" si="43"/>
        <v>1.5012645681931107E-2</v>
      </c>
      <c r="H471" s="23">
        <f t="shared" si="48"/>
        <v>1.4073867362581329E-4</v>
      </c>
      <c r="I471" s="4">
        <f t="shared" si="44"/>
        <v>1.1863333158341854E-2</v>
      </c>
      <c r="J471" s="4">
        <f t="shared" si="45"/>
        <v>-1.9407012460341204E-2</v>
      </c>
      <c r="K471" s="4">
        <f t="shared" si="46"/>
        <v>0</v>
      </c>
    </row>
    <row r="472" spans="1:11" x14ac:dyDescent="0.25">
      <c r="A472" s="3">
        <v>43280</v>
      </c>
      <c r="B472" s="4">
        <v>470</v>
      </c>
      <c r="C472" s="4">
        <v>46.832779000000002</v>
      </c>
      <c r="D472" s="4">
        <v>-8.0919685420939719E-3</v>
      </c>
      <c r="E472" s="4">
        <v>-3.0783811696970302E-2</v>
      </c>
      <c r="F472" s="16">
        <f t="shared" si="47"/>
        <v>5.5362045996226403E-4</v>
      </c>
      <c r="G472" s="16">
        <f t="shared" si="43"/>
        <v>-8.6455890020562358E-3</v>
      </c>
      <c r="H472" s="23">
        <f t="shared" si="48"/>
        <v>1.3905573911940063E-4</v>
      </c>
      <c r="I472" s="4">
        <f t="shared" si="44"/>
        <v>1.179218975082239E-2</v>
      </c>
      <c r="J472" s="4">
        <f t="shared" si="45"/>
        <v>-1.8842805621377925E-2</v>
      </c>
      <c r="K472" s="4">
        <f t="shared" si="46"/>
        <v>0</v>
      </c>
    </row>
    <row r="473" spans="1:11" x14ac:dyDescent="0.25">
      <c r="A473" s="3">
        <v>43283</v>
      </c>
      <c r="B473" s="4">
        <v>471</v>
      </c>
      <c r="C473" s="4">
        <v>51.052047999999999</v>
      </c>
      <c r="D473" s="4">
        <v>9.0092219383351074E-2</v>
      </c>
      <c r="E473" s="4">
        <v>-3.0783811696970302E-2</v>
      </c>
      <c r="F473" s="16">
        <f t="shared" si="47"/>
        <v>2.7764417610170902E-4</v>
      </c>
      <c r="G473" s="16">
        <f t="shared" si="43"/>
        <v>8.9814575207249364E-2</v>
      </c>
      <c r="H473" s="23">
        <f t="shared" si="48"/>
        <v>1.3295478104801084E-4</v>
      </c>
      <c r="I473" s="4">
        <f t="shared" si="44"/>
        <v>1.1530601937800596E-2</v>
      </c>
      <c r="J473" s="4">
        <f t="shared" si="45"/>
        <v>-1.8688508242223279E-2</v>
      </c>
      <c r="K473" s="4">
        <f t="shared" si="46"/>
        <v>0</v>
      </c>
    </row>
    <row r="474" spans="1:11" x14ac:dyDescent="0.25">
      <c r="A474" s="3">
        <v>43284</v>
      </c>
      <c r="B474" s="4">
        <v>472</v>
      </c>
      <c r="C474" s="4">
        <v>52.508305</v>
      </c>
      <c r="D474" s="4">
        <v>2.8524947716103394E-2</v>
      </c>
      <c r="E474" s="4">
        <v>-3.0783811696970302E-2</v>
      </c>
      <c r="F474" s="16">
        <f t="shared" si="47"/>
        <v>2.9637521070361387E-3</v>
      </c>
      <c r="G474" s="16">
        <f t="shared" si="43"/>
        <v>2.5561195609067257E-2</v>
      </c>
      <c r="H474" s="23">
        <f t="shared" si="48"/>
        <v>3.6697723177488975E-4</v>
      </c>
      <c r="I474" s="4">
        <f t="shared" si="44"/>
        <v>1.9156649805612925E-2</v>
      </c>
      <c r="J474" s="4">
        <f t="shared" si="45"/>
        <v>-2.8546132805965505E-2</v>
      </c>
      <c r="K474" s="4">
        <f t="shared" si="46"/>
        <v>0</v>
      </c>
    </row>
    <row r="475" spans="1:11" x14ac:dyDescent="0.25">
      <c r="A475" s="3">
        <v>43286</v>
      </c>
      <c r="B475" s="4">
        <v>473</v>
      </c>
      <c r="C475" s="4">
        <v>51.965671999999998</v>
      </c>
      <c r="D475" s="4">
        <v>-1.0334231889603028E-2</v>
      </c>
      <c r="E475" s="4">
        <v>-3.0783811696970302E-2</v>
      </c>
      <c r="F475" s="16">
        <f t="shared" si="47"/>
        <v>3.6416754120970718E-3</v>
      </c>
      <c r="G475" s="16">
        <f t="shared" si="43"/>
        <v>-1.39759073017001E-2</v>
      </c>
      <c r="H475" s="23">
        <f t="shared" si="48"/>
        <v>3.6455983949734634E-4</v>
      </c>
      <c r="I475" s="4">
        <f t="shared" si="44"/>
        <v>1.9093450172699179E-2</v>
      </c>
      <c r="J475" s="4">
        <f t="shared" si="45"/>
        <v>-2.7764255355484397E-2</v>
      </c>
      <c r="K475" s="4">
        <f t="shared" si="46"/>
        <v>0</v>
      </c>
    </row>
    <row r="476" spans="1:11" x14ac:dyDescent="0.25">
      <c r="A476" s="3">
        <v>43287</v>
      </c>
      <c r="B476" s="4">
        <v>474</v>
      </c>
      <c r="C476" s="4">
        <v>51.683276999999997</v>
      </c>
      <c r="D476" s="4">
        <v>-5.434260524909619E-3</v>
      </c>
      <c r="E476" s="4">
        <v>-3.0783811696970302E-2</v>
      </c>
      <c r="F476" s="16">
        <f t="shared" si="47"/>
        <v>3.1131479306831565E-3</v>
      </c>
      <c r="G476" s="16">
        <f t="shared" si="43"/>
        <v>-8.5474084555927747E-3</v>
      </c>
      <c r="H476" s="23">
        <f t="shared" si="48"/>
        <v>3.4854602867467698E-4</v>
      </c>
      <c r="I476" s="4">
        <f t="shared" si="44"/>
        <v>1.8669387474544444E-2</v>
      </c>
      <c r="J476" s="4">
        <f t="shared" si="45"/>
        <v>-2.7595261769783667E-2</v>
      </c>
      <c r="K476" s="4">
        <f t="shared" si="46"/>
        <v>0</v>
      </c>
    </row>
    <row r="477" spans="1:11" x14ac:dyDescent="0.25">
      <c r="A477" s="3">
        <v>43290</v>
      </c>
      <c r="B477" s="4">
        <v>475</v>
      </c>
      <c r="C477" s="4">
        <v>51.843853000000003</v>
      </c>
      <c r="D477" s="4">
        <v>3.1069237347315661E-3</v>
      </c>
      <c r="E477" s="4">
        <v>-3.0783811696970302E-2</v>
      </c>
      <c r="F477" s="16">
        <f t="shared" si="47"/>
        <v>2.7633312390948784E-3</v>
      </c>
      <c r="G477" s="16">
        <f t="shared" si="43"/>
        <v>3.4359249563668771E-4</v>
      </c>
      <c r="H477" s="23">
        <f t="shared" si="48"/>
        <v>3.2982501269339853E-4</v>
      </c>
      <c r="I477" s="4">
        <f t="shared" si="44"/>
        <v>1.8161085118830276E-2</v>
      </c>
      <c r="J477" s="4">
        <f t="shared" si="45"/>
        <v>-2.7108995487987515E-2</v>
      </c>
      <c r="K477" s="4">
        <f t="shared" si="46"/>
        <v>0</v>
      </c>
    </row>
    <row r="478" spans="1:11" x14ac:dyDescent="0.25">
      <c r="A478" s="3">
        <v>43291</v>
      </c>
      <c r="B478" s="4">
        <v>476</v>
      </c>
      <c r="C478" s="4">
        <v>52.253596999999999</v>
      </c>
      <c r="D478" s="4">
        <v>7.9034249248410675E-3</v>
      </c>
      <c r="E478" s="4">
        <v>-3.0783811696970302E-2</v>
      </c>
      <c r="F478" s="16">
        <f t="shared" si="47"/>
        <v>2.6907390767911322E-3</v>
      </c>
      <c r="G478" s="16">
        <f t="shared" si="43"/>
        <v>5.2126858480499357E-3</v>
      </c>
      <c r="H478" s="23">
        <f t="shared" si="48"/>
        <v>3.1003905360588635E-4</v>
      </c>
      <c r="I478" s="4">
        <f t="shared" si="44"/>
        <v>1.7607925874613579E-2</v>
      </c>
      <c r="J478" s="4">
        <f t="shared" si="45"/>
        <v>-2.6271721661159694E-2</v>
      </c>
      <c r="K478" s="4">
        <f t="shared" si="46"/>
        <v>0</v>
      </c>
    </row>
    <row r="479" spans="1:11" x14ac:dyDescent="0.25">
      <c r="A479" s="3">
        <v>43292</v>
      </c>
      <c r="B479" s="4">
        <v>477</v>
      </c>
      <c r="C479" s="4">
        <v>52.098559999999999</v>
      </c>
      <c r="D479" s="4">
        <v>-2.967011055717372E-3</v>
      </c>
      <c r="E479" s="4">
        <v>-3.0783811696970302E-2</v>
      </c>
      <c r="F479" s="16">
        <f t="shared" si="47"/>
        <v>2.766397479928896E-3</v>
      </c>
      <c r="G479" s="16">
        <f t="shared" si="43"/>
        <v>-5.7334085356462675E-3</v>
      </c>
      <c r="H479" s="23">
        <f t="shared" si="48"/>
        <v>2.9225187320204696E-4</v>
      </c>
      <c r="I479" s="4">
        <f t="shared" si="44"/>
        <v>1.7095375784171783E-2</v>
      </c>
      <c r="J479" s="4">
        <f t="shared" si="45"/>
        <v>-2.5352993382764435E-2</v>
      </c>
      <c r="K479" s="4">
        <f t="shared" si="46"/>
        <v>0</v>
      </c>
    </row>
    <row r="480" spans="1:11" x14ac:dyDescent="0.25">
      <c r="A480" s="3">
        <v>43293</v>
      </c>
      <c r="B480" s="4">
        <v>478</v>
      </c>
      <c r="C480" s="4">
        <v>52.668880000000001</v>
      </c>
      <c r="D480" s="4">
        <v>1.0946943639133257E-2</v>
      </c>
      <c r="E480" s="4">
        <v>-3.0783811696970302E-2</v>
      </c>
      <c r="F480" s="16">
        <f t="shared" si="47"/>
        <v>2.511403299461641E-3</v>
      </c>
      <c r="G480" s="16">
        <f t="shared" si="43"/>
        <v>8.4355403396716155E-3</v>
      </c>
      <c r="H480" s="23">
        <f t="shared" si="48"/>
        <v>2.7570292001302275E-4</v>
      </c>
      <c r="I480" s="4">
        <f t="shared" si="44"/>
        <v>1.6604304261637184E-2</v>
      </c>
      <c r="J480" s="4">
        <f t="shared" si="45"/>
        <v>-2.4800246788298074E-2</v>
      </c>
      <c r="K480" s="4">
        <f t="shared" si="46"/>
        <v>0</v>
      </c>
    </row>
    <row r="481" spans="1:11" x14ac:dyDescent="0.25">
      <c r="A481" s="3">
        <v>43294</v>
      </c>
      <c r="B481" s="4">
        <v>479</v>
      </c>
      <c r="C481" s="4">
        <v>52.547066000000001</v>
      </c>
      <c r="D481" s="4">
        <v>-2.312826853352502E-3</v>
      </c>
      <c r="E481" s="4">
        <v>-3.0783811696970302E-2</v>
      </c>
      <c r="F481" s="16">
        <f t="shared" si="47"/>
        <v>2.6891274106679401E-3</v>
      </c>
      <c r="G481" s="16">
        <f t="shared" si="43"/>
        <v>-5.0019542640204421E-3</v>
      </c>
      <c r="H481" s="23">
        <f t="shared" si="48"/>
        <v>2.6129549503690821E-4</v>
      </c>
      <c r="I481" s="4">
        <f t="shared" si="44"/>
        <v>1.6164637176160443E-2</v>
      </c>
      <c r="J481" s="4">
        <f t="shared" si="45"/>
        <v>-2.3899334676894174E-2</v>
      </c>
      <c r="K481" s="4">
        <f t="shared" si="46"/>
        <v>0</v>
      </c>
    </row>
    <row r="482" spans="1:11" x14ac:dyDescent="0.25">
      <c r="A482" s="3">
        <v>43297</v>
      </c>
      <c r="B482" s="4">
        <v>480</v>
      </c>
      <c r="C482" s="4">
        <v>52.480620999999999</v>
      </c>
      <c r="D482" s="4">
        <v>-1.2644854424412894E-3</v>
      </c>
      <c r="E482" s="4">
        <v>-3.0783811696970302E-2</v>
      </c>
      <c r="F482" s="16">
        <f t="shared" si="47"/>
        <v>2.4583949604272885E-3</v>
      </c>
      <c r="G482" s="16">
        <f t="shared" si="43"/>
        <v>-3.7228804028685779E-3</v>
      </c>
      <c r="H482" s="23">
        <f t="shared" si="48"/>
        <v>2.4636835172847426E-4</v>
      </c>
      <c r="I482" s="4">
        <f t="shared" si="44"/>
        <v>1.5696125373112761E-2</v>
      </c>
      <c r="J482" s="4">
        <f t="shared" si="45"/>
        <v>-2.3359433788622274E-2</v>
      </c>
      <c r="K482" s="4">
        <f t="shared" si="46"/>
        <v>0</v>
      </c>
    </row>
    <row r="483" spans="1:11" x14ac:dyDescent="0.25">
      <c r="A483" s="3">
        <v>43298</v>
      </c>
      <c r="B483" s="4">
        <v>481</v>
      </c>
      <c r="C483" s="4">
        <v>52.524918</v>
      </c>
      <c r="D483" s="4">
        <v>8.4406394505126482E-4</v>
      </c>
      <c r="E483" s="4">
        <v>-3.0783811696970302E-2</v>
      </c>
      <c r="F483" s="16">
        <f t="shared" si="47"/>
        <v>2.2729566995284122E-3</v>
      </c>
      <c r="G483" s="16">
        <f t="shared" si="43"/>
        <v>-1.4288927544771474E-3</v>
      </c>
      <c r="H483" s="23">
        <f t="shared" si="48"/>
        <v>2.320020457795877E-4</v>
      </c>
      <c r="I483" s="4">
        <f t="shared" si="44"/>
        <v>1.523161336758479E-2</v>
      </c>
      <c r="J483" s="4">
        <f t="shared" si="45"/>
        <v>-2.2780817792465963E-2</v>
      </c>
      <c r="K483" s="4">
        <f t="shared" si="46"/>
        <v>0</v>
      </c>
    </row>
    <row r="484" spans="1:11" x14ac:dyDescent="0.25">
      <c r="A484" s="3">
        <v>43299</v>
      </c>
      <c r="B484" s="4">
        <v>482</v>
      </c>
      <c r="C484" s="4">
        <v>52.641196999999998</v>
      </c>
      <c r="D484" s="4">
        <v>2.2137873685019118E-3</v>
      </c>
      <c r="E484" s="4">
        <v>-3.0783811696970302E-2</v>
      </c>
      <c r="F484" s="16">
        <f t="shared" si="47"/>
        <v>2.1619012159082456E-3</v>
      </c>
      <c r="G484" s="16">
        <f t="shared" si="43"/>
        <v>5.1886152593666121E-5</v>
      </c>
      <c r="H484" s="23">
        <f t="shared" si="48"/>
        <v>2.1814317506792634E-4</v>
      </c>
      <c r="I484" s="4">
        <f t="shared" si="44"/>
        <v>1.4769670784006201E-2</v>
      </c>
      <c r="J484" s="4">
        <f t="shared" si="45"/>
        <v>-2.2132045342043553E-2</v>
      </c>
      <c r="K484" s="4">
        <f t="shared" si="46"/>
        <v>0</v>
      </c>
    </row>
    <row r="485" spans="1:11" x14ac:dyDescent="0.25">
      <c r="A485" s="3">
        <v>43300</v>
      </c>
      <c r="B485" s="4">
        <v>483</v>
      </c>
      <c r="C485" s="4">
        <v>52.458472999999998</v>
      </c>
      <c r="D485" s="4">
        <v>-3.4711216768114209E-3</v>
      </c>
      <c r="E485" s="4">
        <v>-3.0783811696970302E-2</v>
      </c>
      <c r="F485" s="16">
        <f t="shared" si="47"/>
        <v>2.098600764008808E-3</v>
      </c>
      <c r="G485" s="16">
        <f t="shared" si="43"/>
        <v>-5.5697224408202285E-3</v>
      </c>
      <c r="H485" s="23">
        <f t="shared" si="48"/>
        <v>2.0505466532903569E-4</v>
      </c>
      <c r="I485" s="4">
        <f t="shared" si="44"/>
        <v>1.4319729932126362E-2</v>
      </c>
      <c r="J485" s="4">
        <f t="shared" si="45"/>
        <v>-2.1455258951814805E-2</v>
      </c>
      <c r="K485" s="4">
        <f t="shared" si="46"/>
        <v>0</v>
      </c>
    </row>
    <row r="486" spans="1:11" x14ac:dyDescent="0.25">
      <c r="A486" s="3">
        <v>43301</v>
      </c>
      <c r="B486" s="4">
        <v>484</v>
      </c>
      <c r="C486" s="4">
        <v>52.225914000000003</v>
      </c>
      <c r="D486" s="4">
        <v>-4.4332018585442785E-3</v>
      </c>
      <c r="E486" s="4">
        <v>-3.0783811696970302E-2</v>
      </c>
      <c r="F486" s="16">
        <f t="shared" si="47"/>
        <v>1.8685510678639367E-3</v>
      </c>
      <c r="G486" s="16">
        <f t="shared" si="43"/>
        <v>-6.3017529264082148E-3</v>
      </c>
      <c r="H486" s="23">
        <f t="shared" si="48"/>
        <v>1.9368203965132683E-4</v>
      </c>
      <c r="I486" s="4">
        <f t="shared" si="44"/>
        <v>1.3916969485176248E-2</v>
      </c>
      <c r="J486" s="4">
        <f t="shared" si="45"/>
        <v>-2.1022826666001183E-2</v>
      </c>
      <c r="K486" s="4">
        <f t="shared" si="46"/>
        <v>0</v>
      </c>
    </row>
    <row r="487" spans="1:11" x14ac:dyDescent="0.25">
      <c r="A487" s="3">
        <v>43304</v>
      </c>
      <c r="B487" s="4">
        <v>485</v>
      </c>
      <c r="C487" s="4">
        <v>51.838318000000001</v>
      </c>
      <c r="D487" s="4">
        <v>-7.4215264092841347E-3</v>
      </c>
      <c r="E487" s="4">
        <v>-3.0783811696970302E-2</v>
      </c>
      <c r="F487" s="16">
        <f t="shared" si="47"/>
        <v>1.6234419480357721E-3</v>
      </c>
      <c r="G487" s="16">
        <f t="shared" si="43"/>
        <v>-9.0449683573199068E-3</v>
      </c>
      <c r="H487" s="23">
        <f t="shared" si="48"/>
        <v>1.8325247997061204E-4</v>
      </c>
      <c r="I487" s="4">
        <f t="shared" si="44"/>
        <v>1.3537077970175544E-2</v>
      </c>
      <c r="J487" s="4">
        <f t="shared" si="45"/>
        <v>-2.0643069849532351E-2</v>
      </c>
      <c r="K487" s="4">
        <f t="shared" si="46"/>
        <v>0</v>
      </c>
    </row>
    <row r="488" spans="1:11" x14ac:dyDescent="0.25">
      <c r="A488" s="3">
        <v>43305</v>
      </c>
      <c r="B488" s="4">
        <v>486</v>
      </c>
      <c r="C488" s="4">
        <v>51.550387999999998</v>
      </c>
      <c r="D488" s="4">
        <v>-5.5543854644358424E-3</v>
      </c>
      <c r="E488" s="4">
        <v>-3.0783811696970302E-2</v>
      </c>
      <c r="F488" s="16">
        <f t="shared" si="47"/>
        <v>1.3033896388751015E-3</v>
      </c>
      <c r="G488" s="16">
        <f t="shared" si="43"/>
        <v>-6.857775103310944E-3</v>
      </c>
      <c r="H488" s="23">
        <f t="shared" si="48"/>
        <v>1.7471167474992287E-4</v>
      </c>
      <c r="I488" s="4">
        <f t="shared" si="44"/>
        <v>1.3217854392824989E-2</v>
      </c>
      <c r="J488" s="4">
        <f t="shared" si="45"/>
        <v>-2.0438046099679537E-2</v>
      </c>
      <c r="K488" s="4">
        <f t="shared" si="46"/>
        <v>0</v>
      </c>
    </row>
    <row r="489" spans="1:11" x14ac:dyDescent="0.25">
      <c r="A489" s="3">
        <v>43306</v>
      </c>
      <c r="B489" s="4">
        <v>487</v>
      </c>
      <c r="C489" s="4">
        <v>51.937984</v>
      </c>
      <c r="D489" s="4">
        <v>7.5187794900787568E-3</v>
      </c>
      <c r="E489" s="4">
        <v>-3.0783811696970302E-2</v>
      </c>
      <c r="F489" s="16">
        <f t="shared" si="47"/>
        <v>1.05855469660952E-3</v>
      </c>
      <c r="G489" s="16">
        <f t="shared" si="43"/>
        <v>6.460224793469237E-3</v>
      </c>
      <c r="H489" s="23">
        <f t="shared" si="48"/>
        <v>1.6563984664595523E-4</v>
      </c>
      <c r="I489" s="4">
        <f t="shared" si="44"/>
        <v>1.287011447680071E-2</v>
      </c>
      <c r="J489" s="4">
        <f t="shared" si="45"/>
        <v>-2.0110899779836783E-2</v>
      </c>
      <c r="K489" s="4">
        <f t="shared" si="46"/>
        <v>0</v>
      </c>
    </row>
    <row r="490" spans="1:11" x14ac:dyDescent="0.25">
      <c r="A490" s="3">
        <v>43307</v>
      </c>
      <c r="B490" s="4">
        <v>488</v>
      </c>
      <c r="C490" s="4">
        <v>52.270209999999999</v>
      </c>
      <c r="D490" s="4">
        <v>6.3965902103554611E-3</v>
      </c>
      <c r="E490" s="4">
        <v>-3.0783811696970302E-2</v>
      </c>
      <c r="F490" s="16">
        <f t="shared" si="47"/>
        <v>1.2206047995153115E-3</v>
      </c>
      <c r="G490" s="16">
        <f t="shared" si="43"/>
        <v>5.1759854108401494E-3</v>
      </c>
      <c r="H490" s="23">
        <f t="shared" si="48"/>
        <v>1.5695349097866255E-4</v>
      </c>
      <c r="I490" s="4">
        <f t="shared" si="44"/>
        <v>1.2528108036677468E-2</v>
      </c>
      <c r="J490" s="4">
        <f t="shared" si="45"/>
        <v>-1.9386299143453516E-2</v>
      </c>
      <c r="K490" s="4">
        <f t="shared" si="46"/>
        <v>0</v>
      </c>
    </row>
    <row r="491" spans="1:11" x14ac:dyDescent="0.25">
      <c r="A491" s="3">
        <v>43308</v>
      </c>
      <c r="B491" s="4">
        <v>489</v>
      </c>
      <c r="C491" s="4">
        <v>51.866000999999997</v>
      </c>
      <c r="D491" s="4">
        <v>-7.7330663106194063E-3</v>
      </c>
      <c r="E491" s="4">
        <v>-3.0783811696970302E-2</v>
      </c>
      <c r="F491" s="16">
        <f t="shared" si="47"/>
        <v>1.3392662178550565E-3</v>
      </c>
      <c r="G491" s="16">
        <f t="shared" si="43"/>
        <v>-9.0723325284744628E-3</v>
      </c>
      <c r="H491" s="23">
        <f t="shared" si="48"/>
        <v>1.4834000626913967E-4</v>
      </c>
      <c r="I491" s="4">
        <f t="shared" si="44"/>
        <v>1.2179491215528655E-2</v>
      </c>
      <c r="J491" s="4">
        <f t="shared" si="45"/>
        <v>-1.8694214082430851E-2</v>
      </c>
      <c r="K491" s="4">
        <f t="shared" si="46"/>
        <v>0</v>
      </c>
    </row>
    <row r="492" spans="1:11" x14ac:dyDescent="0.25">
      <c r="A492" s="3">
        <v>43311</v>
      </c>
      <c r="B492" s="4">
        <v>490</v>
      </c>
      <c r="C492" s="4">
        <v>51.334442000000003</v>
      </c>
      <c r="D492" s="4">
        <v>-1.0248698371790691E-2</v>
      </c>
      <c r="E492" s="4">
        <v>-3.0783811696970302E-2</v>
      </c>
      <c r="F492" s="16">
        <f t="shared" si="47"/>
        <v>1.0269182554651709E-3</v>
      </c>
      <c r="G492" s="16">
        <f t="shared" si="43"/>
        <v>-1.1275616627255862E-2</v>
      </c>
      <c r="H492" s="23">
        <f t="shared" si="48"/>
        <v>1.4190882241820775E-4</v>
      </c>
      <c r="I492" s="4">
        <f t="shared" si="44"/>
        <v>1.1912548947148454E-2</v>
      </c>
      <c r="J492" s="4">
        <f t="shared" si="45"/>
        <v>-1.856748108648891E-2</v>
      </c>
      <c r="K492" s="4">
        <f t="shared" si="46"/>
        <v>0</v>
      </c>
    </row>
    <row r="493" spans="1:11" x14ac:dyDescent="0.25">
      <c r="A493" s="3">
        <v>43312</v>
      </c>
      <c r="B493" s="4">
        <v>491</v>
      </c>
      <c r="C493" s="4">
        <v>51.229236999999998</v>
      </c>
      <c r="D493" s="4">
        <v>-2.0494037901494107E-3</v>
      </c>
      <c r="E493" s="4">
        <v>-3.0783811696970302E-2</v>
      </c>
      <c r="F493" s="16">
        <f t="shared" si="47"/>
        <v>6.5784220898353995E-4</v>
      </c>
      <c r="G493" s="16">
        <f t="shared" si="43"/>
        <v>-2.7072459991329505E-3</v>
      </c>
      <c r="H493" s="23">
        <f t="shared" si="48"/>
        <v>1.3720847898286074E-4</v>
      </c>
      <c r="I493" s="4">
        <f t="shared" si="44"/>
        <v>1.171360230598857E-2</v>
      </c>
      <c r="J493" s="4">
        <f t="shared" si="45"/>
        <v>-1.8609319028688891E-2</v>
      </c>
      <c r="K493" s="4">
        <f t="shared" si="46"/>
        <v>0</v>
      </c>
    </row>
    <row r="494" spans="1:11" x14ac:dyDescent="0.25">
      <c r="A494" s="3">
        <v>43313</v>
      </c>
      <c r="B494" s="4">
        <v>492</v>
      </c>
      <c r="C494" s="4">
        <v>51.339976999999998</v>
      </c>
      <c r="D494" s="4">
        <v>2.1616562432893514E-3</v>
      </c>
      <c r="E494" s="4">
        <v>-3.0783811696970302E-2</v>
      </c>
      <c r="F494" s="16">
        <f t="shared" si="47"/>
        <v>5.5688956274004518E-4</v>
      </c>
      <c r="G494" s="16">
        <f t="shared" si="43"/>
        <v>1.6047666805493062E-3</v>
      </c>
      <c r="H494" s="23">
        <f t="shared" si="48"/>
        <v>1.2919584567088374E-4</v>
      </c>
      <c r="I494" s="4">
        <f t="shared" si="44"/>
        <v>1.1366435046701482E-2</v>
      </c>
      <c r="J494" s="4">
        <f t="shared" si="45"/>
        <v>-1.8139232349335219E-2</v>
      </c>
      <c r="K494" s="4">
        <f t="shared" si="46"/>
        <v>0</v>
      </c>
    </row>
    <row r="495" spans="1:11" x14ac:dyDescent="0.25">
      <c r="A495" s="3">
        <v>43314</v>
      </c>
      <c r="B495" s="4">
        <v>493</v>
      </c>
      <c r="C495" s="4">
        <v>51.517166000000003</v>
      </c>
      <c r="D495" s="4">
        <v>3.4512870934867304E-3</v>
      </c>
      <c r="E495" s="4">
        <v>-3.0783811696970302E-2</v>
      </c>
      <c r="F495" s="16">
        <f t="shared" si="47"/>
        <v>5.8832587627432296E-4</v>
      </c>
      <c r="G495" s="16">
        <f t="shared" si="43"/>
        <v>2.8629612172124076E-3</v>
      </c>
      <c r="H495" s="23">
        <f t="shared" si="48"/>
        <v>1.2152135321360075E-4</v>
      </c>
      <c r="I495" s="4">
        <f t="shared" si="44"/>
        <v>1.1023672401409647E-2</v>
      </c>
      <c r="J495" s="4">
        <f t="shared" si="45"/>
        <v>-1.7544001655509182E-2</v>
      </c>
      <c r="K495" s="4">
        <f t="shared" si="46"/>
        <v>0</v>
      </c>
    </row>
    <row r="496" spans="1:11" x14ac:dyDescent="0.25">
      <c r="A496" s="3">
        <v>43315</v>
      </c>
      <c r="B496" s="4">
        <v>494</v>
      </c>
      <c r="C496" s="4">
        <v>51.544848999999999</v>
      </c>
      <c r="D496" s="4">
        <v>5.3735486924874956E-4</v>
      </c>
      <c r="E496" s="4">
        <v>-3.0783811696970302E-2</v>
      </c>
      <c r="F496" s="16">
        <f t="shared" si="47"/>
        <v>6.5656493650246542E-4</v>
      </c>
      <c r="G496" s="16">
        <f t="shared" si="43"/>
        <v>-1.1921006725371585E-4</v>
      </c>
      <c r="H496" s="23">
        <f t="shared" si="48"/>
        <v>1.1447596842872257E-4</v>
      </c>
      <c r="I496" s="4">
        <f t="shared" si="44"/>
        <v>1.0699344299008354E-2</v>
      </c>
      <c r="J496" s="4">
        <f t="shared" si="45"/>
        <v>-1.6942290339723987E-2</v>
      </c>
      <c r="K496" s="4">
        <f t="shared" si="46"/>
        <v>0</v>
      </c>
    </row>
    <row r="497" spans="1:11" x14ac:dyDescent="0.25">
      <c r="A497" s="3">
        <v>43318</v>
      </c>
      <c r="B497" s="4">
        <v>495</v>
      </c>
      <c r="C497" s="4">
        <v>51.738647</v>
      </c>
      <c r="D497" s="4">
        <v>3.7597937283704338E-3</v>
      </c>
      <c r="E497" s="4">
        <v>-3.0783811696970302E-2</v>
      </c>
      <c r="F497" s="16">
        <f t="shared" si="47"/>
        <v>6.3329168638977988E-4</v>
      </c>
      <c r="G497" s="16">
        <f t="shared" si="43"/>
        <v>3.1265020419806539E-3</v>
      </c>
      <c r="H497" s="23">
        <f t="shared" si="48"/>
        <v>1.0760783665420325E-4</v>
      </c>
      <c r="I497" s="4">
        <f t="shared" si="44"/>
        <v>1.0373419718405462E-2</v>
      </c>
      <c r="J497" s="4">
        <f t="shared" si="45"/>
        <v>-1.6429465361319368E-2</v>
      </c>
      <c r="K497" s="4">
        <f t="shared" si="46"/>
        <v>0</v>
      </c>
    </row>
    <row r="498" spans="1:11" x14ac:dyDescent="0.25">
      <c r="A498" s="3">
        <v>43319</v>
      </c>
      <c r="B498" s="4">
        <v>496</v>
      </c>
      <c r="C498" s="4">
        <v>51.882613999999997</v>
      </c>
      <c r="D498" s="4">
        <v>2.7825814617841939E-3</v>
      </c>
      <c r="E498" s="4">
        <v>-3.0783811696970302E-2</v>
      </c>
      <c r="F498" s="16">
        <f t="shared" si="47"/>
        <v>7.0808799705750604E-4</v>
      </c>
      <c r="G498" s="16">
        <f t="shared" si="43"/>
        <v>2.0744934647266879E-3</v>
      </c>
      <c r="H498" s="23">
        <f t="shared" si="48"/>
        <v>1.0144461690550633E-4</v>
      </c>
      <c r="I498" s="4">
        <f t="shared" si="44"/>
        <v>1.0071971847930589E-2</v>
      </c>
      <c r="J498" s="4">
        <f t="shared" si="45"/>
        <v>-1.5858831427564252E-2</v>
      </c>
      <c r="K498" s="4">
        <f t="shared" si="46"/>
        <v>0</v>
      </c>
    </row>
    <row r="499" spans="1:11" x14ac:dyDescent="0.25">
      <c r="A499" s="3">
        <v>43320</v>
      </c>
      <c r="B499" s="4">
        <v>497</v>
      </c>
      <c r="C499" s="4">
        <v>52.131782999999999</v>
      </c>
      <c r="D499" s="4">
        <v>4.8025529322790481E-3</v>
      </c>
      <c r="E499" s="4">
        <v>-3.0783811696970302E-2</v>
      </c>
      <c r="F499" s="16">
        <f t="shared" si="47"/>
        <v>7.4908016108758148E-4</v>
      </c>
      <c r="G499" s="16">
        <f t="shared" si="43"/>
        <v>4.0534727711914664E-3</v>
      </c>
      <c r="H499" s="23">
        <f t="shared" si="48"/>
        <v>9.5487045585231759E-5</v>
      </c>
      <c r="I499" s="4">
        <f t="shared" si="44"/>
        <v>9.7717473148476244E-3</v>
      </c>
      <c r="J499" s="4">
        <f t="shared" si="45"/>
        <v>-1.5324013851392848E-2</v>
      </c>
      <c r="K499" s="4">
        <f t="shared" si="46"/>
        <v>0</v>
      </c>
    </row>
    <row r="500" spans="1:11" x14ac:dyDescent="0.25">
      <c r="A500" s="3">
        <v>43321</v>
      </c>
      <c r="B500" s="4">
        <v>498</v>
      </c>
      <c r="C500" s="4">
        <v>52.452933999999999</v>
      </c>
      <c r="D500" s="4">
        <v>6.1603686181230443E-3</v>
      </c>
      <c r="E500" s="4">
        <v>-3.0783811696970302E-2</v>
      </c>
      <c r="F500" s="16">
        <f t="shared" si="47"/>
        <v>8.4821193939069791E-4</v>
      </c>
      <c r="G500" s="16">
        <f t="shared" si="43"/>
        <v>5.3121566787323465E-3</v>
      </c>
      <c r="H500" s="23">
        <f t="shared" si="48"/>
        <v>9.0250742095321566E-5</v>
      </c>
      <c r="I500" s="4">
        <f t="shared" si="44"/>
        <v>9.5000390575682141E-3</v>
      </c>
      <c r="J500" s="4">
        <f t="shared" si="45"/>
        <v>-1.477796176063103E-2</v>
      </c>
      <c r="K500" s="4">
        <f t="shared" si="46"/>
        <v>0</v>
      </c>
    </row>
    <row r="501" spans="1:11" x14ac:dyDescent="0.25">
      <c r="A501" s="3">
        <v>43322</v>
      </c>
      <c r="B501" s="4">
        <v>499</v>
      </c>
      <c r="C501" s="4">
        <v>52.342193999999999</v>
      </c>
      <c r="D501" s="4">
        <v>-2.1112260374224223E-3</v>
      </c>
      <c r="E501" s="4">
        <v>-3.0783811696970302E-2</v>
      </c>
      <c r="F501" s="16">
        <f t="shared" si="47"/>
        <v>9.8213028157094723E-4</v>
      </c>
      <c r="G501" s="16">
        <f t="shared" si="43"/>
        <v>-3.0933563189933693E-3</v>
      </c>
      <c r="H501" s="23">
        <f t="shared" si="48"/>
        <v>8.5682267826984288E-5</v>
      </c>
      <c r="I501" s="4">
        <f t="shared" si="44"/>
        <v>9.256471672672276E-3</v>
      </c>
      <c r="J501" s="4">
        <f t="shared" si="45"/>
        <v>-1.4243410721997611E-2</v>
      </c>
      <c r="K501" s="4">
        <f t="shared" si="46"/>
        <v>0</v>
      </c>
    </row>
    <row r="502" spans="1:11" x14ac:dyDescent="0.25">
      <c r="A502" s="3">
        <v>43325</v>
      </c>
      <c r="B502" s="4">
        <v>500</v>
      </c>
      <c r="C502" s="4">
        <v>52.048724999999997</v>
      </c>
      <c r="D502" s="4">
        <v>-5.6067386093903854E-3</v>
      </c>
      <c r="E502" s="4">
        <v>-3.0783811696970302E-2</v>
      </c>
      <c r="F502" s="16">
        <f t="shared" si="47"/>
        <v>8.5986568355401766E-4</v>
      </c>
      <c r="G502" s="16">
        <f t="shared" si="43"/>
        <v>-6.466604292944403E-3</v>
      </c>
      <c r="H502" s="23">
        <f t="shared" si="48"/>
        <v>8.0828397356852913E-5</v>
      </c>
      <c r="I502" s="4">
        <f t="shared" si="44"/>
        <v>8.9904614651781321E-3</v>
      </c>
      <c r="J502" s="4">
        <f t="shared" si="45"/>
        <v>-1.3928127465411683E-2</v>
      </c>
      <c r="K502" s="4">
        <f t="shared" si="46"/>
        <v>0</v>
      </c>
    </row>
    <row r="503" spans="1:11" x14ac:dyDescent="0.25">
      <c r="A503" s="3">
        <v>43326</v>
      </c>
      <c r="B503" s="4">
        <v>501</v>
      </c>
      <c r="C503" s="4">
        <v>52.524918</v>
      </c>
      <c r="D503" s="4">
        <v>9.1489849174980192E-3</v>
      </c>
      <c r="E503" s="4">
        <v>-3.0783811696970302E-2</v>
      </c>
      <c r="F503" s="16">
        <f t="shared" si="47"/>
        <v>6.4007158425906504E-4</v>
      </c>
      <c r="G503" s="16">
        <f t="shared" si="43"/>
        <v>8.5089133332389537E-3</v>
      </c>
      <c r="H503" s="23">
        <f t="shared" si="48"/>
        <v>7.7233202647887549E-5</v>
      </c>
      <c r="I503" s="4">
        <f t="shared" si="44"/>
        <v>8.7882422956975619E-3</v>
      </c>
      <c r="J503" s="4">
        <f t="shared" si="45"/>
        <v>-1.3815300630347405E-2</v>
      </c>
      <c r="K503" s="4">
        <f t="shared" si="46"/>
        <v>0</v>
      </c>
    </row>
    <row r="504" spans="1:11" x14ac:dyDescent="0.25">
      <c r="A504" s="3">
        <v>43327</v>
      </c>
      <c r="B504" s="4">
        <v>502</v>
      </c>
      <c r="C504" s="4">
        <v>52.425251000000003</v>
      </c>
      <c r="D504" s="4">
        <v>-1.8975184311567439E-3</v>
      </c>
      <c r="E504" s="4">
        <v>-3.0783811696970302E-2</v>
      </c>
      <c r="F504" s="16">
        <f t="shared" si="47"/>
        <v>8.7613683672846171E-4</v>
      </c>
      <c r="G504" s="16">
        <f t="shared" si="43"/>
        <v>-2.7736552678852056E-3</v>
      </c>
      <c r="H504" s="23">
        <f t="shared" si="48"/>
        <v>7.4771258672391442E-5</v>
      </c>
      <c r="I504" s="4">
        <f t="shared" si="44"/>
        <v>8.6470375662646131E-3</v>
      </c>
      <c r="J504" s="4">
        <f t="shared" si="45"/>
        <v>-1.3346974266527522E-2</v>
      </c>
      <c r="K504" s="4">
        <f t="shared" si="46"/>
        <v>0</v>
      </c>
    </row>
    <row r="505" spans="1:11" x14ac:dyDescent="0.25">
      <c r="A505" s="3">
        <v>43328</v>
      </c>
      <c r="B505" s="4">
        <v>503</v>
      </c>
      <c r="C505" s="4">
        <v>52.923588000000002</v>
      </c>
      <c r="D505" s="4">
        <v>9.5056674120644526E-3</v>
      </c>
      <c r="E505" s="4">
        <v>-3.0783811696970302E-2</v>
      </c>
      <c r="F505" s="16">
        <f t="shared" si="47"/>
        <v>7.666430735900516E-4</v>
      </c>
      <c r="G505" s="16">
        <f t="shared" si="43"/>
        <v>8.739024338474401E-3</v>
      </c>
      <c r="H505" s="23">
        <f t="shared" si="48"/>
        <v>7.0515778058399974E-5</v>
      </c>
      <c r="I505" s="4">
        <f t="shared" si="44"/>
        <v>8.3973673290144921E-3</v>
      </c>
      <c r="J505" s="4">
        <f t="shared" si="45"/>
        <v>-1.3045797034383235E-2</v>
      </c>
      <c r="K505" s="4">
        <f t="shared" si="46"/>
        <v>0</v>
      </c>
    </row>
    <row r="506" spans="1:11" x14ac:dyDescent="0.25">
      <c r="A506" s="3">
        <v>43329</v>
      </c>
      <c r="B506" s="4">
        <v>504</v>
      </c>
      <c r="C506" s="4">
        <v>52.607975000000003</v>
      </c>
      <c r="D506" s="4">
        <v>-5.9635601425965115E-3</v>
      </c>
      <c r="E506" s="4">
        <v>-3.0783811696970302E-2</v>
      </c>
      <c r="F506" s="16">
        <f t="shared" si="47"/>
        <v>1.005814511536582E-3</v>
      </c>
      <c r="G506" s="16">
        <f t="shared" si="43"/>
        <v>-6.9693746541330936E-3</v>
      </c>
      <c r="H506" s="23">
        <f t="shared" si="48"/>
        <v>6.8575947766549405E-5</v>
      </c>
      <c r="I506" s="4">
        <f t="shared" si="44"/>
        <v>8.2810595799420132E-3</v>
      </c>
      <c r="J506" s="4">
        <f t="shared" si="45"/>
        <v>-1.2615316373532276E-2</v>
      </c>
      <c r="K506" s="4">
        <f t="shared" si="46"/>
        <v>0</v>
      </c>
    </row>
    <row r="507" spans="1:11" x14ac:dyDescent="0.25">
      <c r="A507" s="3">
        <v>43332</v>
      </c>
      <c r="B507" s="4">
        <v>505</v>
      </c>
      <c r="C507" s="4">
        <v>52.619048999999997</v>
      </c>
      <c r="D507" s="4">
        <v>2.1050040416863771E-4</v>
      </c>
      <c r="E507" s="4">
        <v>-3.0783811696970302E-2</v>
      </c>
      <c r="F507" s="16">
        <f t="shared" si="47"/>
        <v>7.6655883656649173E-4</v>
      </c>
      <c r="G507" s="16">
        <f t="shared" si="43"/>
        <v>-5.5605843239785397E-4</v>
      </c>
      <c r="H507" s="23">
        <f t="shared" si="48"/>
        <v>6.5918556392646625E-5</v>
      </c>
      <c r="I507" s="4">
        <f t="shared" si="44"/>
        <v>8.1190243498000803E-3</v>
      </c>
      <c r="J507" s="4">
        <f t="shared" si="45"/>
        <v>-1.2588047812509492E-2</v>
      </c>
      <c r="K507" s="4">
        <f t="shared" si="46"/>
        <v>0</v>
      </c>
    </row>
    <row r="508" spans="1:11" x14ac:dyDescent="0.25">
      <c r="A508" s="3">
        <v>43333</v>
      </c>
      <c r="B508" s="4">
        <v>506</v>
      </c>
      <c r="C508" s="4">
        <v>52.657806000000001</v>
      </c>
      <c r="D508" s="4">
        <v>7.3655835171030802E-4</v>
      </c>
      <c r="E508" s="4">
        <v>-3.0783811696970302E-2</v>
      </c>
      <c r="F508" s="16">
        <f t="shared" si="47"/>
        <v>7.2688031849756128E-4</v>
      </c>
      <c r="G508" s="16">
        <f t="shared" si="43"/>
        <v>9.6780332127467325E-6</v>
      </c>
      <c r="H508" s="23">
        <f t="shared" si="48"/>
        <v>6.1972719038495041E-5</v>
      </c>
      <c r="I508" s="4">
        <f t="shared" si="44"/>
        <v>7.8722753406175426E-3</v>
      </c>
      <c r="J508" s="4">
        <f t="shared" si="45"/>
        <v>-1.2221860327877844E-2</v>
      </c>
      <c r="K508" s="4">
        <f t="shared" si="46"/>
        <v>0</v>
      </c>
    </row>
    <row r="509" spans="1:11" x14ac:dyDescent="0.25">
      <c r="A509" s="3">
        <v>43334</v>
      </c>
      <c r="B509" s="4">
        <v>507</v>
      </c>
      <c r="C509" s="4">
        <v>53.006644999999999</v>
      </c>
      <c r="D509" s="4">
        <v>6.624639849218141E-3</v>
      </c>
      <c r="E509" s="4">
        <v>-3.0783811696970302E-2</v>
      </c>
      <c r="F509" s="16">
        <f t="shared" si="47"/>
        <v>7.0536424993901685E-4</v>
      </c>
      <c r="G509" s="16">
        <f t="shared" si="43"/>
        <v>5.9192755992791245E-3</v>
      </c>
      <c r="H509" s="23">
        <f t="shared" si="48"/>
        <v>5.825435870611514E-5</v>
      </c>
      <c r="I509" s="4">
        <f t="shared" si="44"/>
        <v>7.632454304227123E-3</v>
      </c>
      <c r="J509" s="4">
        <f t="shared" si="45"/>
        <v>-1.1848905894910344E-2</v>
      </c>
      <c r="K509" s="4">
        <f t="shared" si="46"/>
        <v>0</v>
      </c>
    </row>
    <row r="510" spans="1:11" x14ac:dyDescent="0.25">
      <c r="A510" s="3">
        <v>43335</v>
      </c>
      <c r="B510" s="4">
        <v>508</v>
      </c>
      <c r="C510" s="4">
        <v>52.774085999999997</v>
      </c>
      <c r="D510" s="4">
        <v>-4.3873555853233487E-3</v>
      </c>
      <c r="E510" s="4">
        <v>-3.0783811696970302E-2</v>
      </c>
      <c r="F510" s="16">
        <f t="shared" si="47"/>
        <v>8.6178159041921997E-4</v>
      </c>
      <c r="G510" s="16">
        <f t="shared" si="43"/>
        <v>-5.249137175742569E-3</v>
      </c>
      <c r="H510" s="23">
        <f t="shared" si="48"/>
        <v>5.5810231892354863E-5</v>
      </c>
      <c r="I510" s="4">
        <f t="shared" si="44"/>
        <v>7.4706245985429395E-3</v>
      </c>
      <c r="J510" s="4">
        <f t="shared" si="45"/>
        <v>-1.1426302376087024E-2</v>
      </c>
      <c r="K510" s="4">
        <f t="shared" si="46"/>
        <v>0</v>
      </c>
    </row>
    <row r="511" spans="1:11" x14ac:dyDescent="0.25">
      <c r="A511" s="3">
        <v>43336</v>
      </c>
      <c r="B511" s="4">
        <v>509</v>
      </c>
      <c r="C511" s="4">
        <v>52.790698999999996</v>
      </c>
      <c r="D511" s="4">
        <v>3.1479465129911574E-4</v>
      </c>
      <c r="E511" s="4">
        <v>-3.0783811696970302E-2</v>
      </c>
      <c r="F511" s="16">
        <f t="shared" si="47"/>
        <v>6.7845402743436619E-4</v>
      </c>
      <c r="G511" s="16">
        <f t="shared" si="43"/>
        <v>-3.6365937613525045E-4</v>
      </c>
      <c r="H511" s="23">
        <f t="shared" si="48"/>
        <v>5.3288221211506444E-5</v>
      </c>
      <c r="I511" s="4">
        <f t="shared" si="44"/>
        <v>7.299878164154964E-3</v>
      </c>
      <c r="J511" s="4">
        <f t="shared" si="45"/>
        <v>-1.1328777047179784E-2</v>
      </c>
      <c r="K511" s="4">
        <f t="shared" si="46"/>
        <v>0</v>
      </c>
    </row>
    <row r="512" spans="1:11" x14ac:dyDescent="0.25">
      <c r="A512" s="3">
        <v>43339</v>
      </c>
      <c r="B512" s="4">
        <v>510</v>
      </c>
      <c r="C512" s="4">
        <v>52.829456</v>
      </c>
      <c r="D512" s="4">
        <v>7.3416341768848203E-4</v>
      </c>
      <c r="E512" s="4">
        <v>-3.0783811696970302E-2</v>
      </c>
      <c r="F512" s="16">
        <f t="shared" si="47"/>
        <v>6.4719062532727766E-4</v>
      </c>
      <c r="G512" s="16">
        <f t="shared" si="43"/>
        <v>8.6972792361204366E-5</v>
      </c>
      <c r="H512" s="23">
        <f t="shared" si="48"/>
        <v>5.0094895383071586E-5</v>
      </c>
      <c r="I512" s="4">
        <f t="shared" si="44"/>
        <v>7.0777747479749305E-3</v>
      </c>
      <c r="J512" s="4">
        <f t="shared" si="45"/>
        <v>-1.0994712839624832E-2</v>
      </c>
      <c r="K512" s="4">
        <f t="shared" si="46"/>
        <v>0</v>
      </c>
    </row>
    <row r="513" spans="1:11" x14ac:dyDescent="0.25">
      <c r="A513" s="3">
        <v>43340</v>
      </c>
      <c r="B513" s="4">
        <v>511</v>
      </c>
      <c r="C513" s="4">
        <v>52.746403000000001</v>
      </c>
      <c r="D513" s="4">
        <v>-1.5720964455889835E-3</v>
      </c>
      <c r="E513" s="4">
        <v>-3.0783811696970302E-2</v>
      </c>
      <c r="F513" s="16">
        <f t="shared" si="47"/>
        <v>6.3038409033829544E-4</v>
      </c>
      <c r="G513" s="16">
        <f t="shared" si="43"/>
        <v>-2.2024805359272788E-3</v>
      </c>
      <c r="H513" s="23">
        <f t="shared" si="48"/>
        <v>4.7089428588085617E-5</v>
      </c>
      <c r="I513" s="4">
        <f t="shared" si="44"/>
        <v>6.8621737509396846E-3</v>
      </c>
      <c r="J513" s="4">
        <f t="shared" si="45"/>
        <v>-1.0656887292666036E-2</v>
      </c>
      <c r="K513" s="4">
        <f t="shared" si="46"/>
        <v>0</v>
      </c>
    </row>
    <row r="514" spans="1:11" x14ac:dyDescent="0.25">
      <c r="A514" s="3">
        <v>43341</v>
      </c>
      <c r="B514" s="4">
        <v>512</v>
      </c>
      <c r="C514" s="4">
        <v>53.194904000000001</v>
      </c>
      <c r="D514" s="4">
        <v>8.5029684393834442E-3</v>
      </c>
      <c r="E514" s="4">
        <v>-3.0783811696970302E-2</v>
      </c>
      <c r="F514" s="16">
        <f t="shared" si="47"/>
        <v>5.4539815155032827E-4</v>
      </c>
      <c r="G514" s="16">
        <f t="shared" si="43"/>
        <v>7.9575702878331156E-3</v>
      </c>
      <c r="H514" s="23">
        <f t="shared" si="48"/>
        <v>4.4409590488134634E-5</v>
      </c>
      <c r="I514" s="4">
        <f t="shared" si="44"/>
        <v>6.6640521072493597E-3</v>
      </c>
      <c r="J514" s="4">
        <f t="shared" si="45"/>
        <v>-1.0415992127252385E-2</v>
      </c>
      <c r="K514" s="4">
        <f t="shared" si="46"/>
        <v>0</v>
      </c>
    </row>
    <row r="515" spans="1:11" x14ac:dyDescent="0.25">
      <c r="A515" s="3">
        <v>43342</v>
      </c>
      <c r="B515" s="4">
        <v>513</v>
      </c>
      <c r="C515" s="4">
        <v>53.504981999999998</v>
      </c>
      <c r="D515" s="4">
        <v>5.8290922002603327E-3</v>
      </c>
      <c r="E515" s="4">
        <v>-3.0783811696970302E-2</v>
      </c>
      <c r="F515" s="16">
        <f t="shared" si="47"/>
        <v>7.6776331563881183E-4</v>
      </c>
      <c r="G515" s="16">
        <f t="shared" si="43"/>
        <v>5.0613288846215205E-3</v>
      </c>
      <c r="H515" s="23">
        <f t="shared" si="48"/>
        <v>4.3644702805420683E-5</v>
      </c>
      <c r="I515" s="4">
        <f t="shared" si="44"/>
        <v>6.6064137628081302E-3</v>
      </c>
      <c r="J515" s="4">
        <f t="shared" si="45"/>
        <v>-1.0098820323258267E-2</v>
      </c>
      <c r="K515" s="4">
        <f t="shared" si="46"/>
        <v>0</v>
      </c>
    </row>
    <row r="516" spans="1:11" x14ac:dyDescent="0.25">
      <c r="A516" s="3">
        <v>43343</v>
      </c>
      <c r="B516" s="4">
        <v>514</v>
      </c>
      <c r="C516" s="4">
        <v>53.250278000000002</v>
      </c>
      <c r="D516" s="4">
        <v>-4.7603791362829861E-3</v>
      </c>
      <c r="E516" s="4">
        <v>-3.0783811696970302E-2</v>
      </c>
      <c r="F516" s="16">
        <f t="shared" si="47"/>
        <v>8.9657028270829304E-4</v>
      </c>
      <c r="G516" s="16">
        <f t="shared" ref="G516:G579" si="49">D516-F516</f>
        <v>-5.6569494189912788E-3</v>
      </c>
      <c r="H516" s="23">
        <f t="shared" si="48"/>
        <v>4.179453213944457E-5</v>
      </c>
      <c r="I516" s="4">
        <f t="shared" ref="I516:I579" si="50">SQRT(H516)</f>
        <v>6.4648690736506462E-3</v>
      </c>
      <c r="J516" s="4">
        <f t="shared" ref="J516:J579" si="51">F516+NORMSINV(0.05)*I516</f>
        <v>-9.7371930608523786E-3</v>
      </c>
      <c r="K516" s="4">
        <f t="shared" ref="K516:K579" si="52">IF(D516&lt;J516,1,0)</f>
        <v>0</v>
      </c>
    </row>
    <row r="517" spans="1:11" x14ac:dyDescent="0.25">
      <c r="A517" s="3">
        <v>43347</v>
      </c>
      <c r="B517" s="4">
        <v>515</v>
      </c>
      <c r="C517" s="4">
        <v>53.239204000000001</v>
      </c>
      <c r="D517" s="4">
        <v>-2.0796135561960247E-4</v>
      </c>
      <c r="E517" s="4">
        <v>-3.0783811696970302E-2</v>
      </c>
      <c r="F517" s="16">
        <f t="shared" ref="F517:F580" si="53">0.94*F516+0.03*D516</f>
        <v>6.9996469165730583E-4</v>
      </c>
      <c r="G517" s="16">
        <f t="shared" si="49"/>
        <v>-9.0792604727690828E-4</v>
      </c>
      <c r="H517" s="23">
        <f t="shared" ref="H517:H580" si="54">0.94*H516+0.03*G516^2</f>
        <v>4.0246892512948666E-5</v>
      </c>
      <c r="I517" s="4">
        <f t="shared" si="50"/>
        <v>6.3440438612093995E-3</v>
      </c>
      <c r="J517" s="4">
        <f t="shared" si="51"/>
        <v>-9.7350588629921998E-3</v>
      </c>
      <c r="K517" s="4">
        <f t="shared" si="52"/>
        <v>0</v>
      </c>
    </row>
    <row r="518" spans="1:11" x14ac:dyDescent="0.25">
      <c r="A518" s="3">
        <v>43348</v>
      </c>
      <c r="B518" s="4">
        <v>516</v>
      </c>
      <c r="C518" s="4">
        <v>52.984496999999998</v>
      </c>
      <c r="D518" s="4">
        <v>-4.7842000041924621E-3</v>
      </c>
      <c r="E518" s="4">
        <v>-3.0783811696970302E-2</v>
      </c>
      <c r="F518" s="16">
        <f t="shared" si="53"/>
        <v>6.5172796948927928E-4</v>
      </c>
      <c r="G518" s="16">
        <f t="shared" si="49"/>
        <v>-5.4359279736817413E-3</v>
      </c>
      <c r="H518" s="23">
        <f t="shared" si="54"/>
        <v>3.7856808853391456E-5</v>
      </c>
      <c r="I518" s="4">
        <f t="shared" si="50"/>
        <v>6.1527887054076101E-3</v>
      </c>
      <c r="J518" s="4">
        <f t="shared" si="51"/>
        <v>-9.4687088484664839E-3</v>
      </c>
      <c r="K518" s="4">
        <f t="shared" si="52"/>
        <v>0</v>
      </c>
    </row>
    <row r="519" spans="1:11" x14ac:dyDescent="0.25">
      <c r="A519" s="3">
        <v>43349</v>
      </c>
      <c r="B519" s="4">
        <v>517</v>
      </c>
      <c r="C519" s="4">
        <v>53.089703</v>
      </c>
      <c r="D519" s="4">
        <v>1.9855996745614586E-3</v>
      </c>
      <c r="E519" s="4">
        <v>-3.0783811696970302E-2</v>
      </c>
      <c r="F519" s="16">
        <f t="shared" si="53"/>
        <v>4.6909829119414859E-4</v>
      </c>
      <c r="G519" s="16">
        <f t="shared" si="49"/>
        <v>1.5165013833673101E-3</v>
      </c>
      <c r="H519" s="23">
        <f t="shared" si="54"/>
        <v>3.6471879710239642E-5</v>
      </c>
      <c r="I519" s="4">
        <f t="shared" si="50"/>
        <v>6.0391952866453687E-3</v>
      </c>
      <c r="J519" s="4">
        <f t="shared" si="51"/>
        <v>-9.4644939799127248E-3</v>
      </c>
      <c r="K519" s="4">
        <f t="shared" si="52"/>
        <v>0</v>
      </c>
    </row>
    <row r="520" spans="1:11" x14ac:dyDescent="0.25">
      <c r="A520" s="3">
        <v>43350</v>
      </c>
      <c r="B520" s="4">
        <v>518</v>
      </c>
      <c r="C520" s="4">
        <v>53.300109999999997</v>
      </c>
      <c r="D520" s="4">
        <v>3.9632355826137592E-3</v>
      </c>
      <c r="E520" s="4">
        <v>-3.0783811696970302E-2</v>
      </c>
      <c r="F520" s="16">
        <f t="shared" si="53"/>
        <v>5.0052038395934344E-4</v>
      </c>
      <c r="G520" s="16">
        <f t="shared" si="49"/>
        <v>3.4627151986544157E-3</v>
      </c>
      <c r="H520" s="23">
        <f t="shared" si="54"/>
        <v>3.4352560220997914E-5</v>
      </c>
      <c r="I520" s="4">
        <f t="shared" si="50"/>
        <v>5.8611057165860701E-3</v>
      </c>
      <c r="J520" s="4">
        <f t="shared" si="51"/>
        <v>-9.1401406119132646E-3</v>
      </c>
      <c r="K520" s="4">
        <f t="shared" si="52"/>
        <v>0</v>
      </c>
    </row>
    <row r="521" spans="1:11" x14ac:dyDescent="0.25">
      <c r="A521" s="3">
        <v>43353</v>
      </c>
      <c r="B521" s="4">
        <v>519</v>
      </c>
      <c r="C521" s="4">
        <v>53.626801</v>
      </c>
      <c r="D521" s="4">
        <v>6.1292744048746586E-3</v>
      </c>
      <c r="E521" s="4">
        <v>-3.0783811696970302E-2</v>
      </c>
      <c r="F521" s="16">
        <f t="shared" si="53"/>
        <v>5.8938622840019558E-4</v>
      </c>
      <c r="G521" s="16">
        <f t="shared" si="49"/>
        <v>5.5398881764744633E-3</v>
      </c>
      <c r="H521" s="23">
        <f t="shared" si="54"/>
        <v>3.2651118504147809E-5</v>
      </c>
      <c r="I521" s="4">
        <f t="shared" si="50"/>
        <v>5.7141157237273216E-3</v>
      </c>
      <c r="J521" s="4">
        <f t="shared" si="51"/>
        <v>-8.8094977445931279E-3</v>
      </c>
      <c r="K521" s="4">
        <f t="shared" si="52"/>
        <v>0</v>
      </c>
    </row>
    <row r="522" spans="1:11" x14ac:dyDescent="0.25">
      <c r="A522" s="3">
        <v>43354</v>
      </c>
      <c r="B522" s="4">
        <v>520</v>
      </c>
      <c r="C522" s="4">
        <v>53.543742999999999</v>
      </c>
      <c r="D522" s="4">
        <v>-1.5488151157851311E-3</v>
      </c>
      <c r="E522" s="4">
        <v>-3.0783811696970302E-2</v>
      </c>
      <c r="F522" s="16">
        <f t="shared" si="53"/>
        <v>7.3790128684242363E-4</v>
      </c>
      <c r="G522" s="16">
        <f t="shared" si="49"/>
        <v>-2.2867164026275548E-3</v>
      </c>
      <c r="H522" s="23">
        <f t="shared" si="54"/>
        <v>3.1612762224134187E-5</v>
      </c>
      <c r="I522" s="4">
        <f t="shared" si="50"/>
        <v>5.6225227633273471E-3</v>
      </c>
      <c r="J522" s="4">
        <f t="shared" si="51"/>
        <v>-8.5103256730337789E-3</v>
      </c>
      <c r="K522" s="4">
        <f t="shared" si="52"/>
        <v>0</v>
      </c>
    </row>
    <row r="523" spans="1:11" x14ac:dyDescent="0.25">
      <c r="A523" s="3">
        <v>43355</v>
      </c>
      <c r="B523" s="4">
        <v>521</v>
      </c>
      <c r="C523" s="4">
        <v>53.837207999999997</v>
      </c>
      <c r="D523" s="4">
        <v>5.4808458198373922E-3</v>
      </c>
      <c r="E523" s="4">
        <v>-3.0783811696970302E-2</v>
      </c>
      <c r="F523" s="16">
        <f t="shared" si="53"/>
        <v>6.4716275615832428E-4</v>
      </c>
      <c r="G523" s="16">
        <f t="shared" si="49"/>
        <v>4.8336830636790682E-3</v>
      </c>
      <c r="H523" s="23">
        <f t="shared" si="54"/>
        <v>2.9872868647867511E-5</v>
      </c>
      <c r="I523" s="4">
        <f t="shared" si="50"/>
        <v>5.4656078022364092E-3</v>
      </c>
      <c r="J523" s="4">
        <f t="shared" si="51"/>
        <v>-8.3429620608445002E-3</v>
      </c>
      <c r="K523" s="4">
        <f t="shared" si="52"/>
        <v>0</v>
      </c>
    </row>
    <row r="524" spans="1:11" x14ac:dyDescent="0.25">
      <c r="A524" s="3">
        <v>43356</v>
      </c>
      <c r="B524" s="4">
        <v>522</v>
      </c>
      <c r="C524" s="4">
        <v>53.903655999999998</v>
      </c>
      <c r="D524" s="4">
        <v>1.234239338711643E-3</v>
      </c>
      <c r="E524" s="4">
        <v>-3.0783811696970302E-2</v>
      </c>
      <c r="F524" s="16">
        <f t="shared" si="53"/>
        <v>7.7275836538394653E-4</v>
      </c>
      <c r="G524" s="16">
        <f t="shared" si="49"/>
        <v>4.6148097332769644E-4</v>
      </c>
      <c r="H524" s="23">
        <f t="shared" si="54"/>
        <v>2.8781431287798394E-5</v>
      </c>
      <c r="I524" s="4">
        <f t="shared" si="50"/>
        <v>5.3648328294363832E-3</v>
      </c>
      <c r="J524" s="4">
        <f t="shared" si="51"/>
        <v>-8.0516063721028184E-3</v>
      </c>
      <c r="K524" s="4">
        <f t="shared" si="52"/>
        <v>0</v>
      </c>
    </row>
    <row r="525" spans="1:11" x14ac:dyDescent="0.25">
      <c r="A525" s="3">
        <v>43357</v>
      </c>
      <c r="B525" s="4">
        <v>523</v>
      </c>
      <c r="C525" s="4">
        <v>54.623477999999999</v>
      </c>
      <c r="D525" s="4">
        <v>1.3353862305740462E-2</v>
      </c>
      <c r="E525" s="4">
        <v>-3.0783811696970302E-2</v>
      </c>
      <c r="F525" s="16">
        <f t="shared" si="53"/>
        <v>7.6342004362225902E-4</v>
      </c>
      <c r="G525" s="16">
        <f t="shared" si="49"/>
        <v>1.2590442262118202E-2</v>
      </c>
      <c r="H525" s="23">
        <f t="shared" si="54"/>
        <v>2.7060934351192792E-5</v>
      </c>
      <c r="I525" s="4">
        <f t="shared" si="50"/>
        <v>5.2020125289346233E-3</v>
      </c>
      <c r="J525" s="4">
        <f t="shared" si="51"/>
        <v>-7.7931291320428586E-3</v>
      </c>
      <c r="K525" s="4">
        <f t="shared" si="52"/>
        <v>0</v>
      </c>
    </row>
    <row r="526" spans="1:11" x14ac:dyDescent="0.25">
      <c r="A526" s="3">
        <v>43360</v>
      </c>
      <c r="B526" s="4">
        <v>524</v>
      </c>
      <c r="C526" s="4">
        <v>53.887042999999998</v>
      </c>
      <c r="D526" s="4">
        <v>-1.34820232428261E-2</v>
      </c>
      <c r="E526" s="4">
        <v>-3.0783811696970302E-2</v>
      </c>
      <c r="F526" s="16">
        <f t="shared" si="53"/>
        <v>1.1182307101771374E-3</v>
      </c>
      <c r="G526" s="16">
        <f t="shared" si="49"/>
        <v>-1.4600253953003238E-2</v>
      </c>
      <c r="H526" s="23">
        <f t="shared" si="54"/>
        <v>3.0192855380793186E-5</v>
      </c>
      <c r="I526" s="4">
        <f t="shared" si="50"/>
        <v>5.4948025788733468E-3</v>
      </c>
      <c r="J526" s="4">
        <f t="shared" si="51"/>
        <v>-7.9199152410649922E-3</v>
      </c>
      <c r="K526" s="4">
        <f t="shared" si="52"/>
        <v>1</v>
      </c>
    </row>
    <row r="527" spans="1:11" x14ac:dyDescent="0.25">
      <c r="A527" s="3">
        <v>43361</v>
      </c>
      <c r="B527" s="4">
        <v>525</v>
      </c>
      <c r="C527" s="4">
        <v>53.366554000000001</v>
      </c>
      <c r="D527" s="4">
        <v>-9.6588896147075231E-3</v>
      </c>
      <c r="E527" s="4">
        <v>-3.0783811696970302E-2</v>
      </c>
      <c r="F527" s="16">
        <f t="shared" si="53"/>
        <v>6.4667617028172611E-4</v>
      </c>
      <c r="G527" s="16">
        <f t="shared" si="49"/>
        <v>-1.030556578498925E-2</v>
      </c>
      <c r="H527" s="23">
        <f t="shared" si="54"/>
        <v>3.4776306522711192E-5</v>
      </c>
      <c r="I527" s="4">
        <f t="shared" si="50"/>
        <v>5.8971439292857001E-3</v>
      </c>
      <c r="J527" s="4">
        <f t="shared" si="51"/>
        <v>-9.053262410458715E-3</v>
      </c>
      <c r="K527" s="4">
        <f t="shared" si="52"/>
        <v>1</v>
      </c>
    </row>
    <row r="528" spans="1:11" x14ac:dyDescent="0.25">
      <c r="A528" s="3">
        <v>43362</v>
      </c>
      <c r="B528" s="4">
        <v>526</v>
      </c>
      <c r="C528" s="4">
        <v>52.857143000000001</v>
      </c>
      <c r="D528" s="4">
        <v>-9.545510470846591E-3</v>
      </c>
      <c r="E528" s="4">
        <v>-3.0783811696970302E-2</v>
      </c>
      <c r="F528" s="16">
        <f t="shared" si="53"/>
        <v>3.1810891162359681E-4</v>
      </c>
      <c r="G528" s="16">
        <f t="shared" si="49"/>
        <v>-9.863619382470188E-3</v>
      </c>
      <c r="H528" s="23">
        <f t="shared" si="54"/>
        <v>3.5875868715810751E-5</v>
      </c>
      <c r="I528" s="4">
        <f t="shared" si="50"/>
        <v>5.9896467939112028E-3</v>
      </c>
      <c r="J528" s="4">
        <f t="shared" si="51"/>
        <v>-9.5339833414995051E-3</v>
      </c>
      <c r="K528" s="4">
        <f t="shared" si="52"/>
        <v>1</v>
      </c>
    </row>
    <row r="529" spans="1:11" x14ac:dyDescent="0.25">
      <c r="A529" s="3">
        <v>43363</v>
      </c>
      <c r="B529" s="4">
        <v>527</v>
      </c>
      <c r="C529" s="4">
        <v>53.133999000000003</v>
      </c>
      <c r="D529" s="4">
        <v>5.2378162020599982E-3</v>
      </c>
      <c r="E529" s="4">
        <v>-3.0783811696970302E-2</v>
      </c>
      <c r="F529" s="16">
        <f t="shared" si="53"/>
        <v>1.2657062800783248E-5</v>
      </c>
      <c r="G529" s="16">
        <f t="shared" si="49"/>
        <v>5.2251591392592153E-3</v>
      </c>
      <c r="H529" s="23">
        <f t="shared" si="54"/>
        <v>3.6642046212529354E-5</v>
      </c>
      <c r="I529" s="4">
        <f t="shared" si="50"/>
        <v>6.0532673997213569E-3</v>
      </c>
      <c r="J529" s="4">
        <f t="shared" si="51"/>
        <v>-9.9440817745380002E-3</v>
      </c>
      <c r="K529" s="4">
        <f t="shared" si="52"/>
        <v>0</v>
      </c>
    </row>
    <row r="530" spans="1:11" x14ac:dyDescent="0.25">
      <c r="A530" s="3">
        <v>43364</v>
      </c>
      <c r="B530" s="4">
        <v>528</v>
      </c>
      <c r="C530" s="4">
        <v>53.266888000000002</v>
      </c>
      <c r="D530" s="4">
        <v>2.5010163454852832E-3</v>
      </c>
      <c r="E530" s="4">
        <v>-3.0783811696970302E-2</v>
      </c>
      <c r="F530" s="16">
        <f t="shared" si="53"/>
        <v>1.6903212509453619E-4</v>
      </c>
      <c r="G530" s="16">
        <f t="shared" si="49"/>
        <v>2.3319842203907469E-3</v>
      </c>
      <c r="H530" s="23">
        <f t="shared" si="54"/>
        <v>3.5262592080695109E-5</v>
      </c>
      <c r="I530" s="4">
        <f t="shared" si="50"/>
        <v>5.9382313933270658E-3</v>
      </c>
      <c r="J530" s="4">
        <f t="shared" si="51"/>
        <v>-9.5984893198965849E-3</v>
      </c>
      <c r="K530" s="4">
        <f t="shared" si="52"/>
        <v>0</v>
      </c>
    </row>
    <row r="531" spans="1:11" x14ac:dyDescent="0.25">
      <c r="A531" s="3">
        <v>43367</v>
      </c>
      <c r="B531" s="4">
        <v>529</v>
      </c>
      <c r="C531" s="4">
        <v>53.266888000000002</v>
      </c>
      <c r="D531" s="4">
        <v>0</v>
      </c>
      <c r="E531" s="4">
        <v>-3.0783811696970302E-2</v>
      </c>
      <c r="F531" s="16">
        <f t="shared" si="53"/>
        <v>2.3392068795342251E-4</v>
      </c>
      <c r="G531" s="16">
        <f t="shared" si="49"/>
        <v>-2.3392068795342251E-4</v>
      </c>
      <c r="H531" s="23">
        <f t="shared" si="54"/>
        <v>3.3309981067977944E-5</v>
      </c>
      <c r="I531" s="4">
        <f t="shared" si="50"/>
        <v>5.7714799720676446E-3</v>
      </c>
      <c r="J531" s="4">
        <f t="shared" si="51"/>
        <v>-9.2593190769798273E-3</v>
      </c>
      <c r="K531" s="4">
        <f t="shared" si="52"/>
        <v>0</v>
      </c>
    </row>
    <row r="532" spans="1:11" x14ac:dyDescent="0.25">
      <c r="A532" s="3">
        <v>43368</v>
      </c>
      <c r="B532" s="4">
        <v>530</v>
      </c>
      <c r="C532" s="4">
        <v>53.682170999999997</v>
      </c>
      <c r="D532" s="4">
        <v>7.7962692320226248E-3</v>
      </c>
      <c r="E532" s="4">
        <v>-3.0783811696970302E-2</v>
      </c>
      <c r="F532" s="16">
        <f t="shared" si="53"/>
        <v>2.1988544667621716E-4</v>
      </c>
      <c r="G532" s="16">
        <f t="shared" si="49"/>
        <v>7.5763837853464076E-3</v>
      </c>
      <c r="H532" s="23">
        <f t="shared" si="54"/>
        <v>3.1313023770546841E-5</v>
      </c>
      <c r="I532" s="4">
        <f t="shared" si="50"/>
        <v>5.595804121888725E-3</v>
      </c>
      <c r="J532" s="4">
        <f t="shared" si="51"/>
        <v>-8.9843932589224532E-3</v>
      </c>
      <c r="K532" s="4">
        <f t="shared" si="52"/>
        <v>0</v>
      </c>
    </row>
    <row r="533" spans="1:11" x14ac:dyDescent="0.25">
      <c r="A533" s="3">
        <v>43369</v>
      </c>
      <c r="B533" s="4">
        <v>531</v>
      </c>
      <c r="C533" s="4">
        <v>53.493907999999998</v>
      </c>
      <c r="D533" s="4">
        <v>-3.5069930387129685E-3</v>
      </c>
      <c r="E533" s="4">
        <v>-3.0783811696970302E-2</v>
      </c>
      <c r="F533" s="16">
        <f t="shared" si="53"/>
        <v>4.4058039683632285E-4</v>
      </c>
      <c r="G533" s="16">
        <f t="shared" si="49"/>
        <v>-3.9475734355492913E-3</v>
      </c>
      <c r="H533" s="23">
        <f t="shared" si="54"/>
        <v>3.1156290082199829E-5</v>
      </c>
      <c r="I533" s="4">
        <f t="shared" si="50"/>
        <v>5.5817819808910334E-3</v>
      </c>
      <c r="J533" s="4">
        <f t="shared" si="51"/>
        <v>-8.7406339392846685E-3</v>
      </c>
      <c r="K533" s="4">
        <f t="shared" si="52"/>
        <v>0</v>
      </c>
    </row>
    <row r="534" spans="1:11" x14ac:dyDescent="0.25">
      <c r="A534" s="3">
        <v>43370</v>
      </c>
      <c r="B534" s="4">
        <v>532</v>
      </c>
      <c r="C534" s="4">
        <v>53.848281999999998</v>
      </c>
      <c r="D534" s="4">
        <v>6.6245674180319741E-3</v>
      </c>
      <c r="E534" s="4">
        <v>-3.0783811696970302E-2</v>
      </c>
      <c r="F534" s="16">
        <f t="shared" si="53"/>
        <v>3.089357818647544E-4</v>
      </c>
      <c r="G534" s="16">
        <f t="shared" si="49"/>
        <v>6.31563163616722E-3</v>
      </c>
      <c r="H534" s="23">
        <f t="shared" si="54"/>
        <v>2.9754412758139472E-5</v>
      </c>
      <c r="I534" s="4">
        <f t="shared" si="50"/>
        <v>5.454760559194095E-3</v>
      </c>
      <c r="J534" s="4">
        <f t="shared" si="51"/>
        <v>-8.6633469080774957E-3</v>
      </c>
      <c r="K534" s="4">
        <f t="shared" si="52"/>
        <v>0</v>
      </c>
    </row>
    <row r="535" spans="1:11" x14ac:dyDescent="0.25">
      <c r="A535" s="3">
        <v>43371</v>
      </c>
      <c r="B535" s="4">
        <v>533</v>
      </c>
      <c r="C535" s="4">
        <v>53.776302000000001</v>
      </c>
      <c r="D535" s="4">
        <v>-1.3367185976331871E-3</v>
      </c>
      <c r="E535" s="4">
        <v>-3.0783811696970302E-2</v>
      </c>
      <c r="F535" s="16">
        <f t="shared" si="53"/>
        <v>4.891366574938283E-4</v>
      </c>
      <c r="G535" s="16">
        <f t="shared" si="49"/>
        <v>-1.8258552551270154E-3</v>
      </c>
      <c r="H535" s="23">
        <f t="shared" si="54"/>
        <v>2.916576408156379E-5</v>
      </c>
      <c r="I535" s="4">
        <f t="shared" si="50"/>
        <v>5.4005336848837251E-3</v>
      </c>
      <c r="J535" s="4">
        <f t="shared" si="51"/>
        <v>-8.3939507615607683E-3</v>
      </c>
      <c r="K535" s="4">
        <f t="shared" si="52"/>
        <v>0</v>
      </c>
    </row>
    <row r="536" spans="1:11" x14ac:dyDescent="0.25">
      <c r="A536" s="3">
        <v>43374</v>
      </c>
      <c r="B536" s="4">
        <v>534</v>
      </c>
      <c r="C536" s="4">
        <v>53.549281999999998</v>
      </c>
      <c r="D536" s="4">
        <v>-4.2215621297277579E-3</v>
      </c>
      <c r="E536" s="4">
        <v>-3.0783811696970302E-2</v>
      </c>
      <c r="F536" s="16">
        <f t="shared" si="53"/>
        <v>4.1968690011520297E-4</v>
      </c>
      <c r="G536" s="16">
        <f t="shared" si="49"/>
        <v>-4.6412490298429606E-3</v>
      </c>
      <c r="H536" s="23">
        <f t="shared" si="54"/>
        <v>2.7515830659050211E-5</v>
      </c>
      <c r="I536" s="4">
        <f t="shared" si="50"/>
        <v>5.2455534178054283E-3</v>
      </c>
      <c r="J536" s="4">
        <f t="shared" si="51"/>
        <v>-8.2084806645297478E-3</v>
      </c>
      <c r="K536" s="4">
        <f t="shared" si="52"/>
        <v>0</v>
      </c>
    </row>
    <row r="537" spans="1:11" x14ac:dyDescent="0.25">
      <c r="A537" s="3">
        <v>43375</v>
      </c>
      <c r="B537" s="4">
        <v>535</v>
      </c>
      <c r="C537" s="4">
        <v>53.576965000000001</v>
      </c>
      <c r="D537" s="4">
        <v>5.1696304723568905E-4</v>
      </c>
      <c r="E537" s="4">
        <v>-3.0783811696970302E-2</v>
      </c>
      <c r="F537" s="16">
        <f t="shared" si="53"/>
        <v>2.6785882221645805E-4</v>
      </c>
      <c r="G537" s="16">
        <f t="shared" si="49"/>
        <v>2.49104225019231E-4</v>
      </c>
      <c r="H537" s="23">
        <f t="shared" si="54"/>
        <v>2.6511116596217745E-5</v>
      </c>
      <c r="I537" s="4">
        <f t="shared" si="50"/>
        <v>5.1488946965555383E-3</v>
      </c>
      <c r="J537" s="4">
        <f t="shared" si="51"/>
        <v>-8.2013192942041215E-3</v>
      </c>
      <c r="K537" s="4">
        <f t="shared" si="52"/>
        <v>0</v>
      </c>
    </row>
    <row r="538" spans="1:11" x14ac:dyDescent="0.25">
      <c r="A538" s="3">
        <v>43376</v>
      </c>
      <c r="B538" s="4">
        <v>536</v>
      </c>
      <c r="C538" s="4">
        <v>53.493907999999998</v>
      </c>
      <c r="D538" s="4">
        <v>-1.5502371214943533E-3</v>
      </c>
      <c r="E538" s="4">
        <v>-3.0783811696970302E-2</v>
      </c>
      <c r="F538" s="16">
        <f t="shared" si="53"/>
        <v>2.6729618430054123E-4</v>
      </c>
      <c r="G538" s="16">
        <f t="shared" si="49"/>
        <v>-1.8175333057948945E-3</v>
      </c>
      <c r="H538" s="23">
        <f t="shared" si="54"/>
        <v>2.4922311187892352E-5</v>
      </c>
      <c r="I538" s="4">
        <f t="shared" si="50"/>
        <v>4.9922250738415582E-3</v>
      </c>
      <c r="J538" s="4">
        <f t="shared" si="51"/>
        <v>-7.9441833349658281E-3</v>
      </c>
      <c r="K538" s="4">
        <f t="shared" si="52"/>
        <v>0</v>
      </c>
    </row>
    <row r="539" spans="1:11" x14ac:dyDescent="0.25">
      <c r="A539" s="3">
        <v>43377</v>
      </c>
      <c r="B539" s="4">
        <v>537</v>
      </c>
      <c r="C539" s="4">
        <v>53.538204</v>
      </c>
      <c r="D539" s="4">
        <v>8.2805690696598157E-4</v>
      </c>
      <c r="E539" s="4">
        <v>-3.0783811696970302E-2</v>
      </c>
      <c r="F539" s="16">
        <f t="shared" si="53"/>
        <v>2.0475129959767816E-4</v>
      </c>
      <c r="G539" s="16">
        <f t="shared" si="49"/>
        <v>6.2330560736830343E-4</v>
      </c>
      <c r="H539" s="23">
        <f t="shared" si="54"/>
        <v>2.352607533614902E-5</v>
      </c>
      <c r="I539" s="4">
        <f t="shared" si="50"/>
        <v>4.8503685773504902E-3</v>
      </c>
      <c r="J539" s="4">
        <f t="shared" si="51"/>
        <v>-7.773395046908731E-3</v>
      </c>
      <c r="K539" s="4">
        <f t="shared" si="52"/>
        <v>0</v>
      </c>
    </row>
    <row r="540" spans="1:11" x14ac:dyDescent="0.25">
      <c r="A540" s="3">
        <v>43378</v>
      </c>
      <c r="B540" s="4">
        <v>538</v>
      </c>
      <c r="C540" s="4">
        <v>53.687705999999999</v>
      </c>
      <c r="D540" s="4">
        <v>2.7924358463724008E-3</v>
      </c>
      <c r="E540" s="4">
        <v>-3.0783811696970302E-2</v>
      </c>
      <c r="F540" s="16">
        <f t="shared" si="53"/>
        <v>2.1730792883079691E-4</v>
      </c>
      <c r="G540" s="16">
        <f t="shared" si="49"/>
        <v>2.5751279175416039E-3</v>
      </c>
      <c r="H540" s="23">
        <f t="shared" si="54"/>
        <v>2.212616611238538E-5</v>
      </c>
      <c r="I540" s="4">
        <f t="shared" si="50"/>
        <v>4.7038458852714741E-3</v>
      </c>
      <c r="J540" s="4">
        <f t="shared" si="51"/>
        <v>-7.5198300361787483E-3</v>
      </c>
      <c r="K540" s="4">
        <f t="shared" si="52"/>
        <v>0</v>
      </c>
    </row>
    <row r="541" spans="1:11" x14ac:dyDescent="0.25">
      <c r="A541" s="3">
        <v>43381</v>
      </c>
      <c r="B541" s="4">
        <v>539</v>
      </c>
      <c r="C541" s="4">
        <v>52.906979</v>
      </c>
      <c r="D541" s="4">
        <v>-1.4542007065826186E-2</v>
      </c>
      <c r="E541" s="4">
        <v>-3.0783811696970302E-2</v>
      </c>
      <c r="F541" s="16">
        <f t="shared" si="53"/>
        <v>2.8804252849212112E-4</v>
      </c>
      <c r="G541" s="16">
        <f t="shared" si="49"/>
        <v>-1.4830049594318306E-2</v>
      </c>
      <c r="H541" s="23">
        <f t="shared" si="54"/>
        <v>2.0997534659393323E-5</v>
      </c>
      <c r="I541" s="4">
        <f t="shared" si="50"/>
        <v>4.5823066963477386E-3</v>
      </c>
      <c r="J541" s="4">
        <f t="shared" si="51"/>
        <v>-7.249181260799477E-3</v>
      </c>
      <c r="K541" s="4">
        <f t="shared" si="52"/>
        <v>1</v>
      </c>
    </row>
    <row r="542" spans="1:11" x14ac:dyDescent="0.25">
      <c r="A542" s="3">
        <v>43382</v>
      </c>
      <c r="B542" s="4">
        <v>540</v>
      </c>
      <c r="C542" s="4">
        <v>52.369877000000002</v>
      </c>
      <c r="D542" s="4">
        <v>-1.0151817589131243E-2</v>
      </c>
      <c r="E542" s="4">
        <v>-3.0783811696970302E-2</v>
      </c>
      <c r="F542" s="16">
        <f t="shared" si="53"/>
        <v>-1.6550023519219169E-4</v>
      </c>
      <c r="G542" s="16">
        <f t="shared" si="49"/>
        <v>-9.9863173539390514E-3</v>
      </c>
      <c r="H542" s="23">
        <f t="shared" si="54"/>
        <v>2.6335593708927939E-5</v>
      </c>
      <c r="I542" s="4">
        <f t="shared" si="50"/>
        <v>5.1318216754801544E-3</v>
      </c>
      <c r="J542" s="4">
        <f t="shared" si="51"/>
        <v>-8.6065957309739063E-3</v>
      </c>
      <c r="K542" s="4">
        <f t="shared" si="52"/>
        <v>1</v>
      </c>
    </row>
    <row r="543" spans="1:11" x14ac:dyDescent="0.25">
      <c r="A543" s="3">
        <v>43383</v>
      </c>
      <c r="B543" s="4">
        <v>541</v>
      </c>
      <c r="C543" s="4">
        <v>51.201549999999997</v>
      </c>
      <c r="D543" s="4">
        <v>-2.2309141570067179E-2</v>
      </c>
      <c r="E543" s="4">
        <v>-3.0783811696970302E-2</v>
      </c>
      <c r="F543" s="16">
        <f t="shared" si="53"/>
        <v>-4.6012474875459746E-4</v>
      </c>
      <c r="G543" s="16">
        <f t="shared" si="49"/>
        <v>-2.1849016821312583E-2</v>
      </c>
      <c r="H543" s="23">
        <f t="shared" si="54"/>
        <v>2.7747254115199786E-5</v>
      </c>
      <c r="I543" s="4">
        <f t="shared" si="50"/>
        <v>5.2675662421273629E-3</v>
      </c>
      <c r="J543" s="4">
        <f t="shared" si="51"/>
        <v>-9.1245001873249288E-3</v>
      </c>
      <c r="K543" s="4">
        <f t="shared" si="52"/>
        <v>1</v>
      </c>
    </row>
    <row r="544" spans="1:11" x14ac:dyDescent="0.25">
      <c r="A544" s="3">
        <v>43384</v>
      </c>
      <c r="B544" s="4">
        <v>542</v>
      </c>
      <c r="C544" s="4">
        <v>50.797339999999998</v>
      </c>
      <c r="D544" s="4">
        <v>-7.89448756922396E-3</v>
      </c>
      <c r="E544" s="4">
        <v>-3.0783811696970302E-2</v>
      </c>
      <c r="F544" s="16">
        <f t="shared" si="53"/>
        <v>-1.1017915109313369E-3</v>
      </c>
      <c r="G544" s="16">
        <f t="shared" si="49"/>
        <v>-6.7926960582926233E-3</v>
      </c>
      <c r="H544" s="23">
        <f t="shared" si="54"/>
        <v>4.0403804950027802E-5</v>
      </c>
      <c r="I544" s="4">
        <f t="shared" si="50"/>
        <v>6.3563987406414181E-3</v>
      </c>
      <c r="J544" s="4">
        <f t="shared" si="51"/>
        <v>-1.1557137033825146E-2</v>
      </c>
      <c r="K544" s="4">
        <f t="shared" si="52"/>
        <v>0</v>
      </c>
    </row>
    <row r="545" spans="1:11" x14ac:dyDescent="0.25">
      <c r="A545" s="3">
        <v>43385</v>
      </c>
      <c r="B545" s="4">
        <v>543</v>
      </c>
      <c r="C545" s="4">
        <v>52.325581</v>
      </c>
      <c r="D545" s="4">
        <v>3.0085059572016987E-2</v>
      </c>
      <c r="E545" s="4">
        <v>-3.0783811696970302E-2</v>
      </c>
      <c r="F545" s="16">
        <f t="shared" si="53"/>
        <v>-1.2725186473521756E-3</v>
      </c>
      <c r="G545" s="16">
        <f t="shared" si="49"/>
        <v>3.1357578219369159E-2</v>
      </c>
      <c r="H545" s="23">
        <f t="shared" si="54"/>
        <v>3.9363798245236461E-5</v>
      </c>
      <c r="I545" s="4">
        <f t="shared" si="50"/>
        <v>6.2740575583298932E-3</v>
      </c>
      <c r="J545" s="4">
        <f t="shared" si="51"/>
        <v>-1.1592424977873401E-2</v>
      </c>
      <c r="K545" s="4">
        <f t="shared" si="52"/>
        <v>0</v>
      </c>
    </row>
    <row r="546" spans="1:11" x14ac:dyDescent="0.25">
      <c r="A546" s="3">
        <v>43388</v>
      </c>
      <c r="B546" s="4">
        <v>544</v>
      </c>
      <c r="C546" s="4">
        <v>52.602435999999997</v>
      </c>
      <c r="D546" s="4">
        <v>5.2910067066431164E-3</v>
      </c>
      <c r="E546" s="4">
        <v>-3.0783811696970302E-2</v>
      </c>
      <c r="F546" s="16">
        <f t="shared" si="53"/>
        <v>-2.9361574135053543E-4</v>
      </c>
      <c r="G546" s="16">
        <f t="shared" si="49"/>
        <v>5.5846224479936517E-3</v>
      </c>
      <c r="H546" s="23">
        <f t="shared" si="54"/>
        <v>6.6500901704037924E-5</v>
      </c>
      <c r="I546" s="4">
        <f t="shared" si="50"/>
        <v>8.1548085019844535E-3</v>
      </c>
      <c r="J546" s="4">
        <f t="shared" si="51"/>
        <v>-1.3707082082934368E-2</v>
      </c>
      <c r="K546" s="4">
        <f t="shared" si="52"/>
        <v>0</v>
      </c>
    </row>
    <row r="547" spans="1:11" x14ac:dyDescent="0.25">
      <c r="A547" s="3">
        <v>43389</v>
      </c>
      <c r="B547" s="4">
        <v>545</v>
      </c>
      <c r="C547" s="4">
        <v>52.967883999999998</v>
      </c>
      <c r="D547" s="4">
        <v>6.9473588637606193E-3</v>
      </c>
      <c r="E547" s="4">
        <v>-3.0783811696970302E-2</v>
      </c>
      <c r="F547" s="16">
        <f t="shared" si="53"/>
        <v>-1.1726859567020979E-4</v>
      </c>
      <c r="G547" s="16">
        <f t="shared" si="49"/>
        <v>7.0646274594308289E-3</v>
      </c>
      <c r="H547" s="23">
        <f t="shared" si="54"/>
        <v>6.3446487838394683E-5</v>
      </c>
      <c r="I547" s="4">
        <f t="shared" si="50"/>
        <v>7.9653303659292553E-3</v>
      </c>
      <c r="J547" s="4">
        <f t="shared" si="51"/>
        <v>-1.3219071137935646E-2</v>
      </c>
      <c r="K547" s="4">
        <f t="shared" si="52"/>
        <v>0</v>
      </c>
    </row>
    <row r="548" spans="1:11" x14ac:dyDescent="0.25">
      <c r="A548" s="3">
        <v>43390</v>
      </c>
      <c r="B548" s="4">
        <v>546</v>
      </c>
      <c r="C548" s="4">
        <v>52.657806000000001</v>
      </c>
      <c r="D548" s="4">
        <v>-5.8540756508226226E-3</v>
      </c>
      <c r="E548" s="4">
        <v>-3.0783811696970302E-2</v>
      </c>
      <c r="F548" s="16">
        <f t="shared" si="53"/>
        <v>9.818828598282137E-5</v>
      </c>
      <c r="G548" s="16">
        <f t="shared" si="49"/>
        <v>-5.9522639368054442E-3</v>
      </c>
      <c r="H548" s="23">
        <f t="shared" si="54"/>
        <v>6.1136967402307315E-5</v>
      </c>
      <c r="I548" s="4">
        <f t="shared" si="50"/>
        <v>7.8190131987551544E-3</v>
      </c>
      <c r="J548" s="4">
        <f t="shared" si="51"/>
        <v>-1.2762943933171031E-2</v>
      </c>
      <c r="K548" s="4">
        <f t="shared" si="52"/>
        <v>0</v>
      </c>
    </row>
    <row r="549" spans="1:11" x14ac:dyDescent="0.25">
      <c r="A549" s="3">
        <v>43391</v>
      </c>
      <c r="B549" s="4">
        <v>547</v>
      </c>
      <c r="C549" s="4">
        <v>52.320045</v>
      </c>
      <c r="D549" s="4">
        <v>-6.4142626831053392E-3</v>
      </c>
      <c r="E549" s="4">
        <v>-3.0783811696970302E-2</v>
      </c>
      <c r="F549" s="16">
        <f t="shared" si="53"/>
        <v>-8.3325280700826589E-5</v>
      </c>
      <c r="G549" s="16">
        <f t="shared" si="49"/>
        <v>-6.3309374024045125E-3</v>
      </c>
      <c r="H549" s="23">
        <f t="shared" si="54"/>
        <v>5.853163273737071E-5</v>
      </c>
      <c r="I549" s="4">
        <f t="shared" si="50"/>
        <v>7.6505968876533232E-3</v>
      </c>
      <c r="J549" s="4">
        <f t="shared" si="51"/>
        <v>-1.2667437319701044E-2</v>
      </c>
      <c r="K549" s="4">
        <f t="shared" si="52"/>
        <v>0</v>
      </c>
    </row>
    <row r="550" spans="1:11" x14ac:dyDescent="0.25">
      <c r="A550" s="3">
        <v>43392</v>
      </c>
      <c r="B550" s="4">
        <v>548</v>
      </c>
      <c r="C550" s="4">
        <v>51.926909999999999</v>
      </c>
      <c r="D550" s="4">
        <v>-7.5140417023724058E-3</v>
      </c>
      <c r="E550" s="4">
        <v>-3.0783811696970302E-2</v>
      </c>
      <c r="F550" s="16">
        <f t="shared" si="53"/>
        <v>-2.7075364435193714E-4</v>
      </c>
      <c r="G550" s="16">
        <f t="shared" si="49"/>
        <v>-7.2432880580204691E-3</v>
      </c>
      <c r="H550" s="23">
        <f t="shared" si="54"/>
        <v>5.6222157824923396E-5</v>
      </c>
      <c r="I550" s="4">
        <f t="shared" si="50"/>
        <v>7.4981436252530799E-3</v>
      </c>
      <c r="J550" s="4">
        <f t="shared" si="51"/>
        <v>-1.260410238175253E-2</v>
      </c>
      <c r="K550" s="4">
        <f t="shared" si="52"/>
        <v>0</v>
      </c>
    </row>
    <row r="551" spans="1:11" x14ac:dyDescent="0.25">
      <c r="A551" s="3">
        <v>43395</v>
      </c>
      <c r="B551" s="4">
        <v>549</v>
      </c>
      <c r="C551" s="4">
        <v>52.441859999999998</v>
      </c>
      <c r="D551" s="4">
        <v>9.9168234736093271E-3</v>
      </c>
      <c r="E551" s="4">
        <v>-3.0783811696970302E-2</v>
      </c>
      <c r="F551" s="16">
        <f t="shared" si="53"/>
        <v>-4.7992967676199305E-4</v>
      </c>
      <c r="G551" s="16">
        <f t="shared" si="49"/>
        <v>1.0396753150371319E-2</v>
      </c>
      <c r="H551" s="23">
        <f t="shared" si="54"/>
        <v>5.4422785012171852E-5</v>
      </c>
      <c r="I551" s="4">
        <f t="shared" si="50"/>
        <v>7.3771800176064464E-3</v>
      </c>
      <c r="J551" s="4">
        <f t="shared" si="51"/>
        <v>-1.2614310985395885E-2</v>
      </c>
      <c r="K551" s="4">
        <f t="shared" si="52"/>
        <v>0</v>
      </c>
    </row>
    <row r="552" spans="1:11" x14ac:dyDescent="0.25">
      <c r="A552" s="3">
        <v>43396</v>
      </c>
      <c r="B552" s="4">
        <v>550</v>
      </c>
      <c r="C552" s="4">
        <v>51.423034999999999</v>
      </c>
      <c r="D552" s="4">
        <v>-1.9427705272086072E-2</v>
      </c>
      <c r="E552" s="4">
        <v>-3.0783811696970302E-2</v>
      </c>
      <c r="F552" s="16">
        <f t="shared" si="53"/>
        <v>-1.5362919194799359E-4</v>
      </c>
      <c r="G552" s="16">
        <f t="shared" si="49"/>
        <v>-1.9274076080138078E-2</v>
      </c>
      <c r="H552" s="23">
        <f t="shared" si="54"/>
        <v>5.4400192193534221E-5</v>
      </c>
      <c r="I552" s="4">
        <f t="shared" si="50"/>
        <v>7.375648594770105E-3</v>
      </c>
      <c r="J552" s="4">
        <f t="shared" si="51"/>
        <v>-1.2285491534175132E-2</v>
      </c>
      <c r="K552" s="4">
        <f t="shared" si="52"/>
        <v>1</v>
      </c>
    </row>
    <row r="553" spans="1:11" x14ac:dyDescent="0.25">
      <c r="A553" s="3">
        <v>43397</v>
      </c>
      <c r="B553" s="4">
        <v>551</v>
      </c>
      <c r="C553" s="4">
        <v>49.750832000000003</v>
      </c>
      <c r="D553" s="4">
        <v>-3.2518559046543952E-2</v>
      </c>
      <c r="E553" s="4">
        <v>-3.0783811696970302E-2</v>
      </c>
      <c r="F553" s="16">
        <f t="shared" si="53"/>
        <v>-7.2724259859369611E-4</v>
      </c>
      <c r="G553" s="16">
        <f t="shared" si="49"/>
        <v>-3.1791316447950253E-2</v>
      </c>
      <c r="H553" s="23">
        <f t="shared" si="54"/>
        <v>6.2280880924210687E-5</v>
      </c>
      <c r="I553" s="4">
        <f t="shared" si="50"/>
        <v>7.8918236754384405E-3</v>
      </c>
      <c r="J553" s="4">
        <f t="shared" si="51"/>
        <v>-1.3708137394400117E-2</v>
      </c>
      <c r="K553" s="4">
        <f t="shared" si="52"/>
        <v>1</v>
      </c>
    </row>
    <row r="554" spans="1:11" x14ac:dyDescent="0.25">
      <c r="A554" s="3">
        <v>43398</v>
      </c>
      <c r="B554" s="4">
        <v>552</v>
      </c>
      <c r="C554" s="4">
        <v>50.304538999999998</v>
      </c>
      <c r="D554" s="4">
        <v>1.1129602817496514E-2</v>
      </c>
      <c r="E554" s="4">
        <v>-3.0783811696970302E-2</v>
      </c>
      <c r="F554" s="16">
        <f t="shared" si="53"/>
        <v>-1.6591648140743928E-3</v>
      </c>
      <c r="G554" s="16">
        <f t="shared" si="49"/>
        <v>1.2788767631570906E-2</v>
      </c>
      <c r="H554" s="23">
        <f t="shared" si="54"/>
        <v>8.8864662113569411E-5</v>
      </c>
      <c r="I554" s="4">
        <f t="shared" si="50"/>
        <v>9.4268055094803675E-3</v>
      </c>
      <c r="J554" s="4">
        <f t="shared" si="51"/>
        <v>-1.71648800469093E-2</v>
      </c>
      <c r="K554" s="4">
        <f t="shared" si="52"/>
        <v>0</v>
      </c>
    </row>
    <row r="555" spans="1:11" x14ac:dyDescent="0.25">
      <c r="A555" s="3">
        <v>43399</v>
      </c>
      <c r="B555" s="4">
        <v>553</v>
      </c>
      <c r="C555" s="4">
        <v>48.986710000000002</v>
      </c>
      <c r="D555" s="4">
        <v>-2.6197019716252566E-2</v>
      </c>
      <c r="E555" s="4">
        <v>-3.0783811696970302E-2</v>
      </c>
      <c r="F555" s="16">
        <f t="shared" si="53"/>
        <v>-1.2257268407050337E-3</v>
      </c>
      <c r="G555" s="16">
        <f t="shared" si="49"/>
        <v>-2.4971292875547533E-2</v>
      </c>
      <c r="H555" s="23">
        <f t="shared" si="54"/>
        <v>8.8439359712784703E-5</v>
      </c>
      <c r="I555" s="4">
        <f t="shared" si="50"/>
        <v>9.4042203139220806E-3</v>
      </c>
      <c r="J555" s="4">
        <f t="shared" si="51"/>
        <v>-1.6694292732710485E-2</v>
      </c>
      <c r="K555" s="4">
        <f t="shared" si="52"/>
        <v>1</v>
      </c>
    </row>
    <row r="556" spans="1:11" x14ac:dyDescent="0.25">
      <c r="A556" s="3">
        <v>43402</v>
      </c>
      <c r="B556" s="4">
        <v>554</v>
      </c>
      <c r="C556" s="4">
        <v>48.039867000000001</v>
      </c>
      <c r="D556" s="4">
        <v>-1.9328568911853871E-2</v>
      </c>
      <c r="E556" s="4">
        <v>-3.0783811696970302E-2</v>
      </c>
      <c r="F556" s="16">
        <f t="shared" si="53"/>
        <v>-1.9380938217503085E-3</v>
      </c>
      <c r="G556" s="16">
        <f t="shared" si="49"/>
        <v>-1.7390475090103562E-2</v>
      </c>
      <c r="H556" s="23">
        <f t="shared" si="54"/>
        <v>1.0183996216630874E-4</v>
      </c>
      <c r="I556" s="4">
        <f t="shared" si="50"/>
        <v>1.0091578774716508E-2</v>
      </c>
      <c r="J556" s="4">
        <f t="shared" si="51"/>
        <v>-1.8537263771009255E-2</v>
      </c>
      <c r="K556" s="4">
        <f t="shared" si="52"/>
        <v>1</v>
      </c>
    </row>
    <row r="557" spans="1:11" x14ac:dyDescent="0.25">
      <c r="A557" s="3">
        <v>43403</v>
      </c>
      <c r="B557" s="4">
        <v>555</v>
      </c>
      <c r="C557" s="4">
        <v>49.102989000000001</v>
      </c>
      <c r="D557" s="4">
        <v>2.2129994656313264E-2</v>
      </c>
      <c r="E557" s="4">
        <v>-3.0783811696970302E-2</v>
      </c>
      <c r="F557" s="16">
        <f t="shared" si="53"/>
        <v>-2.4016652598009064E-3</v>
      </c>
      <c r="G557" s="16">
        <f t="shared" si="49"/>
        <v>2.4531659916114171E-2</v>
      </c>
      <c r="H557" s="23">
        <f t="shared" si="54"/>
        <v>1.0480242315211559E-4</v>
      </c>
      <c r="I557" s="4">
        <f t="shared" si="50"/>
        <v>1.0237305463456465E-2</v>
      </c>
      <c r="J557" s="4">
        <f t="shared" si="51"/>
        <v>-1.92405342815774E-2</v>
      </c>
      <c r="K557" s="4">
        <f t="shared" si="52"/>
        <v>0</v>
      </c>
    </row>
    <row r="558" spans="1:11" x14ac:dyDescent="0.25">
      <c r="A558" s="3">
        <v>43404</v>
      </c>
      <c r="B558" s="4">
        <v>556</v>
      </c>
      <c r="C558" s="4">
        <v>50.049835000000002</v>
      </c>
      <c r="D558" s="4">
        <v>1.928285872780577E-2</v>
      </c>
      <c r="E558" s="4">
        <v>-3.0783811696970302E-2</v>
      </c>
      <c r="F558" s="16">
        <f t="shared" si="53"/>
        <v>-1.593665504523454E-3</v>
      </c>
      <c r="G558" s="16">
        <f t="shared" si="49"/>
        <v>2.0876524232329226E-2</v>
      </c>
      <c r="H558" s="23">
        <f t="shared" si="54"/>
        <v>1.1656834791018513E-4</v>
      </c>
      <c r="I558" s="4">
        <f t="shared" si="50"/>
        <v>1.0796682264019124E-2</v>
      </c>
      <c r="J558" s="4">
        <f t="shared" si="51"/>
        <v>-1.9352627485537951E-2</v>
      </c>
      <c r="K558" s="4">
        <f t="shared" si="52"/>
        <v>0</v>
      </c>
    </row>
    <row r="559" spans="1:11" x14ac:dyDescent="0.25">
      <c r="A559" s="3">
        <v>43405</v>
      </c>
      <c r="B559" s="4">
        <v>557</v>
      </c>
      <c r="C559" s="4">
        <v>50.476188999999998</v>
      </c>
      <c r="D559" s="4">
        <v>8.5185895218235254E-3</v>
      </c>
      <c r="E559" s="4">
        <v>-3.0783811696970302E-2</v>
      </c>
      <c r="F559" s="16">
        <f t="shared" si="53"/>
        <v>-9.1955981241787356E-4</v>
      </c>
      <c r="G559" s="16">
        <f t="shared" si="49"/>
        <v>9.4381493342413983E-3</v>
      </c>
      <c r="H559" s="23">
        <f t="shared" si="54"/>
        <v>1.2264912495626491E-4</v>
      </c>
      <c r="I559" s="4">
        <f t="shared" si="50"/>
        <v>1.107470654041293E-2</v>
      </c>
      <c r="J559" s="4">
        <f t="shared" si="51"/>
        <v>-1.9135831032839275E-2</v>
      </c>
      <c r="K559" s="4">
        <f t="shared" si="52"/>
        <v>0</v>
      </c>
    </row>
    <row r="560" spans="1:11" x14ac:dyDescent="0.25">
      <c r="A560" s="3">
        <v>43406</v>
      </c>
      <c r="B560" s="4">
        <v>558</v>
      </c>
      <c r="C560" s="4">
        <v>50.487267000000003</v>
      </c>
      <c r="D560" s="4">
        <v>2.1946981773930687E-4</v>
      </c>
      <c r="E560" s="4">
        <v>-3.0783811696970302E-2</v>
      </c>
      <c r="F560" s="16">
        <f t="shared" si="53"/>
        <v>-6.088285380180953E-4</v>
      </c>
      <c r="G560" s="16">
        <f t="shared" si="49"/>
        <v>8.2829835575740215E-4</v>
      </c>
      <c r="H560" s="23">
        <f t="shared" si="54"/>
        <v>1.1796253734455224E-4</v>
      </c>
      <c r="I560" s="4">
        <f t="shared" si="50"/>
        <v>1.0861055995829882E-2</v>
      </c>
      <c r="J560" s="4">
        <f t="shared" si="51"/>
        <v>-1.8473675885281912E-2</v>
      </c>
      <c r="K560" s="4">
        <f t="shared" si="52"/>
        <v>0</v>
      </c>
    </row>
    <row r="561" spans="1:11" x14ac:dyDescent="0.25">
      <c r="A561" s="3">
        <v>43409</v>
      </c>
      <c r="B561" s="4">
        <v>559</v>
      </c>
      <c r="C561" s="4">
        <v>50.780731000000003</v>
      </c>
      <c r="D561" s="4">
        <v>5.8126339062877013E-3</v>
      </c>
      <c r="E561" s="4">
        <v>-3.0783811696970302E-2</v>
      </c>
      <c r="F561" s="16">
        <f t="shared" si="53"/>
        <v>-5.6571473120483034E-4</v>
      </c>
      <c r="G561" s="16">
        <f t="shared" si="49"/>
        <v>6.3783486374925317E-3</v>
      </c>
      <c r="H561" s="23">
        <f t="shared" si="54"/>
        <v>1.1090536744886361E-4</v>
      </c>
      <c r="I561" s="4">
        <f t="shared" si="50"/>
        <v>1.0531161733107303E-2</v>
      </c>
      <c r="J561" s="4">
        <f t="shared" si="51"/>
        <v>-1.7887934303918936E-2</v>
      </c>
      <c r="K561" s="4">
        <f t="shared" si="52"/>
        <v>0</v>
      </c>
    </row>
    <row r="562" spans="1:11" x14ac:dyDescent="0.25">
      <c r="A562" s="3">
        <v>43410</v>
      </c>
      <c r="B562" s="4">
        <v>560</v>
      </c>
      <c r="C562" s="4">
        <v>50.996676999999998</v>
      </c>
      <c r="D562" s="4">
        <v>4.2525185389709194E-3</v>
      </c>
      <c r="E562" s="4">
        <v>-3.0783811696970302E-2</v>
      </c>
      <c r="F562" s="16">
        <f t="shared" si="53"/>
        <v>-3.5739283014390945E-4</v>
      </c>
      <c r="G562" s="16">
        <f t="shared" si="49"/>
        <v>4.6099113691148285E-3</v>
      </c>
      <c r="H562" s="23">
        <f t="shared" si="54"/>
        <v>1.0547154534217386E-4</v>
      </c>
      <c r="I562" s="4">
        <f t="shared" si="50"/>
        <v>1.0269934047605849E-2</v>
      </c>
      <c r="J562" s="4">
        <f t="shared" si="51"/>
        <v>-1.724993109690081E-2</v>
      </c>
      <c r="K562" s="4">
        <f t="shared" si="52"/>
        <v>0</v>
      </c>
    </row>
    <row r="563" spans="1:11" x14ac:dyDescent="0.25">
      <c r="A563" s="3">
        <v>43411</v>
      </c>
      <c r="B563" s="4">
        <v>561</v>
      </c>
      <c r="C563" s="4">
        <v>54.186047000000002</v>
      </c>
      <c r="D563" s="4">
        <v>6.254074162518479E-2</v>
      </c>
      <c r="E563" s="4">
        <v>-3.0783811696970302E-2</v>
      </c>
      <c r="F563" s="16">
        <f t="shared" si="53"/>
        <v>-2.083737041661473E-4</v>
      </c>
      <c r="G563" s="16">
        <f t="shared" si="49"/>
        <v>6.2749115329350943E-2</v>
      </c>
      <c r="H563" s="23">
        <f t="shared" si="54"/>
        <v>9.9780791106576241E-5</v>
      </c>
      <c r="I563" s="4">
        <f t="shared" si="50"/>
        <v>9.9890335421689447E-3</v>
      </c>
      <c r="J563" s="4">
        <f t="shared" si="51"/>
        <v>-1.6638871755742652E-2</v>
      </c>
      <c r="K563" s="4">
        <f t="shared" si="52"/>
        <v>0</v>
      </c>
    </row>
    <row r="564" spans="1:11" x14ac:dyDescent="0.25">
      <c r="A564" s="3">
        <v>43412</v>
      </c>
      <c r="B564" s="4">
        <v>562</v>
      </c>
      <c r="C564" s="4">
        <v>54.772979999999997</v>
      </c>
      <c r="D564" s="4">
        <v>1.0831810631987876E-2</v>
      </c>
      <c r="E564" s="4">
        <v>-3.0783811696970302E-2</v>
      </c>
      <c r="F564" s="16">
        <f t="shared" si="53"/>
        <v>1.6803509668393652E-3</v>
      </c>
      <c r="G564" s="16">
        <f t="shared" si="49"/>
        <v>9.1514596651485099E-3</v>
      </c>
      <c r="H564" s="23">
        <f t="shared" si="54"/>
        <v>2.119174878786672E-4</v>
      </c>
      <c r="I564" s="4">
        <f t="shared" si="50"/>
        <v>1.4557386024924502E-2</v>
      </c>
      <c r="J564" s="4">
        <f t="shared" si="51"/>
        <v>-2.2264418235190382E-2</v>
      </c>
      <c r="K564" s="4">
        <f t="shared" si="52"/>
        <v>0</v>
      </c>
    </row>
    <row r="565" spans="1:11" x14ac:dyDescent="0.25">
      <c r="A565" s="3">
        <v>43413</v>
      </c>
      <c r="B565" s="4">
        <v>563</v>
      </c>
      <c r="C565" s="4">
        <v>54.291252</v>
      </c>
      <c r="D565" s="4">
        <v>-8.7949934438476211E-3</v>
      </c>
      <c r="E565" s="4">
        <v>-3.0783811696970302E-2</v>
      </c>
      <c r="F565" s="16">
        <f t="shared" si="53"/>
        <v>1.9044842277886396E-3</v>
      </c>
      <c r="G565" s="16">
        <f t="shared" si="49"/>
        <v>-1.0699477671636261E-2</v>
      </c>
      <c r="H565" s="23">
        <f t="shared" si="54"/>
        <v>2.0171491502603235E-4</v>
      </c>
      <c r="I565" s="4">
        <f t="shared" si="50"/>
        <v>1.4202637608065354E-2</v>
      </c>
      <c r="J565" s="4">
        <f t="shared" si="51"/>
        <v>-2.1456775754115046E-2</v>
      </c>
      <c r="K565" s="4">
        <f t="shared" si="52"/>
        <v>0</v>
      </c>
    </row>
    <row r="566" spans="1:11" x14ac:dyDescent="0.25">
      <c r="A566" s="3">
        <v>43416</v>
      </c>
      <c r="B566" s="4">
        <v>564</v>
      </c>
      <c r="C566" s="4">
        <v>54.540421000000002</v>
      </c>
      <c r="D566" s="4">
        <v>4.5894870871646502E-3</v>
      </c>
      <c r="E566" s="4">
        <v>-3.0783811696970302E-2</v>
      </c>
      <c r="F566" s="16">
        <f t="shared" si="53"/>
        <v>1.5263653708058925E-3</v>
      </c>
      <c r="G566" s="16">
        <f t="shared" si="49"/>
        <v>3.0631217163587577E-3</v>
      </c>
      <c r="H566" s="23">
        <f t="shared" si="54"/>
        <v>1.9304638479784568E-4</v>
      </c>
      <c r="I566" s="4">
        <f t="shared" si="50"/>
        <v>1.389411331456044E-2</v>
      </c>
      <c r="J566" s="4">
        <f t="shared" si="51"/>
        <v>-2.1327417307923594E-2</v>
      </c>
      <c r="K566" s="4">
        <f t="shared" si="52"/>
        <v>0</v>
      </c>
    </row>
    <row r="567" spans="1:11" x14ac:dyDescent="0.25">
      <c r="A567" s="3">
        <v>43417</v>
      </c>
      <c r="B567" s="4">
        <v>565</v>
      </c>
      <c r="C567" s="4">
        <v>56.240310999999998</v>
      </c>
      <c r="D567" s="4">
        <v>3.1167526191262739E-2</v>
      </c>
      <c r="E567" s="4">
        <v>-3.0783811696970302E-2</v>
      </c>
      <c r="F567" s="16">
        <f t="shared" si="53"/>
        <v>1.5724680611724784E-3</v>
      </c>
      <c r="G567" s="16">
        <f t="shared" si="49"/>
        <v>2.9595058130090262E-2</v>
      </c>
      <c r="H567" s="23">
        <f t="shared" si="54"/>
        <v>1.8174508314945179E-4</v>
      </c>
      <c r="I567" s="4">
        <f t="shared" si="50"/>
        <v>1.3481286405586516E-2</v>
      </c>
      <c r="J567" s="4">
        <f t="shared" si="51"/>
        <v>-2.0602274779028085E-2</v>
      </c>
      <c r="K567" s="4">
        <f t="shared" si="52"/>
        <v>0</v>
      </c>
    </row>
    <row r="568" spans="1:11" x14ac:dyDescent="0.25">
      <c r="A568" s="3">
        <v>43418</v>
      </c>
      <c r="B568" s="4">
        <v>566</v>
      </c>
      <c r="C568" s="4">
        <v>58.521594999999998</v>
      </c>
      <c r="D568" s="4">
        <v>4.0563146956993167E-2</v>
      </c>
      <c r="E568" s="4">
        <v>-3.0783811696970302E-2</v>
      </c>
      <c r="F568" s="16">
        <f t="shared" si="53"/>
        <v>2.4131457632400118E-3</v>
      </c>
      <c r="G568" s="16">
        <f t="shared" si="49"/>
        <v>3.8150001193753155E-2</v>
      </c>
      <c r="H568" s="23">
        <f t="shared" si="54"/>
        <v>1.9711640213218733E-4</v>
      </c>
      <c r="I568" s="4">
        <f t="shared" si="50"/>
        <v>1.4039814889527116E-2</v>
      </c>
      <c r="J568" s="4">
        <f t="shared" si="51"/>
        <v>-2.0680294679525955E-2</v>
      </c>
      <c r="K568" s="4">
        <f t="shared" si="52"/>
        <v>0</v>
      </c>
    </row>
    <row r="569" spans="1:11" x14ac:dyDescent="0.25">
      <c r="A569" s="3">
        <v>43419</v>
      </c>
      <c r="B569" s="4">
        <v>567</v>
      </c>
      <c r="C569" s="4">
        <v>58.172756</v>
      </c>
      <c r="D569" s="4">
        <v>-5.9608594058312685E-3</v>
      </c>
      <c r="E569" s="4">
        <v>-3.0783811696970302E-2</v>
      </c>
      <c r="F569" s="16">
        <f t="shared" si="53"/>
        <v>3.4852514261554061E-3</v>
      </c>
      <c r="G569" s="16">
        <f t="shared" si="49"/>
        <v>-9.4461108319866746E-3</v>
      </c>
      <c r="H569" s="23">
        <f t="shared" si="54"/>
        <v>2.289520957367571E-4</v>
      </c>
      <c r="I569" s="4">
        <f t="shared" si="50"/>
        <v>1.5131163066227166E-2</v>
      </c>
      <c r="J569" s="4">
        <f t="shared" si="51"/>
        <v>-2.1403297023322512E-2</v>
      </c>
      <c r="K569" s="4">
        <f t="shared" si="52"/>
        <v>0</v>
      </c>
    </row>
    <row r="570" spans="1:11" x14ac:dyDescent="0.25">
      <c r="A570" s="3">
        <v>43420</v>
      </c>
      <c r="B570" s="4">
        <v>568</v>
      </c>
      <c r="C570" s="4">
        <v>57.846069</v>
      </c>
      <c r="D570" s="4">
        <v>-5.6158075096184156E-3</v>
      </c>
      <c r="E570" s="4">
        <v>-3.0783811696970302E-2</v>
      </c>
      <c r="F570" s="16">
        <f t="shared" si="53"/>
        <v>3.0973105584111435E-3</v>
      </c>
      <c r="G570" s="16">
        <f t="shared" si="49"/>
        <v>-8.71311806802956E-3</v>
      </c>
      <c r="H570" s="23">
        <f t="shared" si="54"/>
        <v>2.1789184028805694E-4</v>
      </c>
      <c r="I570" s="4">
        <f t="shared" si="50"/>
        <v>1.4761159855785621E-2</v>
      </c>
      <c r="J570" s="4">
        <f t="shared" si="51"/>
        <v>-2.1182636768388313E-2</v>
      </c>
      <c r="K570" s="4">
        <f t="shared" si="52"/>
        <v>0</v>
      </c>
    </row>
    <row r="571" spans="1:11" x14ac:dyDescent="0.25">
      <c r="A571" s="3">
        <v>43423</v>
      </c>
      <c r="B571" s="4">
        <v>569</v>
      </c>
      <c r="C571" s="4">
        <v>57.198227000000003</v>
      </c>
      <c r="D571" s="4">
        <v>-1.1199412703393849E-2</v>
      </c>
      <c r="E571" s="4">
        <v>-3.0783811696970302E-2</v>
      </c>
      <c r="F571" s="16">
        <f t="shared" si="53"/>
        <v>2.7429976996179222E-3</v>
      </c>
      <c r="G571" s="16">
        <f t="shared" si="49"/>
        <v>-1.3942410403011772E-2</v>
      </c>
      <c r="H571" s="23">
        <f t="shared" si="54"/>
        <v>2.0709588266479623E-4</v>
      </c>
      <c r="I571" s="4">
        <f t="shared" si="50"/>
        <v>1.4390826337107825E-2</v>
      </c>
      <c r="J571" s="4">
        <f t="shared" si="51"/>
        <v>-2.092780519580266E-2</v>
      </c>
      <c r="K571" s="4">
        <f t="shared" si="52"/>
        <v>0</v>
      </c>
    </row>
    <row r="572" spans="1:11" x14ac:dyDescent="0.25">
      <c r="A572" s="3">
        <v>43424</v>
      </c>
      <c r="B572" s="4">
        <v>570</v>
      </c>
      <c r="C572" s="4">
        <v>56.832779000000002</v>
      </c>
      <c r="D572" s="4">
        <v>-6.3891490902331753E-3</v>
      </c>
      <c r="E572" s="4">
        <v>-3.0783811696970302E-2</v>
      </c>
      <c r="F572" s="16">
        <f t="shared" si="53"/>
        <v>2.2424354565390315E-3</v>
      </c>
      <c r="G572" s="16">
        <f t="shared" si="49"/>
        <v>-8.6315845467722068E-3</v>
      </c>
      <c r="H572" s="23">
        <f t="shared" si="54"/>
        <v>2.0050185394028877E-4</v>
      </c>
      <c r="I572" s="4">
        <f t="shared" si="50"/>
        <v>1.4159867723262417E-2</v>
      </c>
      <c r="J572" s="4">
        <f t="shared" si="51"/>
        <v>-2.1048474325222243E-2</v>
      </c>
      <c r="K572" s="4">
        <f t="shared" si="52"/>
        <v>0</v>
      </c>
    </row>
    <row r="573" spans="1:11" x14ac:dyDescent="0.25">
      <c r="A573" s="3">
        <v>43425</v>
      </c>
      <c r="B573" s="4">
        <v>571</v>
      </c>
      <c r="C573" s="4">
        <v>57.026577000000003</v>
      </c>
      <c r="D573" s="4">
        <v>3.4099687435661208E-3</v>
      </c>
      <c r="E573" s="4">
        <v>-3.0783811696970302E-2</v>
      </c>
      <c r="F573" s="16">
        <f t="shared" si="53"/>
        <v>1.9162148564396942E-3</v>
      </c>
      <c r="G573" s="16">
        <f t="shared" si="49"/>
        <v>1.4937538871264266E-3</v>
      </c>
      <c r="H573" s="23">
        <f t="shared" si="54"/>
        <v>1.9070687025751374E-4</v>
      </c>
      <c r="I573" s="4">
        <f t="shared" si="50"/>
        <v>1.3809665827148524E-2</v>
      </c>
      <c r="J573" s="4">
        <f t="shared" si="51"/>
        <v>-2.0798664066333364E-2</v>
      </c>
      <c r="K573" s="4">
        <f t="shared" si="52"/>
        <v>0</v>
      </c>
    </row>
    <row r="574" spans="1:11" x14ac:dyDescent="0.25">
      <c r="A574" s="3">
        <v>43427</v>
      </c>
      <c r="B574" s="4">
        <v>572</v>
      </c>
      <c r="C574" s="4">
        <v>57.541527000000002</v>
      </c>
      <c r="D574" s="4">
        <v>9.0300001699207526E-3</v>
      </c>
      <c r="E574" s="4">
        <v>-3.0783811696970302E-2</v>
      </c>
      <c r="F574" s="16">
        <f t="shared" si="53"/>
        <v>1.9035410273602962E-3</v>
      </c>
      <c r="G574" s="16">
        <f t="shared" si="49"/>
        <v>7.1264591425604564E-3</v>
      </c>
      <c r="H574" s="23">
        <f t="shared" si="54"/>
        <v>1.7933139706232206E-4</v>
      </c>
      <c r="I574" s="4">
        <f t="shared" si="50"/>
        <v>1.3391467322975555E-2</v>
      </c>
      <c r="J574" s="4">
        <f t="shared" si="51"/>
        <v>-2.0123462569038172E-2</v>
      </c>
      <c r="K574" s="4">
        <f t="shared" si="52"/>
        <v>0</v>
      </c>
    </row>
    <row r="575" spans="1:11" x14ac:dyDescent="0.25">
      <c r="A575" s="3">
        <v>43430</v>
      </c>
      <c r="B575" s="4">
        <v>573</v>
      </c>
      <c r="C575" s="4">
        <v>58.488373000000003</v>
      </c>
      <c r="D575" s="4">
        <v>1.6455003010260757E-2</v>
      </c>
      <c r="E575" s="4">
        <v>-3.0783811696970302E-2</v>
      </c>
      <c r="F575" s="16">
        <f t="shared" si="53"/>
        <v>2.0602285708163008E-3</v>
      </c>
      <c r="G575" s="16">
        <f t="shared" si="49"/>
        <v>1.4394774439444456E-2</v>
      </c>
      <c r="H575" s="23">
        <f t="shared" si="54"/>
        <v>1.7009510583590023E-4</v>
      </c>
      <c r="I575" s="4">
        <f t="shared" si="50"/>
        <v>1.3042051442771579E-2</v>
      </c>
      <c r="J575" s="4">
        <f t="shared" si="51"/>
        <v>-1.9392037047714215E-2</v>
      </c>
      <c r="K575" s="4">
        <f t="shared" si="52"/>
        <v>0</v>
      </c>
    </row>
    <row r="576" spans="1:11" x14ac:dyDescent="0.25">
      <c r="A576" s="3">
        <v>43431</v>
      </c>
      <c r="B576" s="4">
        <v>574</v>
      </c>
      <c r="C576" s="4">
        <v>57.951275000000003</v>
      </c>
      <c r="D576" s="4">
        <v>-9.1829875315560631E-3</v>
      </c>
      <c r="E576" s="4">
        <v>-3.0783811696970302E-2</v>
      </c>
      <c r="F576" s="16">
        <f t="shared" si="53"/>
        <v>2.4302649468751453E-3</v>
      </c>
      <c r="G576" s="16">
        <f t="shared" si="49"/>
        <v>-1.1613252478431209E-2</v>
      </c>
      <c r="H576" s="23">
        <f t="shared" si="54"/>
        <v>1.6610568542062073E-4</v>
      </c>
      <c r="I576" s="4">
        <f t="shared" si="50"/>
        <v>1.2888199463874725E-2</v>
      </c>
      <c r="J576" s="4">
        <f t="shared" si="51"/>
        <v>-1.8768936686153221E-2</v>
      </c>
      <c r="K576" s="4">
        <f t="shared" si="52"/>
        <v>0</v>
      </c>
    </row>
    <row r="577" spans="1:11" x14ac:dyDescent="0.25">
      <c r="A577" s="3">
        <v>43432</v>
      </c>
      <c r="B577" s="4">
        <v>575</v>
      </c>
      <c r="C577" s="4">
        <v>59.025471000000003</v>
      </c>
      <c r="D577" s="4">
        <v>1.8536192689461977E-2</v>
      </c>
      <c r="E577" s="4">
        <v>-3.0783811696970302E-2</v>
      </c>
      <c r="F577" s="16">
        <f t="shared" si="53"/>
        <v>2.0089594241159544E-3</v>
      </c>
      <c r="G577" s="16">
        <f t="shared" si="49"/>
        <v>1.6527233265346022E-2</v>
      </c>
      <c r="H577" s="23">
        <f t="shared" si="54"/>
        <v>1.6018537328921714E-4</v>
      </c>
      <c r="I577" s="4">
        <f t="shared" si="50"/>
        <v>1.2656436042157252E-2</v>
      </c>
      <c r="J577" s="4">
        <f t="shared" si="51"/>
        <v>-1.8809025304105741E-2</v>
      </c>
      <c r="K577" s="4">
        <f t="shared" si="52"/>
        <v>0</v>
      </c>
    </row>
    <row r="578" spans="1:11" x14ac:dyDescent="0.25">
      <c r="A578" s="3">
        <v>43433</v>
      </c>
      <c r="B578" s="4">
        <v>576</v>
      </c>
      <c r="C578" s="4">
        <v>58.693244999999997</v>
      </c>
      <c r="D578" s="4">
        <v>-5.6285192540014746E-3</v>
      </c>
      <c r="E578" s="4">
        <v>-3.0783811696970302E-2</v>
      </c>
      <c r="F578" s="16">
        <f t="shared" si="53"/>
        <v>2.4445076393528561E-3</v>
      </c>
      <c r="G578" s="16">
        <f t="shared" si="49"/>
        <v>-8.0730268933543303E-3</v>
      </c>
      <c r="H578" s="23">
        <f t="shared" si="54"/>
        <v>1.5876873407407889E-4</v>
      </c>
      <c r="I578" s="4">
        <f t="shared" si="50"/>
        <v>1.2600346585474501E-2</v>
      </c>
      <c r="J578" s="4">
        <f t="shared" si="51"/>
        <v>-1.8281218142610477E-2</v>
      </c>
      <c r="K578" s="4">
        <f t="shared" si="52"/>
        <v>0</v>
      </c>
    </row>
    <row r="579" spans="1:11" x14ac:dyDescent="0.25">
      <c r="A579" s="3">
        <v>43434</v>
      </c>
      <c r="B579" s="4">
        <v>577</v>
      </c>
      <c r="C579" s="4">
        <v>58.405315000000002</v>
      </c>
      <c r="D579" s="4">
        <v>-4.9056752612672179E-3</v>
      </c>
      <c r="E579" s="4">
        <v>-3.0783811696970302E-2</v>
      </c>
      <c r="F579" s="16">
        <f t="shared" si="53"/>
        <v>2.1289816033716407E-3</v>
      </c>
      <c r="G579" s="16">
        <f t="shared" si="49"/>
        <v>-7.034656864638859E-3</v>
      </c>
      <c r="H579" s="23">
        <f t="shared" si="54"/>
        <v>1.5119782292625882E-4</v>
      </c>
      <c r="I579" s="4">
        <f t="shared" si="50"/>
        <v>1.2296252393565237E-2</v>
      </c>
      <c r="J579" s="4">
        <f t="shared" si="51"/>
        <v>-1.8096553744094867E-2</v>
      </c>
      <c r="K579" s="4">
        <f t="shared" si="52"/>
        <v>0</v>
      </c>
    </row>
    <row r="580" spans="1:11" x14ac:dyDescent="0.25">
      <c r="A580" s="3">
        <v>43437</v>
      </c>
      <c r="B580" s="4">
        <v>578</v>
      </c>
      <c r="C580" s="4">
        <v>58.433002000000002</v>
      </c>
      <c r="D580" s="4">
        <v>4.740493223947211E-4</v>
      </c>
      <c r="E580" s="4">
        <v>-3.0783811696970302E-2</v>
      </c>
      <c r="F580" s="16">
        <f t="shared" si="53"/>
        <v>1.8540724493313256E-3</v>
      </c>
      <c r="G580" s="16">
        <f t="shared" ref="G580:G643" si="55">D580-F580</f>
        <v>-1.3800231269366046E-3</v>
      </c>
      <c r="H580" s="23">
        <f t="shared" si="54"/>
        <v>1.4361054546677962E-4</v>
      </c>
      <c r="I580" s="4">
        <f t="shared" ref="I580:I643" si="56">SQRT(H580)</f>
        <v>1.1983761741071942E-2</v>
      </c>
      <c r="J580" s="4">
        <f t="shared" ref="J580:J643" si="57">F580+NORMSINV(0.05)*I580</f>
        <v>-1.785746151499315E-2</v>
      </c>
      <c r="K580" s="4">
        <f t="shared" ref="K580:K643" si="58">IF(D580&lt;J580,1,0)</f>
        <v>0</v>
      </c>
    </row>
    <row r="581" spans="1:11" x14ac:dyDescent="0.25">
      <c r="A581" s="3">
        <v>43438</v>
      </c>
      <c r="B581" s="4">
        <v>579</v>
      </c>
      <c r="C581" s="4">
        <v>57.840530000000001</v>
      </c>
      <c r="D581" s="4">
        <v>-1.0139338725058157E-2</v>
      </c>
      <c r="E581" s="4">
        <v>-3.0783811696970302E-2</v>
      </c>
      <c r="F581" s="16">
        <f t="shared" ref="F581:F644" si="59">0.94*F580+0.03*D580</f>
        <v>1.7570495820432876E-3</v>
      </c>
      <c r="G581" s="16">
        <f t="shared" si="55"/>
        <v>-1.1896388307101444E-2</v>
      </c>
      <c r="H581" s="23">
        <f t="shared" ref="H581:H644" si="60">0.94*H580+0.03*G580^2</f>
        <v>1.3505104665369923E-4</v>
      </c>
      <c r="I581" s="4">
        <f t="shared" si="56"/>
        <v>1.1621146529224181E-2</v>
      </c>
      <c r="J581" s="4">
        <f t="shared" si="57"/>
        <v>-1.7358035435885624E-2</v>
      </c>
      <c r="K581" s="4">
        <f t="shared" si="58"/>
        <v>0</v>
      </c>
    </row>
    <row r="582" spans="1:11" x14ac:dyDescent="0.25">
      <c r="A582" s="3">
        <v>43440</v>
      </c>
      <c r="B582" s="4">
        <v>580</v>
      </c>
      <c r="C582" s="4">
        <v>58.477299000000002</v>
      </c>
      <c r="D582" s="4">
        <v>1.100904504159974E-2</v>
      </c>
      <c r="E582" s="4">
        <v>-3.0783811696970302E-2</v>
      </c>
      <c r="F582" s="16">
        <f t="shared" si="59"/>
        <v>1.3474464453689457E-3</v>
      </c>
      <c r="G582" s="16">
        <f t="shared" si="55"/>
        <v>9.6615985962307943E-3</v>
      </c>
      <c r="H582" s="23">
        <f t="shared" si="60"/>
        <v>1.3119370549707747E-4</v>
      </c>
      <c r="I582" s="4">
        <f t="shared" si="56"/>
        <v>1.1453982080354303E-2</v>
      </c>
      <c r="J582" s="4">
        <f t="shared" si="57"/>
        <v>-1.7492677522539003E-2</v>
      </c>
      <c r="K582" s="4">
        <f t="shared" si="58"/>
        <v>0</v>
      </c>
    </row>
    <row r="583" spans="1:11" x14ac:dyDescent="0.25">
      <c r="A583" s="3">
        <v>43441</v>
      </c>
      <c r="B583" s="4">
        <v>581</v>
      </c>
      <c r="C583" s="4">
        <v>57.585827000000002</v>
      </c>
      <c r="D583" s="4">
        <v>-1.5244753352920767E-2</v>
      </c>
      <c r="E583" s="4">
        <v>-3.0783811696970302E-2</v>
      </c>
      <c r="F583" s="16">
        <f t="shared" si="59"/>
        <v>1.596871009894801E-3</v>
      </c>
      <c r="G583" s="16">
        <f t="shared" si="55"/>
        <v>-1.6841624362815569E-2</v>
      </c>
      <c r="H583" s="23">
        <f t="shared" si="60"/>
        <v>1.2612247779029349E-4</v>
      </c>
      <c r="I583" s="4">
        <f t="shared" si="56"/>
        <v>1.1230426429583763E-2</v>
      </c>
      <c r="J583" s="4">
        <f t="shared" si="57"/>
        <v>-1.6875536635017729E-2</v>
      </c>
      <c r="K583" s="4">
        <f t="shared" si="58"/>
        <v>0</v>
      </c>
    </row>
    <row r="584" spans="1:11" x14ac:dyDescent="0.25">
      <c r="A584" s="3">
        <v>43444</v>
      </c>
      <c r="B584" s="4">
        <v>582</v>
      </c>
      <c r="C584" s="4">
        <v>57.646732</v>
      </c>
      <c r="D584" s="4">
        <v>1.057638713775843E-3</v>
      </c>
      <c r="E584" s="4">
        <v>-3.0783811696970302E-2</v>
      </c>
      <c r="F584" s="16">
        <f t="shared" si="59"/>
        <v>1.04371614871349E-3</v>
      </c>
      <c r="G584" s="16">
        <f t="shared" si="55"/>
        <v>1.3922565062353008E-5</v>
      </c>
      <c r="H584" s="23">
        <f t="shared" si="60"/>
        <v>1.2706433845822136E-4</v>
      </c>
      <c r="I584" s="4">
        <f t="shared" si="56"/>
        <v>1.1272281865630462E-2</v>
      </c>
      <c r="J584" s="4">
        <f t="shared" si="57"/>
        <v>-1.7497537561988089E-2</v>
      </c>
      <c r="K584" s="4">
        <f t="shared" si="58"/>
        <v>0</v>
      </c>
    </row>
    <row r="585" spans="1:11" x14ac:dyDescent="0.25">
      <c r="A585" s="3">
        <v>43445</v>
      </c>
      <c r="B585" s="4">
        <v>583</v>
      </c>
      <c r="C585" s="4">
        <v>57.990031999999999</v>
      </c>
      <c r="D585" s="4">
        <v>5.9552378441851527E-3</v>
      </c>
      <c r="E585" s="4">
        <v>-3.0783811696970302E-2</v>
      </c>
      <c r="F585" s="16">
        <f t="shared" si="59"/>
        <v>1.0128223412039557E-3</v>
      </c>
      <c r="G585" s="16">
        <f t="shared" si="55"/>
        <v>4.942415502981197E-3</v>
      </c>
      <c r="H585" s="23">
        <f t="shared" si="60"/>
        <v>1.1944048396586261E-4</v>
      </c>
      <c r="I585" s="4">
        <f t="shared" si="56"/>
        <v>1.0928883015471553E-2</v>
      </c>
      <c r="J585" s="4">
        <f t="shared" si="57"/>
        <v>-1.6963590525322779E-2</v>
      </c>
      <c r="K585" s="4">
        <f t="shared" si="58"/>
        <v>0</v>
      </c>
    </row>
    <row r="586" spans="1:11" x14ac:dyDescent="0.25">
      <c r="A586" s="3">
        <v>43446</v>
      </c>
      <c r="B586" s="4">
        <v>584</v>
      </c>
      <c r="C586" s="4">
        <v>58.145072999999996</v>
      </c>
      <c r="D586" s="4">
        <v>2.6735801766758311E-3</v>
      </c>
      <c r="E586" s="4">
        <v>-3.0783811696970302E-2</v>
      </c>
      <c r="F586" s="16">
        <f t="shared" si="59"/>
        <v>1.1307101360572729E-3</v>
      </c>
      <c r="G586" s="16">
        <f t="shared" si="55"/>
        <v>1.5428700406185582E-3</v>
      </c>
      <c r="H586" s="23">
        <f t="shared" si="60"/>
        <v>1.1300687905803411E-4</v>
      </c>
      <c r="I586" s="4">
        <f t="shared" si="56"/>
        <v>1.063046937148281E-2</v>
      </c>
      <c r="J586" s="4">
        <f t="shared" si="57"/>
        <v>-1.6354855965822767E-2</v>
      </c>
      <c r="K586" s="4">
        <f t="shared" si="58"/>
        <v>0</v>
      </c>
    </row>
    <row r="587" spans="1:11" x14ac:dyDescent="0.25">
      <c r="A587" s="3">
        <v>43447</v>
      </c>
      <c r="B587" s="4">
        <v>585</v>
      </c>
      <c r="C587" s="4">
        <v>58.416389000000002</v>
      </c>
      <c r="D587" s="4">
        <v>4.6661907192034292E-3</v>
      </c>
      <c r="E587" s="4">
        <v>-3.0783811696970302E-2</v>
      </c>
      <c r="F587" s="16">
        <f t="shared" si="59"/>
        <v>1.1430749331941114E-3</v>
      </c>
      <c r="G587" s="16">
        <f t="shared" si="55"/>
        <v>3.5231157860093178E-3</v>
      </c>
      <c r="H587" s="23">
        <f t="shared" si="60"/>
        <v>1.062978797534192E-4</v>
      </c>
      <c r="I587" s="4">
        <f t="shared" si="56"/>
        <v>1.0310086311637707E-2</v>
      </c>
      <c r="J587" s="4">
        <f t="shared" si="57"/>
        <v>-1.5815507930685903E-2</v>
      </c>
      <c r="K587" s="4">
        <f t="shared" si="58"/>
        <v>0</v>
      </c>
    </row>
    <row r="588" spans="1:11" x14ac:dyDescent="0.25">
      <c r="A588" s="3">
        <v>43448</v>
      </c>
      <c r="B588" s="4">
        <v>586</v>
      </c>
      <c r="C588" s="4">
        <v>58.576965000000001</v>
      </c>
      <c r="D588" s="4">
        <v>2.7488176306138838E-3</v>
      </c>
      <c r="E588" s="4">
        <v>-3.0783811696970302E-2</v>
      </c>
      <c r="F588" s="16">
        <f t="shared" si="59"/>
        <v>1.2144761587785675E-3</v>
      </c>
      <c r="G588" s="16">
        <f t="shared" si="55"/>
        <v>1.5343414718353163E-3</v>
      </c>
      <c r="H588" s="23">
        <f t="shared" si="60"/>
        <v>1.0029237731346288E-4</v>
      </c>
      <c r="I588" s="4">
        <f t="shared" si="56"/>
        <v>1.0014608195704058E-2</v>
      </c>
      <c r="J588" s="4">
        <f t="shared" si="57"/>
        <v>-1.5258088454423195E-2</v>
      </c>
      <c r="K588" s="4">
        <f t="shared" si="58"/>
        <v>0</v>
      </c>
    </row>
    <row r="589" spans="1:11" x14ac:dyDescent="0.25">
      <c r="A589" s="3">
        <v>43451</v>
      </c>
      <c r="B589" s="4">
        <v>587</v>
      </c>
      <c r="C589" s="4">
        <v>58.18383</v>
      </c>
      <c r="D589" s="4">
        <v>-6.711426582104431E-3</v>
      </c>
      <c r="E589" s="4">
        <v>-3.0783811696970302E-2</v>
      </c>
      <c r="F589" s="16">
        <f t="shared" si="59"/>
        <v>1.2240721181702699E-3</v>
      </c>
      <c r="G589" s="16">
        <f t="shared" si="55"/>
        <v>-7.9354987002747002E-3</v>
      </c>
      <c r="H589" s="23">
        <f t="shared" si="60"/>
        <v>9.4345460787220912E-5</v>
      </c>
      <c r="I589" s="4">
        <f t="shared" si="56"/>
        <v>9.7131591558679252E-3</v>
      </c>
      <c r="J589" s="4">
        <f t="shared" si="57"/>
        <v>-1.4752652948515991E-2</v>
      </c>
      <c r="K589" s="4">
        <f t="shared" si="58"/>
        <v>0</v>
      </c>
    </row>
    <row r="590" spans="1:11" x14ac:dyDescent="0.25">
      <c r="A590" s="3">
        <v>43452</v>
      </c>
      <c r="B590" s="4">
        <v>588</v>
      </c>
      <c r="C590" s="4">
        <v>58.615726000000002</v>
      </c>
      <c r="D590" s="4">
        <v>7.4229558281055374E-3</v>
      </c>
      <c r="E590" s="4">
        <v>-3.0783811696970302E-2</v>
      </c>
      <c r="F590" s="16">
        <f t="shared" si="59"/>
        <v>9.4928499361692073E-4</v>
      </c>
      <c r="G590" s="16">
        <f t="shared" si="55"/>
        <v>6.473670834488617E-3</v>
      </c>
      <c r="H590" s="23">
        <f t="shared" si="60"/>
        <v>9.0573897328649497E-5</v>
      </c>
      <c r="I590" s="4">
        <f t="shared" si="56"/>
        <v>9.5170319600519099E-3</v>
      </c>
      <c r="J590" s="4">
        <f t="shared" si="57"/>
        <v>-1.4704839543687545E-2</v>
      </c>
      <c r="K590" s="4">
        <f t="shared" si="58"/>
        <v>0</v>
      </c>
    </row>
    <row r="591" spans="1:11" x14ac:dyDescent="0.25">
      <c r="A591" s="3">
        <v>43453</v>
      </c>
      <c r="B591" s="4">
        <v>589</v>
      </c>
      <c r="C591" s="4">
        <v>58.056477000000001</v>
      </c>
      <c r="D591" s="4">
        <v>-9.5409378704957304E-3</v>
      </c>
      <c r="E591" s="4">
        <v>-3.0783811696970302E-2</v>
      </c>
      <c r="F591" s="16">
        <f t="shared" si="59"/>
        <v>1.1150165688430715E-3</v>
      </c>
      <c r="G591" s="16">
        <f t="shared" si="55"/>
        <v>-1.0655954439338802E-2</v>
      </c>
      <c r="H591" s="23">
        <f t="shared" si="60"/>
        <v>8.6396715911129767E-5</v>
      </c>
      <c r="I591" s="4">
        <f t="shared" si="56"/>
        <v>9.2949833733648908E-3</v>
      </c>
      <c r="J591" s="4">
        <f t="shared" si="57"/>
        <v>-1.4173870545289803E-2</v>
      </c>
      <c r="K591" s="4">
        <f t="shared" si="58"/>
        <v>0</v>
      </c>
    </row>
    <row r="592" spans="1:11" x14ac:dyDescent="0.25">
      <c r="A592" s="3">
        <v>43454</v>
      </c>
      <c r="B592" s="4">
        <v>590</v>
      </c>
      <c r="C592" s="4">
        <v>57.259135999999998</v>
      </c>
      <c r="D592" s="4">
        <v>-1.3733885368207977E-2</v>
      </c>
      <c r="E592" s="4">
        <v>-3.0783811696970302E-2</v>
      </c>
      <c r="F592" s="16">
        <f t="shared" si="59"/>
        <v>7.618874385976152E-4</v>
      </c>
      <c r="G592" s="16">
        <f t="shared" si="55"/>
        <v>-1.4495772806805593E-2</v>
      </c>
      <c r="H592" s="23">
        <f t="shared" si="60"/>
        <v>8.46193939068599E-5</v>
      </c>
      <c r="I592" s="4">
        <f t="shared" si="56"/>
        <v>9.1988800354640948E-3</v>
      </c>
      <c r="J592" s="4">
        <f t="shared" si="57"/>
        <v>-1.4368923751626992E-2</v>
      </c>
      <c r="K592" s="4">
        <f t="shared" si="58"/>
        <v>0</v>
      </c>
    </row>
    <row r="593" spans="1:11" x14ac:dyDescent="0.25">
      <c r="A593" s="3">
        <v>43455</v>
      </c>
      <c r="B593" s="4">
        <v>591</v>
      </c>
      <c r="C593" s="4">
        <v>56.882613999999997</v>
      </c>
      <c r="D593" s="4">
        <v>-6.5757541294371152E-3</v>
      </c>
      <c r="E593" s="4">
        <v>-3.0783811696970302E-2</v>
      </c>
      <c r="F593" s="16">
        <f t="shared" si="59"/>
        <v>3.0415763123551887E-4</v>
      </c>
      <c r="G593" s="16">
        <f t="shared" si="55"/>
        <v>-6.8799117606726341E-3</v>
      </c>
      <c r="H593" s="23">
        <f t="shared" si="60"/>
        <v>8.5846053150444038E-5</v>
      </c>
      <c r="I593" s="4">
        <f t="shared" si="56"/>
        <v>9.2653145197798895E-3</v>
      </c>
      <c r="J593" s="4">
        <f t="shared" si="57"/>
        <v>-1.4935928561470574E-2</v>
      </c>
      <c r="K593" s="4">
        <f t="shared" si="58"/>
        <v>0</v>
      </c>
    </row>
    <row r="594" spans="1:11" x14ac:dyDescent="0.25">
      <c r="A594" s="3">
        <v>43458</v>
      </c>
      <c r="B594" s="4">
        <v>592</v>
      </c>
      <c r="C594" s="4">
        <v>44.573642999999997</v>
      </c>
      <c r="D594" s="4">
        <v>-0.21639249912108471</v>
      </c>
      <c r="E594" s="4">
        <v>-3.0783811696970302E-2</v>
      </c>
      <c r="F594" s="16">
        <f t="shared" si="59"/>
        <v>8.8635549478274263E-5</v>
      </c>
      <c r="G594" s="16">
        <f t="shared" si="55"/>
        <v>-0.21648113467056299</v>
      </c>
      <c r="H594" s="23">
        <f t="shared" si="60"/>
        <v>8.2115285536456644E-5</v>
      </c>
      <c r="I594" s="4">
        <f t="shared" si="56"/>
        <v>9.0617484811959248E-3</v>
      </c>
      <c r="J594" s="4">
        <f t="shared" si="57"/>
        <v>-1.4816614306338842E-2</v>
      </c>
      <c r="K594" s="4">
        <f t="shared" si="58"/>
        <v>1</v>
      </c>
    </row>
    <row r="595" spans="1:11" x14ac:dyDescent="0.25">
      <c r="A595" s="3">
        <v>43460</v>
      </c>
      <c r="B595" s="4">
        <v>593</v>
      </c>
      <c r="C595" s="4">
        <v>44.922482000000002</v>
      </c>
      <c r="D595" s="4">
        <v>7.8261272025713768E-3</v>
      </c>
      <c r="E595" s="4">
        <v>-3.0783811696970302E-2</v>
      </c>
      <c r="F595" s="16">
        <f t="shared" si="59"/>
        <v>-6.4084575571229634E-3</v>
      </c>
      <c r="G595" s="16">
        <f t="shared" si="55"/>
        <v>1.423458475969434E-2</v>
      </c>
      <c r="H595" s="23">
        <f t="shared" si="60"/>
        <v>1.4831108184519021E-3</v>
      </c>
      <c r="I595" s="4">
        <f t="shared" si="56"/>
        <v>3.851117783776422E-2</v>
      </c>
      <c r="J595" s="4">
        <f t="shared" si="57"/>
        <v>-6.9753708101742612E-2</v>
      </c>
      <c r="K595" s="4">
        <f t="shared" si="58"/>
        <v>0</v>
      </c>
    </row>
    <row r="596" spans="1:11" x14ac:dyDescent="0.25">
      <c r="A596" s="3">
        <v>43461</v>
      </c>
      <c r="B596" s="4">
        <v>594</v>
      </c>
      <c r="C596" s="4">
        <v>44.296787000000002</v>
      </c>
      <c r="D596" s="4">
        <v>-1.3928326578215341E-2</v>
      </c>
      <c r="E596" s="4">
        <v>-3.0783811696970302E-2</v>
      </c>
      <c r="F596" s="16">
        <f t="shared" si="59"/>
        <v>-5.7891662876184439E-3</v>
      </c>
      <c r="G596" s="16">
        <f t="shared" si="55"/>
        <v>-8.1391602905968967E-3</v>
      </c>
      <c r="H596" s="23">
        <f t="shared" si="60"/>
        <v>1.4002028714432155E-3</v>
      </c>
      <c r="I596" s="4">
        <f t="shared" si="56"/>
        <v>3.741928475322872E-2</v>
      </c>
      <c r="J596" s="4">
        <f t="shared" si="57"/>
        <v>-6.7338412531896638E-2</v>
      </c>
      <c r="K596" s="4">
        <f t="shared" si="58"/>
        <v>0</v>
      </c>
    </row>
    <row r="597" spans="1:11" x14ac:dyDescent="0.25">
      <c r="A597" s="3">
        <v>43462</v>
      </c>
      <c r="B597" s="4">
        <v>595</v>
      </c>
      <c r="C597" s="4">
        <v>45.43</v>
      </c>
      <c r="D597" s="4">
        <v>2.5582284331366917E-2</v>
      </c>
      <c r="E597" s="4">
        <v>-3.0783811696970302E-2</v>
      </c>
      <c r="F597" s="16">
        <f t="shared" si="59"/>
        <v>-5.859666107707797E-3</v>
      </c>
      <c r="G597" s="16">
        <f t="shared" si="55"/>
        <v>3.1441950439074717E-2</v>
      </c>
      <c r="H597" s="23">
        <f t="shared" si="60"/>
        <v>1.3181780770637032E-3</v>
      </c>
      <c r="I597" s="4">
        <f t="shared" si="56"/>
        <v>3.6306722202144648E-2</v>
      </c>
      <c r="J597" s="4">
        <f t="shared" si="57"/>
        <v>-6.5578909804624982E-2</v>
      </c>
      <c r="K597" s="4">
        <f t="shared" si="58"/>
        <v>0</v>
      </c>
    </row>
    <row r="598" spans="1:11" x14ac:dyDescent="0.25">
      <c r="A598" s="3">
        <v>43465</v>
      </c>
      <c r="B598" s="4">
        <v>596</v>
      </c>
      <c r="C598" s="4">
        <v>48.869999</v>
      </c>
      <c r="D598" s="4">
        <v>7.5720867268324901E-2</v>
      </c>
      <c r="E598" s="4">
        <v>-3.0783811696970302E-2</v>
      </c>
      <c r="F598" s="16">
        <f t="shared" si="59"/>
        <v>-4.7406176113043213E-3</v>
      </c>
      <c r="G598" s="16">
        <f t="shared" si="55"/>
        <v>8.0461484879629216E-2</v>
      </c>
      <c r="H598" s="23">
        <f t="shared" si="60"/>
        <v>1.2687452798622778E-3</v>
      </c>
      <c r="I598" s="4">
        <f t="shared" si="56"/>
        <v>3.5619450864131492E-2</v>
      </c>
      <c r="J598" s="4">
        <f t="shared" si="57"/>
        <v>-6.3329400555190776E-2</v>
      </c>
      <c r="K598" s="4">
        <f t="shared" si="58"/>
        <v>0</v>
      </c>
    </row>
    <row r="599" spans="1:11" x14ac:dyDescent="0.25">
      <c r="A599" s="3">
        <v>43467</v>
      </c>
      <c r="B599" s="4">
        <v>597</v>
      </c>
      <c r="C599" s="4">
        <v>47.119999</v>
      </c>
      <c r="D599" s="4">
        <v>-3.5809290685682234E-2</v>
      </c>
      <c r="E599" s="4">
        <v>-3.0783811696970302E-2</v>
      </c>
      <c r="F599" s="16">
        <f t="shared" si="59"/>
        <v>-2.1845545365763146E-3</v>
      </c>
      <c r="G599" s="16">
        <f t="shared" si="55"/>
        <v>-3.3624736149105917E-2</v>
      </c>
      <c r="H599" s="23">
        <f t="shared" si="60"/>
        <v>1.386842079541585E-3</v>
      </c>
      <c r="I599" s="4">
        <f t="shared" si="56"/>
        <v>3.7240328671234696E-2</v>
      </c>
      <c r="J599" s="4">
        <f t="shared" si="57"/>
        <v>-6.343944422032162E-2</v>
      </c>
      <c r="K599" s="4">
        <f t="shared" si="58"/>
        <v>0</v>
      </c>
    </row>
    <row r="600" spans="1:11" x14ac:dyDescent="0.25">
      <c r="A600" s="3">
        <v>43468</v>
      </c>
      <c r="B600" s="4">
        <v>598</v>
      </c>
      <c r="C600" s="4">
        <v>45.130001</v>
      </c>
      <c r="D600" s="4">
        <v>-4.2232556074544909E-2</v>
      </c>
      <c r="E600" s="4">
        <v>-3.0783811696970302E-2</v>
      </c>
      <c r="F600" s="16">
        <f t="shared" si="59"/>
        <v>-3.1277599849522022E-3</v>
      </c>
      <c r="G600" s="16">
        <f t="shared" si="55"/>
        <v>-3.9104796089592705E-2</v>
      </c>
      <c r="H600" s="23">
        <f t="shared" si="60"/>
        <v>1.3375502412019994E-3</v>
      </c>
      <c r="I600" s="4">
        <f t="shared" si="56"/>
        <v>3.6572533972942037E-2</v>
      </c>
      <c r="J600" s="4">
        <f t="shared" si="57"/>
        <v>-6.3284225137151859E-2</v>
      </c>
      <c r="K600" s="4">
        <f t="shared" si="58"/>
        <v>0</v>
      </c>
    </row>
    <row r="601" spans="1:11" x14ac:dyDescent="0.25">
      <c r="A601" s="3">
        <v>43469</v>
      </c>
      <c r="B601" s="4">
        <v>599</v>
      </c>
      <c r="C601" s="4">
        <v>46.02</v>
      </c>
      <c r="D601" s="4">
        <v>1.9720783963643233E-2</v>
      </c>
      <c r="E601" s="4">
        <v>-3.0783811696970302E-2</v>
      </c>
      <c r="F601" s="16">
        <f t="shared" si="59"/>
        <v>-4.2070710680914176E-3</v>
      </c>
      <c r="G601" s="16">
        <f t="shared" si="55"/>
        <v>2.3927855031734651E-2</v>
      </c>
      <c r="H601" s="23">
        <f t="shared" si="60"/>
        <v>1.3031727790461382E-3</v>
      </c>
      <c r="I601" s="4">
        <f t="shared" si="56"/>
        <v>3.6099484470642214E-2</v>
      </c>
      <c r="J601" s="4">
        <f t="shared" si="57"/>
        <v>-6.3585439030705626E-2</v>
      </c>
      <c r="K601" s="4">
        <f t="shared" si="58"/>
        <v>0</v>
      </c>
    </row>
    <row r="602" spans="1:11" x14ac:dyDescent="0.25">
      <c r="A602" s="3">
        <v>43472</v>
      </c>
      <c r="B602" s="4">
        <v>600</v>
      </c>
      <c r="C602" s="4">
        <v>46.32</v>
      </c>
      <c r="D602" s="4">
        <v>6.5189048239895075E-3</v>
      </c>
      <c r="E602" s="4">
        <v>-3.0783811696970302E-2</v>
      </c>
      <c r="F602" s="16">
        <f t="shared" si="59"/>
        <v>-3.3630232850966352E-3</v>
      </c>
      <c r="G602" s="16">
        <f t="shared" si="55"/>
        <v>9.8819281090861428E-3</v>
      </c>
      <c r="H602" s="23">
        <f t="shared" si="60"/>
        <v>1.2421586796959609E-3</v>
      </c>
      <c r="I602" s="4">
        <f t="shared" si="56"/>
        <v>3.5244271586968016E-2</v>
      </c>
      <c r="J602" s="4">
        <f t="shared" si="57"/>
        <v>-6.1334691234183711E-2</v>
      </c>
      <c r="K602" s="4">
        <f t="shared" si="58"/>
        <v>0</v>
      </c>
    </row>
    <row r="603" spans="1:11" x14ac:dyDescent="0.25">
      <c r="A603" s="3">
        <v>43473</v>
      </c>
      <c r="B603" s="4">
        <v>601</v>
      </c>
      <c r="C603" s="4">
        <v>46.869999</v>
      </c>
      <c r="D603" s="4">
        <v>1.1873898963730563E-2</v>
      </c>
      <c r="E603" s="4">
        <v>-3.0783811696970302E-2</v>
      </c>
      <c r="F603" s="16">
        <f t="shared" si="59"/>
        <v>-2.9656747432711518E-3</v>
      </c>
      <c r="G603" s="16">
        <f t="shared" si="55"/>
        <v>1.4839573707001716E-2</v>
      </c>
      <c r="H603" s="23">
        <f t="shared" si="60"/>
        <v>1.1705587340087975E-3</v>
      </c>
      <c r="I603" s="4">
        <f t="shared" si="56"/>
        <v>3.4213429147175491E-2</v>
      </c>
      <c r="J603" s="4">
        <f t="shared" si="57"/>
        <v>-5.9241757766449993E-2</v>
      </c>
      <c r="K603" s="4">
        <f t="shared" si="58"/>
        <v>0</v>
      </c>
    </row>
    <row r="604" spans="1:11" x14ac:dyDescent="0.25">
      <c r="A604" s="3">
        <v>43474</v>
      </c>
      <c r="B604" s="4">
        <v>602</v>
      </c>
      <c r="C604" s="4">
        <v>46.939999</v>
      </c>
      <c r="D604" s="4">
        <v>1.4934926710794315E-3</v>
      </c>
      <c r="E604" s="4">
        <v>-3.0783811696970302E-2</v>
      </c>
      <c r="F604" s="16">
        <f t="shared" si="59"/>
        <v>-2.431517289762966E-3</v>
      </c>
      <c r="G604" s="16">
        <f t="shared" si="55"/>
        <v>3.9250099608423971E-3</v>
      </c>
      <c r="H604" s="23">
        <f t="shared" si="60"/>
        <v>1.1069315984024357E-3</v>
      </c>
      <c r="I604" s="4">
        <f t="shared" si="56"/>
        <v>3.3270581575957393E-2</v>
      </c>
      <c r="J604" s="4">
        <f t="shared" si="57"/>
        <v>-5.7156754065761324E-2</v>
      </c>
      <c r="K604" s="4">
        <f t="shared" si="58"/>
        <v>0</v>
      </c>
    </row>
    <row r="605" spans="1:11" x14ac:dyDescent="0.25">
      <c r="A605" s="3">
        <v>43475</v>
      </c>
      <c r="B605" s="4">
        <v>603</v>
      </c>
      <c r="C605" s="4">
        <v>45.189999</v>
      </c>
      <c r="D605" s="4">
        <v>-3.7281636925471602E-2</v>
      </c>
      <c r="E605" s="4">
        <v>-3.0783811696970302E-2</v>
      </c>
      <c r="F605" s="16">
        <f t="shared" si="59"/>
        <v>-2.2408214722448049E-3</v>
      </c>
      <c r="G605" s="16">
        <f t="shared" si="55"/>
        <v>-3.5040815453226799E-2</v>
      </c>
      <c r="H605" s="23">
        <f t="shared" si="60"/>
        <v>1.0409778735940708E-3</v>
      </c>
      <c r="I605" s="4">
        <f t="shared" si="56"/>
        <v>3.2264188717432071E-2</v>
      </c>
      <c r="J605" s="4">
        <f t="shared" si="57"/>
        <v>-5.5310689304759728E-2</v>
      </c>
      <c r="K605" s="4">
        <f t="shared" si="58"/>
        <v>0</v>
      </c>
    </row>
    <row r="606" spans="1:11" x14ac:dyDescent="0.25">
      <c r="A606" s="3">
        <v>43476</v>
      </c>
      <c r="B606" s="4">
        <v>604</v>
      </c>
      <c r="C606" s="4">
        <v>44.470001000000003</v>
      </c>
      <c r="D606" s="4">
        <v>-1.5932684574744001E-2</v>
      </c>
      <c r="E606" s="4">
        <v>-3.0783811696970302E-2</v>
      </c>
      <c r="F606" s="16">
        <f t="shared" si="59"/>
        <v>-3.2248212916742643E-3</v>
      </c>
      <c r="G606" s="16">
        <f t="shared" si="55"/>
        <v>-1.2707863283069738E-2</v>
      </c>
      <c r="H606" s="23">
        <f t="shared" si="60"/>
        <v>1.0153549636072396E-3</v>
      </c>
      <c r="I606" s="4">
        <f t="shared" si="56"/>
        <v>3.1864634998807685E-2</v>
      </c>
      <c r="J606" s="4">
        <f t="shared" si="57"/>
        <v>-5.5637481740947917E-2</v>
      </c>
      <c r="K606" s="4">
        <f t="shared" si="58"/>
        <v>0</v>
      </c>
    </row>
    <row r="607" spans="1:11" x14ac:dyDescent="0.25">
      <c r="A607" s="3">
        <v>43479</v>
      </c>
      <c r="B607" s="4">
        <v>605</v>
      </c>
      <c r="C607" s="4">
        <v>42.799999</v>
      </c>
      <c r="D607" s="4">
        <v>-3.7553450920767992E-2</v>
      </c>
      <c r="E607" s="4">
        <v>-3.0783811696970302E-2</v>
      </c>
      <c r="F607" s="16">
        <f t="shared" si="59"/>
        <v>-3.5093125514161281E-3</v>
      </c>
      <c r="G607" s="16">
        <f t="shared" si="55"/>
        <v>-3.4044138369351863E-2</v>
      </c>
      <c r="H607" s="23">
        <f t="shared" si="60"/>
        <v>9.5927835946744088E-4</v>
      </c>
      <c r="I607" s="4">
        <f t="shared" si="56"/>
        <v>3.097221915632525E-2</v>
      </c>
      <c r="J607" s="4">
        <f t="shared" si="57"/>
        <v>-5.4454079565433598E-2</v>
      </c>
      <c r="K607" s="4">
        <f t="shared" si="58"/>
        <v>0</v>
      </c>
    </row>
    <row r="608" spans="1:11" x14ac:dyDescent="0.25">
      <c r="A608" s="3">
        <v>43480</v>
      </c>
      <c r="B608" s="4">
        <v>606</v>
      </c>
      <c r="C608" s="4">
        <v>43.009998000000003</v>
      </c>
      <c r="D608" s="4">
        <v>4.906518806227154E-3</v>
      </c>
      <c r="E608" s="4">
        <v>-3.0783811696970302E-2</v>
      </c>
      <c r="F608" s="16">
        <f t="shared" si="59"/>
        <v>-4.4253573259542007E-3</v>
      </c>
      <c r="G608" s="16">
        <f t="shared" si="55"/>
        <v>9.3318761321813555E-3</v>
      </c>
      <c r="H608" s="23">
        <f t="shared" si="60"/>
        <v>9.3649175861874163E-4</v>
      </c>
      <c r="I608" s="4">
        <f t="shared" si="56"/>
        <v>3.0602152842875967E-2</v>
      </c>
      <c r="J608" s="4">
        <f t="shared" si="57"/>
        <v>-5.4761419422082055E-2</v>
      </c>
      <c r="K608" s="4">
        <f t="shared" si="58"/>
        <v>0</v>
      </c>
    </row>
    <row r="609" spans="1:11" x14ac:dyDescent="0.25">
      <c r="A609" s="3">
        <v>43481</v>
      </c>
      <c r="B609" s="4">
        <v>607</v>
      </c>
      <c r="C609" s="4">
        <v>42.619999</v>
      </c>
      <c r="D609" s="4">
        <v>-9.0676358552726054E-3</v>
      </c>
      <c r="E609" s="4">
        <v>-3.0783811696970302E-2</v>
      </c>
      <c r="F609" s="16">
        <f t="shared" si="59"/>
        <v>-4.0126403222101341E-3</v>
      </c>
      <c r="G609" s="16">
        <f t="shared" si="55"/>
        <v>-5.0549955330624714E-3</v>
      </c>
      <c r="H609" s="23">
        <f t="shared" si="60"/>
        <v>8.8291477046600832E-4</v>
      </c>
      <c r="I609" s="4">
        <f t="shared" si="56"/>
        <v>2.9713881780508052E-2</v>
      </c>
      <c r="J609" s="4">
        <f t="shared" si="57"/>
        <v>-5.2887626539686081E-2</v>
      </c>
      <c r="K609" s="4">
        <f t="shared" si="58"/>
        <v>0</v>
      </c>
    </row>
    <row r="610" spans="1:11" x14ac:dyDescent="0.25">
      <c r="A610" s="3">
        <v>43482</v>
      </c>
      <c r="B610" s="4">
        <v>608</v>
      </c>
      <c r="C610" s="4">
        <v>43.709999000000003</v>
      </c>
      <c r="D610" s="4">
        <v>2.5574848089508481E-2</v>
      </c>
      <c r="E610" s="4">
        <v>-3.0783811696970302E-2</v>
      </c>
      <c r="F610" s="16">
        <f t="shared" si="59"/>
        <v>-4.0439109785357042E-3</v>
      </c>
      <c r="G610" s="16">
        <f t="shared" si="55"/>
        <v>2.9618759068044186E-2</v>
      </c>
      <c r="H610" s="23">
        <f t="shared" si="60"/>
        <v>8.3070647363322624E-4</v>
      </c>
      <c r="I610" s="4">
        <f t="shared" si="56"/>
        <v>2.8821979002719891E-2</v>
      </c>
      <c r="J610" s="4">
        <f t="shared" si="57"/>
        <v>-5.1451847677078701E-2</v>
      </c>
      <c r="K610" s="4">
        <f t="shared" si="58"/>
        <v>0</v>
      </c>
    </row>
    <row r="611" spans="1:11" x14ac:dyDescent="0.25">
      <c r="A611" s="3">
        <v>43483</v>
      </c>
      <c r="B611" s="4">
        <v>609</v>
      </c>
      <c r="C611" s="4">
        <v>43.349997999999999</v>
      </c>
      <c r="D611" s="4">
        <v>-8.2361246450727201E-3</v>
      </c>
      <c r="E611" s="4">
        <v>-3.0783811696970302E-2</v>
      </c>
      <c r="F611" s="16">
        <f t="shared" si="59"/>
        <v>-3.0340308771383074E-3</v>
      </c>
      <c r="G611" s="16">
        <f t="shared" si="55"/>
        <v>-5.2020937679344128E-3</v>
      </c>
      <c r="H611" s="23">
        <f t="shared" si="60"/>
        <v>8.0718221187715811E-4</v>
      </c>
      <c r="I611" s="4">
        <f t="shared" si="56"/>
        <v>2.8410952322601896E-2</v>
      </c>
      <c r="J611" s="4">
        <f t="shared" si="57"/>
        <v>-4.9765888850115403E-2</v>
      </c>
      <c r="K611" s="4">
        <f t="shared" si="58"/>
        <v>0</v>
      </c>
    </row>
    <row r="612" spans="1:11" x14ac:dyDescent="0.25">
      <c r="A612" s="3">
        <v>43487</v>
      </c>
      <c r="B612" s="4">
        <v>610</v>
      </c>
      <c r="C612" s="4">
        <v>44.060001</v>
      </c>
      <c r="D612" s="4">
        <v>1.6378385992082408E-2</v>
      </c>
      <c r="E612" s="4">
        <v>-3.0783811696970302E-2</v>
      </c>
      <c r="F612" s="16">
        <f t="shared" si="59"/>
        <v>-3.0990727638621901E-3</v>
      </c>
      <c r="G612" s="16">
        <f t="shared" si="55"/>
        <v>1.9477458755944598E-2</v>
      </c>
      <c r="H612" s="23">
        <f t="shared" si="60"/>
        <v>7.5956313255164012E-4</v>
      </c>
      <c r="I612" s="4">
        <f t="shared" si="56"/>
        <v>2.7560172941250571E-2</v>
      </c>
      <c r="J612" s="4">
        <f t="shared" si="57"/>
        <v>-4.8431523185688025E-2</v>
      </c>
      <c r="K612" s="4">
        <f t="shared" si="58"/>
        <v>0</v>
      </c>
    </row>
    <row r="613" spans="1:11" x14ac:dyDescent="0.25">
      <c r="A613" s="3">
        <v>43488</v>
      </c>
      <c r="B613" s="4">
        <v>611</v>
      </c>
      <c r="C613" s="4">
        <v>44.619999</v>
      </c>
      <c r="D613" s="4">
        <v>1.2709895308445414E-2</v>
      </c>
      <c r="E613" s="4">
        <v>-3.0783811696970302E-2</v>
      </c>
      <c r="F613" s="16">
        <f t="shared" si="59"/>
        <v>-2.4217768182679864E-3</v>
      </c>
      <c r="G613" s="16">
        <f t="shared" si="55"/>
        <v>1.5131672126713401E-2</v>
      </c>
      <c r="H613" s="23">
        <f t="shared" si="60"/>
        <v>7.2537048658622739E-4</v>
      </c>
      <c r="I613" s="4">
        <f t="shared" si="56"/>
        <v>2.693270292017174E-2</v>
      </c>
      <c r="J613" s="4">
        <f t="shared" si="57"/>
        <v>-4.6722130900118994E-2</v>
      </c>
      <c r="K613" s="4">
        <f t="shared" si="58"/>
        <v>0</v>
      </c>
    </row>
    <row r="614" spans="1:11" x14ac:dyDescent="0.25">
      <c r="A614" s="3">
        <v>43489</v>
      </c>
      <c r="B614" s="4">
        <v>612</v>
      </c>
      <c r="C614" s="4">
        <v>44.959999000000003</v>
      </c>
      <c r="D614" s="4">
        <v>7.6199015602847371E-3</v>
      </c>
      <c r="E614" s="4">
        <v>-3.0783811696970302E-2</v>
      </c>
      <c r="F614" s="16">
        <f t="shared" si="59"/>
        <v>-1.8951733499185449E-3</v>
      </c>
      <c r="G614" s="16">
        <f t="shared" si="55"/>
        <v>9.5150749102032826E-3</v>
      </c>
      <c r="H614" s="23">
        <f t="shared" si="60"/>
        <v>6.887172824315644E-4</v>
      </c>
      <c r="I614" s="4">
        <f t="shared" si="56"/>
        <v>2.6243423603477586E-2</v>
      </c>
      <c r="J614" s="4">
        <f t="shared" si="57"/>
        <v>-4.5061763847722536E-2</v>
      </c>
      <c r="K614" s="4">
        <f t="shared" si="58"/>
        <v>0</v>
      </c>
    </row>
    <row r="615" spans="1:11" x14ac:dyDescent="0.25">
      <c r="A615" s="3">
        <v>43490</v>
      </c>
      <c r="B615" s="4">
        <v>613</v>
      </c>
      <c r="C615" s="4">
        <v>45.91</v>
      </c>
      <c r="D615" s="4">
        <v>2.1129915950398336E-2</v>
      </c>
      <c r="E615" s="4">
        <v>-3.0783811696970302E-2</v>
      </c>
      <c r="F615" s="16">
        <f t="shared" si="59"/>
        <v>-1.55286590211489E-3</v>
      </c>
      <c r="G615" s="16">
        <f t="shared" si="55"/>
        <v>2.2682781852513226E-2</v>
      </c>
      <c r="H615" s="23">
        <f t="shared" si="60"/>
        <v>6.5011034500207386E-4</v>
      </c>
      <c r="I615" s="4">
        <f t="shared" si="56"/>
        <v>2.549726151966273E-2</v>
      </c>
      <c r="J615" s="4">
        <f t="shared" si="57"/>
        <v>-4.349212899006235E-2</v>
      </c>
      <c r="K615" s="4">
        <f t="shared" si="58"/>
        <v>0</v>
      </c>
    </row>
    <row r="616" spans="1:11" x14ac:dyDescent="0.25">
      <c r="A616" s="3">
        <v>43493</v>
      </c>
      <c r="B616" s="4">
        <v>614</v>
      </c>
      <c r="C616" s="4">
        <v>46.900002000000001</v>
      </c>
      <c r="D616" s="4">
        <v>2.156397299063394E-2</v>
      </c>
      <c r="E616" s="4">
        <v>-3.0783811696970302E-2</v>
      </c>
      <c r="F616" s="16">
        <f t="shared" si="59"/>
        <v>-8.2579646947604642E-4</v>
      </c>
      <c r="G616" s="16">
        <f t="shared" si="55"/>
        <v>2.2389769460109985E-2</v>
      </c>
      <c r="H616" s="23">
        <f t="shared" si="60"/>
        <v>6.2653898207901051E-4</v>
      </c>
      <c r="I616" s="4">
        <f t="shared" si="56"/>
        <v>2.5030760717145824E-2</v>
      </c>
      <c r="J616" s="4">
        <f t="shared" si="57"/>
        <v>-4.19977340204278E-2</v>
      </c>
      <c r="K616" s="4">
        <f t="shared" si="58"/>
        <v>0</v>
      </c>
    </row>
    <row r="617" spans="1:11" x14ac:dyDescent="0.25">
      <c r="A617" s="3">
        <v>43494</v>
      </c>
      <c r="B617" s="4">
        <v>615</v>
      </c>
      <c r="C617" s="4">
        <v>46.849997999999999</v>
      </c>
      <c r="D617" s="4">
        <v>-1.0661833234037234E-3</v>
      </c>
      <c r="E617" s="4">
        <v>-3.0783811696970302E-2</v>
      </c>
      <c r="F617" s="16">
        <f t="shared" si="59"/>
        <v>-1.2932949158846543E-4</v>
      </c>
      <c r="G617" s="16">
        <f t="shared" si="55"/>
        <v>-9.3685383181525792E-4</v>
      </c>
      <c r="H617" s="23">
        <f t="shared" si="60"/>
        <v>6.0398569644857614E-4</v>
      </c>
      <c r="I617" s="4">
        <f t="shared" si="56"/>
        <v>2.4576120451539462E-2</v>
      </c>
      <c r="J617" s="4">
        <f t="shared" si="57"/>
        <v>-4.0553450352699416E-2</v>
      </c>
      <c r="K617" s="4">
        <f t="shared" si="58"/>
        <v>0</v>
      </c>
    </row>
    <row r="618" spans="1:11" x14ac:dyDescent="0.25">
      <c r="A618" s="3">
        <v>43495</v>
      </c>
      <c r="B618" s="4">
        <v>616</v>
      </c>
      <c r="C618" s="4">
        <v>48</v>
      </c>
      <c r="D618" s="4">
        <v>2.4546468497181166E-2</v>
      </c>
      <c r="E618" s="4">
        <v>-3.0783811696970302E-2</v>
      </c>
      <c r="F618" s="16">
        <f t="shared" si="59"/>
        <v>-1.5355522179526921E-4</v>
      </c>
      <c r="G618" s="16">
        <f t="shared" si="55"/>
        <v>2.4700023718976435E-2</v>
      </c>
      <c r="H618" s="23">
        <f t="shared" si="60"/>
        <v>5.6777288551472711E-4</v>
      </c>
      <c r="I618" s="4">
        <f t="shared" si="56"/>
        <v>2.382798534317845E-2</v>
      </c>
      <c r="J618" s="4">
        <f t="shared" si="57"/>
        <v>-3.9347103336468875E-2</v>
      </c>
      <c r="K618" s="4">
        <f t="shared" si="58"/>
        <v>0</v>
      </c>
    </row>
    <row r="619" spans="1:11" x14ac:dyDescent="0.25">
      <c r="A619" s="3">
        <v>43496</v>
      </c>
      <c r="B619" s="4">
        <v>617</v>
      </c>
      <c r="C619" s="4">
        <v>48.59</v>
      </c>
      <c r="D619" s="4">
        <v>1.2291666666666737E-2</v>
      </c>
      <c r="E619" s="4">
        <v>-3.0783811696970302E-2</v>
      </c>
      <c r="F619" s="16">
        <f t="shared" si="59"/>
        <v>5.9205214642788189E-4</v>
      </c>
      <c r="G619" s="16">
        <f t="shared" si="55"/>
        <v>1.1699614520238856E-2</v>
      </c>
      <c r="H619" s="23">
        <f t="shared" si="60"/>
        <v>5.5200924753538347E-4</v>
      </c>
      <c r="I619" s="4">
        <f t="shared" si="56"/>
        <v>2.3494877048739444E-2</v>
      </c>
      <c r="J619" s="4">
        <f t="shared" si="57"/>
        <v>-3.8053581581970107E-2</v>
      </c>
      <c r="K619" s="4">
        <f t="shared" si="58"/>
        <v>0</v>
      </c>
    </row>
    <row r="620" spans="1:11" x14ac:dyDescent="0.25">
      <c r="A620" s="3">
        <v>43497</v>
      </c>
      <c r="B620" s="4">
        <v>618</v>
      </c>
      <c r="C620" s="4">
        <v>49.650002000000001</v>
      </c>
      <c r="D620" s="4">
        <v>2.1815229471084528E-2</v>
      </c>
      <c r="E620" s="4">
        <v>-3.0783811696970302E-2</v>
      </c>
      <c r="F620" s="16">
        <f t="shared" si="59"/>
        <v>9.2527901764221103E-4</v>
      </c>
      <c r="G620" s="16">
        <f t="shared" si="55"/>
        <v>2.0889950453442316E-2</v>
      </c>
      <c r="H620" s="23">
        <f t="shared" si="60"/>
        <v>5.2299512208092605E-4</v>
      </c>
      <c r="I620" s="4">
        <f t="shared" si="56"/>
        <v>2.2869086603555598E-2</v>
      </c>
      <c r="J620" s="4">
        <f t="shared" si="57"/>
        <v>-3.6691021027283555E-2</v>
      </c>
      <c r="K620" s="4">
        <f t="shared" si="58"/>
        <v>0</v>
      </c>
    </row>
    <row r="621" spans="1:11" x14ac:dyDescent="0.25">
      <c r="A621" s="3">
        <v>43500</v>
      </c>
      <c r="B621" s="4">
        <v>619</v>
      </c>
      <c r="C621" s="4">
        <v>50.830002</v>
      </c>
      <c r="D621" s="4">
        <v>2.3766363594506998E-2</v>
      </c>
      <c r="E621" s="4">
        <v>-3.0783811696970302E-2</v>
      </c>
      <c r="F621" s="16">
        <f t="shared" si="59"/>
        <v>1.524219160716214E-3</v>
      </c>
      <c r="G621" s="16">
        <f t="shared" si="55"/>
        <v>2.2242144433790783E-2</v>
      </c>
      <c r="H621" s="23">
        <f t="shared" si="60"/>
        <v>5.0470711565448866E-4</v>
      </c>
      <c r="I621" s="4">
        <f t="shared" si="56"/>
        <v>2.2465687517956995E-2</v>
      </c>
      <c r="J621" s="4">
        <f t="shared" si="57"/>
        <v>-3.5428548435153778E-2</v>
      </c>
      <c r="K621" s="4">
        <f t="shared" si="58"/>
        <v>0</v>
      </c>
    </row>
    <row r="622" spans="1:11" x14ac:dyDescent="0.25">
      <c r="A622" s="3">
        <v>43501</v>
      </c>
      <c r="B622" s="4">
        <v>620</v>
      </c>
      <c r="C622" s="4">
        <v>51.07</v>
      </c>
      <c r="D622" s="4">
        <v>4.721581557285792E-3</v>
      </c>
      <c r="E622" s="4">
        <v>-3.0783811696970302E-2</v>
      </c>
      <c r="F622" s="16">
        <f t="shared" si="59"/>
        <v>2.145756918908451E-3</v>
      </c>
      <c r="G622" s="16">
        <f t="shared" si="55"/>
        <v>2.575824638377341E-3</v>
      </c>
      <c r="H622" s="23">
        <f t="shared" si="60"/>
        <v>4.8926607838562766E-4</v>
      </c>
      <c r="I622" s="4">
        <f t="shared" si="56"/>
        <v>2.21193598095792E-2</v>
      </c>
      <c r="J622" s="4">
        <f t="shared" si="57"/>
        <v>-3.4237352289722536E-2</v>
      </c>
      <c r="K622" s="4">
        <f t="shared" si="58"/>
        <v>0</v>
      </c>
    </row>
    <row r="623" spans="1:11" x14ac:dyDescent="0.25">
      <c r="A623" s="3">
        <v>43502</v>
      </c>
      <c r="B623" s="4">
        <v>621</v>
      </c>
      <c r="C623" s="4">
        <v>50.939999</v>
      </c>
      <c r="D623" s="4">
        <v>-2.5455453299392996E-3</v>
      </c>
      <c r="E623" s="4">
        <v>-3.0783811696970302E-2</v>
      </c>
      <c r="F623" s="16">
        <f t="shared" si="59"/>
        <v>2.158658950492518E-3</v>
      </c>
      <c r="G623" s="16">
        <f t="shared" si="55"/>
        <v>-4.7042042804318175E-3</v>
      </c>
      <c r="H623" s="23">
        <f t="shared" si="60"/>
        <v>4.6010915985952015E-4</v>
      </c>
      <c r="I623" s="4">
        <f t="shared" si="56"/>
        <v>2.1450155240918891E-2</v>
      </c>
      <c r="J623" s="4">
        <f t="shared" si="57"/>
        <v>-3.3123706696205062E-2</v>
      </c>
      <c r="K623" s="4">
        <f t="shared" si="58"/>
        <v>0</v>
      </c>
    </row>
    <row r="624" spans="1:11" x14ac:dyDescent="0.25">
      <c r="A624" s="3">
        <v>43503</v>
      </c>
      <c r="B624" s="4">
        <v>622</v>
      </c>
      <c r="C624" s="4">
        <v>50.439999</v>
      </c>
      <c r="D624" s="4">
        <v>-9.8154693721136509E-3</v>
      </c>
      <c r="E624" s="4">
        <v>-3.0783811696970302E-2</v>
      </c>
      <c r="F624" s="16">
        <f t="shared" si="59"/>
        <v>1.9527730535647877E-3</v>
      </c>
      <c r="G624" s="16">
        <f t="shared" si="55"/>
        <v>-1.1768242425678439E-2</v>
      </c>
      <c r="H624" s="23">
        <f t="shared" si="60"/>
        <v>4.3316649640530994E-4</v>
      </c>
      <c r="I624" s="4">
        <f t="shared" si="56"/>
        <v>2.0812652315486124E-2</v>
      </c>
      <c r="J624" s="4">
        <f t="shared" si="57"/>
        <v>-3.2280993594042524E-2</v>
      </c>
      <c r="K624" s="4">
        <f t="shared" si="58"/>
        <v>0</v>
      </c>
    </row>
    <row r="625" spans="1:11" x14ac:dyDescent="0.25">
      <c r="A625" s="3">
        <v>43504</v>
      </c>
      <c r="B625" s="4">
        <v>623</v>
      </c>
      <c r="C625" s="4">
        <v>51.490001999999997</v>
      </c>
      <c r="D625" s="4">
        <v>2.0816871943236889E-2</v>
      </c>
      <c r="E625" s="4">
        <v>-3.0783811696970302E-2</v>
      </c>
      <c r="F625" s="16">
        <f t="shared" si="59"/>
        <v>1.5411425891874908E-3</v>
      </c>
      <c r="G625" s="16">
        <f t="shared" si="55"/>
        <v>1.9275729354049399E-2</v>
      </c>
      <c r="H625" s="23">
        <f t="shared" si="60"/>
        <v>4.1133125251467749E-4</v>
      </c>
      <c r="I625" s="4">
        <f t="shared" si="56"/>
        <v>2.0281303028027501E-2</v>
      </c>
      <c r="J625" s="4">
        <f t="shared" si="57"/>
        <v>-3.1818632255765429E-2</v>
      </c>
      <c r="K625" s="4">
        <f t="shared" si="58"/>
        <v>0</v>
      </c>
    </row>
    <row r="626" spans="1:11" x14ac:dyDescent="0.25">
      <c r="A626" s="3">
        <v>43507</v>
      </c>
      <c r="B626" s="4">
        <v>624</v>
      </c>
      <c r="C626" s="4">
        <v>52.02</v>
      </c>
      <c r="D626" s="4">
        <v>1.0293221585037154E-2</v>
      </c>
      <c r="E626" s="4">
        <v>-3.0783811696970302E-2</v>
      </c>
      <c r="F626" s="16">
        <f t="shared" si="59"/>
        <v>2.0731801921333478E-3</v>
      </c>
      <c r="G626" s="16">
        <f t="shared" si="55"/>
        <v>8.2200413929038058E-3</v>
      </c>
      <c r="H626" s="23">
        <f t="shared" si="60"/>
        <v>3.9779798962771363E-4</v>
      </c>
      <c r="I626" s="4">
        <f t="shared" si="56"/>
        <v>1.9944873768156911E-2</v>
      </c>
      <c r="J626" s="4">
        <f t="shared" si="57"/>
        <v>-3.0733217764508835E-2</v>
      </c>
      <c r="K626" s="4">
        <f t="shared" si="58"/>
        <v>0</v>
      </c>
    </row>
    <row r="627" spans="1:11" x14ac:dyDescent="0.25">
      <c r="A627" s="3">
        <v>43508</v>
      </c>
      <c r="B627" s="4">
        <v>625</v>
      </c>
      <c r="C627" s="4">
        <v>53.599997999999999</v>
      </c>
      <c r="D627" s="4">
        <v>3.0372895040369014E-2</v>
      </c>
      <c r="E627" s="4">
        <v>-3.0783811696970302E-2</v>
      </c>
      <c r="F627" s="16">
        <f t="shared" si="59"/>
        <v>2.2575860281564618E-3</v>
      </c>
      <c r="G627" s="16">
        <f t="shared" si="55"/>
        <v>2.8115309012212552E-2</v>
      </c>
      <c r="H627" s="23">
        <f t="shared" si="60"/>
        <v>3.7595718266508239E-4</v>
      </c>
      <c r="I627" s="4">
        <f t="shared" si="56"/>
        <v>1.9389615330508297E-2</v>
      </c>
      <c r="J627" s="4">
        <f t="shared" si="57"/>
        <v>-2.9635493073423988E-2</v>
      </c>
      <c r="K627" s="4">
        <f t="shared" si="58"/>
        <v>0</v>
      </c>
    </row>
    <row r="628" spans="1:11" x14ac:dyDescent="0.25">
      <c r="A628" s="3">
        <v>43509</v>
      </c>
      <c r="B628" s="4">
        <v>626</v>
      </c>
      <c r="C628" s="4">
        <v>53.950001</v>
      </c>
      <c r="D628" s="4">
        <v>6.529906960071173E-3</v>
      </c>
      <c r="E628" s="4">
        <v>-3.0783811696970302E-2</v>
      </c>
      <c r="F628" s="16">
        <f t="shared" si="59"/>
        <v>3.0333177176781446E-3</v>
      </c>
      <c r="G628" s="16">
        <f t="shared" si="55"/>
        <v>3.4965892423930284E-3</v>
      </c>
      <c r="H628" s="23">
        <f t="shared" si="60"/>
        <v>3.7711386973074347E-4</v>
      </c>
      <c r="I628" s="4">
        <f t="shared" si="56"/>
        <v>1.9419419912313125E-2</v>
      </c>
      <c r="J628" s="4">
        <f t="shared" si="57"/>
        <v>-2.8908785558383752E-2</v>
      </c>
      <c r="K628" s="4">
        <f t="shared" si="58"/>
        <v>0</v>
      </c>
    </row>
    <row r="629" spans="1:11" x14ac:dyDescent="0.25">
      <c r="A629" s="3">
        <v>43510</v>
      </c>
      <c r="B629" s="4">
        <v>627</v>
      </c>
      <c r="C629" s="4">
        <v>54.380001</v>
      </c>
      <c r="D629" s="4">
        <v>7.9703427623662084E-3</v>
      </c>
      <c r="E629" s="4">
        <v>-3.0783811696970302E-2</v>
      </c>
      <c r="F629" s="16">
        <f t="shared" si="59"/>
        <v>3.0472158634195909E-3</v>
      </c>
      <c r="G629" s="16">
        <f t="shared" si="55"/>
        <v>4.9231268989466176E-3</v>
      </c>
      <c r="H629" s="23">
        <f t="shared" si="60"/>
        <v>3.5485382163679942E-4</v>
      </c>
      <c r="I629" s="4">
        <f t="shared" si="56"/>
        <v>1.8837564111020284E-2</v>
      </c>
      <c r="J629" s="4">
        <f t="shared" si="57"/>
        <v>-2.7937819787523015E-2</v>
      </c>
      <c r="K629" s="4">
        <f t="shared" si="58"/>
        <v>0</v>
      </c>
    </row>
    <row r="630" spans="1:11" x14ac:dyDescent="0.25">
      <c r="A630" s="3">
        <v>43511</v>
      </c>
      <c r="B630" s="4">
        <v>628</v>
      </c>
      <c r="C630" s="4">
        <v>55</v>
      </c>
      <c r="D630" s="4">
        <v>1.1401231860955647E-2</v>
      </c>
      <c r="E630" s="4">
        <v>-3.0783811696970302E-2</v>
      </c>
      <c r="F630" s="16">
        <f t="shared" si="59"/>
        <v>3.1034931944854014E-3</v>
      </c>
      <c r="G630" s="16">
        <f t="shared" si="55"/>
        <v>8.297738666470246E-3</v>
      </c>
      <c r="H630" s="23">
        <f t="shared" si="60"/>
        <v>3.3428970769248538E-4</v>
      </c>
      <c r="I630" s="4">
        <f t="shared" si="56"/>
        <v>1.8283591214323443E-2</v>
      </c>
      <c r="J630" s="4">
        <f t="shared" si="57"/>
        <v>-2.6970338128092592E-2</v>
      </c>
      <c r="K630" s="4">
        <f t="shared" si="58"/>
        <v>0</v>
      </c>
    </row>
    <row r="631" spans="1:11" x14ac:dyDescent="0.25">
      <c r="A631" s="3">
        <v>43515</v>
      </c>
      <c r="B631" s="4">
        <v>629</v>
      </c>
      <c r="C631" s="4">
        <v>55.040000999999997</v>
      </c>
      <c r="D631" s="4">
        <v>7.2729090909084764E-4</v>
      </c>
      <c r="E631" s="4">
        <v>-3.0783811696970302E-2</v>
      </c>
      <c r="F631" s="16">
        <f t="shared" si="59"/>
        <v>3.2593205586449463E-3</v>
      </c>
      <c r="G631" s="16">
        <f t="shared" si="55"/>
        <v>-2.5320296495540988E-3</v>
      </c>
      <c r="H631" s="23">
        <f t="shared" si="60"/>
        <v>3.1629789924024726E-4</v>
      </c>
      <c r="I631" s="4">
        <f t="shared" si="56"/>
        <v>1.7784765931556347E-2</v>
      </c>
      <c r="J631" s="4">
        <f t="shared" si="57"/>
        <v>-2.5994016188358497E-2</v>
      </c>
      <c r="K631" s="4">
        <f t="shared" si="58"/>
        <v>0</v>
      </c>
    </row>
    <row r="632" spans="1:11" x14ac:dyDescent="0.25">
      <c r="A632" s="3">
        <v>43516</v>
      </c>
      <c r="B632" s="4">
        <v>630</v>
      </c>
      <c r="C632" s="4">
        <v>55.540000999999997</v>
      </c>
      <c r="D632" s="4">
        <v>9.0843021605323017E-3</v>
      </c>
      <c r="E632" s="4">
        <v>-3.0783811696970302E-2</v>
      </c>
      <c r="F632" s="16">
        <f t="shared" si="59"/>
        <v>3.0855800523989746E-3</v>
      </c>
      <c r="G632" s="16">
        <f t="shared" si="55"/>
        <v>5.9987221081333267E-3</v>
      </c>
      <c r="H632" s="23">
        <f t="shared" si="60"/>
        <v>2.9751236051021906E-4</v>
      </c>
      <c r="I632" s="4">
        <f t="shared" si="56"/>
        <v>1.7248546620229167E-2</v>
      </c>
      <c r="J632" s="4">
        <f t="shared" si="57"/>
        <v>-2.5285754415526534E-2</v>
      </c>
      <c r="K632" s="4">
        <f t="shared" si="58"/>
        <v>0</v>
      </c>
    </row>
    <row r="633" spans="1:11" x14ac:dyDescent="0.25">
      <c r="A633" s="3">
        <v>43517</v>
      </c>
      <c r="B633" s="4">
        <v>631</v>
      </c>
      <c r="C633" s="4">
        <v>55.540000999999997</v>
      </c>
      <c r="D633" s="4">
        <v>0</v>
      </c>
      <c r="E633" s="4">
        <v>-3.0783811696970302E-2</v>
      </c>
      <c r="F633" s="16">
        <f t="shared" si="59"/>
        <v>3.1729743140710052E-3</v>
      </c>
      <c r="G633" s="16">
        <f t="shared" si="55"/>
        <v>-3.1729743140710052E-3</v>
      </c>
      <c r="H633" s="23">
        <f t="shared" si="60"/>
        <v>2.8074115888752411E-4</v>
      </c>
      <c r="I633" s="4">
        <f t="shared" si="56"/>
        <v>1.6755332252376378E-2</v>
      </c>
      <c r="J633" s="4">
        <f t="shared" si="57"/>
        <v>-2.4387094712027269E-2</v>
      </c>
      <c r="K633" s="4">
        <f t="shared" si="58"/>
        <v>0</v>
      </c>
    </row>
    <row r="634" spans="1:11" x14ac:dyDescent="0.25">
      <c r="A634" s="3">
        <v>43518</v>
      </c>
      <c r="B634" s="4">
        <v>632</v>
      </c>
      <c r="C634" s="4">
        <v>56.18</v>
      </c>
      <c r="D634" s="4">
        <v>1.1523208290903759E-2</v>
      </c>
      <c r="E634" s="4">
        <v>-3.0783811696970302E-2</v>
      </c>
      <c r="F634" s="16">
        <f t="shared" si="59"/>
        <v>2.9825958552267447E-3</v>
      </c>
      <c r="G634" s="16">
        <f t="shared" si="55"/>
        <v>8.5406124356770148E-3</v>
      </c>
      <c r="H634" s="23">
        <f t="shared" si="60"/>
        <v>2.641987223342053E-4</v>
      </c>
      <c r="I634" s="4">
        <f t="shared" si="56"/>
        <v>1.6254190916013177E-2</v>
      </c>
      <c r="J634" s="4">
        <f t="shared" si="57"/>
        <v>-2.375316902613921E-2</v>
      </c>
      <c r="K634" s="4">
        <f t="shared" si="58"/>
        <v>0</v>
      </c>
    </row>
    <row r="635" spans="1:11" x14ac:dyDescent="0.25">
      <c r="A635" s="3">
        <v>43521</v>
      </c>
      <c r="B635" s="4">
        <v>633</v>
      </c>
      <c r="C635" s="4">
        <v>56.639999000000003</v>
      </c>
      <c r="D635" s="4">
        <v>8.1879494482022669E-3</v>
      </c>
      <c r="E635" s="4">
        <v>-3.0783811696970302E-2</v>
      </c>
      <c r="F635" s="16">
        <f t="shared" si="59"/>
        <v>3.1493363526402525E-3</v>
      </c>
      <c r="G635" s="16">
        <f t="shared" si="55"/>
        <v>5.038613095562014E-3</v>
      </c>
      <c r="H635" s="23">
        <f t="shared" si="60"/>
        <v>2.5053506081744621E-4</v>
      </c>
      <c r="I635" s="4">
        <f t="shared" si="56"/>
        <v>1.5828299365928299E-2</v>
      </c>
      <c r="J635" s="4">
        <f t="shared" si="57"/>
        <v>-2.2885899267880604E-2</v>
      </c>
      <c r="K635" s="4">
        <f t="shared" si="58"/>
        <v>0</v>
      </c>
    </row>
    <row r="636" spans="1:11" x14ac:dyDescent="0.25">
      <c r="A636" s="3">
        <v>43522</v>
      </c>
      <c r="B636" s="4">
        <v>634</v>
      </c>
      <c r="C636" s="4">
        <v>56.73</v>
      </c>
      <c r="D636" s="4">
        <v>1.5890007342689708E-3</v>
      </c>
      <c r="E636" s="4">
        <v>-3.0783811696970302E-2</v>
      </c>
      <c r="F636" s="16">
        <f t="shared" si="59"/>
        <v>3.2060146549279054E-3</v>
      </c>
      <c r="G636" s="16">
        <f t="shared" si="55"/>
        <v>-1.6170139206589345E-3</v>
      </c>
      <c r="H636" s="23">
        <f t="shared" si="60"/>
        <v>2.3626458582620249E-4</v>
      </c>
      <c r="I636" s="4">
        <f t="shared" si="56"/>
        <v>1.5370900618578031E-2</v>
      </c>
      <c r="J636" s="4">
        <f t="shared" si="57"/>
        <v>-2.2076866977050802E-2</v>
      </c>
      <c r="K636" s="4">
        <f t="shared" si="58"/>
        <v>0</v>
      </c>
    </row>
    <row r="637" spans="1:11" x14ac:dyDescent="0.25">
      <c r="A637" s="3">
        <v>43523</v>
      </c>
      <c r="B637" s="4">
        <v>635</v>
      </c>
      <c r="C637" s="4">
        <v>56.25</v>
      </c>
      <c r="D637" s="4">
        <v>-8.4611316763616596E-3</v>
      </c>
      <c r="E637" s="4">
        <v>-3.0783811696970302E-2</v>
      </c>
      <c r="F637" s="16">
        <f t="shared" si="59"/>
        <v>3.0613237976603001E-3</v>
      </c>
      <c r="G637" s="16">
        <f t="shared" si="55"/>
        <v>-1.152245547402196E-2</v>
      </c>
      <c r="H637" s="23">
        <f t="shared" si="60"/>
        <v>2.2216715269721845E-4</v>
      </c>
      <c r="I637" s="4">
        <f t="shared" si="56"/>
        <v>1.4905272647530419E-2</v>
      </c>
      <c r="J637" s="4">
        <f t="shared" si="57"/>
        <v>-2.145566797733069E-2</v>
      </c>
      <c r="K637" s="4">
        <f t="shared" si="58"/>
        <v>0</v>
      </c>
    </row>
    <row r="638" spans="1:11" x14ac:dyDescent="0.25">
      <c r="A638" s="3">
        <v>43524</v>
      </c>
      <c r="B638" s="4">
        <v>636</v>
      </c>
      <c r="C638" s="4">
        <v>55.82</v>
      </c>
      <c r="D638" s="4">
        <v>-7.6444444444444398E-3</v>
      </c>
      <c r="E638" s="4">
        <v>-3.0783811696970302E-2</v>
      </c>
      <c r="F638" s="16">
        <f t="shared" si="59"/>
        <v>2.6238104195098321E-3</v>
      </c>
      <c r="G638" s="16">
        <f t="shared" si="55"/>
        <v>-1.0268254863954272E-2</v>
      </c>
      <c r="H638" s="23">
        <f t="shared" si="60"/>
        <v>2.1282013293990991E-4</v>
      </c>
      <c r="I638" s="4">
        <f t="shared" si="56"/>
        <v>1.4588356073934784E-2</v>
      </c>
      <c r="J638" s="4">
        <f t="shared" si="57"/>
        <v>-2.1371899979961341E-2</v>
      </c>
      <c r="K638" s="4">
        <f t="shared" si="58"/>
        <v>0</v>
      </c>
    </row>
    <row r="639" spans="1:11" x14ac:dyDescent="0.25">
      <c r="A639" s="3">
        <v>43525</v>
      </c>
      <c r="B639" s="4">
        <v>637</v>
      </c>
      <c r="C639" s="4">
        <v>56.650002000000001</v>
      </c>
      <c r="D639" s="4">
        <v>1.4869258330347551E-2</v>
      </c>
      <c r="E639" s="4">
        <v>-3.0783811696970302E-2</v>
      </c>
      <c r="F639" s="16">
        <f t="shared" si="59"/>
        <v>2.237048461005909E-3</v>
      </c>
      <c r="G639" s="16">
        <f t="shared" si="55"/>
        <v>1.2632209869341642E-2</v>
      </c>
      <c r="H639" s="23">
        <f t="shared" si="60"/>
        <v>2.0321403670204891E-4</v>
      </c>
      <c r="I639" s="4">
        <f t="shared" si="56"/>
        <v>1.4255316085659024E-2</v>
      </c>
      <c r="J639" s="4">
        <f t="shared" si="57"/>
        <v>-2.1210859905830007E-2</v>
      </c>
      <c r="K639" s="4">
        <f t="shared" si="58"/>
        <v>0</v>
      </c>
    </row>
    <row r="640" spans="1:11" x14ac:dyDescent="0.25">
      <c r="A640" s="3">
        <v>43528</v>
      </c>
      <c r="B640" s="4">
        <v>638</v>
      </c>
      <c r="C640" s="4">
        <v>55.34</v>
      </c>
      <c r="D640" s="4">
        <v>-2.3124482855269753E-2</v>
      </c>
      <c r="E640" s="4">
        <v>-3.0783811696970302E-2</v>
      </c>
      <c r="F640" s="16">
        <f t="shared" si="59"/>
        <v>2.548903303255981E-3</v>
      </c>
      <c r="G640" s="16">
        <f t="shared" si="55"/>
        <v>-2.5673386158525734E-2</v>
      </c>
      <c r="H640" s="23">
        <f t="shared" si="60"/>
        <v>1.9580837628541874E-4</v>
      </c>
      <c r="I640" s="4">
        <f t="shared" si="56"/>
        <v>1.3993154622365134E-2</v>
      </c>
      <c r="J640" s="4">
        <f t="shared" si="57"/>
        <v>-2.0467787829834074E-2</v>
      </c>
      <c r="K640" s="4">
        <f t="shared" si="58"/>
        <v>1</v>
      </c>
    </row>
    <row r="641" spans="1:11" x14ac:dyDescent="0.25">
      <c r="A641" s="3">
        <v>43529</v>
      </c>
      <c r="B641" s="4">
        <v>639</v>
      </c>
      <c r="C641" s="4">
        <v>55.119999</v>
      </c>
      <c r="D641" s="4">
        <v>-3.9754427177449122E-3</v>
      </c>
      <c r="E641" s="4">
        <v>-3.0783811696970302E-2</v>
      </c>
      <c r="F641" s="16">
        <f t="shared" si="59"/>
        <v>1.7022346194025297E-3</v>
      </c>
      <c r="G641" s="16">
        <f t="shared" si="55"/>
        <v>-5.6776773371474418E-3</v>
      </c>
      <c r="H641" s="23">
        <f t="shared" si="60"/>
        <v>2.0383355641363703E-4</v>
      </c>
      <c r="I641" s="4">
        <f t="shared" si="56"/>
        <v>1.4277028977123954E-2</v>
      </c>
      <c r="J641" s="4">
        <f t="shared" si="57"/>
        <v>-2.1781388275711078E-2</v>
      </c>
      <c r="K641" s="4">
        <f t="shared" si="58"/>
        <v>0</v>
      </c>
    </row>
    <row r="642" spans="1:11" x14ac:dyDescent="0.25">
      <c r="A642" s="3">
        <v>43530</v>
      </c>
      <c r="B642" s="4">
        <v>640</v>
      </c>
      <c r="C642" s="4">
        <v>53.73</v>
      </c>
      <c r="D642" s="4">
        <v>-2.5217689136750585E-2</v>
      </c>
      <c r="E642" s="4">
        <v>-3.0783811696970302E-2</v>
      </c>
      <c r="F642" s="16">
        <f t="shared" si="59"/>
        <v>1.4808372607060304E-3</v>
      </c>
      <c r="G642" s="16">
        <f t="shared" si="55"/>
        <v>-2.6698526397456616E-2</v>
      </c>
      <c r="H642" s="23">
        <f t="shared" si="60"/>
        <v>1.9257062362716153E-4</v>
      </c>
      <c r="I642" s="4">
        <f t="shared" si="56"/>
        <v>1.3876981790978956E-2</v>
      </c>
      <c r="J642" s="4">
        <f t="shared" si="57"/>
        <v>-2.1344766569325248E-2</v>
      </c>
      <c r="K642" s="4">
        <f t="shared" si="58"/>
        <v>1</v>
      </c>
    </row>
    <row r="643" spans="1:11" x14ac:dyDescent="0.25">
      <c r="A643" s="3">
        <v>43531</v>
      </c>
      <c r="B643" s="4">
        <v>641</v>
      </c>
      <c r="C643" s="4">
        <v>53.130001</v>
      </c>
      <c r="D643" s="4">
        <v>-1.1166927228736216E-2</v>
      </c>
      <c r="E643" s="4">
        <v>-3.0783811696970302E-2</v>
      </c>
      <c r="F643" s="16">
        <f t="shared" si="59"/>
        <v>6.3545635096115094E-4</v>
      </c>
      <c r="G643" s="16">
        <f t="shared" si="55"/>
        <v>-1.1802383579697366E-2</v>
      </c>
      <c r="H643" s="23">
        <f t="shared" si="60"/>
        <v>2.0240072556340245E-4</v>
      </c>
      <c r="I643" s="4">
        <f t="shared" si="56"/>
        <v>1.422676089499653E-2</v>
      </c>
      <c r="J643" s="4">
        <f t="shared" si="57"/>
        <v>-2.2765482906945269E-2</v>
      </c>
      <c r="K643" s="4">
        <f t="shared" si="58"/>
        <v>0</v>
      </c>
    </row>
    <row r="644" spans="1:11" x14ac:dyDescent="0.25">
      <c r="A644" s="3">
        <v>43532</v>
      </c>
      <c r="B644" s="4">
        <v>642</v>
      </c>
      <c r="C644" s="4">
        <v>52.349997999999999</v>
      </c>
      <c r="D644" s="4">
        <v>-1.4681027391661458E-2</v>
      </c>
      <c r="E644" s="4">
        <v>-3.0783811696970302E-2</v>
      </c>
      <c r="F644" s="16">
        <f t="shared" si="59"/>
        <v>2.6232115304139535E-4</v>
      </c>
      <c r="G644" s="16">
        <f t="shared" ref="G644:G707" si="61">D644-F644</f>
        <v>-1.4943348544702853E-2</v>
      </c>
      <c r="H644" s="23">
        <f t="shared" si="60"/>
        <v>1.9443556977446759E-4</v>
      </c>
      <c r="I644" s="4">
        <f t="shared" ref="I644:I707" si="62">SQRT(H644)</f>
        <v>1.3944015554153243E-2</v>
      </c>
      <c r="J644" s="4">
        <f t="shared" ref="J644:J707" si="63">F644+NORMSINV(0.05)*I644</f>
        <v>-2.2673543405475314E-2</v>
      </c>
      <c r="K644" s="4">
        <f t="shared" ref="K644:K707" si="64">IF(D644&lt;J644,1,0)</f>
        <v>0</v>
      </c>
    </row>
    <row r="645" spans="1:11" x14ac:dyDescent="0.25">
      <c r="A645" s="3">
        <v>43535</v>
      </c>
      <c r="B645" s="4">
        <v>643</v>
      </c>
      <c r="C645" s="4">
        <v>54.150002000000001</v>
      </c>
      <c r="D645" s="4">
        <v>3.4384031877135915E-2</v>
      </c>
      <c r="E645" s="4">
        <v>-3.0783811696970302E-2</v>
      </c>
      <c r="F645" s="16">
        <f t="shared" ref="F645:F708" si="65">0.94*F644+0.03*D644</f>
        <v>-1.9384893789093206E-4</v>
      </c>
      <c r="G645" s="16">
        <f t="shared" si="61"/>
        <v>3.457788081502685E-2</v>
      </c>
      <c r="H645" s="23">
        <f t="shared" ref="H645:H708" si="66">0.94*H644+0.03*G644^2</f>
        <v>1.8946854555985373E-4</v>
      </c>
      <c r="I645" s="4">
        <f t="shared" si="62"/>
        <v>1.376475737380989E-2</v>
      </c>
      <c r="J645" s="4">
        <f t="shared" si="63"/>
        <v>-2.2834860028309156E-2</v>
      </c>
      <c r="K645" s="4">
        <f t="shared" si="64"/>
        <v>0</v>
      </c>
    </row>
    <row r="646" spans="1:11" x14ac:dyDescent="0.25">
      <c r="A646" s="3">
        <v>43536</v>
      </c>
      <c r="B646" s="4">
        <v>644</v>
      </c>
      <c r="C646" s="4">
        <v>54.700001</v>
      </c>
      <c r="D646" s="4">
        <v>1.0156952533445883E-2</v>
      </c>
      <c r="E646" s="4">
        <v>-3.0783811696970302E-2</v>
      </c>
      <c r="F646" s="16">
        <f t="shared" si="65"/>
        <v>8.493029546966012E-4</v>
      </c>
      <c r="G646" s="16">
        <f t="shared" si="61"/>
        <v>9.3076495787492823E-3</v>
      </c>
      <c r="H646" s="23">
        <f t="shared" si="66"/>
        <v>2.1396932807600858E-4</v>
      </c>
      <c r="I646" s="4">
        <f t="shared" si="62"/>
        <v>1.4627690455981375E-2</v>
      </c>
      <c r="J646" s="4">
        <f t="shared" si="63"/>
        <v>-2.3211106745747802E-2</v>
      </c>
      <c r="K646" s="4">
        <f t="shared" si="64"/>
        <v>0</v>
      </c>
    </row>
    <row r="647" spans="1:11" x14ac:dyDescent="0.25">
      <c r="A647" s="3">
        <v>43537</v>
      </c>
      <c r="B647" s="4">
        <v>645</v>
      </c>
      <c r="C647" s="4">
        <v>54.950001</v>
      </c>
      <c r="D647" s="4">
        <v>4.5703838286949936E-3</v>
      </c>
      <c r="E647" s="4">
        <v>-3.0783811696970302E-2</v>
      </c>
      <c r="F647" s="16">
        <f t="shared" si="65"/>
        <v>1.1030533534181815E-3</v>
      </c>
      <c r="G647" s="16">
        <f t="shared" si="61"/>
        <v>3.4673304752768121E-3</v>
      </c>
      <c r="H647" s="23">
        <f t="shared" si="66"/>
        <v>2.0373013861187179E-4</v>
      </c>
      <c r="I647" s="4">
        <f t="shared" si="62"/>
        <v>1.4273406692582952E-2</v>
      </c>
      <c r="J647" s="4">
        <f t="shared" si="63"/>
        <v>-2.2374611413830313E-2</v>
      </c>
      <c r="K647" s="4">
        <f t="shared" si="64"/>
        <v>0</v>
      </c>
    </row>
    <row r="648" spans="1:11" x14ac:dyDescent="0.25">
      <c r="A648" s="3">
        <v>43538</v>
      </c>
      <c r="B648" s="4">
        <v>646</v>
      </c>
      <c r="C648" s="4">
        <v>57.18</v>
      </c>
      <c r="D648" s="4">
        <v>4.0582328651822944E-2</v>
      </c>
      <c r="E648" s="4">
        <v>-3.0783811696970302E-2</v>
      </c>
      <c r="F648" s="16">
        <f t="shared" si="65"/>
        <v>1.1739816670739403E-3</v>
      </c>
      <c r="G648" s="16">
        <f t="shared" si="61"/>
        <v>3.9408346984749001E-2</v>
      </c>
      <c r="H648" s="23">
        <f t="shared" si="66"/>
        <v>1.9186700171390297E-4</v>
      </c>
      <c r="I648" s="4">
        <f t="shared" si="62"/>
        <v>1.3851606466901338E-2</v>
      </c>
      <c r="J648" s="4">
        <f t="shared" si="63"/>
        <v>-2.16098834691132E-2</v>
      </c>
      <c r="K648" s="4">
        <f t="shared" si="64"/>
        <v>0</v>
      </c>
    </row>
    <row r="649" spans="1:11" x14ac:dyDescent="0.25">
      <c r="A649" s="3">
        <v>43539</v>
      </c>
      <c r="B649" s="4">
        <v>647</v>
      </c>
      <c r="C649" s="4">
        <v>60.23</v>
      </c>
      <c r="D649" s="4">
        <v>5.334032878628886E-2</v>
      </c>
      <c r="E649" s="4">
        <v>-3.0783811696970302E-2</v>
      </c>
      <c r="F649" s="16">
        <f t="shared" si="65"/>
        <v>2.321012626604192E-3</v>
      </c>
      <c r="G649" s="16">
        <f t="shared" si="61"/>
        <v>5.101931615968467E-2</v>
      </c>
      <c r="H649" s="23">
        <f t="shared" si="66"/>
        <v>2.2694551597318002E-4</v>
      </c>
      <c r="I649" s="4">
        <f t="shared" si="62"/>
        <v>1.5064710948875853E-2</v>
      </c>
      <c r="J649" s="4">
        <f t="shared" si="63"/>
        <v>-2.2458231816629814E-2</v>
      </c>
      <c r="K649" s="4">
        <f t="shared" si="64"/>
        <v>0</v>
      </c>
    </row>
    <row r="650" spans="1:11" x14ac:dyDescent="0.25">
      <c r="A650" s="3">
        <v>43542</v>
      </c>
      <c r="B650" s="4">
        <v>648</v>
      </c>
      <c r="C650" s="4">
        <v>60.490001999999997</v>
      </c>
      <c r="D650" s="4">
        <v>4.3168188610327096E-3</v>
      </c>
      <c r="E650" s="4">
        <v>-3.0783811696970302E-2</v>
      </c>
      <c r="F650" s="16">
        <f t="shared" si="65"/>
        <v>3.7819617325966061E-3</v>
      </c>
      <c r="G650" s="16">
        <f t="shared" si="61"/>
        <v>5.3485712843610346E-4</v>
      </c>
      <c r="H650" s="23">
        <f t="shared" si="66"/>
        <v>2.9141790365684508E-4</v>
      </c>
      <c r="I650" s="4">
        <f t="shared" si="62"/>
        <v>1.7070966687825418E-2</v>
      </c>
      <c r="J650" s="4">
        <f t="shared" si="63"/>
        <v>-2.4297279739440802E-2</v>
      </c>
      <c r="K650" s="4">
        <f t="shared" si="64"/>
        <v>0</v>
      </c>
    </row>
    <row r="651" spans="1:11" x14ac:dyDescent="0.25">
      <c r="A651" s="3">
        <v>43543</v>
      </c>
      <c r="B651" s="4">
        <v>649</v>
      </c>
      <c r="C651" s="4">
        <v>60.439999</v>
      </c>
      <c r="D651" s="4">
        <v>-8.2663247390860875E-4</v>
      </c>
      <c r="E651" s="4">
        <v>-3.0783811696970302E-2</v>
      </c>
      <c r="F651" s="16">
        <f t="shared" si="65"/>
        <v>3.684548594471791E-3</v>
      </c>
      <c r="G651" s="16">
        <f t="shared" si="61"/>
        <v>-4.5111810683803998E-3</v>
      </c>
      <c r="H651" s="23">
        <f t="shared" si="66"/>
        <v>2.7394141160186954E-4</v>
      </c>
      <c r="I651" s="4">
        <f t="shared" si="62"/>
        <v>1.6551175535347015E-2</v>
      </c>
      <c r="J651" s="4">
        <f t="shared" si="63"/>
        <v>-2.3539712515154229E-2</v>
      </c>
      <c r="K651" s="4">
        <f t="shared" si="64"/>
        <v>0</v>
      </c>
    </row>
    <row r="652" spans="1:11" x14ac:dyDescent="0.25">
      <c r="A652" s="3">
        <v>43544</v>
      </c>
      <c r="B652" s="4">
        <v>650</v>
      </c>
      <c r="C652" s="4">
        <v>59.630001</v>
      </c>
      <c r="D652" s="4">
        <v>-1.3401687845825414E-2</v>
      </c>
      <c r="E652" s="4">
        <v>-3.0783811696970302E-2</v>
      </c>
      <c r="F652" s="16">
        <f t="shared" si="65"/>
        <v>3.4386767045862248E-3</v>
      </c>
      <c r="G652" s="16">
        <f t="shared" si="61"/>
        <v>-1.684036455041164E-2</v>
      </c>
      <c r="H652" s="23">
        <f t="shared" si="66"/>
        <v>2.5811544954470875E-4</v>
      </c>
      <c r="I652" s="4">
        <f t="shared" si="62"/>
        <v>1.6065971789615118E-2</v>
      </c>
      <c r="J652" s="4">
        <f t="shared" si="63"/>
        <v>-2.2987495264062244E-2</v>
      </c>
      <c r="K652" s="4">
        <f t="shared" si="64"/>
        <v>0</v>
      </c>
    </row>
    <row r="653" spans="1:11" x14ac:dyDescent="0.25">
      <c r="A653" s="3">
        <v>43545</v>
      </c>
      <c r="B653" s="4">
        <v>651</v>
      </c>
      <c r="C653" s="4">
        <v>60.709999000000003</v>
      </c>
      <c r="D653" s="4">
        <v>1.8111654903376628E-2</v>
      </c>
      <c r="E653" s="4">
        <v>-3.0783811696970302E-2</v>
      </c>
      <c r="F653" s="16">
        <f t="shared" si="65"/>
        <v>2.8303054669362887E-3</v>
      </c>
      <c r="G653" s="16">
        <f t="shared" si="61"/>
        <v>1.528134943644034E-2</v>
      </c>
      <c r="H653" s="23">
        <f t="shared" si="66"/>
        <v>2.5113645891774907E-4</v>
      </c>
      <c r="I653" s="4">
        <f t="shared" si="62"/>
        <v>1.5847285537837357E-2</v>
      </c>
      <c r="J653" s="4">
        <f t="shared" si="63"/>
        <v>-2.3236159627311105E-2</v>
      </c>
      <c r="K653" s="4">
        <f t="shared" si="64"/>
        <v>0</v>
      </c>
    </row>
    <row r="654" spans="1:11" x14ac:dyDescent="0.25">
      <c r="A654" s="3">
        <v>43546</v>
      </c>
      <c r="B654" s="4">
        <v>652</v>
      </c>
      <c r="C654" s="4">
        <v>59.549999</v>
      </c>
      <c r="D654" s="4">
        <v>-1.9107231413395404E-2</v>
      </c>
      <c r="E654" s="4">
        <v>-3.0783811696970302E-2</v>
      </c>
      <c r="F654" s="16">
        <f t="shared" si="65"/>
        <v>3.2038367860214101E-3</v>
      </c>
      <c r="G654" s="16">
        <f t="shared" si="61"/>
        <v>-2.2311068199416813E-2</v>
      </c>
      <c r="H654" s="23">
        <f t="shared" si="66"/>
        <v>2.43073860600642E-4</v>
      </c>
      <c r="I654" s="4">
        <f t="shared" si="62"/>
        <v>1.5590826167995139E-2</v>
      </c>
      <c r="J654" s="4">
        <f t="shared" si="63"/>
        <v>-2.2440790183575324E-2</v>
      </c>
      <c r="K654" s="4">
        <f t="shared" si="64"/>
        <v>0</v>
      </c>
    </row>
    <row r="655" spans="1:11" x14ac:dyDescent="0.25">
      <c r="A655" s="3">
        <v>43549</v>
      </c>
      <c r="B655" s="4">
        <v>653</v>
      </c>
      <c r="C655" s="4">
        <v>57.290000999999997</v>
      </c>
      <c r="D655" s="4">
        <v>-3.7951268479450406E-2</v>
      </c>
      <c r="E655" s="4">
        <v>-3.0783811696970302E-2</v>
      </c>
      <c r="F655" s="16">
        <f t="shared" si="65"/>
        <v>2.4383896364582633E-3</v>
      </c>
      <c r="G655" s="16">
        <f t="shared" si="61"/>
        <v>-4.0389658115908667E-2</v>
      </c>
      <c r="H655" s="23">
        <f t="shared" si="66"/>
        <v>2.434229418905743E-4</v>
      </c>
      <c r="I655" s="4">
        <f t="shared" si="62"/>
        <v>1.5602017237863003E-2</v>
      </c>
      <c r="J655" s="4">
        <f t="shared" si="63"/>
        <v>-2.3224645005000093E-2</v>
      </c>
      <c r="K655" s="4">
        <f t="shared" si="64"/>
        <v>1</v>
      </c>
    </row>
    <row r="656" spans="1:11" x14ac:dyDescent="0.25">
      <c r="A656" s="3">
        <v>43550</v>
      </c>
      <c r="B656" s="4">
        <v>654</v>
      </c>
      <c r="C656" s="4">
        <v>58.889999000000003</v>
      </c>
      <c r="D656" s="4">
        <v>2.7928049783067843E-2</v>
      </c>
      <c r="E656" s="4">
        <v>-3.0783811696970302E-2</v>
      </c>
      <c r="F656" s="16">
        <f t="shared" si="65"/>
        <v>1.1535482038872551E-3</v>
      </c>
      <c r="G656" s="16">
        <f t="shared" si="61"/>
        <v>2.6774501579180588E-2</v>
      </c>
      <c r="H656" s="23">
        <f t="shared" si="66"/>
        <v>2.7775729985873941E-4</v>
      </c>
      <c r="I656" s="4">
        <f t="shared" si="62"/>
        <v>1.6666052317772777E-2</v>
      </c>
      <c r="J656" s="4">
        <f t="shared" si="63"/>
        <v>-2.6259668397964293E-2</v>
      </c>
      <c r="K656" s="4">
        <f t="shared" si="64"/>
        <v>0</v>
      </c>
    </row>
    <row r="657" spans="1:11" x14ac:dyDescent="0.25">
      <c r="A657" s="3">
        <v>43551</v>
      </c>
      <c r="B657" s="4">
        <v>655</v>
      </c>
      <c r="C657" s="4">
        <v>57.540000999999997</v>
      </c>
      <c r="D657" s="4">
        <v>-2.2924062199423816E-2</v>
      </c>
      <c r="E657" s="4">
        <v>-3.0783811696970302E-2</v>
      </c>
      <c r="F657" s="16">
        <f t="shared" si="65"/>
        <v>1.9221768051460551E-3</v>
      </c>
      <c r="G657" s="16">
        <f t="shared" si="61"/>
        <v>-2.4846239004569871E-2</v>
      </c>
      <c r="H657" s="23">
        <f t="shared" si="66"/>
        <v>2.8259807991162138E-4</v>
      </c>
      <c r="I657" s="4">
        <f t="shared" si="62"/>
        <v>1.6810653762171814E-2</v>
      </c>
      <c r="J657" s="4">
        <f t="shared" si="63"/>
        <v>-2.5728888006987673E-2</v>
      </c>
      <c r="K657" s="4">
        <f t="shared" si="64"/>
        <v>0</v>
      </c>
    </row>
    <row r="658" spans="1:11" x14ac:dyDescent="0.25">
      <c r="A658" s="3">
        <v>43552</v>
      </c>
      <c r="B658" s="4">
        <v>656</v>
      </c>
      <c r="C658" s="4">
        <v>56.919998</v>
      </c>
      <c r="D658" s="4">
        <v>-1.0775164915273411E-2</v>
      </c>
      <c r="E658" s="4">
        <v>-3.0783811696970302E-2</v>
      </c>
      <c r="F658" s="16">
        <f t="shared" si="65"/>
        <v>1.1191243308545772E-3</v>
      </c>
      <c r="G658" s="16">
        <f t="shared" si="61"/>
        <v>-1.1894289246127988E-2</v>
      </c>
      <c r="H658" s="23">
        <f t="shared" si="66"/>
        <v>2.841622628970904E-4</v>
      </c>
      <c r="I658" s="4">
        <f t="shared" si="62"/>
        <v>1.6857113124645346E-2</v>
      </c>
      <c r="J658" s="4">
        <f t="shared" si="63"/>
        <v>-2.6608359332149591E-2</v>
      </c>
      <c r="K658" s="4">
        <f t="shared" si="64"/>
        <v>0</v>
      </c>
    </row>
    <row r="659" spans="1:11" x14ac:dyDescent="0.25">
      <c r="A659" s="3">
        <v>43553</v>
      </c>
      <c r="B659" s="4">
        <v>657</v>
      </c>
      <c r="C659" s="4">
        <v>58.689999</v>
      </c>
      <c r="D659" s="4">
        <v>3.1096294135498751E-2</v>
      </c>
      <c r="E659" s="4">
        <v>-3.0783811696970302E-2</v>
      </c>
      <c r="F659" s="16">
        <f t="shared" si="65"/>
        <v>7.287219235451002E-4</v>
      </c>
      <c r="G659" s="16">
        <f t="shared" si="61"/>
        <v>3.0367572211953651E-2</v>
      </c>
      <c r="H659" s="23">
        <f t="shared" si="66"/>
        <v>2.7135675062338164E-4</v>
      </c>
      <c r="I659" s="4">
        <f t="shared" si="62"/>
        <v>1.6472909597984857E-2</v>
      </c>
      <c r="J659" s="4">
        <f t="shared" si="63"/>
        <v>-2.6366803175144019E-2</v>
      </c>
      <c r="K659" s="4">
        <f t="shared" si="64"/>
        <v>0</v>
      </c>
    </row>
    <row r="660" spans="1:11" x14ac:dyDescent="0.25">
      <c r="A660" s="3">
        <v>43556</v>
      </c>
      <c r="B660" s="4">
        <v>658</v>
      </c>
      <c r="C660" s="4">
        <v>60.43</v>
      </c>
      <c r="D660" s="4">
        <v>2.9647316913397791E-2</v>
      </c>
      <c r="E660" s="4">
        <v>-3.0783811696970302E-2</v>
      </c>
      <c r="F660" s="16">
        <f t="shared" si="65"/>
        <v>1.6178874321973566E-3</v>
      </c>
      <c r="G660" s="16">
        <f t="shared" si="61"/>
        <v>2.8029429481200435E-2</v>
      </c>
      <c r="H660" s="23">
        <f t="shared" si="66"/>
        <v>2.827410288474253E-4</v>
      </c>
      <c r="I660" s="4">
        <f t="shared" si="62"/>
        <v>1.6814904960998897E-2</v>
      </c>
      <c r="J660" s="4">
        <f t="shared" si="63"/>
        <v>-2.6040169979745991E-2</v>
      </c>
      <c r="K660" s="4">
        <f t="shared" si="64"/>
        <v>0</v>
      </c>
    </row>
    <row r="661" spans="1:11" x14ac:dyDescent="0.25">
      <c r="A661" s="3">
        <v>43557</v>
      </c>
      <c r="B661" s="4">
        <v>659</v>
      </c>
      <c r="C661" s="4">
        <v>61.27</v>
      </c>
      <c r="D661" s="4">
        <v>1.3900380605659497E-2</v>
      </c>
      <c r="E661" s="4">
        <v>-3.0783811696970302E-2</v>
      </c>
      <c r="F661" s="16">
        <f t="shared" si="65"/>
        <v>2.4102336936674489E-3</v>
      </c>
      <c r="G661" s="16">
        <f t="shared" si="61"/>
        <v>1.1490146911992048E-2</v>
      </c>
      <c r="H661" s="23">
        <f t="shared" si="66"/>
        <v>2.8934603462782741E-4</v>
      </c>
      <c r="I661" s="4">
        <f t="shared" si="62"/>
        <v>1.7010174444367917E-2</v>
      </c>
      <c r="J661" s="4">
        <f t="shared" si="63"/>
        <v>-2.5569013436228371E-2</v>
      </c>
      <c r="K661" s="4">
        <f t="shared" si="64"/>
        <v>0</v>
      </c>
    </row>
    <row r="662" spans="1:11" x14ac:dyDescent="0.25">
      <c r="A662" s="3">
        <v>43558</v>
      </c>
      <c r="B662" s="4">
        <v>660</v>
      </c>
      <c r="C662" s="4">
        <v>61.59</v>
      </c>
      <c r="D662" s="4">
        <v>5.2227843969316189E-3</v>
      </c>
      <c r="E662" s="4">
        <v>-3.0783811696970302E-2</v>
      </c>
      <c r="F662" s="16">
        <f t="shared" si="65"/>
        <v>2.6826310902171866E-3</v>
      </c>
      <c r="G662" s="16">
        <f t="shared" si="61"/>
        <v>2.5401533067144324E-3</v>
      </c>
      <c r="H662" s="23">
        <f t="shared" si="66"/>
        <v>2.759459768319326E-4</v>
      </c>
      <c r="I662" s="4">
        <f t="shared" si="62"/>
        <v>1.661162173997267E-2</v>
      </c>
      <c r="J662" s="4">
        <f t="shared" si="63"/>
        <v>-2.4641055178322793E-2</v>
      </c>
      <c r="K662" s="4">
        <f t="shared" si="64"/>
        <v>0</v>
      </c>
    </row>
    <row r="663" spans="1:11" x14ac:dyDescent="0.25">
      <c r="A663" s="3">
        <v>43559</v>
      </c>
      <c r="B663" s="4">
        <v>661</v>
      </c>
      <c r="C663" s="4">
        <v>60.34</v>
      </c>
      <c r="D663" s="4">
        <v>-2.0295502516642312E-2</v>
      </c>
      <c r="E663" s="4">
        <v>-3.0783811696970302E-2</v>
      </c>
      <c r="F663" s="16">
        <f t="shared" si="65"/>
        <v>2.6783567567121038E-3</v>
      </c>
      <c r="G663" s="16">
        <f t="shared" si="61"/>
        <v>-2.2973859273354415E-2</v>
      </c>
      <c r="H663" s="23">
        <f t="shared" si="66"/>
        <v>2.5958278958666499E-4</v>
      </c>
      <c r="I663" s="4">
        <f t="shared" si="62"/>
        <v>1.6111573156792139E-2</v>
      </c>
      <c r="J663" s="4">
        <f t="shared" si="63"/>
        <v>-2.3822822786131435E-2</v>
      </c>
      <c r="K663" s="4">
        <f t="shared" si="64"/>
        <v>0</v>
      </c>
    </row>
    <row r="664" spans="1:11" x14ac:dyDescent="0.25">
      <c r="A664" s="3">
        <v>43560</v>
      </c>
      <c r="B664" s="4">
        <v>662</v>
      </c>
      <c r="C664" s="4">
        <v>62.200001</v>
      </c>
      <c r="D664" s="4">
        <v>3.082533974146498E-2</v>
      </c>
      <c r="E664" s="4">
        <v>-3.0783811696970302E-2</v>
      </c>
      <c r="F664" s="16">
        <f t="shared" si="65"/>
        <v>1.9087902758101083E-3</v>
      </c>
      <c r="G664" s="16">
        <f t="shared" si="61"/>
        <v>2.8916549465654872E-2</v>
      </c>
      <c r="H664" s="23">
        <f t="shared" si="66"/>
        <v>2.5984176850882187E-4</v>
      </c>
      <c r="I664" s="4">
        <f t="shared" si="62"/>
        <v>1.6119608199606523E-2</v>
      </c>
      <c r="J664" s="4">
        <f t="shared" si="63"/>
        <v>-2.460560573634938E-2</v>
      </c>
      <c r="K664" s="4">
        <f t="shared" si="64"/>
        <v>0</v>
      </c>
    </row>
    <row r="665" spans="1:11" x14ac:dyDescent="0.25">
      <c r="A665" s="3">
        <v>43563</v>
      </c>
      <c r="B665" s="4">
        <v>663</v>
      </c>
      <c r="C665" s="4">
        <v>62.490001999999997</v>
      </c>
      <c r="D665" s="4">
        <v>4.6623954234341026E-3</v>
      </c>
      <c r="E665" s="4">
        <v>-3.0783811696970302E-2</v>
      </c>
      <c r="F665" s="16">
        <f t="shared" si="65"/>
        <v>2.719023051505451E-3</v>
      </c>
      <c r="G665" s="16">
        <f t="shared" si="61"/>
        <v>1.9433723719286516E-3</v>
      </c>
      <c r="H665" s="23">
        <f t="shared" si="66"/>
        <v>2.6933626738828253E-4</v>
      </c>
      <c r="I665" s="4">
        <f t="shared" si="62"/>
        <v>1.6411467557421015E-2</v>
      </c>
      <c r="J665" s="4">
        <f t="shared" si="63"/>
        <v>-2.4275438883914931E-2</v>
      </c>
      <c r="K665" s="4">
        <f t="shared" si="64"/>
        <v>0</v>
      </c>
    </row>
    <row r="666" spans="1:11" x14ac:dyDescent="0.25">
      <c r="A666" s="3">
        <v>43564</v>
      </c>
      <c r="B666" s="4">
        <v>664</v>
      </c>
      <c r="C666" s="4">
        <v>61.73</v>
      </c>
      <c r="D666" s="4">
        <v>-1.2161977527221077E-2</v>
      </c>
      <c r="E666" s="4">
        <v>-3.0783811696970302E-2</v>
      </c>
      <c r="F666" s="16">
        <f t="shared" si="65"/>
        <v>2.6957535311181468E-3</v>
      </c>
      <c r="G666" s="16">
        <f t="shared" si="61"/>
        <v>-1.4857731058339223E-2</v>
      </c>
      <c r="H666" s="23">
        <f t="shared" si="66"/>
        <v>2.5328939223026484E-4</v>
      </c>
      <c r="I666" s="4">
        <f t="shared" si="62"/>
        <v>1.5915068087515832E-2</v>
      </c>
      <c r="J666" s="4">
        <f t="shared" si="63"/>
        <v>-2.3482203935811907E-2</v>
      </c>
      <c r="K666" s="4">
        <f t="shared" si="64"/>
        <v>0</v>
      </c>
    </row>
    <row r="667" spans="1:11" x14ac:dyDescent="0.25">
      <c r="A667" s="3">
        <v>43565</v>
      </c>
      <c r="B667" s="4">
        <v>665</v>
      </c>
      <c r="C667" s="4">
        <v>63.290000999999997</v>
      </c>
      <c r="D667" s="4">
        <v>2.5271359144662237E-2</v>
      </c>
      <c r="E667" s="4">
        <v>-3.0783811696970302E-2</v>
      </c>
      <c r="F667" s="16">
        <f t="shared" si="65"/>
        <v>2.1691489934344255E-3</v>
      </c>
      <c r="G667" s="16">
        <f t="shared" si="61"/>
        <v>2.3102210151227813E-2</v>
      </c>
      <c r="H667" s="23">
        <f t="shared" si="66"/>
        <v>2.4471459386250706E-4</v>
      </c>
      <c r="I667" s="4">
        <f t="shared" si="62"/>
        <v>1.5643356221172841E-2</v>
      </c>
      <c r="J667" s="4">
        <f t="shared" si="63"/>
        <v>-2.3561882224655606E-2</v>
      </c>
      <c r="K667" s="4">
        <f t="shared" si="64"/>
        <v>0</v>
      </c>
    </row>
    <row r="668" spans="1:11" x14ac:dyDescent="0.25">
      <c r="A668" s="3">
        <v>43566</v>
      </c>
      <c r="B668" s="4">
        <v>666</v>
      </c>
      <c r="C668" s="4">
        <v>63.860000999999997</v>
      </c>
      <c r="D668" s="4">
        <v>9.0061619686180802E-3</v>
      </c>
      <c r="E668" s="4">
        <v>-3.0783811696970302E-2</v>
      </c>
      <c r="F668" s="16">
        <f t="shared" si="65"/>
        <v>2.7971408281682267E-3</v>
      </c>
      <c r="G668" s="16">
        <f t="shared" si="61"/>
        <v>6.2090211404498535E-3</v>
      </c>
      <c r="H668" s="23">
        <f t="shared" si="66"/>
        <v>2.4604308164690141E-4</v>
      </c>
      <c r="I668" s="4">
        <f t="shared" si="62"/>
        <v>1.5685760473974523E-2</v>
      </c>
      <c r="J668" s="4">
        <f t="shared" si="63"/>
        <v>-2.300363917894082E-2</v>
      </c>
      <c r="K668" s="4">
        <f t="shared" si="64"/>
        <v>0</v>
      </c>
    </row>
    <row r="669" spans="1:11" x14ac:dyDescent="0.25">
      <c r="A669" s="3">
        <v>43567</v>
      </c>
      <c r="B669" s="4">
        <v>667</v>
      </c>
      <c r="C669" s="4">
        <v>63.509998000000003</v>
      </c>
      <c r="D669" s="4">
        <v>-5.4807860087567779E-3</v>
      </c>
      <c r="E669" s="4">
        <v>-3.0783811696970302E-2</v>
      </c>
      <c r="F669" s="16">
        <f t="shared" si="65"/>
        <v>2.8994972375366752E-3</v>
      </c>
      <c r="G669" s="16">
        <f t="shared" si="61"/>
        <v>-8.3802832462934532E-3</v>
      </c>
      <c r="H669" s="23">
        <f t="shared" si="66"/>
        <v>2.3243705505376393E-4</v>
      </c>
      <c r="I669" s="4">
        <f t="shared" si="62"/>
        <v>1.5245886496159019E-2</v>
      </c>
      <c r="J669" s="4">
        <f t="shared" si="63"/>
        <v>-2.2177754461760964E-2</v>
      </c>
      <c r="K669" s="4">
        <f t="shared" si="64"/>
        <v>0</v>
      </c>
    </row>
    <row r="670" spans="1:11" x14ac:dyDescent="0.25">
      <c r="A670" s="3">
        <v>43570</v>
      </c>
      <c r="B670" s="4">
        <v>668</v>
      </c>
      <c r="C670" s="4">
        <v>63.880001</v>
      </c>
      <c r="D670" s="4">
        <v>5.8259016163092455E-3</v>
      </c>
      <c r="E670" s="4">
        <v>-3.0783811696970302E-2</v>
      </c>
      <c r="F670" s="16">
        <f t="shared" si="65"/>
        <v>2.5611038230217713E-3</v>
      </c>
      <c r="G670" s="16">
        <f t="shared" si="61"/>
        <v>3.2647977932874742E-3</v>
      </c>
      <c r="H670" s="23">
        <f t="shared" si="66"/>
        <v>2.2059770616918127E-4</v>
      </c>
      <c r="I670" s="4">
        <f t="shared" si="62"/>
        <v>1.4852531978392817E-2</v>
      </c>
      <c r="J670" s="4">
        <f t="shared" si="63"/>
        <v>-2.1869137271050384E-2</v>
      </c>
      <c r="K670" s="4">
        <f t="shared" si="64"/>
        <v>0</v>
      </c>
    </row>
    <row r="671" spans="1:11" x14ac:dyDescent="0.25">
      <c r="A671" s="3">
        <v>43571</v>
      </c>
      <c r="B671" s="4">
        <v>669</v>
      </c>
      <c r="C671" s="4">
        <v>62.790000999999997</v>
      </c>
      <c r="D671" s="4">
        <v>-1.7063243314601753E-2</v>
      </c>
      <c r="E671" s="4">
        <v>-3.0783811696970302E-2</v>
      </c>
      <c r="F671" s="16">
        <f t="shared" si="65"/>
        <v>2.5822146421297424E-3</v>
      </c>
      <c r="G671" s="16">
        <f t="shared" si="61"/>
        <v>-1.9645457956731494E-2</v>
      </c>
      <c r="H671" s="23">
        <f t="shared" si="66"/>
        <v>2.0768161093796204E-4</v>
      </c>
      <c r="I671" s="4">
        <f t="shared" si="62"/>
        <v>1.4411162719848875E-2</v>
      </c>
      <c r="J671" s="4">
        <f t="shared" si="63"/>
        <v>-2.1122038626201531E-2</v>
      </c>
      <c r="K671" s="4">
        <f t="shared" si="64"/>
        <v>0</v>
      </c>
    </row>
    <row r="672" spans="1:11" x14ac:dyDescent="0.25">
      <c r="A672" s="3">
        <v>43572</v>
      </c>
      <c r="B672" s="4">
        <v>670</v>
      </c>
      <c r="C672" s="4">
        <v>62.75</v>
      </c>
      <c r="D672" s="4">
        <v>-6.3706003126193017E-4</v>
      </c>
      <c r="E672" s="4">
        <v>-3.0783811696970302E-2</v>
      </c>
      <c r="F672" s="16">
        <f t="shared" si="65"/>
        <v>1.915384464163905E-3</v>
      </c>
      <c r="G672" s="16">
        <f t="shared" si="61"/>
        <v>-2.552444495425835E-3</v>
      </c>
      <c r="H672" s="23">
        <f t="shared" si="66"/>
        <v>2.0679903483157545E-4</v>
      </c>
      <c r="I672" s="4">
        <f t="shared" si="62"/>
        <v>1.4380508851621888E-2</v>
      </c>
      <c r="J672" s="4">
        <f t="shared" si="63"/>
        <v>-2.1738447677834113E-2</v>
      </c>
      <c r="K672" s="4">
        <f t="shared" si="64"/>
        <v>0</v>
      </c>
    </row>
    <row r="673" spans="1:11" x14ac:dyDescent="0.25">
      <c r="A673" s="3">
        <v>43573</v>
      </c>
      <c r="B673" s="4">
        <v>671</v>
      </c>
      <c r="C673" s="4">
        <v>62.849997999999999</v>
      </c>
      <c r="D673" s="4">
        <v>1.5935936254979979E-3</v>
      </c>
      <c r="E673" s="4">
        <v>-3.0783811696970302E-2</v>
      </c>
      <c r="F673" s="16">
        <f t="shared" si="65"/>
        <v>1.7813495953762127E-3</v>
      </c>
      <c r="G673" s="16">
        <f t="shared" si="61"/>
        <v>-1.877559698782148E-4</v>
      </c>
      <c r="H673" s="23">
        <f t="shared" si="66"/>
        <v>1.9458654192874779E-4</v>
      </c>
      <c r="I673" s="4">
        <f t="shared" si="62"/>
        <v>1.3949428014393557E-2</v>
      </c>
      <c r="J673" s="4">
        <f t="shared" si="63"/>
        <v>-2.1163417667997512E-2</v>
      </c>
      <c r="K673" s="4">
        <f t="shared" si="64"/>
        <v>0</v>
      </c>
    </row>
    <row r="674" spans="1:11" x14ac:dyDescent="0.25">
      <c r="A674" s="3">
        <v>43577</v>
      </c>
      <c r="B674" s="4">
        <v>672</v>
      </c>
      <c r="C674" s="4">
        <v>63.25</v>
      </c>
      <c r="D674" s="4">
        <v>6.3643916106409524E-3</v>
      </c>
      <c r="E674" s="4">
        <v>-3.0783811696970302E-2</v>
      </c>
      <c r="F674" s="16">
        <f t="shared" si="65"/>
        <v>1.7222764284185799E-3</v>
      </c>
      <c r="G674" s="16">
        <f t="shared" si="61"/>
        <v>4.6421151822223722E-3</v>
      </c>
      <c r="H674" s="23">
        <f t="shared" si="66"/>
        <v>1.8291240698214967E-4</v>
      </c>
      <c r="I674" s="4">
        <f t="shared" si="62"/>
        <v>1.3524511339865469E-2</v>
      </c>
      <c r="J674" s="4">
        <f t="shared" si="63"/>
        <v>-2.0523565101705457E-2</v>
      </c>
      <c r="K674" s="4">
        <f t="shared" si="64"/>
        <v>0</v>
      </c>
    </row>
    <row r="675" spans="1:11" x14ac:dyDescent="0.25">
      <c r="A675" s="3">
        <v>43578</v>
      </c>
      <c r="B675" s="4">
        <v>673</v>
      </c>
      <c r="C675" s="4">
        <v>65</v>
      </c>
      <c r="D675" s="4">
        <v>2.766798418972332E-2</v>
      </c>
      <c r="E675" s="4">
        <v>-3.0783811696970302E-2</v>
      </c>
      <c r="F675" s="16">
        <f t="shared" si="65"/>
        <v>1.8098715910326935E-3</v>
      </c>
      <c r="G675" s="16">
        <f t="shared" si="61"/>
        <v>2.5858112598690627E-2</v>
      </c>
      <c r="H675" s="23">
        <f t="shared" si="66"/>
        <v>1.7258413956417124E-4</v>
      </c>
      <c r="I675" s="4">
        <f t="shared" si="62"/>
        <v>1.3137128284528976E-2</v>
      </c>
      <c r="J675" s="4">
        <f t="shared" si="63"/>
        <v>-1.9798781515501573E-2</v>
      </c>
      <c r="K675" s="4">
        <f t="shared" si="64"/>
        <v>0</v>
      </c>
    </row>
    <row r="676" spans="1:11" x14ac:dyDescent="0.25">
      <c r="A676" s="3">
        <v>43579</v>
      </c>
      <c r="B676" s="4">
        <v>674</v>
      </c>
      <c r="C676" s="4">
        <v>66.25</v>
      </c>
      <c r="D676" s="4">
        <v>1.9230769230769232E-2</v>
      </c>
      <c r="E676" s="4">
        <v>-3.0783811696970302E-2</v>
      </c>
      <c r="F676" s="16">
        <f t="shared" si="65"/>
        <v>2.5313188212624312E-3</v>
      </c>
      <c r="G676" s="16">
        <f t="shared" si="61"/>
        <v>1.6699450409506801E-2</v>
      </c>
      <c r="H676" s="23">
        <f t="shared" si="66"/>
        <v>1.8228835080531783E-4</v>
      </c>
      <c r="I676" s="4">
        <f t="shared" si="62"/>
        <v>1.3501420325481236E-2</v>
      </c>
      <c r="J676" s="4">
        <f t="shared" si="63"/>
        <v>-1.9676541370101712E-2</v>
      </c>
      <c r="K676" s="4">
        <f t="shared" si="64"/>
        <v>0</v>
      </c>
    </row>
    <row r="677" spans="1:11" x14ac:dyDescent="0.25">
      <c r="A677" s="3">
        <v>43580</v>
      </c>
      <c r="B677" s="4">
        <v>675</v>
      </c>
      <c r="C677" s="4">
        <v>67</v>
      </c>
      <c r="D677" s="4">
        <v>1.1320754716981131E-2</v>
      </c>
      <c r="E677" s="4">
        <v>-3.0783811696970302E-2</v>
      </c>
      <c r="F677" s="16">
        <f t="shared" si="65"/>
        <v>2.956362768909762E-3</v>
      </c>
      <c r="G677" s="16">
        <f t="shared" si="61"/>
        <v>8.3643919480713702E-3</v>
      </c>
      <c r="H677" s="23">
        <f t="shared" si="66"/>
        <v>1.7971719907638607E-4</v>
      </c>
      <c r="I677" s="4">
        <f t="shared" si="62"/>
        <v>1.3405864353945481E-2</v>
      </c>
      <c r="J677" s="4">
        <f t="shared" si="63"/>
        <v>-1.9094321836096922E-2</v>
      </c>
      <c r="K677" s="4">
        <f t="shared" si="64"/>
        <v>0</v>
      </c>
    </row>
    <row r="678" spans="1:11" x14ac:dyDescent="0.25">
      <c r="A678" s="3">
        <v>43581</v>
      </c>
      <c r="B678" s="4">
        <v>676</v>
      </c>
      <c r="C678" s="4">
        <v>65.360000999999997</v>
      </c>
      <c r="D678" s="4">
        <v>-2.4477597014925419E-2</v>
      </c>
      <c r="E678" s="4">
        <v>-3.0783811696970302E-2</v>
      </c>
      <c r="F678" s="16">
        <f t="shared" si="65"/>
        <v>3.1186036442846102E-3</v>
      </c>
      <c r="G678" s="16">
        <f t="shared" si="61"/>
        <v>-2.7596200659210028E-2</v>
      </c>
      <c r="H678" s="23">
        <f t="shared" si="66"/>
        <v>1.7103305871163173E-4</v>
      </c>
      <c r="I678" s="4">
        <f t="shared" si="62"/>
        <v>1.3077960800967089E-2</v>
      </c>
      <c r="J678" s="4">
        <f t="shared" si="63"/>
        <v>-1.8392727612315293E-2</v>
      </c>
      <c r="K678" s="4">
        <f t="shared" si="64"/>
        <v>1</v>
      </c>
    </row>
    <row r="679" spans="1:11" x14ac:dyDescent="0.25">
      <c r="A679" s="3">
        <v>43584</v>
      </c>
      <c r="B679" s="4">
        <v>677</v>
      </c>
      <c r="C679" s="4">
        <v>65.550003000000004</v>
      </c>
      <c r="D679" s="4">
        <v>2.907007299464498E-3</v>
      </c>
      <c r="E679" s="4">
        <v>-3.0783811696970302E-2</v>
      </c>
      <c r="F679" s="16">
        <f t="shared" si="65"/>
        <v>2.197159515179771E-3</v>
      </c>
      <c r="G679" s="16">
        <f t="shared" si="61"/>
        <v>7.09847784284727E-4</v>
      </c>
      <c r="H679" s="23">
        <f t="shared" si="66"/>
        <v>1.8361758391363534E-4</v>
      </c>
      <c r="I679" s="4">
        <f t="shared" si="62"/>
        <v>1.3550556590547687E-2</v>
      </c>
      <c r="J679" s="4">
        <f t="shared" si="63"/>
        <v>-2.0091522639993774E-2</v>
      </c>
      <c r="K679" s="4">
        <f t="shared" si="64"/>
        <v>0</v>
      </c>
    </row>
    <row r="680" spans="1:11" x14ac:dyDescent="0.25">
      <c r="A680" s="3">
        <v>43585</v>
      </c>
      <c r="B680" s="4">
        <v>678</v>
      </c>
      <c r="C680" s="4">
        <v>67.410004000000001</v>
      </c>
      <c r="D680" s="4">
        <v>2.8375299998079279E-2</v>
      </c>
      <c r="E680" s="4">
        <v>-3.0783811696970302E-2</v>
      </c>
      <c r="F680" s="16">
        <f t="shared" si="65"/>
        <v>2.1525401632529195E-3</v>
      </c>
      <c r="G680" s="16">
        <f t="shared" si="61"/>
        <v>2.6222759834826359E-2</v>
      </c>
      <c r="H680" s="23">
        <f t="shared" si="66"/>
        <v>1.7261564539512283E-4</v>
      </c>
      <c r="I680" s="4">
        <f t="shared" si="62"/>
        <v>1.3138327343886771E-2</v>
      </c>
      <c r="J680" s="4">
        <f t="shared" si="63"/>
        <v>-1.9458085220414943E-2</v>
      </c>
      <c r="K680" s="4">
        <f t="shared" si="64"/>
        <v>0</v>
      </c>
    </row>
    <row r="681" spans="1:11" x14ac:dyDescent="0.25">
      <c r="A681" s="3">
        <v>43586</v>
      </c>
      <c r="B681" s="4">
        <v>679</v>
      </c>
      <c r="C681" s="4">
        <v>68.580001999999993</v>
      </c>
      <c r="D681" s="4">
        <v>1.735644460130862E-2</v>
      </c>
      <c r="E681" s="4">
        <v>-3.0783811696970302E-2</v>
      </c>
      <c r="F681" s="16">
        <f t="shared" si="65"/>
        <v>2.8746467534001225E-3</v>
      </c>
      <c r="G681" s="16">
        <f t="shared" si="61"/>
        <v>1.4481797847908498E-2</v>
      </c>
      <c r="H681" s="23">
        <f t="shared" si="66"/>
        <v>1.8288770067206492E-4</v>
      </c>
      <c r="I681" s="4">
        <f t="shared" si="62"/>
        <v>1.3523597918899575E-2</v>
      </c>
      <c r="J681" s="4">
        <f t="shared" si="63"/>
        <v>-1.9369692332935232E-2</v>
      </c>
      <c r="K681" s="4">
        <f t="shared" si="64"/>
        <v>0</v>
      </c>
    </row>
    <row r="682" spans="1:11" x14ac:dyDescent="0.25">
      <c r="A682" s="3">
        <v>43587</v>
      </c>
      <c r="B682" s="4">
        <v>680</v>
      </c>
      <c r="C682" s="4">
        <v>68.139999000000003</v>
      </c>
      <c r="D682" s="4">
        <v>-6.4159082410057411E-3</v>
      </c>
      <c r="E682" s="4">
        <v>-3.0783811696970302E-2</v>
      </c>
      <c r="F682" s="16">
        <f t="shared" si="65"/>
        <v>3.2228612862353736E-3</v>
      </c>
      <c r="G682" s="16">
        <f t="shared" si="61"/>
        <v>-9.6387695272411138E-3</v>
      </c>
      <c r="H682" s="23">
        <f t="shared" si="66"/>
        <v>1.7820611269897164E-4</v>
      </c>
      <c r="I682" s="4">
        <f t="shared" si="62"/>
        <v>1.3349386229298021E-2</v>
      </c>
      <c r="J682" s="4">
        <f t="shared" si="63"/>
        <v>-1.8734925070601521E-2</v>
      </c>
      <c r="K682" s="4">
        <f t="shared" si="64"/>
        <v>0</v>
      </c>
    </row>
    <row r="683" spans="1:11" x14ac:dyDescent="0.25">
      <c r="A683" s="3">
        <v>43588</v>
      </c>
      <c r="B683" s="4">
        <v>681</v>
      </c>
      <c r="C683" s="4">
        <v>68.699996999999996</v>
      </c>
      <c r="D683" s="4">
        <v>8.2183447052881983E-3</v>
      </c>
      <c r="E683" s="4">
        <v>-3.0783811696970302E-2</v>
      </c>
      <c r="F683" s="16">
        <f t="shared" si="65"/>
        <v>2.8370123618310789E-3</v>
      </c>
      <c r="G683" s="16">
        <f t="shared" si="61"/>
        <v>5.3813323434571195E-3</v>
      </c>
      <c r="H683" s="23">
        <f t="shared" si="66"/>
        <v>1.7030092227701148E-4</v>
      </c>
      <c r="I683" s="4">
        <f t="shared" si="62"/>
        <v>1.3049939550703347E-2</v>
      </c>
      <c r="J683" s="4">
        <f t="shared" si="63"/>
        <v>-1.8628228039640794E-2</v>
      </c>
      <c r="K683" s="4">
        <f t="shared" si="64"/>
        <v>0</v>
      </c>
    </row>
    <row r="684" spans="1:11" x14ac:dyDescent="0.25">
      <c r="A684" s="3">
        <v>43591</v>
      </c>
      <c r="B684" s="4">
        <v>682</v>
      </c>
      <c r="C684" s="4">
        <v>68.190002000000007</v>
      </c>
      <c r="D684" s="4">
        <v>-7.4235083299929311E-3</v>
      </c>
      <c r="E684" s="4">
        <v>-3.0783811696970302E-2</v>
      </c>
      <c r="F684" s="16">
        <f t="shared" si="65"/>
        <v>2.9133419612798598E-3</v>
      </c>
      <c r="G684" s="16">
        <f t="shared" si="61"/>
        <v>-1.033685029127279E-2</v>
      </c>
      <c r="H684" s="23">
        <f t="shared" si="66"/>
        <v>1.6095162907411292E-4</v>
      </c>
      <c r="I684" s="4">
        <f t="shared" si="62"/>
        <v>1.2686671315759422E-2</v>
      </c>
      <c r="J684" s="4">
        <f t="shared" si="63"/>
        <v>-1.7954375366388237E-2</v>
      </c>
      <c r="K684" s="4">
        <f t="shared" si="64"/>
        <v>0</v>
      </c>
    </row>
    <row r="685" spans="1:11" x14ac:dyDescent="0.25">
      <c r="A685" s="3">
        <v>43592</v>
      </c>
      <c r="B685" s="4">
        <v>683</v>
      </c>
      <c r="C685" s="4">
        <v>67.489998</v>
      </c>
      <c r="D685" s="4">
        <v>-1.0265493173031538E-2</v>
      </c>
      <c r="E685" s="4">
        <v>-3.0783811696970302E-2</v>
      </c>
      <c r="F685" s="16">
        <f t="shared" si="65"/>
        <v>2.51583619370328E-3</v>
      </c>
      <c r="G685" s="16">
        <f t="shared" si="61"/>
        <v>-1.2781329366734817E-2</v>
      </c>
      <c r="H685" s="23">
        <f t="shared" si="66"/>
        <v>1.5450004554799174E-4</v>
      </c>
      <c r="I685" s="4">
        <f t="shared" si="62"/>
        <v>1.2429804726864849E-2</v>
      </c>
      <c r="J685" s="4">
        <f t="shared" si="63"/>
        <v>-1.7929373193578926E-2</v>
      </c>
      <c r="K685" s="4">
        <f t="shared" si="64"/>
        <v>0</v>
      </c>
    </row>
    <row r="686" spans="1:11" x14ac:dyDescent="0.25">
      <c r="A686" s="3">
        <v>43593</v>
      </c>
      <c r="B686" s="4">
        <v>684</v>
      </c>
      <c r="C686" s="4">
        <v>67.099997999999999</v>
      </c>
      <c r="D686" s="4">
        <v>-5.7786340429288588E-3</v>
      </c>
      <c r="E686" s="4">
        <v>-3.0783811696970302E-2</v>
      </c>
      <c r="F686" s="16">
        <f t="shared" si="65"/>
        <v>2.0569212268901371E-3</v>
      </c>
      <c r="G686" s="16">
        <f t="shared" si="61"/>
        <v>-7.8355552698189963E-3</v>
      </c>
      <c r="H686" s="23">
        <f t="shared" si="66"/>
        <v>1.5013091422654096E-4</v>
      </c>
      <c r="I686" s="4">
        <f t="shared" si="62"/>
        <v>1.2252792099213181E-2</v>
      </c>
      <c r="J686" s="4">
        <f t="shared" si="63"/>
        <v>-1.8097128297783011E-2</v>
      </c>
      <c r="K686" s="4">
        <f t="shared" si="64"/>
        <v>0</v>
      </c>
    </row>
    <row r="687" spans="1:11" x14ac:dyDescent="0.25">
      <c r="A687" s="3">
        <v>43594</v>
      </c>
      <c r="B687" s="4">
        <v>685</v>
      </c>
      <c r="C687" s="4">
        <v>67.089995999999999</v>
      </c>
      <c r="D687" s="4">
        <v>-1.4906110727454965E-4</v>
      </c>
      <c r="E687" s="4">
        <v>-3.0783811696970302E-2</v>
      </c>
      <c r="F687" s="16">
        <f t="shared" si="65"/>
        <v>1.760146931988863E-3</v>
      </c>
      <c r="G687" s="16">
        <f t="shared" si="61"/>
        <v>-1.9092080392634127E-3</v>
      </c>
      <c r="H687" s="23">
        <f t="shared" si="66"/>
        <v>1.4296493716454015E-4</v>
      </c>
      <c r="I687" s="4">
        <f t="shared" si="62"/>
        <v>1.1956794602423351E-2</v>
      </c>
      <c r="J687" s="4">
        <f t="shared" si="63"/>
        <v>-1.7907030036520978E-2</v>
      </c>
      <c r="K687" s="4">
        <f t="shared" si="64"/>
        <v>0</v>
      </c>
    </row>
    <row r="688" spans="1:11" x14ac:dyDescent="0.25">
      <c r="A688" s="3">
        <v>43595</v>
      </c>
      <c r="B688" s="4">
        <v>686</v>
      </c>
      <c r="C688" s="4">
        <v>67.160004000000001</v>
      </c>
      <c r="D688" s="4">
        <v>1.0434938764939173E-3</v>
      </c>
      <c r="E688" s="4">
        <v>-3.0783811696970302E-2</v>
      </c>
      <c r="F688" s="16">
        <f t="shared" si="65"/>
        <v>1.6500662828512946E-3</v>
      </c>
      <c r="G688" s="16">
        <f t="shared" si="61"/>
        <v>-6.0657240635737732E-4</v>
      </c>
      <c r="H688" s="23">
        <f t="shared" si="66"/>
        <v>1.3449639319478338E-4</v>
      </c>
      <c r="I688" s="4">
        <f t="shared" si="62"/>
        <v>1.1597258003286095E-2</v>
      </c>
      <c r="J688" s="4">
        <f t="shared" si="63"/>
        <v>-1.7425725606545834E-2</v>
      </c>
      <c r="K688" s="4">
        <f t="shared" si="64"/>
        <v>0</v>
      </c>
    </row>
    <row r="689" spans="1:11" x14ac:dyDescent="0.25">
      <c r="A689" s="3">
        <v>43598</v>
      </c>
      <c r="B689" s="4">
        <v>687</v>
      </c>
      <c r="C689" s="4">
        <v>64.040001000000004</v>
      </c>
      <c r="D689" s="4">
        <v>-4.6456265845368279E-2</v>
      </c>
      <c r="E689" s="4">
        <v>-3.0783811696970302E-2</v>
      </c>
      <c r="F689" s="16">
        <f t="shared" si="65"/>
        <v>1.5823671221750345E-3</v>
      </c>
      <c r="G689" s="16">
        <f t="shared" si="61"/>
        <v>-4.8038632967543314E-2</v>
      </c>
      <c r="H689" s="23">
        <f t="shared" si="66"/>
        <v>1.26437647505621E-4</v>
      </c>
      <c r="I689" s="4">
        <f t="shared" si="62"/>
        <v>1.1244449631067809E-2</v>
      </c>
      <c r="J689" s="4">
        <f t="shared" si="63"/>
        <v>-1.691310663656E-2</v>
      </c>
      <c r="K689" s="4">
        <f t="shared" si="64"/>
        <v>1</v>
      </c>
    </row>
    <row r="690" spans="1:11" x14ac:dyDescent="0.25">
      <c r="A690" s="3">
        <v>43599</v>
      </c>
      <c r="B690" s="4">
        <v>688</v>
      </c>
      <c r="C690" s="4">
        <v>66.150002000000001</v>
      </c>
      <c r="D690" s="4">
        <v>3.2948172502370775E-2</v>
      </c>
      <c r="E690" s="4">
        <v>-3.0783811696970302E-2</v>
      </c>
      <c r="F690" s="16">
        <f t="shared" si="65"/>
        <v>9.3737119483484075E-5</v>
      </c>
      <c r="G690" s="16">
        <f t="shared" si="61"/>
        <v>3.2854435382887293E-2</v>
      </c>
      <c r="H690" s="23">
        <f t="shared" si="66"/>
        <v>1.8808269637699392E-4</v>
      </c>
      <c r="I690" s="4">
        <f t="shared" si="62"/>
        <v>1.3714324495832594E-2</v>
      </c>
      <c r="J690" s="4">
        <f t="shared" si="63"/>
        <v>-2.2464319268676182E-2</v>
      </c>
      <c r="K690" s="4">
        <f t="shared" si="64"/>
        <v>0</v>
      </c>
    </row>
    <row r="691" spans="1:11" x14ac:dyDescent="0.25">
      <c r="A691" s="3">
        <v>43600</v>
      </c>
      <c r="B691" s="4">
        <v>689</v>
      </c>
      <c r="C691" s="4">
        <v>67.900002000000001</v>
      </c>
      <c r="D691" s="4">
        <v>2.645502565517685E-2</v>
      </c>
      <c r="E691" s="4">
        <v>-3.0783811696970302E-2</v>
      </c>
      <c r="F691" s="16">
        <f t="shared" si="65"/>
        <v>1.0765580673855984E-3</v>
      </c>
      <c r="G691" s="16">
        <f t="shared" si="61"/>
        <v>2.5378467587791251E-2</v>
      </c>
      <c r="H691" s="23">
        <f t="shared" si="66"/>
        <v>2.0918015232422376E-4</v>
      </c>
      <c r="I691" s="4">
        <f t="shared" si="62"/>
        <v>1.4463061651124348E-2</v>
      </c>
      <c r="J691" s="4">
        <f t="shared" si="63"/>
        <v>-2.2713061346289039E-2</v>
      </c>
      <c r="K691" s="4">
        <f t="shared" si="64"/>
        <v>0</v>
      </c>
    </row>
    <row r="692" spans="1:11" x14ac:dyDescent="0.25">
      <c r="A692" s="3">
        <v>43601</v>
      </c>
      <c r="B692" s="4">
        <v>690</v>
      </c>
      <c r="C692" s="4">
        <v>69.800003000000004</v>
      </c>
      <c r="D692" s="4">
        <v>2.7982340854717548E-2</v>
      </c>
      <c r="E692" s="4">
        <v>-3.0783811696970302E-2</v>
      </c>
      <c r="F692" s="16">
        <f t="shared" si="65"/>
        <v>1.8056153529977677E-3</v>
      </c>
      <c r="G692" s="16">
        <f t="shared" si="61"/>
        <v>2.6176725501719782E-2</v>
      </c>
      <c r="H692" s="23">
        <f t="shared" si="66"/>
        <v>2.1595134169790744E-4</v>
      </c>
      <c r="I692" s="4">
        <f t="shared" si="62"/>
        <v>1.4695282974407382E-2</v>
      </c>
      <c r="J692" s="4">
        <f t="shared" si="63"/>
        <v>-2.2365974146534441E-2</v>
      </c>
      <c r="K692" s="4">
        <f t="shared" si="64"/>
        <v>0</v>
      </c>
    </row>
    <row r="693" spans="1:11" x14ac:dyDescent="0.25">
      <c r="A693" s="3">
        <v>43602</v>
      </c>
      <c r="B693" s="4">
        <v>691</v>
      </c>
      <c r="C693" s="4">
        <v>69.430000000000007</v>
      </c>
      <c r="D693" s="4">
        <v>-5.3009023509640388E-3</v>
      </c>
      <c r="E693" s="4">
        <v>-3.0783811696970302E-2</v>
      </c>
      <c r="F693" s="16">
        <f t="shared" si="65"/>
        <v>2.5367486574594282E-3</v>
      </c>
      <c r="G693" s="16">
        <f t="shared" si="61"/>
        <v>-7.8376510084234678E-3</v>
      </c>
      <c r="H693" s="23">
        <f t="shared" si="66"/>
        <v>2.2355088993580461E-4</v>
      </c>
      <c r="I693" s="4">
        <f t="shared" si="62"/>
        <v>1.4951618304912836E-2</v>
      </c>
      <c r="J693" s="4">
        <f t="shared" si="63"/>
        <v>-2.2056474940170479E-2</v>
      </c>
      <c r="K693" s="4">
        <f t="shared" si="64"/>
        <v>0</v>
      </c>
    </row>
    <row r="694" spans="1:11" x14ac:dyDescent="0.25">
      <c r="A694" s="3">
        <v>43605</v>
      </c>
      <c r="B694" s="4">
        <v>692</v>
      </c>
      <c r="C694" s="4">
        <v>68</v>
      </c>
      <c r="D694" s="4">
        <v>-2.0596284027077728E-2</v>
      </c>
      <c r="E694" s="4">
        <v>-3.0783811696970302E-2</v>
      </c>
      <c r="F694" s="16">
        <f t="shared" si="65"/>
        <v>2.2255166674829412E-3</v>
      </c>
      <c r="G694" s="16">
        <f t="shared" si="61"/>
        <v>-2.2821800694560669E-2</v>
      </c>
      <c r="H694" s="23">
        <f t="shared" si="66"/>
        <v>2.1198069973955158E-4</v>
      </c>
      <c r="I694" s="4">
        <f t="shared" si="62"/>
        <v>1.4559556989810905E-2</v>
      </c>
      <c r="J694" s="4">
        <f t="shared" si="63"/>
        <v>-2.172282345401419E-2</v>
      </c>
      <c r="K694" s="4">
        <f t="shared" si="64"/>
        <v>0</v>
      </c>
    </row>
    <row r="695" spans="1:11" x14ac:dyDescent="0.25">
      <c r="A695" s="3">
        <v>43606</v>
      </c>
      <c r="B695" s="4">
        <v>693</v>
      </c>
      <c r="C695" s="4">
        <v>69.650002000000001</v>
      </c>
      <c r="D695" s="4">
        <v>2.4264735294117656E-2</v>
      </c>
      <c r="E695" s="4">
        <v>-3.0783811696970302E-2</v>
      </c>
      <c r="F695" s="16">
        <f t="shared" si="65"/>
        <v>1.4740971466216328E-3</v>
      </c>
      <c r="G695" s="16">
        <f t="shared" si="61"/>
        <v>2.2790638147496024E-2</v>
      </c>
      <c r="H695" s="23">
        <f t="shared" si="66"/>
        <v>2.1488689536344597E-4</v>
      </c>
      <c r="I695" s="4">
        <f t="shared" si="62"/>
        <v>1.4659020955147243E-2</v>
      </c>
      <c r="J695" s="4">
        <f t="shared" si="63"/>
        <v>-2.2637846639009952E-2</v>
      </c>
      <c r="K695" s="4">
        <f t="shared" si="64"/>
        <v>0</v>
      </c>
    </row>
    <row r="696" spans="1:11" x14ac:dyDescent="0.25">
      <c r="A696" s="3">
        <v>43607</v>
      </c>
      <c r="B696" s="4">
        <v>694</v>
      </c>
      <c r="C696" s="4">
        <v>69</v>
      </c>
      <c r="D696" s="4">
        <v>-9.3324046135705874E-3</v>
      </c>
      <c r="E696" s="4">
        <v>-3.0783811696970302E-2</v>
      </c>
      <c r="F696" s="16">
        <f t="shared" si="65"/>
        <v>2.1135933766478644E-3</v>
      </c>
      <c r="G696" s="16">
        <f t="shared" si="61"/>
        <v>-1.1445997990218452E-2</v>
      </c>
      <c r="H696" s="23">
        <f t="shared" si="66"/>
        <v>2.1757607725674224E-4</v>
      </c>
      <c r="I696" s="4">
        <f t="shared" si="62"/>
        <v>1.4750460238810931E-2</v>
      </c>
      <c r="J696" s="4">
        <f t="shared" si="63"/>
        <v>-2.2148754646363782E-2</v>
      </c>
      <c r="K696" s="4">
        <f t="shared" si="64"/>
        <v>0</v>
      </c>
    </row>
    <row r="697" spans="1:11" x14ac:dyDescent="0.25">
      <c r="A697" s="3">
        <v>43608</v>
      </c>
      <c r="B697" s="4">
        <v>695</v>
      </c>
      <c r="C697" s="4">
        <v>65.699996999999996</v>
      </c>
      <c r="D697" s="4">
        <v>-4.7826130434782663E-2</v>
      </c>
      <c r="E697" s="4">
        <v>-3.0783811696970302E-2</v>
      </c>
      <c r="F697" s="16">
        <f t="shared" si="65"/>
        <v>1.7068056356418747E-3</v>
      </c>
      <c r="G697" s="16">
        <f t="shared" si="61"/>
        <v>-4.9532936070424541E-2</v>
      </c>
      <c r="H697" s="23">
        <f t="shared" si="66"/>
        <v>2.0845183872110024E-4</v>
      </c>
      <c r="I697" s="4">
        <f t="shared" si="62"/>
        <v>1.4437861293179826E-2</v>
      </c>
      <c r="J697" s="4">
        <f t="shared" si="63"/>
        <v>-2.2041362877867239E-2</v>
      </c>
      <c r="K697" s="4">
        <f t="shared" si="64"/>
        <v>1</v>
      </c>
    </row>
    <row r="698" spans="1:11" x14ac:dyDescent="0.25">
      <c r="A698" s="3">
        <v>43609</v>
      </c>
      <c r="B698" s="4">
        <v>696</v>
      </c>
      <c r="C698" s="4">
        <v>66.120002999999997</v>
      </c>
      <c r="D698" s="4">
        <v>6.3927856800358876E-3</v>
      </c>
      <c r="E698" s="4">
        <v>-3.0783811696970302E-2</v>
      </c>
      <c r="F698" s="16">
        <f t="shared" si="65"/>
        <v>1.6961338445988221E-4</v>
      </c>
      <c r="G698" s="16">
        <f t="shared" si="61"/>
        <v>6.2231722955760054E-3</v>
      </c>
      <c r="H698" s="23">
        <f t="shared" si="66"/>
        <v>2.6955008107053713E-4</v>
      </c>
      <c r="I698" s="4">
        <f t="shared" si="62"/>
        <v>1.6417980419970574E-2</v>
      </c>
      <c r="J698" s="4">
        <f t="shared" si="63"/>
        <v>-2.6835561256546979E-2</v>
      </c>
      <c r="K698" s="4">
        <f t="shared" si="64"/>
        <v>0</v>
      </c>
    </row>
    <row r="699" spans="1:11" x14ac:dyDescent="0.25">
      <c r="A699" s="3">
        <v>43613</v>
      </c>
      <c r="B699" s="4">
        <v>697</v>
      </c>
      <c r="C699" s="4">
        <v>66.410004000000001</v>
      </c>
      <c r="D699" s="4">
        <v>4.3859798372967969E-3</v>
      </c>
      <c r="E699" s="4">
        <v>-3.0783811696970302E-2</v>
      </c>
      <c r="F699" s="16">
        <f t="shared" si="65"/>
        <v>3.5122015179336587E-4</v>
      </c>
      <c r="G699" s="16">
        <f t="shared" si="61"/>
        <v>4.0347596855034307E-3</v>
      </c>
      <c r="H699" s="23">
        <f t="shared" si="66"/>
        <v>2.5453891240891763E-4</v>
      </c>
      <c r="I699" s="4">
        <f t="shared" si="62"/>
        <v>1.5954275677977914E-2</v>
      </c>
      <c r="J699" s="4">
        <f t="shared" si="63"/>
        <v>-2.5891228062512272E-2</v>
      </c>
      <c r="K699" s="4">
        <f t="shared" si="64"/>
        <v>0</v>
      </c>
    </row>
    <row r="700" spans="1:11" x14ac:dyDescent="0.25">
      <c r="A700" s="3">
        <v>43614</v>
      </c>
      <c r="B700" s="4">
        <v>698</v>
      </c>
      <c r="C700" s="4">
        <v>66.199996999999996</v>
      </c>
      <c r="D700" s="4">
        <v>-3.1622795866719793E-3</v>
      </c>
      <c r="E700" s="4">
        <v>-3.0783811696970302E-2</v>
      </c>
      <c r="F700" s="16">
        <f t="shared" si="65"/>
        <v>4.6172633780466779E-4</v>
      </c>
      <c r="G700" s="16">
        <f t="shared" si="61"/>
        <v>-3.6240059244766472E-3</v>
      </c>
      <c r="H700" s="23">
        <f t="shared" si="66"/>
        <v>2.3975495623597548E-4</v>
      </c>
      <c r="I700" s="4">
        <f t="shared" si="62"/>
        <v>1.5484022611581768E-2</v>
      </c>
      <c r="J700" s="4">
        <f t="shared" si="63"/>
        <v>-2.5007224414654215E-2</v>
      </c>
      <c r="K700" s="4">
        <f t="shared" si="64"/>
        <v>0</v>
      </c>
    </row>
    <row r="701" spans="1:11" x14ac:dyDescent="0.25">
      <c r="A701" s="3">
        <v>43615</v>
      </c>
      <c r="B701" s="4">
        <v>699</v>
      </c>
      <c r="C701" s="4">
        <v>66.410004000000001</v>
      </c>
      <c r="D701" s="4">
        <v>3.1723113220081338E-3</v>
      </c>
      <c r="E701" s="4">
        <v>-3.0783811696970302E-2</v>
      </c>
      <c r="F701" s="16">
        <f t="shared" si="65"/>
        <v>3.3915436993622828E-4</v>
      </c>
      <c r="G701" s="16">
        <f t="shared" si="61"/>
        <v>2.8331569520719056E-3</v>
      </c>
      <c r="H701" s="23">
        <f t="shared" si="66"/>
        <v>2.257636614300362E-4</v>
      </c>
      <c r="I701" s="4">
        <f t="shared" si="62"/>
        <v>1.5025433818363987E-2</v>
      </c>
      <c r="J701" s="4">
        <f t="shared" si="63"/>
        <v>-2.437548494271909E-2</v>
      </c>
      <c r="K701" s="4">
        <f t="shared" si="64"/>
        <v>0</v>
      </c>
    </row>
    <row r="702" spans="1:11" x14ac:dyDescent="0.25">
      <c r="A702" s="3">
        <v>43616</v>
      </c>
      <c r="B702" s="4">
        <v>700</v>
      </c>
      <c r="C702" s="4">
        <v>59.549999</v>
      </c>
      <c r="D702" s="4">
        <v>-0.10329776519814697</v>
      </c>
      <c r="E702" s="4">
        <v>-3.0783811696970302E-2</v>
      </c>
      <c r="F702" s="16">
        <f t="shared" si="65"/>
        <v>4.1397444740029856E-4</v>
      </c>
      <c r="G702" s="16">
        <f t="shared" si="61"/>
        <v>-0.10371173964554727</v>
      </c>
      <c r="H702" s="23">
        <f t="shared" si="66"/>
        <v>2.1245864509368624E-4</v>
      </c>
      <c r="I702" s="4">
        <f t="shared" si="62"/>
        <v>1.4575961206510061E-2</v>
      </c>
      <c r="J702" s="4">
        <f t="shared" si="63"/>
        <v>-2.3561348209431739E-2</v>
      </c>
      <c r="K702" s="4">
        <f t="shared" si="64"/>
        <v>1</v>
      </c>
    </row>
    <row r="703" spans="1:11" x14ac:dyDescent="0.25">
      <c r="A703" s="3">
        <v>43619</v>
      </c>
      <c r="B703" s="4">
        <v>701</v>
      </c>
      <c r="C703" s="4">
        <v>55.860000999999997</v>
      </c>
      <c r="D703" s="4">
        <v>-6.1964702971699509E-2</v>
      </c>
      <c r="E703" s="4">
        <v>-3.0783811696970302E-2</v>
      </c>
      <c r="F703" s="16">
        <f t="shared" si="65"/>
        <v>-2.7097969753881283E-3</v>
      </c>
      <c r="G703" s="16">
        <f t="shared" si="61"/>
        <v>-5.9254905996311377E-2</v>
      </c>
      <c r="H703" s="23">
        <f t="shared" si="66"/>
        <v>5.2239487459723841E-4</v>
      </c>
      <c r="I703" s="4">
        <f t="shared" si="62"/>
        <v>2.2855959279742304E-2</v>
      </c>
      <c r="J703" s="4">
        <f t="shared" si="63"/>
        <v>-4.0304504494127424E-2</v>
      </c>
      <c r="K703" s="4">
        <f t="shared" si="64"/>
        <v>1</v>
      </c>
    </row>
    <row r="704" spans="1:11" x14ac:dyDescent="0.25">
      <c r="A704" s="3">
        <v>43620</v>
      </c>
      <c r="B704" s="4">
        <v>702</v>
      </c>
      <c r="C704" s="4">
        <v>57.68</v>
      </c>
      <c r="D704" s="4">
        <v>3.2581435148918148E-2</v>
      </c>
      <c r="E704" s="4">
        <v>-3.0783811696970302E-2</v>
      </c>
      <c r="F704" s="16">
        <f t="shared" si="65"/>
        <v>-4.4061502460158259E-3</v>
      </c>
      <c r="G704" s="16">
        <f t="shared" si="61"/>
        <v>3.6987585394933971E-2</v>
      </c>
      <c r="H704" s="23">
        <f t="shared" si="66"/>
        <v>5.9638549866035504E-4</v>
      </c>
      <c r="I704" s="4">
        <f t="shared" si="62"/>
        <v>2.4421005275384447E-2</v>
      </c>
      <c r="J704" s="4">
        <f t="shared" si="63"/>
        <v>-4.4575129347032977E-2</v>
      </c>
      <c r="K704" s="4">
        <f t="shared" si="64"/>
        <v>0</v>
      </c>
    </row>
    <row r="705" spans="1:11" x14ac:dyDescent="0.25">
      <c r="A705" s="3">
        <v>43621</v>
      </c>
      <c r="B705" s="4">
        <v>703</v>
      </c>
      <c r="C705" s="4">
        <v>54.5</v>
      </c>
      <c r="D705" s="4">
        <v>-5.513176144244105E-2</v>
      </c>
      <c r="E705" s="4">
        <v>-3.0783811696970302E-2</v>
      </c>
      <c r="F705" s="16">
        <f t="shared" si="65"/>
        <v>-3.1643381767873318E-3</v>
      </c>
      <c r="G705" s="16">
        <f t="shared" si="61"/>
        <v>-5.196742326565372E-2</v>
      </c>
      <c r="H705" s="23">
        <f t="shared" si="66"/>
        <v>6.0164481294115962E-4</v>
      </c>
      <c r="I705" s="4">
        <f t="shared" si="62"/>
        <v>2.4528449052909147E-2</v>
      </c>
      <c r="J705" s="4">
        <f t="shared" si="63"/>
        <v>-4.3510046564959354E-2</v>
      </c>
      <c r="K705" s="4">
        <f t="shared" si="64"/>
        <v>1</v>
      </c>
    </row>
    <row r="706" spans="1:11" x14ac:dyDescent="0.25">
      <c r="A706" s="3">
        <v>43622</v>
      </c>
      <c r="B706" s="4">
        <v>704</v>
      </c>
      <c r="C706" s="4">
        <v>53.23</v>
      </c>
      <c r="D706" s="4">
        <v>-2.330275229357804E-2</v>
      </c>
      <c r="E706" s="4">
        <v>-3.0783811696970302E-2</v>
      </c>
      <c r="F706" s="16">
        <f t="shared" si="65"/>
        <v>-4.6284307294533235E-3</v>
      </c>
      <c r="G706" s="16">
        <f t="shared" si="61"/>
        <v>-1.8674321564124716E-2</v>
      </c>
      <c r="H706" s="23">
        <f t="shared" si="66"/>
        <v>6.4656451659083822E-4</v>
      </c>
      <c r="I706" s="4">
        <f t="shared" si="62"/>
        <v>2.5427632933303843E-2</v>
      </c>
      <c r="J706" s="4">
        <f t="shared" si="63"/>
        <v>-4.645316498458886E-2</v>
      </c>
      <c r="K706" s="4">
        <f t="shared" si="64"/>
        <v>0</v>
      </c>
    </row>
    <row r="707" spans="1:11" x14ac:dyDescent="0.25">
      <c r="A707" s="3">
        <v>43623</v>
      </c>
      <c r="B707" s="4">
        <v>705</v>
      </c>
      <c r="C707" s="4">
        <v>54.299999</v>
      </c>
      <c r="D707" s="4">
        <v>2.0101427766297256E-2</v>
      </c>
      <c r="E707" s="4">
        <v>-3.0783811696970302E-2</v>
      </c>
      <c r="F707" s="16">
        <f t="shared" si="65"/>
        <v>-5.0498074544934645E-3</v>
      </c>
      <c r="G707" s="16">
        <f t="shared" si="61"/>
        <v>2.515123522079072E-2</v>
      </c>
      <c r="H707" s="23">
        <f t="shared" si="66"/>
        <v>6.1823255417179789E-4</v>
      </c>
      <c r="I707" s="4">
        <f t="shared" si="62"/>
        <v>2.4864282699724075E-2</v>
      </c>
      <c r="J707" s="4">
        <f t="shared" si="63"/>
        <v>-4.5947913034681369E-2</v>
      </c>
      <c r="K707" s="4">
        <f t="shared" si="64"/>
        <v>0</v>
      </c>
    </row>
    <row r="708" spans="1:11" x14ac:dyDescent="0.25">
      <c r="A708" s="3">
        <v>43626</v>
      </c>
      <c r="B708" s="4">
        <v>706</v>
      </c>
      <c r="C708" s="4">
        <v>54.200001</v>
      </c>
      <c r="D708" s="4">
        <v>-1.8415838276534659E-3</v>
      </c>
      <c r="E708" s="4">
        <v>-3.0783811696970302E-2</v>
      </c>
      <c r="F708" s="16">
        <f t="shared" si="65"/>
        <v>-4.143776174234939E-3</v>
      </c>
      <c r="G708" s="16">
        <f t="shared" ref="G708:G771" si="67">D708-F708</f>
        <v>2.3021923465814734E-3</v>
      </c>
      <c r="H708" s="23">
        <f t="shared" si="66"/>
        <v>6.0011613991543637E-4</v>
      </c>
      <c r="I708" s="4">
        <f t="shared" ref="I708:I771" si="68">SQRT(H708)</f>
        <v>2.4497268009217608E-2</v>
      </c>
      <c r="J708" s="4">
        <f t="shared" ref="J708:J771" si="69">F708+NORMSINV(0.05)*I708</f>
        <v>-4.4438196309598804E-2</v>
      </c>
      <c r="K708" s="4">
        <f t="shared" ref="K708:K771" si="70">IF(D708&lt;J708,1,0)</f>
        <v>0</v>
      </c>
    </row>
    <row r="709" spans="1:11" x14ac:dyDescent="0.25">
      <c r="A709" s="3">
        <v>43627</v>
      </c>
      <c r="B709" s="4">
        <v>707</v>
      </c>
      <c r="C709" s="4">
        <v>54.34</v>
      </c>
      <c r="D709" s="4">
        <v>2.5830073324168961E-3</v>
      </c>
      <c r="E709" s="4">
        <v>-3.0783811696970302E-2</v>
      </c>
      <c r="F709" s="16">
        <f t="shared" ref="F709:F772" si="71">0.94*F708+0.03*D708</f>
        <v>-3.9503971186104466E-3</v>
      </c>
      <c r="G709" s="16">
        <f t="shared" si="67"/>
        <v>6.5334044510273427E-3</v>
      </c>
      <c r="H709" s="23">
        <f t="shared" ref="H709:H772" si="72">0.94*H708+0.03*G708^2</f>
        <v>5.6426817420852991E-4</v>
      </c>
      <c r="I709" s="4">
        <f t="shared" si="68"/>
        <v>2.3754329588698771E-2</v>
      </c>
      <c r="J709" s="4">
        <f t="shared" si="69"/>
        <v>-4.3022792298382309E-2</v>
      </c>
      <c r="K709" s="4">
        <f t="shared" si="70"/>
        <v>0</v>
      </c>
    </row>
    <row r="710" spans="1:11" x14ac:dyDescent="0.25">
      <c r="A710" s="3">
        <v>43628</v>
      </c>
      <c r="B710" s="4">
        <v>708</v>
      </c>
      <c r="C710" s="4">
        <v>53.029998999999997</v>
      </c>
      <c r="D710" s="4">
        <v>-2.4107489878542634E-2</v>
      </c>
      <c r="E710" s="4">
        <v>-3.0783811696970302E-2</v>
      </c>
      <c r="F710" s="16">
        <f t="shared" si="71"/>
        <v>-3.6358830715213127E-3</v>
      </c>
      <c r="G710" s="16">
        <f t="shared" si="67"/>
        <v>-2.0471606807021321E-2</v>
      </c>
      <c r="H710" s="23">
        <f t="shared" si="72"/>
        <v>5.3169264496763914E-4</v>
      </c>
      <c r="I710" s="4">
        <f t="shared" si="68"/>
        <v>2.3058461461416699E-2</v>
      </c>
      <c r="J710" s="4">
        <f t="shared" si="69"/>
        <v>-4.1563677038253324E-2</v>
      </c>
      <c r="K710" s="4">
        <f t="shared" si="70"/>
        <v>0</v>
      </c>
    </row>
    <row r="711" spans="1:11" x14ac:dyDescent="0.25">
      <c r="A711" s="3">
        <v>43629</v>
      </c>
      <c r="B711" s="4">
        <v>709</v>
      </c>
      <c r="C711" s="4">
        <v>53.830002</v>
      </c>
      <c r="D711" s="4">
        <v>1.508585734651822E-2</v>
      </c>
      <c r="E711" s="4">
        <v>-3.0783811696970302E-2</v>
      </c>
      <c r="F711" s="16">
        <f t="shared" si="71"/>
        <v>-4.1409547835863127E-3</v>
      </c>
      <c r="G711" s="16">
        <f t="shared" si="67"/>
        <v>1.9226812130104534E-2</v>
      </c>
      <c r="H711" s="23">
        <f t="shared" si="72"/>
        <v>5.1236368682741921E-4</v>
      </c>
      <c r="I711" s="4">
        <f t="shared" si="68"/>
        <v>2.2635451990791332E-2</v>
      </c>
      <c r="J711" s="4">
        <f t="shared" si="69"/>
        <v>-4.1372960088325361E-2</v>
      </c>
      <c r="K711" s="4">
        <f t="shared" si="70"/>
        <v>0</v>
      </c>
    </row>
    <row r="712" spans="1:11" x14ac:dyDescent="0.25">
      <c r="A712" s="3">
        <v>43630</v>
      </c>
      <c r="B712" s="4">
        <v>710</v>
      </c>
      <c r="C712" s="4">
        <v>51.32</v>
      </c>
      <c r="D712" s="4">
        <v>-4.6628309618119652E-2</v>
      </c>
      <c r="E712" s="4">
        <v>-3.0783811696970302E-2</v>
      </c>
      <c r="F712" s="16">
        <f t="shared" si="71"/>
        <v>-3.4399217761755868E-3</v>
      </c>
      <c r="G712" s="16">
        <f t="shared" si="67"/>
        <v>-4.3188387841944065E-2</v>
      </c>
      <c r="H712" s="23">
        <f t="shared" si="72"/>
        <v>4.9271197475836404E-4</v>
      </c>
      <c r="I712" s="4">
        <f t="shared" si="68"/>
        <v>2.219711636132865E-2</v>
      </c>
      <c r="J712" s="4">
        <f t="shared" si="69"/>
        <v>-3.995092913097089E-2</v>
      </c>
      <c r="K712" s="4">
        <f t="shared" si="70"/>
        <v>1</v>
      </c>
    </row>
    <row r="713" spans="1:11" x14ac:dyDescent="0.25">
      <c r="A713" s="3">
        <v>43633</v>
      </c>
      <c r="B713" s="4">
        <v>711</v>
      </c>
      <c r="C713" s="4">
        <v>50.630001</v>
      </c>
      <c r="D713" s="4">
        <v>-1.3445031176929077E-2</v>
      </c>
      <c r="E713" s="4">
        <v>-3.0783811696970302E-2</v>
      </c>
      <c r="F713" s="16">
        <f t="shared" si="71"/>
        <v>-4.6323757581486413E-3</v>
      </c>
      <c r="G713" s="16">
        <f t="shared" si="67"/>
        <v>-8.8126554187804365E-3</v>
      </c>
      <c r="H713" s="23">
        <f t="shared" si="72"/>
        <v>5.1910636160444764E-4</v>
      </c>
      <c r="I713" s="4">
        <f t="shared" si="68"/>
        <v>2.2783905758329663E-2</v>
      </c>
      <c r="J713" s="4">
        <f t="shared" si="69"/>
        <v>-4.2108565780857733E-2</v>
      </c>
      <c r="K713" s="4">
        <f t="shared" si="70"/>
        <v>0</v>
      </c>
    </row>
    <row r="714" spans="1:11" x14ac:dyDescent="0.25">
      <c r="A714" s="3">
        <v>43634</v>
      </c>
      <c r="B714" s="4">
        <v>712</v>
      </c>
      <c r="C714" s="4">
        <v>51.509998000000003</v>
      </c>
      <c r="D714" s="4">
        <v>1.7380939810765616E-2</v>
      </c>
      <c r="E714" s="4">
        <v>-3.0783811696970302E-2</v>
      </c>
      <c r="F714" s="16">
        <f t="shared" si="71"/>
        <v>-4.7577841479675949E-3</v>
      </c>
      <c r="G714" s="16">
        <f t="shared" si="67"/>
        <v>2.213872395873321E-2</v>
      </c>
      <c r="H714" s="23">
        <f t="shared" si="72"/>
        <v>4.9028986677408554E-4</v>
      </c>
      <c r="I714" s="4">
        <f t="shared" si="68"/>
        <v>2.2142490076188032E-2</v>
      </c>
      <c r="J714" s="4">
        <f t="shared" si="69"/>
        <v>-4.1178939259522471E-2</v>
      </c>
      <c r="K714" s="4">
        <f t="shared" si="70"/>
        <v>0</v>
      </c>
    </row>
    <row r="715" spans="1:11" x14ac:dyDescent="0.25">
      <c r="A715" s="3">
        <v>43635</v>
      </c>
      <c r="B715" s="4">
        <v>713</v>
      </c>
      <c r="C715" s="4">
        <v>53.419998</v>
      </c>
      <c r="D715" s="4">
        <v>3.7080180045823266E-2</v>
      </c>
      <c r="E715" s="4">
        <v>-3.0783811696970302E-2</v>
      </c>
      <c r="F715" s="16">
        <f t="shared" si="71"/>
        <v>-3.9508889047665703E-3</v>
      </c>
      <c r="G715" s="16">
        <f t="shared" si="67"/>
        <v>4.1031068950589833E-2</v>
      </c>
      <c r="H715" s="23">
        <f t="shared" si="72"/>
        <v>4.7557616772327002E-4</v>
      </c>
      <c r="I715" s="4">
        <f t="shared" si="68"/>
        <v>2.1807708905872483E-2</v>
      </c>
      <c r="J715" s="4">
        <f t="shared" si="69"/>
        <v>-3.9821377994092855E-2</v>
      </c>
      <c r="K715" s="4">
        <f t="shared" si="70"/>
        <v>0</v>
      </c>
    </row>
    <row r="716" spans="1:11" x14ac:dyDescent="0.25">
      <c r="A716" s="3">
        <v>43636</v>
      </c>
      <c r="B716" s="4">
        <v>714</v>
      </c>
      <c r="C716" s="4">
        <v>54.41</v>
      </c>
      <c r="D716" s="4">
        <v>1.8532423007578489E-2</v>
      </c>
      <c r="E716" s="4">
        <v>-3.0783811696970302E-2</v>
      </c>
      <c r="F716" s="16">
        <f t="shared" si="71"/>
        <v>-2.6014301691058778E-3</v>
      </c>
      <c r="G716" s="16">
        <f t="shared" si="67"/>
        <v>2.1133853176684366E-2</v>
      </c>
      <c r="H716" s="23">
        <f t="shared" si="72"/>
        <v>4.9754805623671548E-4</v>
      </c>
      <c r="I716" s="4">
        <f t="shared" si="68"/>
        <v>2.2305785263843896E-2</v>
      </c>
      <c r="J716" s="4">
        <f t="shared" si="69"/>
        <v>-3.9291181962340223E-2</v>
      </c>
      <c r="K716" s="4">
        <f t="shared" si="70"/>
        <v>0</v>
      </c>
    </row>
    <row r="717" spans="1:11" x14ac:dyDescent="0.25">
      <c r="A717" s="3">
        <v>43637</v>
      </c>
      <c r="B717" s="4">
        <v>715</v>
      </c>
      <c r="C717" s="4">
        <v>53.990001999999997</v>
      </c>
      <c r="D717" s="4">
        <v>-7.7191325124058019E-3</v>
      </c>
      <c r="E717" s="4">
        <v>-3.0783811696970302E-2</v>
      </c>
      <c r="F717" s="16">
        <f t="shared" si="71"/>
        <v>-1.8893716687321707E-3</v>
      </c>
      <c r="G717" s="16">
        <f t="shared" si="67"/>
        <v>-5.8297608436736308E-3</v>
      </c>
      <c r="H717" s="23">
        <f t="shared" si="72"/>
        <v>4.8109436536532209E-4</v>
      </c>
      <c r="I717" s="4">
        <f t="shared" si="68"/>
        <v>2.1933863439105344E-2</v>
      </c>
      <c r="J717" s="4">
        <f t="shared" si="69"/>
        <v>-3.7967366499602896E-2</v>
      </c>
      <c r="K717" s="4">
        <f t="shared" si="70"/>
        <v>0</v>
      </c>
    </row>
    <row r="718" spans="1:11" x14ac:dyDescent="0.25">
      <c r="A718" s="3">
        <v>43640</v>
      </c>
      <c r="B718" s="4">
        <v>716</v>
      </c>
      <c r="C718" s="4">
        <v>53.299999</v>
      </c>
      <c r="D718" s="4">
        <v>-1.278019956361545E-2</v>
      </c>
      <c r="E718" s="4">
        <v>-3.0783811696970302E-2</v>
      </c>
      <c r="F718" s="16">
        <f t="shared" si="71"/>
        <v>-2.0075833439804143E-3</v>
      </c>
      <c r="G718" s="16">
        <f t="shared" si="67"/>
        <v>-1.0772616219635036E-2</v>
      </c>
      <c r="H718" s="23">
        <f t="shared" si="72"/>
        <v>4.5324828678823564E-4</v>
      </c>
      <c r="I718" s="4">
        <f t="shared" si="68"/>
        <v>2.1289628620251591E-2</v>
      </c>
      <c r="J718" s="4">
        <f t="shared" si="69"/>
        <v>-3.7025906196451117E-2</v>
      </c>
      <c r="K718" s="4">
        <f t="shared" si="70"/>
        <v>0</v>
      </c>
    </row>
    <row r="719" spans="1:11" x14ac:dyDescent="0.25">
      <c r="A719" s="3">
        <v>43641</v>
      </c>
      <c r="B719" s="4">
        <v>717</v>
      </c>
      <c r="C719" s="4">
        <v>52.310001</v>
      </c>
      <c r="D719" s="4">
        <v>-1.8574071643040743E-2</v>
      </c>
      <c r="E719" s="4">
        <v>-3.0783811696970302E-2</v>
      </c>
      <c r="F719" s="16">
        <f t="shared" si="71"/>
        <v>-2.2705343302500528E-3</v>
      </c>
      <c r="G719" s="16">
        <f t="shared" si="67"/>
        <v>-1.6303537312790689E-2</v>
      </c>
      <c r="H719" s="23">
        <f t="shared" si="72"/>
        <v>4.295348673874078E-4</v>
      </c>
      <c r="I719" s="4">
        <f t="shared" si="68"/>
        <v>2.0725222975577554E-2</v>
      </c>
      <c r="J719" s="4">
        <f t="shared" si="69"/>
        <v>-3.6360492511006787E-2</v>
      </c>
      <c r="K719" s="4">
        <f t="shared" si="70"/>
        <v>0</v>
      </c>
    </row>
    <row r="720" spans="1:11" x14ac:dyDescent="0.25">
      <c r="A720" s="3">
        <v>43642</v>
      </c>
      <c r="B720" s="4">
        <v>718</v>
      </c>
      <c r="C720" s="4">
        <v>53.23</v>
      </c>
      <c r="D720" s="4">
        <v>1.7587439923772839E-2</v>
      </c>
      <c r="E720" s="4">
        <v>-3.0783811696970302E-2</v>
      </c>
      <c r="F720" s="16">
        <f t="shared" si="71"/>
        <v>-2.6915244197262718E-3</v>
      </c>
      <c r="G720" s="16">
        <f t="shared" si="67"/>
        <v>2.0278964343499111E-2</v>
      </c>
      <c r="H720" s="23">
        <f t="shared" si="72"/>
        <v>4.1173693521145006E-4</v>
      </c>
      <c r="I720" s="4">
        <f t="shared" si="68"/>
        <v>2.0291301959496095E-2</v>
      </c>
      <c r="J720" s="4">
        <f t="shared" si="69"/>
        <v>-3.6067746043370943E-2</v>
      </c>
      <c r="K720" s="4">
        <f t="shared" si="70"/>
        <v>0</v>
      </c>
    </row>
    <row r="721" spans="1:11" x14ac:dyDescent="0.25">
      <c r="A721" s="3">
        <v>43643</v>
      </c>
      <c r="B721" s="4">
        <v>719</v>
      </c>
      <c r="C721" s="4">
        <v>52.209999000000003</v>
      </c>
      <c r="D721" s="4">
        <v>-1.9162145406725409E-2</v>
      </c>
      <c r="E721" s="4">
        <v>-3.0783811696970302E-2</v>
      </c>
      <c r="F721" s="16">
        <f t="shared" si="71"/>
        <v>-2.0024097568295102E-3</v>
      </c>
      <c r="G721" s="16">
        <f t="shared" si="67"/>
        <v>-1.71597356498959E-2</v>
      </c>
      <c r="H721" s="23">
        <f t="shared" si="72"/>
        <v>3.9936981094411032E-4</v>
      </c>
      <c r="I721" s="4">
        <f t="shared" si="68"/>
        <v>1.9984239063424714E-2</v>
      </c>
      <c r="J721" s="4">
        <f t="shared" si="69"/>
        <v>-3.4873557862168954E-2</v>
      </c>
      <c r="K721" s="4">
        <f t="shared" si="70"/>
        <v>0</v>
      </c>
    </row>
    <row r="722" spans="1:11" x14ac:dyDescent="0.25">
      <c r="A722" s="3">
        <v>43644</v>
      </c>
      <c r="B722" s="4">
        <v>720</v>
      </c>
      <c r="C722" s="4">
        <v>50.799999</v>
      </c>
      <c r="D722" s="4">
        <v>-2.7006321145495591E-2</v>
      </c>
      <c r="E722" s="4">
        <v>-3.0783811696970302E-2</v>
      </c>
      <c r="F722" s="16">
        <f t="shared" si="71"/>
        <v>-2.4571295336215018E-3</v>
      </c>
      <c r="G722" s="16">
        <f t="shared" si="67"/>
        <v>-2.4549191611874091E-2</v>
      </c>
      <c r="H722" s="23">
        <f t="shared" si="72"/>
        <v>3.8424131811469291E-4</v>
      </c>
      <c r="I722" s="4">
        <f t="shared" si="68"/>
        <v>1.9602074331934692E-2</v>
      </c>
      <c r="J722" s="4">
        <f t="shared" si="69"/>
        <v>-3.469967259427665E-2</v>
      </c>
      <c r="K722" s="4">
        <f t="shared" si="70"/>
        <v>0</v>
      </c>
    </row>
    <row r="723" spans="1:11" x14ac:dyDescent="0.25">
      <c r="A723" s="3">
        <v>43647</v>
      </c>
      <c r="B723" s="4">
        <v>721</v>
      </c>
      <c r="C723" s="4">
        <v>51.560001</v>
      </c>
      <c r="D723" s="4">
        <v>1.4960669585839954E-2</v>
      </c>
      <c r="E723" s="4">
        <v>-3.0783811696970302E-2</v>
      </c>
      <c r="F723" s="16">
        <f t="shared" si="71"/>
        <v>-3.1198913959690792E-3</v>
      </c>
      <c r="G723" s="16">
        <f t="shared" si="67"/>
        <v>1.8080560981809032E-2</v>
      </c>
      <c r="H723" s="23">
        <f t="shared" si="72"/>
        <v>3.792667232917066E-4</v>
      </c>
      <c r="I723" s="4">
        <f t="shared" si="68"/>
        <v>1.9474771456725919E-2</v>
      </c>
      <c r="J723" s="4">
        <f t="shared" si="69"/>
        <v>-3.5153039860615722E-2</v>
      </c>
      <c r="K723" s="4">
        <f t="shared" si="70"/>
        <v>0</v>
      </c>
    </row>
    <row r="724" spans="1:11" x14ac:dyDescent="0.25">
      <c r="A724" s="3">
        <v>43648</v>
      </c>
      <c r="B724" s="4">
        <v>722</v>
      </c>
      <c r="C724" s="4">
        <v>52.18</v>
      </c>
      <c r="D724" s="4">
        <v>1.202480581798282E-2</v>
      </c>
      <c r="E724" s="4">
        <v>-3.0783811696970302E-2</v>
      </c>
      <c r="F724" s="16">
        <f t="shared" si="71"/>
        <v>-2.4838778246357354E-3</v>
      </c>
      <c r="G724" s="16">
        <f t="shared" si="67"/>
        <v>1.4508683642618555E-2</v>
      </c>
      <c r="H724" s="23">
        <f t="shared" si="72"/>
        <v>3.6631792045671162E-4</v>
      </c>
      <c r="I724" s="4">
        <f t="shared" si="68"/>
        <v>1.9139433650364673E-2</v>
      </c>
      <c r="J724" s="4">
        <f t="shared" si="69"/>
        <v>-3.3965444682235134E-2</v>
      </c>
      <c r="K724" s="4">
        <f t="shared" si="70"/>
        <v>0</v>
      </c>
    </row>
    <row r="725" spans="1:11" x14ac:dyDescent="0.25">
      <c r="A725" s="3">
        <v>43649</v>
      </c>
      <c r="B725" s="4">
        <v>723</v>
      </c>
      <c r="C725" s="4">
        <v>52.919998</v>
      </c>
      <c r="D725" s="4">
        <v>1.4181640475277884E-2</v>
      </c>
      <c r="E725" s="4">
        <v>-3.0783811696970302E-2</v>
      </c>
      <c r="F725" s="16">
        <f t="shared" si="71"/>
        <v>-1.9741009806181066E-3</v>
      </c>
      <c r="G725" s="16">
        <f t="shared" si="67"/>
        <v>1.6155741455895989E-2</v>
      </c>
      <c r="H725" s="23">
        <f t="shared" si="72"/>
        <v>3.5065390226055656E-4</v>
      </c>
      <c r="I725" s="4">
        <f t="shared" si="68"/>
        <v>1.8725755051814508E-2</v>
      </c>
      <c r="J725" s="4">
        <f t="shared" si="69"/>
        <v>-3.277522709500006E-2</v>
      </c>
      <c r="K725" s="4">
        <f t="shared" si="70"/>
        <v>0</v>
      </c>
    </row>
    <row r="726" spans="1:11" x14ac:dyDescent="0.25">
      <c r="A726" s="3">
        <v>43651</v>
      </c>
      <c r="B726" s="4">
        <v>724</v>
      </c>
      <c r="C726" s="4">
        <v>52.369999</v>
      </c>
      <c r="D726" s="4">
        <v>-1.0393027603666949E-2</v>
      </c>
      <c r="E726" s="4">
        <v>-3.0783811696970302E-2</v>
      </c>
      <c r="F726" s="16">
        <f t="shared" si="71"/>
        <v>-1.4302057075226836E-3</v>
      </c>
      <c r="G726" s="16">
        <f t="shared" si="67"/>
        <v>-8.9628218961442657E-3</v>
      </c>
      <c r="H726" s="23">
        <f t="shared" si="72"/>
        <v>3.3744490758461586E-4</v>
      </c>
      <c r="I726" s="4">
        <f t="shared" si="68"/>
        <v>1.8369673584051945E-2</v>
      </c>
      <c r="J726" s="4">
        <f t="shared" si="69"/>
        <v>-3.1645629928165185E-2</v>
      </c>
      <c r="K726" s="4">
        <f t="shared" si="70"/>
        <v>0</v>
      </c>
    </row>
    <row r="727" spans="1:11" x14ac:dyDescent="0.25">
      <c r="A727" s="3">
        <v>43654</v>
      </c>
      <c r="B727" s="4">
        <v>725</v>
      </c>
      <c r="C727" s="4">
        <v>51.290000999999997</v>
      </c>
      <c r="D727" s="4">
        <v>-2.062245599813747E-2</v>
      </c>
      <c r="E727" s="4">
        <v>-3.0783811696970302E-2</v>
      </c>
      <c r="F727" s="16">
        <f t="shared" si="71"/>
        <v>-1.656184193181331E-3</v>
      </c>
      <c r="G727" s="16">
        <f t="shared" si="67"/>
        <v>-1.896627180495614E-2</v>
      </c>
      <c r="H727" s="23">
        <f t="shared" si="72"/>
        <v>3.1960817841979899E-4</v>
      </c>
      <c r="I727" s="4">
        <f t="shared" si="68"/>
        <v>1.7877588719393871E-2</v>
      </c>
      <c r="J727" s="4">
        <f t="shared" si="69"/>
        <v>-3.1062200839423071E-2</v>
      </c>
      <c r="K727" s="4">
        <f t="shared" si="70"/>
        <v>0</v>
      </c>
    </row>
    <row r="728" spans="1:11" x14ac:dyDescent="0.25">
      <c r="A728" s="3">
        <v>43655</v>
      </c>
      <c r="B728" s="4">
        <v>726</v>
      </c>
      <c r="C728" s="4">
        <v>51.099997999999999</v>
      </c>
      <c r="D728" s="4">
        <v>-3.7044842327064349E-3</v>
      </c>
      <c r="E728" s="4">
        <v>-3.0783811696970302E-2</v>
      </c>
      <c r="F728" s="16">
        <f t="shared" si="71"/>
        <v>-2.1754868215345751E-3</v>
      </c>
      <c r="G728" s="16">
        <f t="shared" si="67"/>
        <v>-1.5289974111718598E-3</v>
      </c>
      <c r="H728" s="23">
        <f t="shared" si="72"/>
        <v>3.1122327169999525E-4</v>
      </c>
      <c r="I728" s="4">
        <f t="shared" si="68"/>
        <v>1.7641521241094693E-2</v>
      </c>
      <c r="J728" s="4">
        <f t="shared" si="69"/>
        <v>-3.1193207019890624E-2</v>
      </c>
      <c r="K728" s="4">
        <f t="shared" si="70"/>
        <v>0</v>
      </c>
    </row>
    <row r="729" spans="1:11" x14ac:dyDescent="0.25">
      <c r="A729" s="3">
        <v>43656</v>
      </c>
      <c r="B729" s="4">
        <v>727</v>
      </c>
      <c r="C729" s="4">
        <v>52.290000999999997</v>
      </c>
      <c r="D729" s="4">
        <v>2.3287730852748708E-2</v>
      </c>
      <c r="E729" s="4">
        <v>-3.0783811696970302E-2</v>
      </c>
      <c r="F729" s="16">
        <f t="shared" si="71"/>
        <v>-2.1560921392236938E-3</v>
      </c>
      <c r="G729" s="16">
        <f t="shared" si="67"/>
        <v>2.5443822991972401E-2</v>
      </c>
      <c r="H729" s="23">
        <f t="shared" si="72"/>
        <v>2.9262001039049662E-4</v>
      </c>
      <c r="I729" s="4">
        <f t="shared" si="68"/>
        <v>1.7106139552526066E-2</v>
      </c>
      <c r="J729" s="4">
        <f t="shared" si="69"/>
        <v>-3.0293187825334234E-2</v>
      </c>
      <c r="K729" s="4">
        <f t="shared" si="70"/>
        <v>0</v>
      </c>
    </row>
    <row r="730" spans="1:11" x14ac:dyDescent="0.25">
      <c r="A730" s="3">
        <v>43657</v>
      </c>
      <c r="B730" s="4">
        <v>728</v>
      </c>
      <c r="C730" s="4">
        <v>53.48</v>
      </c>
      <c r="D730" s="4">
        <v>2.2757677897156672E-2</v>
      </c>
      <c r="E730" s="4">
        <v>-3.0783811696970302E-2</v>
      </c>
      <c r="F730" s="16">
        <f t="shared" si="71"/>
        <v>-1.328094685287811E-3</v>
      </c>
      <c r="G730" s="16">
        <f t="shared" si="67"/>
        <v>2.4085772582444483E-2</v>
      </c>
      <c r="H730" s="23">
        <f t="shared" si="72"/>
        <v>2.944844536204715E-4</v>
      </c>
      <c r="I730" s="4">
        <f t="shared" si="68"/>
        <v>1.7160549339122904E-2</v>
      </c>
      <c r="J730" s="4">
        <f t="shared" si="69"/>
        <v>-2.9554686506223816E-2</v>
      </c>
      <c r="K730" s="4">
        <f t="shared" si="70"/>
        <v>0</v>
      </c>
    </row>
    <row r="731" spans="1:11" x14ac:dyDescent="0.25">
      <c r="A731" s="3">
        <v>43658</v>
      </c>
      <c r="B731" s="4">
        <v>729</v>
      </c>
      <c r="C731" s="4">
        <v>53.779998999999997</v>
      </c>
      <c r="D731" s="4">
        <v>5.6095549738219841E-3</v>
      </c>
      <c r="E731" s="4">
        <v>-3.0783811696970302E-2</v>
      </c>
      <c r="F731" s="16">
        <f t="shared" si="71"/>
        <v>-5.6567866725584207E-4</v>
      </c>
      <c r="G731" s="16">
        <f t="shared" si="67"/>
        <v>6.1752336410778258E-3</v>
      </c>
      <c r="H731" s="23">
        <f t="shared" si="72"/>
        <v>2.9421911963004022E-4</v>
      </c>
      <c r="I731" s="4">
        <f t="shared" si="68"/>
        <v>1.7152816667534234E-2</v>
      </c>
      <c r="J731" s="4">
        <f t="shared" si="69"/>
        <v>-2.8779551375283197E-2</v>
      </c>
      <c r="K731" s="4">
        <f t="shared" si="70"/>
        <v>0</v>
      </c>
    </row>
    <row r="732" spans="1:11" x14ac:dyDescent="0.25">
      <c r="A732" s="3">
        <v>43661</v>
      </c>
      <c r="B732" s="4">
        <v>730</v>
      </c>
      <c r="C732" s="4">
        <v>55.220001000000003</v>
      </c>
      <c r="D732" s="4">
        <v>2.677579075447746E-2</v>
      </c>
      <c r="E732" s="4">
        <v>-3.0783811696970302E-2</v>
      </c>
      <c r="F732" s="16">
        <f t="shared" si="71"/>
        <v>-3.6345129800583202E-4</v>
      </c>
      <c r="G732" s="16">
        <f t="shared" si="67"/>
        <v>2.7139242052483293E-2</v>
      </c>
      <c r="H732" s="23">
        <f t="shared" si="72"/>
        <v>2.7770997776789481E-4</v>
      </c>
      <c r="I732" s="4">
        <f t="shared" si="68"/>
        <v>1.6664632542240314E-2</v>
      </c>
      <c r="J732" s="4">
        <f t="shared" si="69"/>
        <v>-2.7774332576923352E-2</v>
      </c>
      <c r="K732" s="4">
        <f t="shared" si="70"/>
        <v>0</v>
      </c>
    </row>
    <row r="733" spans="1:11" x14ac:dyDescent="0.25">
      <c r="A733" s="3">
        <v>43662</v>
      </c>
      <c r="B733" s="4">
        <v>731</v>
      </c>
      <c r="C733" s="4">
        <v>56.009998000000003</v>
      </c>
      <c r="D733" s="4">
        <v>1.4306356133532115E-2</v>
      </c>
      <c r="E733" s="4">
        <v>-3.0783811696970302E-2</v>
      </c>
      <c r="F733" s="16">
        <f t="shared" si="71"/>
        <v>4.6162950250884169E-4</v>
      </c>
      <c r="G733" s="16">
        <f t="shared" si="67"/>
        <v>1.3844726631023273E-2</v>
      </c>
      <c r="H733" s="23">
        <f t="shared" si="72"/>
        <v>2.8314353287731944E-4</v>
      </c>
      <c r="I733" s="4">
        <f t="shared" si="68"/>
        <v>1.6826869372444757E-2</v>
      </c>
      <c r="J733" s="4">
        <f t="shared" si="69"/>
        <v>-2.7216107614995568E-2</v>
      </c>
      <c r="K733" s="4">
        <f t="shared" si="70"/>
        <v>0</v>
      </c>
    </row>
    <row r="734" spans="1:11" x14ac:dyDescent="0.25">
      <c r="A734" s="3">
        <v>43663</v>
      </c>
      <c r="B734" s="4">
        <v>732</v>
      </c>
      <c r="C734" s="4">
        <v>56.5</v>
      </c>
      <c r="D734" s="4">
        <v>8.7484737992669977E-3</v>
      </c>
      <c r="E734" s="4">
        <v>-3.0783811696970302E-2</v>
      </c>
      <c r="F734" s="16">
        <f t="shared" si="71"/>
        <v>8.6312241636427468E-4</v>
      </c>
      <c r="G734" s="16">
        <f t="shared" si="67"/>
        <v>7.8853513829027222E-3</v>
      </c>
      <c r="H734" s="23">
        <f t="shared" si="72"/>
        <v>2.7190521456931318E-4</v>
      </c>
      <c r="I734" s="4">
        <f t="shared" si="68"/>
        <v>1.6489548646621992E-2</v>
      </c>
      <c r="J734" s="4">
        <f t="shared" si="69"/>
        <v>-2.6259771481824658E-2</v>
      </c>
      <c r="K734" s="4">
        <f t="shared" si="70"/>
        <v>0</v>
      </c>
    </row>
    <row r="735" spans="1:11" x14ac:dyDescent="0.25">
      <c r="A735" s="3">
        <v>43664</v>
      </c>
      <c r="B735" s="4">
        <v>733</v>
      </c>
      <c r="C735" s="4">
        <v>57.389999000000003</v>
      </c>
      <c r="D735" s="4">
        <v>1.575219469026554E-2</v>
      </c>
      <c r="E735" s="4">
        <v>-3.0783811696970302E-2</v>
      </c>
      <c r="F735" s="16">
        <f t="shared" si="71"/>
        <v>1.0737892853604281E-3</v>
      </c>
      <c r="G735" s="16">
        <f t="shared" si="67"/>
        <v>1.4678405404905111E-2</v>
      </c>
      <c r="H735" s="23">
        <f t="shared" si="72"/>
        <v>2.5745626468810979E-4</v>
      </c>
      <c r="I735" s="4">
        <f t="shared" si="68"/>
        <v>1.6045443736092492E-2</v>
      </c>
      <c r="J735" s="4">
        <f t="shared" si="69"/>
        <v>-2.5318617039997094E-2</v>
      </c>
      <c r="K735" s="4">
        <f t="shared" si="70"/>
        <v>0</v>
      </c>
    </row>
    <row r="736" spans="1:11" x14ac:dyDescent="0.25">
      <c r="A736" s="3">
        <v>43665</v>
      </c>
      <c r="B736" s="4">
        <v>734</v>
      </c>
      <c r="C736" s="4">
        <v>56.799999</v>
      </c>
      <c r="D736" s="4">
        <v>-1.028053685799861E-2</v>
      </c>
      <c r="E736" s="4">
        <v>-3.0783811696970302E-2</v>
      </c>
      <c r="F736" s="16">
        <f t="shared" si="71"/>
        <v>1.4819277689467685E-3</v>
      </c>
      <c r="G736" s="16">
        <f t="shared" si="67"/>
        <v>-1.1762464626945378E-2</v>
      </c>
      <c r="H736" s="23">
        <f t="shared" si="72"/>
        <v>2.4847255636374562E-4</v>
      </c>
      <c r="I736" s="4">
        <f t="shared" si="68"/>
        <v>1.5763012287115227E-2</v>
      </c>
      <c r="J736" s="4">
        <f t="shared" si="69"/>
        <v>-2.4445920163195342E-2</v>
      </c>
      <c r="K736" s="4">
        <f t="shared" si="70"/>
        <v>0</v>
      </c>
    </row>
    <row r="737" spans="1:11" x14ac:dyDescent="0.25">
      <c r="A737" s="3">
        <v>43668</v>
      </c>
      <c r="B737" s="4">
        <v>735</v>
      </c>
      <c r="C737" s="4">
        <v>56.419998</v>
      </c>
      <c r="D737" s="4">
        <v>-6.6901585684887082E-3</v>
      </c>
      <c r="E737" s="4">
        <v>-3.0783811696970302E-2</v>
      </c>
      <c r="F737" s="16">
        <f t="shared" si="71"/>
        <v>1.0845959970700041E-3</v>
      </c>
      <c r="G737" s="16">
        <f t="shared" si="67"/>
        <v>-7.7747545655587127E-3</v>
      </c>
      <c r="H737" s="23">
        <f t="shared" si="72"/>
        <v>2.3771487020492511E-4</v>
      </c>
      <c r="I737" s="4">
        <f t="shared" si="68"/>
        <v>1.5418004741370561E-2</v>
      </c>
      <c r="J737" s="4">
        <f t="shared" si="69"/>
        <v>-2.4275765022128366E-2</v>
      </c>
      <c r="K737" s="4">
        <f t="shared" si="70"/>
        <v>0</v>
      </c>
    </row>
    <row r="738" spans="1:11" x14ac:dyDescent="0.25">
      <c r="A738" s="3">
        <v>43669</v>
      </c>
      <c r="B738" s="4">
        <v>736</v>
      </c>
      <c r="C738" s="4">
        <v>55.459999000000003</v>
      </c>
      <c r="D738" s="4">
        <v>-1.7015225700646005E-2</v>
      </c>
      <c r="E738" s="4">
        <v>-3.0783811696970302E-2</v>
      </c>
      <c r="F738" s="16">
        <f t="shared" si="71"/>
        <v>8.1881548019114257E-4</v>
      </c>
      <c r="G738" s="16">
        <f t="shared" si="67"/>
        <v>-1.7834041180837146E-2</v>
      </c>
      <c r="H738" s="23">
        <f t="shared" si="72"/>
        <v>2.2526538224926988E-4</v>
      </c>
      <c r="I738" s="4">
        <f t="shared" si="68"/>
        <v>1.5008843468078074E-2</v>
      </c>
      <c r="J738" s="4">
        <f t="shared" si="69"/>
        <v>-2.3868535134623996E-2</v>
      </c>
      <c r="K738" s="4">
        <f t="shared" si="70"/>
        <v>0</v>
      </c>
    </row>
    <row r="739" spans="1:11" x14ac:dyDescent="0.25">
      <c r="A739" s="3">
        <v>43670</v>
      </c>
      <c r="B739" s="4">
        <v>737</v>
      </c>
      <c r="C739" s="4">
        <v>56.220001000000003</v>
      </c>
      <c r="D739" s="4">
        <v>1.3703606449758501E-2</v>
      </c>
      <c r="E739" s="4">
        <v>-3.0783811696970302E-2</v>
      </c>
      <c r="F739" s="16">
        <f t="shared" si="71"/>
        <v>2.5922978036029389E-4</v>
      </c>
      <c r="G739" s="16">
        <f t="shared" si="67"/>
        <v>1.3444376669398208E-2</v>
      </c>
      <c r="H739" s="23">
        <f t="shared" si="72"/>
        <v>2.2129105005950752E-4</v>
      </c>
      <c r="I739" s="4">
        <f t="shared" si="68"/>
        <v>1.487585459929975E-2</v>
      </c>
      <c r="J739" s="4">
        <f t="shared" si="69"/>
        <v>-2.4209373611300645E-2</v>
      </c>
      <c r="K739" s="4">
        <f t="shared" si="70"/>
        <v>0</v>
      </c>
    </row>
    <row r="740" spans="1:11" x14ac:dyDescent="0.25">
      <c r="A740" s="3">
        <v>43671</v>
      </c>
      <c r="B740" s="4">
        <v>738</v>
      </c>
      <c r="C740" s="4">
        <v>55.07</v>
      </c>
      <c r="D740" s="4">
        <v>-2.0455371389979219E-2</v>
      </c>
      <c r="E740" s="4">
        <v>-3.0783811696970302E-2</v>
      </c>
      <c r="F740" s="16">
        <f t="shared" si="71"/>
        <v>6.5478418703143119E-4</v>
      </c>
      <c r="G740" s="16">
        <f t="shared" si="67"/>
        <v>-2.111015557701065E-2</v>
      </c>
      <c r="H740" s="23">
        <f t="shared" si="72"/>
        <v>2.134361249767968E-4</v>
      </c>
      <c r="I740" s="4">
        <f t="shared" si="68"/>
        <v>1.460945327439726E-2</v>
      </c>
      <c r="J740" s="4">
        <f t="shared" si="69"/>
        <v>-2.3375628019138971E-2</v>
      </c>
      <c r="K740" s="4">
        <f t="shared" si="70"/>
        <v>0</v>
      </c>
    </row>
    <row r="741" spans="1:11" x14ac:dyDescent="0.25">
      <c r="A741" s="3">
        <v>43672</v>
      </c>
      <c r="B741" s="4">
        <v>739</v>
      </c>
      <c r="C741" s="4">
        <v>55.279998999999997</v>
      </c>
      <c r="D741" s="4">
        <v>3.8133103323042721E-3</v>
      </c>
      <c r="E741" s="4">
        <v>-3.0783811696970302E-2</v>
      </c>
      <c r="F741" s="16">
        <f t="shared" si="71"/>
        <v>1.8359941101686941E-6</v>
      </c>
      <c r="G741" s="16">
        <f t="shared" si="67"/>
        <v>3.8114743381941034E-3</v>
      </c>
      <c r="H741" s="23">
        <f t="shared" si="72"/>
        <v>2.1399911753275681E-4</v>
      </c>
      <c r="I741" s="4">
        <f t="shared" si="68"/>
        <v>1.4628708676187274E-2</v>
      </c>
      <c r="J741" s="4">
        <f t="shared" si="69"/>
        <v>-2.4060248529532945E-2</v>
      </c>
      <c r="K741" s="4">
        <f t="shared" si="70"/>
        <v>0</v>
      </c>
    </row>
    <row r="742" spans="1:11" x14ac:dyDescent="0.25">
      <c r="A742" s="3">
        <v>43675</v>
      </c>
      <c r="B742" s="4">
        <v>740</v>
      </c>
      <c r="C742" s="4">
        <v>55.970001000000003</v>
      </c>
      <c r="D742" s="4">
        <v>1.2481946680209001E-2</v>
      </c>
      <c r="E742" s="4">
        <v>-3.0783811696970302E-2</v>
      </c>
      <c r="F742" s="16">
        <f t="shared" si="71"/>
        <v>1.1612514443268673E-4</v>
      </c>
      <c r="G742" s="16">
        <f t="shared" si="67"/>
        <v>1.2365821535776315E-2</v>
      </c>
      <c r="H742" s="23">
        <f t="shared" si="72"/>
        <v>2.0159499057971275E-4</v>
      </c>
      <c r="I742" s="4">
        <f t="shared" si="68"/>
        <v>1.419841507280699E-2</v>
      </c>
      <c r="J742" s="4">
        <f t="shared" si="69"/>
        <v>-2.3238189385036349E-2</v>
      </c>
      <c r="K742" s="4">
        <f t="shared" si="70"/>
        <v>0</v>
      </c>
    </row>
    <row r="743" spans="1:11" x14ac:dyDescent="0.25">
      <c r="A743" s="3">
        <v>43676</v>
      </c>
      <c r="B743" s="4">
        <v>741</v>
      </c>
      <c r="C743" s="4">
        <v>57.23</v>
      </c>
      <c r="D743" s="4">
        <v>2.2512041763229438E-2</v>
      </c>
      <c r="E743" s="4">
        <v>-3.0783811696970302E-2</v>
      </c>
      <c r="F743" s="16">
        <f t="shared" si="71"/>
        <v>4.8361603617299556E-4</v>
      </c>
      <c r="G743" s="16">
        <f t="shared" si="67"/>
        <v>2.2028425727056444E-2</v>
      </c>
      <c r="H743" s="23">
        <f t="shared" si="72"/>
        <v>1.9408669741257005E-4</v>
      </c>
      <c r="I743" s="4">
        <f t="shared" si="68"/>
        <v>1.3931500185284069E-2</v>
      </c>
      <c r="J743" s="4">
        <f t="shared" si="69"/>
        <v>-2.2431662572466621E-2</v>
      </c>
      <c r="K743" s="4">
        <f t="shared" si="70"/>
        <v>0</v>
      </c>
    </row>
    <row r="744" spans="1:11" x14ac:dyDescent="0.25">
      <c r="A744" s="3">
        <v>43677</v>
      </c>
      <c r="B744" s="4">
        <v>742</v>
      </c>
      <c r="C744" s="4">
        <v>57.740001999999997</v>
      </c>
      <c r="D744" s="4">
        <v>8.9114450463043879E-3</v>
      </c>
      <c r="E744" s="4">
        <v>-3.0783811696970302E-2</v>
      </c>
      <c r="F744" s="16">
        <f t="shared" si="71"/>
        <v>1.129960326899499E-3</v>
      </c>
      <c r="G744" s="16">
        <f t="shared" si="67"/>
        <v>7.7814847194048889E-3</v>
      </c>
      <c r="H744" s="23">
        <f t="shared" si="72"/>
        <v>1.9699904176818909E-4</v>
      </c>
      <c r="I744" s="4">
        <f t="shared" si="68"/>
        <v>1.4035634711981824E-2</v>
      </c>
      <c r="J744" s="4">
        <f t="shared" si="69"/>
        <v>-2.1956604335669792E-2</v>
      </c>
      <c r="K744" s="4">
        <f t="shared" si="70"/>
        <v>0</v>
      </c>
    </row>
    <row r="745" spans="1:11" x14ac:dyDescent="0.25">
      <c r="A745" s="3">
        <v>43678</v>
      </c>
      <c r="B745" s="4">
        <v>743</v>
      </c>
      <c r="C745" s="4">
        <v>57.689999</v>
      </c>
      <c r="D745" s="4">
        <v>-8.660027410459163E-4</v>
      </c>
      <c r="E745" s="4">
        <v>-3.0783811696970302E-2</v>
      </c>
      <c r="F745" s="16">
        <f t="shared" si="71"/>
        <v>1.3295060586746604E-3</v>
      </c>
      <c r="G745" s="16">
        <f t="shared" si="67"/>
        <v>-2.1955087997205767E-3</v>
      </c>
      <c r="H745" s="23">
        <f t="shared" si="72"/>
        <v>1.8699564439524769E-4</v>
      </c>
      <c r="I745" s="4">
        <f t="shared" si="68"/>
        <v>1.3674635073567693E-2</v>
      </c>
      <c r="J745" s="4">
        <f t="shared" si="69"/>
        <v>-2.1163267039320977E-2</v>
      </c>
      <c r="K745" s="4">
        <f t="shared" si="70"/>
        <v>0</v>
      </c>
    </row>
    <row r="746" spans="1:11" x14ac:dyDescent="0.25">
      <c r="A746" s="3">
        <v>43679</v>
      </c>
      <c r="B746" s="4">
        <v>744</v>
      </c>
      <c r="C746" s="4">
        <v>52.41</v>
      </c>
      <c r="D746" s="4">
        <v>-9.1523645198884535E-2</v>
      </c>
      <c r="E746" s="4">
        <v>-3.0783811696970302E-2</v>
      </c>
      <c r="F746" s="16">
        <f t="shared" si="71"/>
        <v>1.2237556129228034E-3</v>
      </c>
      <c r="G746" s="16">
        <f t="shared" si="67"/>
        <v>-9.2747400811807337E-2</v>
      </c>
      <c r="H746" s="23">
        <f t="shared" si="72"/>
        <v>1.7592051349822233E-4</v>
      </c>
      <c r="I746" s="4">
        <f t="shared" si="68"/>
        <v>1.3263503062849661E-2</v>
      </c>
      <c r="J746" s="4">
        <f t="shared" si="69"/>
        <v>-2.0592765506087428E-2</v>
      </c>
      <c r="K746" s="4">
        <f t="shared" si="70"/>
        <v>1</v>
      </c>
    </row>
    <row r="747" spans="1:11" x14ac:dyDescent="0.25">
      <c r="A747" s="3">
        <v>43682</v>
      </c>
      <c r="B747" s="4">
        <v>745</v>
      </c>
      <c r="C747" s="4">
        <v>50.419998</v>
      </c>
      <c r="D747" s="4">
        <v>-3.7969891242129308E-2</v>
      </c>
      <c r="E747" s="4">
        <v>-3.0783811696970302E-2</v>
      </c>
      <c r="F747" s="16">
        <f t="shared" si="71"/>
        <v>-1.5953790798191008E-3</v>
      </c>
      <c r="G747" s="16">
        <f t="shared" si="67"/>
        <v>-3.6374512162310205E-2</v>
      </c>
      <c r="H747" s="23">
        <f t="shared" si="72"/>
        <v>4.2342769340871021E-4</v>
      </c>
      <c r="I747" s="4">
        <f t="shared" si="68"/>
        <v>2.0577358756864551E-2</v>
      </c>
      <c r="J747" s="4">
        <f t="shared" si="69"/>
        <v>-3.5442122264129405E-2</v>
      </c>
      <c r="K747" s="4">
        <f t="shared" si="70"/>
        <v>1</v>
      </c>
    </row>
    <row r="748" spans="1:11" x14ac:dyDescent="0.25">
      <c r="A748" s="3">
        <v>43683</v>
      </c>
      <c r="B748" s="4">
        <v>746</v>
      </c>
      <c r="C748" s="4">
        <v>50.77</v>
      </c>
      <c r="D748" s="4">
        <v>6.9417297477878418E-3</v>
      </c>
      <c r="E748" s="4">
        <v>-3.0783811696970302E-2</v>
      </c>
      <c r="F748" s="16">
        <f t="shared" si="71"/>
        <v>-2.6387530722938339E-3</v>
      </c>
      <c r="G748" s="16">
        <f t="shared" si="67"/>
        <v>9.5804828200816757E-3</v>
      </c>
      <c r="H748" s="23">
        <f t="shared" si="72"/>
        <v>4.377151858555692E-4</v>
      </c>
      <c r="I748" s="4">
        <f t="shared" si="68"/>
        <v>2.0921643956811072E-2</v>
      </c>
      <c r="J748" s="4">
        <f t="shared" si="69"/>
        <v>-3.7051795016441881E-2</v>
      </c>
      <c r="K748" s="4">
        <f t="shared" si="70"/>
        <v>0</v>
      </c>
    </row>
    <row r="749" spans="1:11" x14ac:dyDescent="0.25">
      <c r="A749" s="3">
        <v>43684</v>
      </c>
      <c r="B749" s="4">
        <v>747</v>
      </c>
      <c r="C749" s="4">
        <v>50.380001</v>
      </c>
      <c r="D749" s="4">
        <v>-7.6816820957258825E-3</v>
      </c>
      <c r="E749" s="4">
        <v>-3.0783811696970302E-2</v>
      </c>
      <c r="F749" s="16">
        <f t="shared" si="71"/>
        <v>-2.2721759955225684E-3</v>
      </c>
      <c r="G749" s="16">
        <f t="shared" si="67"/>
        <v>-5.4095061002033141E-3</v>
      </c>
      <c r="H749" s="23">
        <f t="shared" si="72"/>
        <v>4.1420584423621144E-4</v>
      </c>
      <c r="I749" s="4">
        <f t="shared" si="68"/>
        <v>2.0352047666910851E-2</v>
      </c>
      <c r="J749" s="4">
        <f t="shared" si="69"/>
        <v>-3.574831541633014E-2</v>
      </c>
      <c r="K749" s="4">
        <f t="shared" si="70"/>
        <v>0</v>
      </c>
    </row>
    <row r="750" spans="1:11" x14ac:dyDescent="0.25">
      <c r="A750" s="3">
        <v>43685</v>
      </c>
      <c r="B750" s="4">
        <v>748</v>
      </c>
      <c r="C750" s="4">
        <v>51.330002</v>
      </c>
      <c r="D750" s="4">
        <v>1.8856708637222941E-2</v>
      </c>
      <c r="E750" s="4">
        <v>-3.0783811696970302E-2</v>
      </c>
      <c r="F750" s="16">
        <f t="shared" si="71"/>
        <v>-2.3662958986629908E-3</v>
      </c>
      <c r="G750" s="16">
        <f t="shared" si="67"/>
        <v>2.1223004535885933E-2</v>
      </c>
      <c r="H750" s="23">
        <f t="shared" si="72"/>
        <v>3.9023137626948285E-4</v>
      </c>
      <c r="I750" s="4">
        <f t="shared" si="68"/>
        <v>1.9754274885945139E-2</v>
      </c>
      <c r="J750" s="4">
        <f t="shared" si="69"/>
        <v>-3.4859186592606242E-2</v>
      </c>
      <c r="K750" s="4">
        <f t="shared" si="70"/>
        <v>0</v>
      </c>
    </row>
    <row r="751" spans="1:11" x14ac:dyDescent="0.25">
      <c r="A751" s="3">
        <v>43686</v>
      </c>
      <c r="B751" s="4">
        <v>749</v>
      </c>
      <c r="C751" s="4">
        <v>50.43</v>
      </c>
      <c r="D751" s="4">
        <v>-1.7533644358712488E-2</v>
      </c>
      <c r="E751" s="4">
        <v>-3.0783811696970302E-2</v>
      </c>
      <c r="F751" s="16">
        <f t="shared" si="71"/>
        <v>-1.658616885626523E-3</v>
      </c>
      <c r="G751" s="16">
        <f t="shared" si="67"/>
        <v>-1.5875027473085966E-2</v>
      </c>
      <c r="H751" s="23">
        <f t="shared" si="72"/>
        <v>3.8032997133922091E-4</v>
      </c>
      <c r="I751" s="4">
        <f t="shared" si="68"/>
        <v>1.9502050439356905E-2</v>
      </c>
      <c r="J751" s="4">
        <f t="shared" si="69"/>
        <v>-3.3736635283793288E-2</v>
      </c>
      <c r="K751" s="4">
        <f t="shared" si="70"/>
        <v>0</v>
      </c>
    </row>
    <row r="752" spans="1:11" x14ac:dyDescent="0.25">
      <c r="A752" s="3">
        <v>43689</v>
      </c>
      <c r="B752" s="4">
        <v>750</v>
      </c>
      <c r="C752" s="4">
        <v>49.509998000000003</v>
      </c>
      <c r="D752" s="4">
        <v>-1.8243148919294006E-2</v>
      </c>
      <c r="E752" s="4">
        <v>-3.0783811696970302E-2</v>
      </c>
      <c r="F752" s="16">
        <f t="shared" si="71"/>
        <v>-2.0851092032503063E-3</v>
      </c>
      <c r="G752" s="16">
        <f t="shared" si="67"/>
        <v>-1.6158039716043699E-2</v>
      </c>
      <c r="H752" s="23">
        <f t="shared" si="72"/>
        <v>3.6507066797700465E-4</v>
      </c>
      <c r="I752" s="4">
        <f t="shared" si="68"/>
        <v>1.9106822550518564E-2</v>
      </c>
      <c r="J752" s="4">
        <f t="shared" si="69"/>
        <v>-3.3513035574988956E-2</v>
      </c>
      <c r="K752" s="4">
        <f t="shared" si="70"/>
        <v>0</v>
      </c>
    </row>
    <row r="753" spans="1:11" x14ac:dyDescent="0.25">
      <c r="A753" s="3">
        <v>43690</v>
      </c>
      <c r="B753" s="4">
        <v>751</v>
      </c>
      <c r="C753" s="4">
        <v>49.52</v>
      </c>
      <c r="D753" s="4">
        <v>2.0201980214178288E-4</v>
      </c>
      <c r="E753" s="4">
        <v>-3.0783811696970302E-2</v>
      </c>
      <c r="F753" s="16">
        <f t="shared" si="71"/>
        <v>-2.5072971186341081E-3</v>
      </c>
      <c r="G753" s="16">
        <f t="shared" si="67"/>
        <v>2.7093169207758911E-3</v>
      </c>
      <c r="H753" s="23">
        <f t="shared" si="72"/>
        <v>3.5099889532234175E-4</v>
      </c>
      <c r="I753" s="4">
        <f t="shared" si="68"/>
        <v>1.8734964513506338E-2</v>
      </c>
      <c r="J753" s="4">
        <f t="shared" si="69"/>
        <v>-3.3323571449482142E-2</v>
      </c>
      <c r="K753" s="4">
        <f t="shared" si="70"/>
        <v>0</v>
      </c>
    </row>
    <row r="754" spans="1:11" x14ac:dyDescent="0.25">
      <c r="A754" s="3">
        <v>43691</v>
      </c>
      <c r="B754" s="4">
        <v>752</v>
      </c>
      <c r="C754" s="4">
        <v>48.599997999999999</v>
      </c>
      <c r="D754" s="4">
        <v>-1.8578392568659202E-2</v>
      </c>
      <c r="E754" s="4">
        <v>-3.0783811696970302E-2</v>
      </c>
      <c r="F754" s="16">
        <f t="shared" si="71"/>
        <v>-2.350798697451808E-3</v>
      </c>
      <c r="G754" s="16">
        <f t="shared" si="67"/>
        <v>-1.6227593871207393E-2</v>
      </c>
      <c r="H754" s="23">
        <f t="shared" si="72"/>
        <v>3.3015917354831727E-4</v>
      </c>
      <c r="I754" s="4">
        <f t="shared" si="68"/>
        <v>1.817028270413857E-2</v>
      </c>
      <c r="J754" s="4">
        <f t="shared" si="69"/>
        <v>-3.2238254106087744E-2</v>
      </c>
      <c r="K754" s="4">
        <f t="shared" si="70"/>
        <v>0</v>
      </c>
    </row>
    <row r="755" spans="1:11" x14ac:dyDescent="0.25">
      <c r="A755" s="3">
        <v>43692</v>
      </c>
      <c r="B755" s="4">
        <v>753</v>
      </c>
      <c r="C755" s="4">
        <v>46.900002000000001</v>
      </c>
      <c r="D755" s="4">
        <v>-3.497934300326512E-2</v>
      </c>
      <c r="E755" s="4">
        <v>-3.0783811696970302E-2</v>
      </c>
      <c r="F755" s="16">
        <f t="shared" si="71"/>
        <v>-2.7671025526644754E-3</v>
      </c>
      <c r="G755" s="16">
        <f t="shared" si="67"/>
        <v>-3.2212240450600643E-2</v>
      </c>
      <c r="H755" s="23">
        <f t="shared" si="72"/>
        <v>3.1824966722088368E-4</v>
      </c>
      <c r="I755" s="4">
        <f t="shared" si="68"/>
        <v>1.7839553447911292E-2</v>
      </c>
      <c r="J755" s="4">
        <f t="shared" si="69"/>
        <v>-3.2110556744656016E-2</v>
      </c>
      <c r="K755" s="4">
        <f t="shared" si="70"/>
        <v>1</v>
      </c>
    </row>
    <row r="756" spans="1:11" x14ac:dyDescent="0.25">
      <c r="A756" s="3">
        <v>43693</v>
      </c>
      <c r="B756" s="4">
        <v>754</v>
      </c>
      <c r="C756" s="4">
        <v>48.43</v>
      </c>
      <c r="D756" s="4">
        <v>3.262255724424061E-2</v>
      </c>
      <c r="E756" s="4">
        <v>-3.0783811696970302E-2</v>
      </c>
      <c r="F756" s="16">
        <f t="shared" si="71"/>
        <v>-3.6504566896025607E-3</v>
      </c>
      <c r="G756" s="16">
        <f t="shared" si="67"/>
        <v>3.6273013933843169E-2</v>
      </c>
      <c r="H756" s="23">
        <f t="shared" si="72"/>
        <v>3.3028354023304998E-4</v>
      </c>
      <c r="I756" s="4">
        <f t="shared" si="68"/>
        <v>1.8173704637003706E-2</v>
      </c>
      <c r="J756" s="4">
        <f t="shared" si="69"/>
        <v>-3.3543540676922903E-2</v>
      </c>
      <c r="K756" s="4">
        <f t="shared" si="70"/>
        <v>0</v>
      </c>
    </row>
    <row r="757" spans="1:11" x14ac:dyDescent="0.25">
      <c r="A757" s="3">
        <v>43696</v>
      </c>
      <c r="B757" s="4">
        <v>755</v>
      </c>
      <c r="C757" s="4">
        <v>49.049999</v>
      </c>
      <c r="D757" s="4">
        <v>1.2801961594053272E-2</v>
      </c>
      <c r="E757" s="4">
        <v>-3.0783811696970302E-2</v>
      </c>
      <c r="F757" s="16">
        <f t="shared" si="71"/>
        <v>-2.4527525708991889E-3</v>
      </c>
      <c r="G757" s="16">
        <f t="shared" si="67"/>
        <v>1.525471416495246E-2</v>
      </c>
      <c r="H757" s="23">
        <f t="shared" si="72"/>
        <v>3.4993847401441035E-4</v>
      </c>
      <c r="I757" s="4">
        <f t="shared" si="68"/>
        <v>1.870664251046698E-2</v>
      </c>
      <c r="J757" s="4">
        <f t="shared" si="69"/>
        <v>-3.3222441352325403E-2</v>
      </c>
      <c r="K757" s="4">
        <f t="shared" si="70"/>
        <v>0</v>
      </c>
    </row>
    <row r="758" spans="1:11" x14ac:dyDescent="0.25">
      <c r="A758" s="3">
        <v>43697</v>
      </c>
      <c r="B758" s="4">
        <v>756</v>
      </c>
      <c r="C758" s="4">
        <v>48.470001000000003</v>
      </c>
      <c r="D758" s="4">
        <v>-1.1824628171755849E-2</v>
      </c>
      <c r="E758" s="4">
        <v>-3.0783811696970302E-2</v>
      </c>
      <c r="F758" s="16">
        <f t="shared" si="71"/>
        <v>-1.9215285688236393E-3</v>
      </c>
      <c r="G758" s="16">
        <f t="shared" si="67"/>
        <v>-9.9030996029322096E-3</v>
      </c>
      <c r="H758" s="23">
        <f t="shared" si="72"/>
        <v>3.3592335470117773E-4</v>
      </c>
      <c r="I758" s="4">
        <f t="shared" si="68"/>
        <v>1.832821198865775E-2</v>
      </c>
      <c r="J758" s="4">
        <f t="shared" si="69"/>
        <v>-3.2068754533902802E-2</v>
      </c>
      <c r="K758" s="4">
        <f t="shared" si="70"/>
        <v>0</v>
      </c>
    </row>
    <row r="759" spans="1:11" x14ac:dyDescent="0.25">
      <c r="A759" s="3">
        <v>43698</v>
      </c>
      <c r="B759" s="4">
        <v>757</v>
      </c>
      <c r="C759" s="4">
        <v>48.98</v>
      </c>
      <c r="D759" s="4">
        <v>1.0521951505633214E-2</v>
      </c>
      <c r="E759" s="4">
        <v>-3.0783811696970302E-2</v>
      </c>
      <c r="F759" s="16">
        <f t="shared" si="71"/>
        <v>-2.1609756998468965E-3</v>
      </c>
      <c r="G759" s="16">
        <f t="shared" si="67"/>
        <v>1.268292720548011E-2</v>
      </c>
      <c r="H759" s="23">
        <f t="shared" si="72"/>
        <v>3.1871009487147492E-4</v>
      </c>
      <c r="I759" s="4">
        <f t="shared" si="68"/>
        <v>1.7852453469242677E-2</v>
      </c>
      <c r="J759" s="4">
        <f t="shared" si="69"/>
        <v>-3.1525648538713112E-2</v>
      </c>
      <c r="K759" s="4">
        <f t="shared" si="70"/>
        <v>0</v>
      </c>
    </row>
    <row r="760" spans="1:11" x14ac:dyDescent="0.25">
      <c r="A760" s="3">
        <v>43699</v>
      </c>
      <c r="B760" s="4">
        <v>758</v>
      </c>
      <c r="C760" s="4">
        <v>49.040000999999997</v>
      </c>
      <c r="D760" s="4">
        <v>1.2250102082482595E-3</v>
      </c>
      <c r="E760" s="4">
        <v>-3.0783811696970302E-2</v>
      </c>
      <c r="F760" s="16">
        <f t="shared" si="71"/>
        <v>-1.7156586126870863E-3</v>
      </c>
      <c r="G760" s="16">
        <f t="shared" si="67"/>
        <v>2.9406688209353458E-3</v>
      </c>
      <c r="H760" s="23">
        <f t="shared" si="72"/>
        <v>3.0441318845417161E-4</v>
      </c>
      <c r="I760" s="4">
        <f t="shared" si="68"/>
        <v>1.7447440742245596E-2</v>
      </c>
      <c r="J760" s="4">
        <f t="shared" si="69"/>
        <v>-3.0414144798590649E-2</v>
      </c>
      <c r="K760" s="4">
        <f t="shared" si="70"/>
        <v>0</v>
      </c>
    </row>
    <row r="761" spans="1:11" x14ac:dyDescent="0.25">
      <c r="A761" s="3">
        <v>43700</v>
      </c>
      <c r="B761" s="4">
        <v>759</v>
      </c>
      <c r="C761" s="4">
        <v>45.810001</v>
      </c>
      <c r="D761" s="4">
        <v>-6.5864598983185113E-2</v>
      </c>
      <c r="E761" s="4">
        <v>-3.0783811696970302E-2</v>
      </c>
      <c r="F761" s="16">
        <f t="shared" si="71"/>
        <v>-1.5759687896784132E-3</v>
      </c>
      <c r="G761" s="16">
        <f t="shared" si="67"/>
        <v>-6.4288630193506696E-2</v>
      </c>
      <c r="H761" s="23">
        <f t="shared" si="72"/>
        <v>2.8640782314035397E-4</v>
      </c>
      <c r="I761" s="4">
        <f t="shared" si="68"/>
        <v>1.692358777388394E-2</v>
      </c>
      <c r="J761" s="4">
        <f t="shared" si="69"/>
        <v>-2.941279352058301E-2</v>
      </c>
      <c r="K761" s="4">
        <f t="shared" si="70"/>
        <v>1</v>
      </c>
    </row>
    <row r="762" spans="1:11" x14ac:dyDescent="0.25">
      <c r="A762" s="3">
        <v>43703</v>
      </c>
      <c r="B762" s="4">
        <v>760</v>
      </c>
      <c r="C762" s="4">
        <v>46.41</v>
      </c>
      <c r="D762" s="4">
        <v>1.3097554833059201E-2</v>
      </c>
      <c r="E762" s="4">
        <v>-3.0783811696970302E-2</v>
      </c>
      <c r="F762" s="16">
        <f t="shared" si="71"/>
        <v>-3.4573486317932616E-3</v>
      </c>
      <c r="G762" s="16">
        <f t="shared" si="67"/>
        <v>1.6554903464852461E-2</v>
      </c>
      <c r="H762" s="23">
        <f t="shared" si="72"/>
        <v>3.9321419291665652E-4</v>
      </c>
      <c r="I762" s="4">
        <f t="shared" si="68"/>
        <v>1.9829629167401403E-2</v>
      </c>
      <c r="J762" s="4">
        <f t="shared" si="69"/>
        <v>-3.6074186088896169E-2</v>
      </c>
      <c r="K762" s="4">
        <f t="shared" si="70"/>
        <v>0</v>
      </c>
    </row>
    <row r="763" spans="1:11" x14ac:dyDescent="0.25">
      <c r="A763" s="3">
        <v>43704</v>
      </c>
      <c r="B763" s="4">
        <v>761</v>
      </c>
      <c r="C763" s="4">
        <v>45.599997999999999</v>
      </c>
      <c r="D763" s="4">
        <v>-1.7453178194354605E-2</v>
      </c>
      <c r="E763" s="4">
        <v>-3.0783811696970302E-2</v>
      </c>
      <c r="F763" s="16">
        <f t="shared" si="71"/>
        <v>-2.8569810688938895E-3</v>
      </c>
      <c r="G763" s="16">
        <f t="shared" si="67"/>
        <v>-1.4596197125460716E-2</v>
      </c>
      <c r="H763" s="23">
        <f t="shared" si="72"/>
        <v>3.7784328620357467E-4</v>
      </c>
      <c r="I763" s="4">
        <f t="shared" si="68"/>
        <v>1.9438191433453232E-2</v>
      </c>
      <c r="J763" s="4">
        <f t="shared" si="69"/>
        <v>-3.4829960749586483E-2</v>
      </c>
      <c r="K763" s="4">
        <f t="shared" si="70"/>
        <v>0</v>
      </c>
    </row>
    <row r="764" spans="1:11" x14ac:dyDescent="0.25">
      <c r="A764" s="3">
        <v>43705</v>
      </c>
      <c r="B764" s="4">
        <v>762</v>
      </c>
      <c r="C764" s="4">
        <v>45.299999</v>
      </c>
      <c r="D764" s="4">
        <v>-6.5789257271458585E-3</v>
      </c>
      <c r="E764" s="4">
        <v>-3.0783811696970302E-2</v>
      </c>
      <c r="F764" s="16">
        <f t="shared" si="71"/>
        <v>-3.2091575505908939E-3</v>
      </c>
      <c r="G764" s="16">
        <f t="shared" si="67"/>
        <v>-3.3697681765549646E-3</v>
      </c>
      <c r="H764" s="23">
        <f t="shared" si="72"/>
        <v>3.6156415814711941E-4</v>
      </c>
      <c r="I764" s="4">
        <f t="shared" si="68"/>
        <v>1.9014840471250852E-2</v>
      </c>
      <c r="J764" s="4">
        <f t="shared" si="69"/>
        <v>-3.4485786865631508E-2</v>
      </c>
      <c r="K764" s="4">
        <f t="shared" si="70"/>
        <v>0</v>
      </c>
    </row>
    <row r="765" spans="1:11" x14ac:dyDescent="0.25">
      <c r="A765" s="3">
        <v>43706</v>
      </c>
      <c r="B765" s="4">
        <v>763</v>
      </c>
      <c r="C765" s="4">
        <v>46.77</v>
      </c>
      <c r="D765" s="4">
        <v>3.2450353917226435E-2</v>
      </c>
      <c r="E765" s="4">
        <v>-3.0783811696970302E-2</v>
      </c>
      <c r="F765" s="16">
        <f t="shared" si="71"/>
        <v>-3.2139758693698157E-3</v>
      </c>
      <c r="G765" s="16">
        <f t="shared" si="67"/>
        <v>3.5664329786596248E-2</v>
      </c>
      <c r="H765" s="23">
        <f t="shared" si="72"/>
        <v>3.4021096878520388E-4</v>
      </c>
      <c r="I765" s="4">
        <f t="shared" si="68"/>
        <v>1.8444808721838346E-2</v>
      </c>
      <c r="J765" s="4">
        <f t="shared" si="69"/>
        <v>-3.3552986393911771E-2</v>
      </c>
      <c r="K765" s="4">
        <f t="shared" si="70"/>
        <v>0</v>
      </c>
    </row>
    <row r="766" spans="1:11" x14ac:dyDescent="0.25">
      <c r="A766" s="3">
        <v>43707</v>
      </c>
      <c r="B766" s="4">
        <v>764</v>
      </c>
      <c r="C766" s="4">
        <v>51.529998999999997</v>
      </c>
      <c r="D766" s="4">
        <v>0.10177462048321559</v>
      </c>
      <c r="E766" s="4">
        <v>-3.0783811696970302E-2</v>
      </c>
      <c r="F766" s="16">
        <f t="shared" si="71"/>
        <v>-2.0476266996908334E-3</v>
      </c>
      <c r="G766" s="16">
        <f t="shared" si="67"/>
        <v>0.10382224718290642</v>
      </c>
      <c r="H766" s="23">
        <f t="shared" si="72"/>
        <v>3.5795664323190452E-4</v>
      </c>
      <c r="I766" s="4">
        <f t="shared" si="68"/>
        <v>1.8919742155534373E-2</v>
      </c>
      <c r="J766" s="4">
        <f t="shared" si="69"/>
        <v>-3.3167833205208219E-2</v>
      </c>
      <c r="K766" s="4">
        <f t="shared" si="70"/>
        <v>0</v>
      </c>
    </row>
    <row r="767" spans="1:11" x14ac:dyDescent="0.25">
      <c r="A767" s="3">
        <v>43711</v>
      </c>
      <c r="B767" s="4">
        <v>765</v>
      </c>
      <c r="C767" s="4">
        <v>51.07</v>
      </c>
      <c r="D767" s="4">
        <v>-8.926819501781794E-3</v>
      </c>
      <c r="E767" s="4">
        <v>-3.0783811696970302E-2</v>
      </c>
      <c r="F767" s="16">
        <f t="shared" si="71"/>
        <v>1.128469516787084E-3</v>
      </c>
      <c r="G767" s="16">
        <f t="shared" si="67"/>
        <v>-1.0055289018568878E-2</v>
      </c>
      <c r="H767" s="23">
        <f t="shared" si="72"/>
        <v>6.5985101494124587E-4</v>
      </c>
      <c r="I767" s="4">
        <f t="shared" si="68"/>
        <v>2.5687565375902128E-2</v>
      </c>
      <c r="J767" s="4">
        <f t="shared" si="69"/>
        <v>-4.1123815559318599E-2</v>
      </c>
      <c r="K767" s="4">
        <f t="shared" si="70"/>
        <v>0</v>
      </c>
    </row>
    <row r="768" spans="1:11" x14ac:dyDescent="0.25">
      <c r="A768" s="3">
        <v>43712</v>
      </c>
      <c r="B768" s="4">
        <v>766</v>
      </c>
      <c r="C768" s="4">
        <v>51.200001</v>
      </c>
      <c r="D768" s="4">
        <v>2.5455453299392996E-3</v>
      </c>
      <c r="E768" s="4">
        <v>-3.0783811696970302E-2</v>
      </c>
      <c r="F768" s="16">
        <f t="shared" si="71"/>
        <v>7.9295676072640509E-4</v>
      </c>
      <c r="G768" s="16">
        <f t="shared" si="67"/>
        <v>1.7525885692128945E-3</v>
      </c>
      <c r="H768" s="23">
        <f t="shared" si="72"/>
        <v>6.2329321916217964E-4</v>
      </c>
      <c r="I768" s="4">
        <f t="shared" si="68"/>
        <v>2.4965841046561594E-2</v>
      </c>
      <c r="J768" s="4">
        <f t="shared" si="69"/>
        <v>-4.0272197434604383E-2</v>
      </c>
      <c r="K768" s="4">
        <f t="shared" si="70"/>
        <v>0</v>
      </c>
    </row>
    <row r="769" spans="1:11" x14ac:dyDescent="0.25">
      <c r="A769" s="3">
        <v>43713</v>
      </c>
      <c r="B769" s="4">
        <v>767</v>
      </c>
      <c r="C769" s="4">
        <v>52.919998</v>
      </c>
      <c r="D769" s="4">
        <v>3.3593690750123216E-2</v>
      </c>
      <c r="E769" s="4">
        <v>-3.0783811696970302E-2</v>
      </c>
      <c r="F769" s="16">
        <f t="shared" si="71"/>
        <v>8.2174571498099978E-4</v>
      </c>
      <c r="G769" s="16">
        <f t="shared" si="67"/>
        <v>3.2771945035142219E-2</v>
      </c>
      <c r="H769" s="23">
        <f t="shared" si="72"/>
        <v>5.8598777301323692E-4</v>
      </c>
      <c r="I769" s="4">
        <f t="shared" si="68"/>
        <v>2.4207184326419232E-2</v>
      </c>
      <c r="J769" s="4">
        <f t="shared" si="69"/>
        <v>-3.899552922261252E-2</v>
      </c>
      <c r="K769" s="4">
        <f t="shared" si="70"/>
        <v>0</v>
      </c>
    </row>
    <row r="770" spans="1:11" x14ac:dyDescent="0.25">
      <c r="A770" s="3">
        <v>43714</v>
      </c>
      <c r="B770" s="4">
        <v>768</v>
      </c>
      <c r="C770" s="4">
        <v>53.360000999999997</v>
      </c>
      <c r="D770" s="4">
        <v>8.3144938894366034E-3</v>
      </c>
      <c r="E770" s="4">
        <v>-3.0783811696970302E-2</v>
      </c>
      <c r="F770" s="16">
        <f t="shared" si="71"/>
        <v>1.7802516945858362E-3</v>
      </c>
      <c r="G770" s="16">
        <f t="shared" si="67"/>
        <v>6.5342421948507675E-3</v>
      </c>
      <c r="H770" s="23">
        <f t="shared" si="72"/>
        <v>5.8304851807403416E-4</v>
      </c>
      <c r="I770" s="4">
        <f t="shared" si="68"/>
        <v>2.4146397621053833E-2</v>
      </c>
      <c r="J770" s="4">
        <f t="shared" si="69"/>
        <v>-3.7937038010216972E-2</v>
      </c>
      <c r="K770" s="4">
        <f t="shared" si="70"/>
        <v>0</v>
      </c>
    </row>
    <row r="771" spans="1:11" x14ac:dyDescent="0.25">
      <c r="A771" s="3">
        <v>43717</v>
      </c>
      <c r="B771" s="4">
        <v>769</v>
      </c>
      <c r="C771" s="4">
        <v>54.290000999999997</v>
      </c>
      <c r="D771" s="4">
        <v>1.7428785280569986E-2</v>
      </c>
      <c r="E771" s="4">
        <v>-3.0783811696970302E-2</v>
      </c>
      <c r="F771" s="16">
        <f t="shared" si="71"/>
        <v>1.9228714095937841E-3</v>
      </c>
      <c r="G771" s="16">
        <f t="shared" si="67"/>
        <v>1.5505913870976202E-2</v>
      </c>
      <c r="H771" s="23">
        <f t="shared" si="72"/>
        <v>5.4934649662142111E-4</v>
      </c>
      <c r="I771" s="4">
        <f t="shared" si="68"/>
        <v>2.3438141919133033E-2</v>
      </c>
      <c r="J771" s="4">
        <f t="shared" si="69"/>
        <v>-3.6629441335095533E-2</v>
      </c>
      <c r="K771" s="4">
        <f t="shared" si="70"/>
        <v>0</v>
      </c>
    </row>
    <row r="772" spans="1:11" x14ac:dyDescent="0.25">
      <c r="A772" s="3">
        <v>43718</v>
      </c>
      <c r="B772" s="4">
        <v>770</v>
      </c>
      <c r="C772" s="4">
        <v>55.48</v>
      </c>
      <c r="D772" s="4">
        <v>2.1919303335433727E-2</v>
      </c>
      <c r="E772" s="4">
        <v>-3.0783811696970302E-2</v>
      </c>
      <c r="F772" s="16">
        <f t="shared" si="71"/>
        <v>2.3303626834352566E-3</v>
      </c>
      <c r="G772" s="16">
        <f t="shared" ref="G772:G835" si="73">D772-F772</f>
        <v>1.9588940651998472E-2</v>
      </c>
      <c r="H772" s="23">
        <f t="shared" si="72"/>
        <v>5.2359870777335979E-4</v>
      </c>
      <c r="I772" s="4">
        <f t="shared" ref="I772:I835" si="74">SQRT(H772)</f>
        <v>2.2882279339553561E-2</v>
      </c>
      <c r="J772" s="4">
        <f t="shared" ref="J772:J835" si="75">F772+NORMSINV(0.05)*I772</f>
        <v>-3.5307637481146167E-2</v>
      </c>
      <c r="K772" s="4">
        <f t="shared" ref="K772:K835" si="76">IF(D772&lt;J772,1,0)</f>
        <v>0</v>
      </c>
    </row>
    <row r="773" spans="1:11" x14ac:dyDescent="0.25">
      <c r="A773" s="3">
        <v>43719</v>
      </c>
      <c r="B773" s="4">
        <v>771</v>
      </c>
      <c r="C773" s="4">
        <v>55.299999</v>
      </c>
      <c r="D773" s="4">
        <v>-3.2444304253784642E-3</v>
      </c>
      <c r="E773" s="4">
        <v>-3.0783811696970302E-2</v>
      </c>
      <c r="F773" s="16">
        <f t="shared" ref="F773:F836" si="77">0.94*F772+0.03*D772</f>
        <v>2.8481200224921531E-3</v>
      </c>
      <c r="G773" s="16">
        <f t="shared" si="73"/>
        <v>-6.0925504478706177E-3</v>
      </c>
      <c r="H773" s="23">
        <f t="shared" ref="H773:H836" si="78">0.94*H772+0.03*G772^2</f>
        <v>5.0369458318298374E-4</v>
      </c>
      <c r="I773" s="4">
        <f t="shared" si="74"/>
        <v>2.2443141116674906E-2</v>
      </c>
      <c r="J773" s="4">
        <f t="shared" si="75"/>
        <v>-3.4067562043454291E-2</v>
      </c>
      <c r="K773" s="4">
        <f t="shared" si="76"/>
        <v>0</v>
      </c>
    </row>
    <row r="774" spans="1:11" x14ac:dyDescent="0.25">
      <c r="A774" s="3">
        <v>43720</v>
      </c>
      <c r="B774" s="4">
        <v>772</v>
      </c>
      <c r="C774" s="4">
        <v>54.150002000000001</v>
      </c>
      <c r="D774" s="4">
        <v>-2.0795606162669171E-2</v>
      </c>
      <c r="E774" s="4">
        <v>-3.0783811696970302E-2</v>
      </c>
      <c r="F774" s="16">
        <f t="shared" si="77"/>
        <v>2.57989990838127E-3</v>
      </c>
      <c r="G774" s="16">
        <f t="shared" si="73"/>
        <v>-2.3375506071050441E-2</v>
      </c>
      <c r="H774" s="23">
        <f t="shared" si="78"/>
        <v>4.7458648332080014E-4</v>
      </c>
      <c r="I774" s="4">
        <f t="shared" si="74"/>
        <v>2.1785005928867684E-2</v>
      </c>
      <c r="J774" s="4">
        <f t="shared" si="75"/>
        <v>-3.3253246106876078E-2</v>
      </c>
      <c r="K774" s="4">
        <f t="shared" si="76"/>
        <v>0</v>
      </c>
    </row>
    <row r="775" spans="1:11" x14ac:dyDescent="0.25">
      <c r="A775" s="3">
        <v>43721</v>
      </c>
      <c r="B775" s="4">
        <v>773</v>
      </c>
      <c r="C775" s="4">
        <v>53.509998000000003</v>
      </c>
      <c r="D775" s="4">
        <v>-1.1819094669654815E-2</v>
      </c>
      <c r="E775" s="4">
        <v>-3.0783811696970302E-2</v>
      </c>
      <c r="F775" s="16">
        <f t="shared" si="77"/>
        <v>1.8012377289983188E-3</v>
      </c>
      <c r="G775" s="16">
        <f t="shared" si="73"/>
        <v>-1.3620332398653134E-2</v>
      </c>
      <c r="H775" s="23">
        <f t="shared" si="78"/>
        <v>4.6250372284388361E-4</v>
      </c>
      <c r="I775" s="4">
        <f t="shared" si="74"/>
        <v>2.1505899721794567E-2</v>
      </c>
      <c r="J775" s="4">
        <f t="shared" si="75"/>
        <v>-3.3572819429250139E-2</v>
      </c>
      <c r="K775" s="4">
        <f t="shared" si="76"/>
        <v>0</v>
      </c>
    </row>
    <row r="776" spans="1:11" x14ac:dyDescent="0.25">
      <c r="A776" s="3">
        <v>43724</v>
      </c>
      <c r="B776" s="4">
        <v>774</v>
      </c>
      <c r="C776" s="4">
        <v>54.099997999999999</v>
      </c>
      <c r="D776" s="4">
        <v>1.1025976865108391E-2</v>
      </c>
      <c r="E776" s="4">
        <v>-3.0783811696970302E-2</v>
      </c>
      <c r="F776" s="16">
        <f t="shared" si="77"/>
        <v>1.3385906251687752E-3</v>
      </c>
      <c r="G776" s="16">
        <f t="shared" si="73"/>
        <v>9.687386239939616E-3</v>
      </c>
      <c r="H776" s="23">
        <f t="shared" si="78"/>
        <v>4.4031890311274462E-4</v>
      </c>
      <c r="I776" s="4">
        <f t="shared" si="74"/>
        <v>2.0983777141228521E-2</v>
      </c>
      <c r="J776" s="4">
        <f t="shared" si="75"/>
        <v>-3.3176651312722356E-2</v>
      </c>
      <c r="K776" s="4">
        <f t="shared" si="76"/>
        <v>0</v>
      </c>
    </row>
    <row r="777" spans="1:11" x14ac:dyDescent="0.25">
      <c r="A777" s="3">
        <v>43725</v>
      </c>
      <c r="B777" s="4">
        <v>775</v>
      </c>
      <c r="C777" s="4">
        <v>53.849997999999999</v>
      </c>
      <c r="D777" s="4">
        <v>-4.6210722595590482E-3</v>
      </c>
      <c r="E777" s="4">
        <v>-3.0783811696970302E-2</v>
      </c>
      <c r="F777" s="16">
        <f t="shared" si="77"/>
        <v>1.5890544936119004E-3</v>
      </c>
      <c r="G777" s="16">
        <f t="shared" si="73"/>
        <v>-6.2101267531709491E-3</v>
      </c>
      <c r="H777" s="23">
        <f t="shared" si="78"/>
        <v>4.1671513249083309E-4</v>
      </c>
      <c r="I777" s="4">
        <f t="shared" si="74"/>
        <v>2.0413601654064702E-2</v>
      </c>
      <c r="J777" s="4">
        <f t="shared" si="75"/>
        <v>-3.1988332226219003E-2</v>
      </c>
      <c r="K777" s="4">
        <f t="shared" si="76"/>
        <v>0</v>
      </c>
    </row>
    <row r="778" spans="1:11" x14ac:dyDescent="0.25">
      <c r="A778" s="3">
        <v>43726</v>
      </c>
      <c r="B778" s="4">
        <v>776</v>
      </c>
      <c r="C778" s="4">
        <v>52.799999</v>
      </c>
      <c r="D778" s="4">
        <v>-1.9498589396419286E-2</v>
      </c>
      <c r="E778" s="4">
        <v>-3.0783811696970302E-2</v>
      </c>
      <c r="F778" s="16">
        <f t="shared" si="77"/>
        <v>1.3550790562084148E-3</v>
      </c>
      <c r="G778" s="16">
        <f t="shared" si="73"/>
        <v>-2.0853668452627701E-2</v>
      </c>
      <c r="H778" s="23">
        <f t="shared" si="78"/>
        <v>3.928691947700966E-4</v>
      </c>
      <c r="I778" s="4">
        <f t="shared" si="74"/>
        <v>1.982092820152721E-2</v>
      </c>
      <c r="J778" s="4">
        <f t="shared" si="75"/>
        <v>-3.1247446585618344E-2</v>
      </c>
      <c r="K778" s="4">
        <f t="shared" si="76"/>
        <v>0</v>
      </c>
    </row>
    <row r="779" spans="1:11" x14ac:dyDescent="0.25">
      <c r="A779" s="3">
        <v>43727</v>
      </c>
      <c r="B779" s="4">
        <v>777</v>
      </c>
      <c r="C779" s="4">
        <v>53.040000999999997</v>
      </c>
      <c r="D779" s="4">
        <v>4.5454925103312399E-3</v>
      </c>
      <c r="E779" s="4">
        <v>-3.0783811696970302E-2</v>
      </c>
      <c r="F779" s="16">
        <f t="shared" si="77"/>
        <v>6.888166309433313E-4</v>
      </c>
      <c r="G779" s="16">
        <f t="shared" si="73"/>
        <v>3.8566758793879084E-3</v>
      </c>
      <c r="H779" s="23">
        <f t="shared" si="78"/>
        <v>3.8234330772185434E-4</v>
      </c>
      <c r="I779" s="4">
        <f t="shared" si="74"/>
        <v>1.9553600888886281E-2</v>
      </c>
      <c r="J779" s="4">
        <f t="shared" si="75"/>
        <v>-3.1473994711102807E-2</v>
      </c>
      <c r="K779" s="4">
        <f t="shared" si="76"/>
        <v>0</v>
      </c>
    </row>
    <row r="780" spans="1:11" x14ac:dyDescent="0.25">
      <c r="A780" s="3">
        <v>43728</v>
      </c>
      <c r="B780" s="4">
        <v>778</v>
      </c>
      <c r="C780" s="4">
        <v>51.849997999999999</v>
      </c>
      <c r="D780" s="4">
        <v>-2.2435953573982724E-2</v>
      </c>
      <c r="E780" s="4">
        <v>-3.0783811696970302E-2</v>
      </c>
      <c r="F780" s="16">
        <f t="shared" si="77"/>
        <v>7.8385240839666851E-4</v>
      </c>
      <c r="G780" s="16">
        <f t="shared" si="73"/>
        <v>-2.3219805982379393E-2</v>
      </c>
      <c r="H780" s="23">
        <f t="shared" si="78"/>
        <v>3.5984892772370262E-4</v>
      </c>
      <c r="I780" s="4">
        <f t="shared" si="74"/>
        <v>1.8969684439223089E-2</v>
      </c>
      <c r="J780" s="4">
        <f t="shared" si="75"/>
        <v>-3.0418501843584342E-2</v>
      </c>
      <c r="K780" s="4">
        <f t="shared" si="76"/>
        <v>0</v>
      </c>
    </row>
    <row r="781" spans="1:11" x14ac:dyDescent="0.25">
      <c r="A781" s="3">
        <v>43731</v>
      </c>
      <c r="B781" s="4">
        <v>779</v>
      </c>
      <c r="C781" s="4">
        <v>52.939999</v>
      </c>
      <c r="D781" s="4">
        <v>2.1022199460837027E-2</v>
      </c>
      <c r="E781" s="4">
        <v>-3.0783811696970302E-2</v>
      </c>
      <c r="F781" s="16">
        <f t="shared" si="77"/>
        <v>6.3742656673386662E-5</v>
      </c>
      <c r="G781" s="16">
        <f t="shared" si="73"/>
        <v>2.0958456804163639E-2</v>
      </c>
      <c r="H781" s="23">
        <f t="shared" si="78"/>
        <v>3.544327737560607E-4</v>
      </c>
      <c r="I781" s="4">
        <f t="shared" si="74"/>
        <v>1.8826385042170487E-2</v>
      </c>
      <c r="J781" s="4">
        <f t="shared" si="75"/>
        <v>-3.0902905062325691E-2</v>
      </c>
      <c r="K781" s="4">
        <f t="shared" si="76"/>
        <v>0</v>
      </c>
    </row>
    <row r="782" spans="1:11" x14ac:dyDescent="0.25">
      <c r="A782" s="3">
        <v>43732</v>
      </c>
      <c r="B782" s="4">
        <v>780</v>
      </c>
      <c r="C782" s="4">
        <v>52.200001</v>
      </c>
      <c r="D782" s="4">
        <v>-1.3978050887382902E-2</v>
      </c>
      <c r="E782" s="4">
        <v>-3.0783811696970302E-2</v>
      </c>
      <c r="F782" s="16">
        <f t="shared" si="77"/>
        <v>6.9058408109809422E-4</v>
      </c>
      <c r="G782" s="16">
        <f t="shared" si="73"/>
        <v>-1.4668634968480997E-2</v>
      </c>
      <c r="H782" s="23">
        <f t="shared" si="78"/>
        <v>3.4634451467905686E-4</v>
      </c>
      <c r="I782" s="4">
        <f t="shared" si="74"/>
        <v>1.8610333545615372E-2</v>
      </c>
      <c r="J782" s="4">
        <f t="shared" si="75"/>
        <v>-2.9920690550184009E-2</v>
      </c>
      <c r="K782" s="4">
        <f t="shared" si="76"/>
        <v>0</v>
      </c>
    </row>
    <row r="783" spans="1:11" x14ac:dyDescent="0.25">
      <c r="A783" s="3">
        <v>43733</v>
      </c>
      <c r="B783" s="4">
        <v>781</v>
      </c>
      <c r="C783" s="4">
        <v>53.740001999999997</v>
      </c>
      <c r="D783" s="4">
        <v>2.9501934300729164E-2</v>
      </c>
      <c r="E783" s="4">
        <v>-3.0783811696970302E-2</v>
      </c>
      <c r="F783" s="16">
        <f t="shared" si="77"/>
        <v>2.2980750961072152E-4</v>
      </c>
      <c r="G783" s="16">
        <f t="shared" si="73"/>
        <v>2.9272126791118444E-2</v>
      </c>
      <c r="H783" s="23">
        <f t="shared" si="78"/>
        <v>3.320189093534697E-4</v>
      </c>
      <c r="I783" s="4">
        <f t="shared" si="74"/>
        <v>1.822138604369793E-2</v>
      </c>
      <c r="J783" s="4">
        <f t="shared" si="75"/>
        <v>-2.9741705412448763E-2</v>
      </c>
      <c r="K783" s="4">
        <f t="shared" si="76"/>
        <v>0</v>
      </c>
    </row>
    <row r="784" spans="1:11" x14ac:dyDescent="0.25">
      <c r="A784" s="3">
        <v>43734</v>
      </c>
      <c r="B784" s="4">
        <v>782</v>
      </c>
      <c r="C784" s="4">
        <v>52.150002000000001</v>
      </c>
      <c r="D784" s="4">
        <v>-2.9586898787238535E-2</v>
      </c>
      <c r="E784" s="4">
        <v>-3.0783811696970302E-2</v>
      </c>
      <c r="F784" s="16">
        <f t="shared" si="77"/>
        <v>1.1010770880559532E-3</v>
      </c>
      <c r="G784" s="16">
        <f t="shared" si="73"/>
        <v>-3.0687975875294489E-2</v>
      </c>
      <c r="H784" s="23">
        <f t="shared" si="78"/>
        <v>3.3780349699852092E-4</v>
      </c>
      <c r="I784" s="4">
        <f t="shared" si="74"/>
        <v>1.8379431356778178E-2</v>
      </c>
      <c r="J784" s="4">
        <f t="shared" si="75"/>
        <v>-2.9130397240446259E-2</v>
      </c>
      <c r="K784" s="4">
        <f t="shared" si="76"/>
        <v>1</v>
      </c>
    </row>
    <row r="785" spans="1:11" x14ac:dyDescent="0.25">
      <c r="A785" s="3">
        <v>43735</v>
      </c>
      <c r="B785" s="4">
        <v>783</v>
      </c>
      <c r="C785" s="4">
        <v>50.950001</v>
      </c>
      <c r="D785" s="4">
        <v>-2.3010564793458692E-2</v>
      </c>
      <c r="E785" s="4">
        <v>-3.0783811696970302E-2</v>
      </c>
      <c r="F785" s="16">
        <f t="shared" si="77"/>
        <v>1.4740549915543994E-4</v>
      </c>
      <c r="G785" s="16">
        <f t="shared" si="73"/>
        <v>-2.3157970292614131E-2</v>
      </c>
      <c r="H785" s="23">
        <f t="shared" si="78"/>
        <v>3.4578784307828932E-4</v>
      </c>
      <c r="I785" s="4">
        <f t="shared" si="74"/>
        <v>1.8595371549885453E-2</v>
      </c>
      <c r="J785" s="4">
        <f t="shared" si="75"/>
        <v>-3.0439258839183875E-2</v>
      </c>
      <c r="K785" s="4">
        <f t="shared" si="76"/>
        <v>0</v>
      </c>
    </row>
    <row r="786" spans="1:11" x14ac:dyDescent="0.25">
      <c r="A786" s="3">
        <v>43738</v>
      </c>
      <c r="B786" s="4">
        <v>784</v>
      </c>
      <c r="C786" s="4">
        <v>51.860000999999997</v>
      </c>
      <c r="D786" s="4">
        <v>1.7860647343264952E-2</v>
      </c>
      <c r="E786" s="4">
        <v>-3.0783811696970302E-2</v>
      </c>
      <c r="F786" s="16">
        <f t="shared" si="77"/>
        <v>-5.5175577459764711E-4</v>
      </c>
      <c r="G786" s="16">
        <f t="shared" si="73"/>
        <v>1.8412403117862599E-2</v>
      </c>
      <c r="H786" s="23">
        <f t="shared" si="78"/>
        <v>3.4112932013579989E-4</v>
      </c>
      <c r="I786" s="4">
        <f t="shared" si="74"/>
        <v>1.8469686519694911E-2</v>
      </c>
      <c r="J786" s="4">
        <f t="shared" si="75"/>
        <v>-3.0931686635174545E-2</v>
      </c>
      <c r="K786" s="4">
        <f t="shared" si="76"/>
        <v>0</v>
      </c>
    </row>
    <row r="787" spans="1:11" x14ac:dyDescent="0.25">
      <c r="A787" s="3">
        <v>43739</v>
      </c>
      <c r="B787" s="4">
        <v>785</v>
      </c>
      <c r="C787" s="4">
        <v>51.639999000000003</v>
      </c>
      <c r="D787" s="4">
        <v>-4.2422289964860168E-3</v>
      </c>
      <c r="E787" s="4">
        <v>-3.0783811696970302E-2</v>
      </c>
      <c r="F787" s="16">
        <f t="shared" si="77"/>
        <v>1.7168992176160264E-5</v>
      </c>
      <c r="G787" s="16">
        <f t="shared" si="73"/>
        <v>-4.2593979886621771E-3</v>
      </c>
      <c r="H787" s="23">
        <f t="shared" si="78"/>
        <v>3.3083205858489218E-4</v>
      </c>
      <c r="I787" s="4">
        <f t="shared" si="74"/>
        <v>1.8188789365565047E-2</v>
      </c>
      <c r="J787" s="4">
        <f t="shared" si="75"/>
        <v>-2.9900727165629883E-2</v>
      </c>
      <c r="K787" s="4">
        <f t="shared" si="76"/>
        <v>0</v>
      </c>
    </row>
    <row r="788" spans="1:11" x14ac:dyDescent="0.25">
      <c r="A788" s="3">
        <v>43740</v>
      </c>
      <c r="B788" s="4">
        <v>786</v>
      </c>
      <c r="C788" s="4">
        <v>50.779998999999997</v>
      </c>
      <c r="D788" s="4">
        <v>-1.6653757100189071E-2</v>
      </c>
      <c r="E788" s="4">
        <v>-3.0783811696970302E-2</v>
      </c>
      <c r="F788" s="16">
        <f t="shared" si="77"/>
        <v>-1.1112801724898986E-4</v>
      </c>
      <c r="G788" s="16">
        <f t="shared" si="73"/>
        <v>-1.6542629082940082E-2</v>
      </c>
      <c r="H788" s="23">
        <f t="shared" si="78"/>
        <v>3.1152640920657321E-4</v>
      </c>
      <c r="I788" s="4">
        <f t="shared" si="74"/>
        <v>1.7650110742048426E-2</v>
      </c>
      <c r="J788" s="4">
        <f t="shared" si="75"/>
        <v>-2.914297668740249E-2</v>
      </c>
      <c r="K788" s="4">
        <f t="shared" si="76"/>
        <v>0</v>
      </c>
    </row>
    <row r="789" spans="1:11" x14ac:dyDescent="0.25">
      <c r="A789" s="3">
        <v>43741</v>
      </c>
      <c r="B789" s="4">
        <v>787</v>
      </c>
      <c r="C789" s="4">
        <v>51.060001</v>
      </c>
      <c r="D789" s="4">
        <v>5.5140213768023749E-3</v>
      </c>
      <c r="E789" s="4">
        <v>-3.0783811696970302E-2</v>
      </c>
      <c r="F789" s="16">
        <f t="shared" si="77"/>
        <v>-6.0407304921972248E-4</v>
      </c>
      <c r="G789" s="16">
        <f t="shared" si="73"/>
        <v>6.1180944260220971E-3</v>
      </c>
      <c r="H789" s="23">
        <f t="shared" si="78"/>
        <v>3.0104458196345083E-4</v>
      </c>
      <c r="I789" s="4">
        <f t="shared" si="74"/>
        <v>1.7350636356152787E-2</v>
      </c>
      <c r="J789" s="4">
        <f t="shared" si="75"/>
        <v>-2.9143330189553718E-2</v>
      </c>
      <c r="K789" s="4">
        <f t="shared" si="76"/>
        <v>0</v>
      </c>
    </row>
    <row r="790" spans="1:11" x14ac:dyDescent="0.25">
      <c r="A790" s="3">
        <v>43742</v>
      </c>
      <c r="B790" s="4">
        <v>788</v>
      </c>
      <c r="C790" s="4">
        <v>50.27</v>
      </c>
      <c r="D790" s="4">
        <v>-1.5472013014649112E-2</v>
      </c>
      <c r="E790" s="4">
        <v>-3.0783811696970302E-2</v>
      </c>
      <c r="F790" s="16">
        <f t="shared" si="77"/>
        <v>-4.0240802496246779E-4</v>
      </c>
      <c r="G790" s="16">
        <f t="shared" si="73"/>
        <v>-1.5069604989686644E-2</v>
      </c>
      <c r="H790" s="23">
        <f t="shared" si="78"/>
        <v>2.8410483942781543E-4</v>
      </c>
      <c r="I790" s="4">
        <f t="shared" si="74"/>
        <v>1.6855409797089344E-2</v>
      </c>
      <c r="J790" s="4">
        <f t="shared" si="75"/>
        <v>-2.8127089963458259E-2</v>
      </c>
      <c r="K790" s="4">
        <f t="shared" si="76"/>
        <v>0</v>
      </c>
    </row>
    <row r="791" spans="1:11" x14ac:dyDescent="0.25">
      <c r="A791" s="3">
        <v>43745</v>
      </c>
      <c r="B791" s="4">
        <v>789</v>
      </c>
      <c r="C791" s="4">
        <v>50.52</v>
      </c>
      <c r="D791" s="4">
        <v>4.9731450169086923E-3</v>
      </c>
      <c r="E791" s="4">
        <v>-3.0783811696970302E-2</v>
      </c>
      <c r="F791" s="16">
        <f t="shared" si="77"/>
        <v>-8.4242393390419304E-4</v>
      </c>
      <c r="G791" s="16">
        <f t="shared" si="73"/>
        <v>5.8155689508128851E-3</v>
      </c>
      <c r="H791" s="23">
        <f t="shared" si="78"/>
        <v>2.7387133889850211E-4</v>
      </c>
      <c r="I791" s="4">
        <f t="shared" si="74"/>
        <v>1.6549058550216749E-2</v>
      </c>
      <c r="J791" s="4">
        <f t="shared" si="75"/>
        <v>-2.8063202912860491E-2</v>
      </c>
      <c r="K791" s="4">
        <f t="shared" si="76"/>
        <v>0</v>
      </c>
    </row>
    <row r="792" spans="1:11" x14ac:dyDescent="0.25">
      <c r="A792" s="3">
        <v>43746</v>
      </c>
      <c r="B792" s="4">
        <v>790</v>
      </c>
      <c r="C792" s="4">
        <v>48.810001</v>
      </c>
      <c r="D792" s="4">
        <v>-3.3847961203483837E-2</v>
      </c>
      <c r="E792" s="4">
        <v>-3.0783811696970302E-2</v>
      </c>
      <c r="F792" s="16">
        <f t="shared" si="77"/>
        <v>-6.4268414736268068E-4</v>
      </c>
      <c r="G792" s="16">
        <f t="shared" si="73"/>
        <v>-3.3205277056121155E-2</v>
      </c>
      <c r="H792" s="23">
        <f t="shared" si="78"/>
        <v>2.5845368383124175E-4</v>
      </c>
      <c r="I792" s="4">
        <f t="shared" si="74"/>
        <v>1.6076494761957338E-2</v>
      </c>
      <c r="J792" s="4">
        <f t="shared" si="75"/>
        <v>-2.708616486523456E-2</v>
      </c>
      <c r="K792" s="4">
        <f t="shared" si="76"/>
        <v>1</v>
      </c>
    </row>
    <row r="793" spans="1:11" x14ac:dyDescent="0.25">
      <c r="A793" s="3">
        <v>43747</v>
      </c>
      <c r="B793" s="4">
        <v>791</v>
      </c>
      <c r="C793" s="4">
        <v>49.459999000000003</v>
      </c>
      <c r="D793" s="4">
        <v>1.3316902001292801E-2</v>
      </c>
      <c r="E793" s="4">
        <v>-3.0783811696970302E-2</v>
      </c>
      <c r="F793" s="16">
        <f t="shared" si="77"/>
        <v>-1.619561934625435E-3</v>
      </c>
      <c r="G793" s="16">
        <f t="shared" si="73"/>
        <v>1.4936463935918236E-2</v>
      </c>
      <c r="H793" s="23">
        <f t="shared" si="78"/>
        <v>2.7602417553258021E-4</v>
      </c>
      <c r="I793" s="4">
        <f t="shared" si="74"/>
        <v>1.6613975307932179E-2</v>
      </c>
      <c r="J793" s="4">
        <f t="shared" si="75"/>
        <v>-2.8947119477959891E-2</v>
      </c>
      <c r="K793" s="4">
        <f t="shared" si="76"/>
        <v>0</v>
      </c>
    </row>
    <row r="794" spans="1:11" x14ac:dyDescent="0.25">
      <c r="A794" s="3">
        <v>43748</v>
      </c>
      <c r="B794" s="4">
        <v>792</v>
      </c>
      <c r="C794" s="4">
        <v>49</v>
      </c>
      <c r="D794" s="4">
        <v>-9.3004247735630433E-3</v>
      </c>
      <c r="E794" s="4">
        <v>-3.0783811696970302E-2</v>
      </c>
      <c r="F794" s="16">
        <f t="shared" si="77"/>
        <v>-1.1228811585091249E-3</v>
      </c>
      <c r="G794" s="16">
        <f t="shared" si="73"/>
        <v>-8.1775436150539182E-3</v>
      </c>
      <c r="H794" s="23">
        <f t="shared" si="78"/>
        <v>2.6615566364789495E-4</v>
      </c>
      <c r="I794" s="4">
        <f t="shared" si="74"/>
        <v>1.6314277907645652E-2</v>
      </c>
      <c r="J794" s="4">
        <f t="shared" si="75"/>
        <v>-2.7957480345994358E-2</v>
      </c>
      <c r="K794" s="4">
        <f t="shared" si="76"/>
        <v>0</v>
      </c>
    </row>
    <row r="795" spans="1:11" x14ac:dyDescent="0.25">
      <c r="A795" s="3">
        <v>43749</v>
      </c>
      <c r="B795" s="4">
        <v>793</v>
      </c>
      <c r="C795" s="4">
        <v>50.299999</v>
      </c>
      <c r="D795" s="4">
        <v>2.6530591836734688E-2</v>
      </c>
      <c r="E795" s="4">
        <v>-3.0783811696970302E-2</v>
      </c>
      <c r="F795" s="16">
        <f t="shared" si="77"/>
        <v>-1.3345210322054687E-3</v>
      </c>
      <c r="G795" s="16">
        <f t="shared" si="73"/>
        <v>2.7865112868940157E-2</v>
      </c>
      <c r="H795" s="23">
        <f t="shared" si="78"/>
        <v>2.521924904163045E-4</v>
      </c>
      <c r="I795" s="4">
        <f t="shared" si="74"/>
        <v>1.5880569587275656E-2</v>
      </c>
      <c r="J795" s="4">
        <f t="shared" si="75"/>
        <v>-2.7455733515891083E-2</v>
      </c>
      <c r="K795" s="4">
        <f t="shared" si="76"/>
        <v>0</v>
      </c>
    </row>
    <row r="796" spans="1:11" x14ac:dyDescent="0.25">
      <c r="A796" s="3">
        <v>43752</v>
      </c>
      <c r="B796" s="4">
        <v>794</v>
      </c>
      <c r="C796" s="4">
        <v>50.68</v>
      </c>
      <c r="D796" s="4">
        <v>7.5546919990992448E-3</v>
      </c>
      <c r="E796" s="4">
        <v>-3.0783811696970302E-2</v>
      </c>
      <c r="F796" s="16">
        <f t="shared" si="77"/>
        <v>-4.5853201517109994E-4</v>
      </c>
      <c r="G796" s="16">
        <f t="shared" si="73"/>
        <v>8.0132240142703447E-3</v>
      </c>
      <c r="H796" s="23">
        <f t="shared" si="78"/>
        <v>2.6035487644728944E-4</v>
      </c>
      <c r="I796" s="4">
        <f t="shared" si="74"/>
        <v>1.6135515995693767E-2</v>
      </c>
      <c r="J796" s="4">
        <f t="shared" si="75"/>
        <v>-2.6999094023421495E-2</v>
      </c>
      <c r="K796" s="4">
        <f t="shared" si="76"/>
        <v>0</v>
      </c>
    </row>
    <row r="797" spans="1:11" x14ac:dyDescent="0.25">
      <c r="A797" s="3">
        <v>43753</v>
      </c>
      <c r="B797" s="4">
        <v>795</v>
      </c>
      <c r="C797" s="4">
        <v>51.130001</v>
      </c>
      <c r="D797" s="4">
        <v>8.8792620363062416E-3</v>
      </c>
      <c r="E797" s="4">
        <v>-3.0783811696970302E-2</v>
      </c>
      <c r="F797" s="16">
        <f t="shared" si="77"/>
        <v>-2.0437933428785657E-4</v>
      </c>
      <c r="G797" s="16">
        <f t="shared" si="73"/>
        <v>9.0836413705940987E-3</v>
      </c>
      <c r="H797" s="23">
        <f t="shared" si="78"/>
        <v>2.4665993663353845E-4</v>
      </c>
      <c r="I797" s="4">
        <f t="shared" si="74"/>
        <v>1.5705411062227517E-2</v>
      </c>
      <c r="J797" s="4">
        <f t="shared" si="75"/>
        <v>-2.6037481682756568E-2</v>
      </c>
      <c r="K797" s="4">
        <f t="shared" si="76"/>
        <v>0</v>
      </c>
    </row>
    <row r="798" spans="1:11" x14ac:dyDescent="0.25">
      <c r="A798" s="3">
        <v>43754</v>
      </c>
      <c r="B798" s="4">
        <v>796</v>
      </c>
      <c r="C798" s="4">
        <v>50.540000999999997</v>
      </c>
      <c r="D798" s="4">
        <v>-1.1539213543140815E-2</v>
      </c>
      <c r="E798" s="4">
        <v>-3.0783811696970302E-2</v>
      </c>
      <c r="F798" s="16">
        <f t="shared" si="77"/>
        <v>7.4261286858602084E-5</v>
      </c>
      <c r="G798" s="16">
        <f t="shared" si="73"/>
        <v>-1.1613474829999417E-2</v>
      </c>
      <c r="H798" s="23">
        <f t="shared" si="78"/>
        <v>2.3433571665201319E-4</v>
      </c>
      <c r="I798" s="4">
        <f t="shared" si="74"/>
        <v>1.5308027849857511E-2</v>
      </c>
      <c r="J798" s="4">
        <f t="shared" si="75"/>
        <v>-2.5105203843453678E-2</v>
      </c>
      <c r="K798" s="4">
        <f t="shared" si="76"/>
        <v>0</v>
      </c>
    </row>
    <row r="799" spans="1:11" x14ac:dyDescent="0.25">
      <c r="A799" s="3">
        <v>43755</v>
      </c>
      <c r="B799" s="4">
        <v>797</v>
      </c>
      <c r="C799" s="4">
        <v>50.369999</v>
      </c>
      <c r="D799" s="4">
        <v>-3.3637118448018367E-3</v>
      </c>
      <c r="E799" s="4">
        <v>-3.0783811696970302E-2</v>
      </c>
      <c r="F799" s="16">
        <f t="shared" si="77"/>
        <v>-2.7637079664713846E-4</v>
      </c>
      <c r="G799" s="16">
        <f t="shared" si="73"/>
        <v>-3.0873410481546981E-3</v>
      </c>
      <c r="H799" s="23">
        <f t="shared" si="78"/>
        <v>2.243217575817033E-4</v>
      </c>
      <c r="I799" s="4">
        <f t="shared" si="74"/>
        <v>1.4977374856152305E-2</v>
      </c>
      <c r="J799" s="4">
        <f t="shared" si="75"/>
        <v>-2.4911960151001049E-2</v>
      </c>
      <c r="K799" s="4">
        <f t="shared" si="76"/>
        <v>0</v>
      </c>
    </row>
    <row r="800" spans="1:11" x14ac:dyDescent="0.25">
      <c r="A800" s="3">
        <v>43756</v>
      </c>
      <c r="B800" s="4">
        <v>798</v>
      </c>
      <c r="C800" s="4">
        <v>49.869999</v>
      </c>
      <c r="D800" s="4">
        <v>-9.9265437745988446E-3</v>
      </c>
      <c r="E800" s="4">
        <v>-3.0783811696970302E-2</v>
      </c>
      <c r="F800" s="16">
        <f t="shared" si="77"/>
        <v>-3.6069990419236521E-4</v>
      </c>
      <c r="G800" s="16">
        <f t="shared" si="73"/>
        <v>-9.5658438704064788E-3</v>
      </c>
      <c r="H800" s="23">
        <f t="shared" si="78"/>
        <v>2.1114840236922971E-4</v>
      </c>
      <c r="I800" s="4">
        <f t="shared" si="74"/>
        <v>1.4530946368672266E-2</v>
      </c>
      <c r="J800" s="4">
        <f t="shared" si="75"/>
        <v>-2.4261979741740273E-2</v>
      </c>
      <c r="K800" s="4">
        <f t="shared" si="76"/>
        <v>0</v>
      </c>
    </row>
    <row r="801" spans="1:11" x14ac:dyDescent="0.25">
      <c r="A801" s="3">
        <v>43759</v>
      </c>
      <c r="B801" s="4">
        <v>799</v>
      </c>
      <c r="C801" s="4">
        <v>49.990001999999997</v>
      </c>
      <c r="D801" s="4">
        <v>2.406316470950741E-3</v>
      </c>
      <c r="E801" s="4">
        <v>-3.0783811696970302E-2</v>
      </c>
      <c r="F801" s="16">
        <f t="shared" si="77"/>
        <v>-6.3685422317878867E-4</v>
      </c>
      <c r="G801" s="16">
        <f t="shared" si="73"/>
        <v>3.0431706941295295E-3</v>
      </c>
      <c r="H801" s="23">
        <f t="shared" si="78"/>
        <v>2.0122465929566571E-4</v>
      </c>
      <c r="I801" s="4">
        <f t="shared" si="74"/>
        <v>1.4185367788522993E-2</v>
      </c>
      <c r="J801" s="4">
        <f t="shared" si="75"/>
        <v>-2.3969707879771422E-2</v>
      </c>
      <c r="K801" s="4">
        <f t="shared" si="76"/>
        <v>0</v>
      </c>
    </row>
    <row r="802" spans="1:11" x14ac:dyDescent="0.25">
      <c r="A802" s="3">
        <v>43760</v>
      </c>
      <c r="B802" s="4">
        <v>800</v>
      </c>
      <c r="C802" s="4">
        <v>49.98</v>
      </c>
      <c r="D802" s="4">
        <v>-2.0008000799840071E-4</v>
      </c>
      <c r="E802" s="4">
        <v>-3.0783811696970302E-2</v>
      </c>
      <c r="F802" s="16">
        <f t="shared" si="77"/>
        <v>-5.2645347565953907E-4</v>
      </c>
      <c r="G802" s="16">
        <f t="shared" si="73"/>
        <v>3.2637346766113836E-4</v>
      </c>
      <c r="H802" s="23">
        <f t="shared" si="78"/>
        <v>1.8942900637413401E-4</v>
      </c>
      <c r="I802" s="4">
        <f t="shared" si="74"/>
        <v>1.3763321051771409E-2</v>
      </c>
      <c r="J802" s="4">
        <f t="shared" si="75"/>
        <v>-2.3165102026563297E-2</v>
      </c>
      <c r="K802" s="4">
        <f t="shared" si="76"/>
        <v>0</v>
      </c>
    </row>
    <row r="803" spans="1:11" x14ac:dyDescent="0.25">
      <c r="A803" s="3">
        <v>43761</v>
      </c>
      <c r="B803" s="4">
        <v>801</v>
      </c>
      <c r="C803" s="4">
        <v>50.299999</v>
      </c>
      <c r="D803" s="4">
        <v>6.4025410164066194E-3</v>
      </c>
      <c r="E803" s="4">
        <v>-3.0783811696970302E-2</v>
      </c>
      <c r="F803" s="16">
        <f t="shared" si="77"/>
        <v>-5.0086866735991875E-4</v>
      </c>
      <c r="G803" s="16">
        <f t="shared" si="73"/>
        <v>6.9034096837665383E-3</v>
      </c>
      <c r="H803" s="23">
        <f t="shared" si="78"/>
        <v>1.7806646158089774E-4</v>
      </c>
      <c r="I803" s="4">
        <f t="shared" si="74"/>
        <v>1.3344154584719773E-2</v>
      </c>
      <c r="J803" s="4">
        <f t="shared" si="75"/>
        <v>-2.2450049734637361E-2</v>
      </c>
      <c r="K803" s="4">
        <f t="shared" si="76"/>
        <v>0</v>
      </c>
    </row>
    <row r="804" spans="1:11" x14ac:dyDescent="0.25">
      <c r="A804" s="3">
        <v>43762</v>
      </c>
      <c r="B804" s="4">
        <v>802</v>
      </c>
      <c r="C804" s="4">
        <v>51.009998000000003</v>
      </c>
      <c r="D804" s="4">
        <v>1.411528855099984E-2</v>
      </c>
      <c r="E804" s="4">
        <v>-3.0783811696970302E-2</v>
      </c>
      <c r="F804" s="16">
        <f t="shared" si="77"/>
        <v>-2.7874031682612505E-4</v>
      </c>
      <c r="G804" s="16">
        <f t="shared" si="73"/>
        <v>1.4394028867825965E-2</v>
      </c>
      <c r="H804" s="23">
        <f t="shared" si="78"/>
        <v>1.6881218584390153E-4</v>
      </c>
      <c r="I804" s="4">
        <f t="shared" si="74"/>
        <v>1.2992774370545404E-2</v>
      </c>
      <c r="J804" s="4">
        <f t="shared" si="75"/>
        <v>-2.1649952364379867E-2</v>
      </c>
      <c r="K804" s="4">
        <f t="shared" si="76"/>
        <v>0</v>
      </c>
    </row>
    <row r="805" spans="1:11" x14ac:dyDescent="0.25">
      <c r="A805" s="3">
        <v>43763</v>
      </c>
      <c r="B805" s="4">
        <v>803</v>
      </c>
      <c r="C805" s="4">
        <v>51.68</v>
      </c>
      <c r="D805" s="4">
        <v>1.3134719197597237E-2</v>
      </c>
      <c r="E805" s="4">
        <v>-3.0783811696970302E-2</v>
      </c>
      <c r="F805" s="16">
        <f t="shared" si="77"/>
        <v>1.6144275871343765E-4</v>
      </c>
      <c r="G805" s="16">
        <f t="shared" si="73"/>
        <v>1.29732764388838E-2</v>
      </c>
      <c r="H805" s="23">
        <f t="shared" si="78"/>
        <v>1.6489909670470165E-4</v>
      </c>
      <c r="I805" s="4">
        <f t="shared" si="74"/>
        <v>1.2841304322564031E-2</v>
      </c>
      <c r="J805" s="4">
        <f t="shared" si="75"/>
        <v>-2.0960623231043633E-2</v>
      </c>
      <c r="K805" s="4">
        <f t="shared" si="76"/>
        <v>0</v>
      </c>
    </row>
    <row r="806" spans="1:11" x14ac:dyDescent="0.25">
      <c r="A806" s="3">
        <v>43766</v>
      </c>
      <c r="B806" s="4">
        <v>804</v>
      </c>
      <c r="C806" s="4">
        <v>51.59</v>
      </c>
      <c r="D806" s="4">
        <v>-1.7414860681113837E-3</v>
      </c>
      <c r="E806" s="4">
        <v>-3.0783811696970302E-2</v>
      </c>
      <c r="F806" s="16">
        <f t="shared" si="77"/>
        <v>5.4579776911854846E-4</v>
      </c>
      <c r="G806" s="16">
        <f t="shared" si="73"/>
        <v>-2.2872838372299323E-3</v>
      </c>
      <c r="H806" s="23">
        <f t="shared" si="78"/>
        <v>1.6005432794921048E-4</v>
      </c>
      <c r="I806" s="4">
        <f t="shared" si="74"/>
        <v>1.2651257959160049E-2</v>
      </c>
      <c r="J806" s="4">
        <f t="shared" si="75"/>
        <v>-2.0263669770504544E-2</v>
      </c>
      <c r="K806" s="4">
        <f t="shared" si="76"/>
        <v>0</v>
      </c>
    </row>
    <row r="807" spans="1:11" x14ac:dyDescent="0.25">
      <c r="A807" s="3">
        <v>43767</v>
      </c>
      <c r="B807" s="4">
        <v>805</v>
      </c>
      <c r="C807" s="4">
        <v>53.25</v>
      </c>
      <c r="D807" s="4">
        <v>3.2176778445435095E-2</v>
      </c>
      <c r="E807" s="4">
        <v>-3.0783811696970302E-2</v>
      </c>
      <c r="F807" s="16">
        <f t="shared" si="77"/>
        <v>4.60805320928094E-4</v>
      </c>
      <c r="G807" s="16">
        <f t="shared" si="73"/>
        <v>3.1715973124507003E-2</v>
      </c>
      <c r="H807" s="23">
        <f t="shared" si="78"/>
        <v>1.5060801829281945E-4</v>
      </c>
      <c r="I807" s="4">
        <f t="shared" si="74"/>
        <v>1.2272245853665882E-2</v>
      </c>
      <c r="J807" s="4">
        <f t="shared" si="75"/>
        <v>-1.9725242782314401E-2</v>
      </c>
      <c r="K807" s="4">
        <f t="shared" si="76"/>
        <v>0</v>
      </c>
    </row>
    <row r="808" spans="1:11" x14ac:dyDescent="0.25">
      <c r="A808" s="3">
        <v>43768</v>
      </c>
      <c r="B808" s="4">
        <v>806</v>
      </c>
      <c r="C808" s="4">
        <v>53.75</v>
      </c>
      <c r="D808" s="4">
        <v>9.3896713615023476E-3</v>
      </c>
      <c r="E808" s="4">
        <v>-3.0783811696970302E-2</v>
      </c>
      <c r="F808" s="16">
        <f t="shared" si="77"/>
        <v>1.3984603550354611E-3</v>
      </c>
      <c r="G808" s="16">
        <f t="shared" si="73"/>
        <v>7.9912110064668859E-3</v>
      </c>
      <c r="H808" s="23">
        <f t="shared" si="78"/>
        <v>1.717486257322838E-4</v>
      </c>
      <c r="I808" s="4">
        <f t="shared" si="74"/>
        <v>1.3105289990392574E-2</v>
      </c>
      <c r="J808" s="4">
        <f t="shared" si="75"/>
        <v>-2.0157823417912595E-2</v>
      </c>
      <c r="K808" s="4">
        <f t="shared" si="76"/>
        <v>0</v>
      </c>
    </row>
    <row r="809" spans="1:11" x14ac:dyDescent="0.25">
      <c r="A809" s="3">
        <v>43769</v>
      </c>
      <c r="B809" s="4">
        <v>807</v>
      </c>
      <c r="C809" s="4">
        <v>52.889999000000003</v>
      </c>
      <c r="D809" s="4">
        <v>-1.6000018604651105E-2</v>
      </c>
      <c r="E809" s="4">
        <v>-3.0783811696970302E-2</v>
      </c>
      <c r="F809" s="16">
        <f t="shared" si="77"/>
        <v>1.5962428745784037E-3</v>
      </c>
      <c r="G809" s="16">
        <f t="shared" si="73"/>
        <v>-1.7596261479229509E-2</v>
      </c>
      <c r="H809" s="23">
        <f t="shared" si="78"/>
        <v>1.6335949178884309E-4</v>
      </c>
      <c r="I809" s="4">
        <f t="shared" si="74"/>
        <v>1.2781216365778458E-2</v>
      </c>
      <c r="J809" s="4">
        <f t="shared" si="75"/>
        <v>-1.9426987221523813E-2</v>
      </c>
      <c r="K809" s="4">
        <f t="shared" si="76"/>
        <v>0</v>
      </c>
    </row>
    <row r="810" spans="1:11" x14ac:dyDescent="0.25">
      <c r="A810" s="3">
        <v>43770</v>
      </c>
      <c r="B810" s="4">
        <v>808</v>
      </c>
      <c r="C810" s="4">
        <v>53.240001999999997</v>
      </c>
      <c r="D810" s="4">
        <v>6.6175648821621995E-3</v>
      </c>
      <c r="E810" s="4">
        <v>-3.0783811696970302E-2</v>
      </c>
      <c r="F810" s="16">
        <f t="shared" si="77"/>
        <v>1.0204677439641665E-3</v>
      </c>
      <c r="G810" s="16">
        <f t="shared" si="73"/>
        <v>5.5970971381980334E-3</v>
      </c>
      <c r="H810" s="23">
        <f t="shared" si="78"/>
        <v>1.6284677482287499E-4</v>
      </c>
      <c r="I810" s="4">
        <f t="shared" si="74"/>
        <v>1.2761143162854769E-2</v>
      </c>
      <c r="J810" s="4">
        <f t="shared" si="75"/>
        <v>-1.9969744871504488E-2</v>
      </c>
      <c r="K810" s="4">
        <f t="shared" si="76"/>
        <v>0</v>
      </c>
    </row>
    <row r="811" spans="1:11" x14ac:dyDescent="0.25">
      <c r="A811" s="3">
        <v>43773</v>
      </c>
      <c r="B811" s="4">
        <v>809</v>
      </c>
      <c r="C811" s="4">
        <v>53.84</v>
      </c>
      <c r="D811" s="4">
        <v>1.1269684024429722E-2</v>
      </c>
      <c r="E811" s="4">
        <v>-3.0783811696970302E-2</v>
      </c>
      <c r="F811" s="16">
        <f t="shared" si="77"/>
        <v>1.1577666257911825E-3</v>
      </c>
      <c r="G811" s="16">
        <f t="shared" si="73"/>
        <v>1.011191739863854E-2</v>
      </c>
      <c r="H811" s="23">
        <f t="shared" si="78"/>
        <v>1.5401579322473521E-4</v>
      </c>
      <c r="I811" s="4">
        <f t="shared" si="74"/>
        <v>1.2410309956835695E-2</v>
      </c>
      <c r="J811" s="4">
        <f t="shared" si="75"/>
        <v>-1.9255376718301985E-2</v>
      </c>
      <c r="K811" s="4">
        <f t="shared" si="76"/>
        <v>0</v>
      </c>
    </row>
    <row r="812" spans="1:11" x14ac:dyDescent="0.25">
      <c r="A812" s="3">
        <v>43774</v>
      </c>
      <c r="B812" s="4">
        <v>810</v>
      </c>
      <c r="C812" s="4">
        <v>54.43</v>
      </c>
      <c r="D812" s="4">
        <v>1.0958395245170807E-2</v>
      </c>
      <c r="E812" s="4">
        <v>-3.0783811696970302E-2</v>
      </c>
      <c r="F812" s="16">
        <f t="shared" si="77"/>
        <v>1.4263911489766031E-3</v>
      </c>
      <c r="G812" s="16">
        <f t="shared" si="73"/>
        <v>9.5320040961942038E-3</v>
      </c>
      <c r="H812" s="23">
        <f t="shared" si="78"/>
        <v>1.4784237183555773E-4</v>
      </c>
      <c r="I812" s="4">
        <f t="shared" si="74"/>
        <v>1.2159044857041926E-2</v>
      </c>
      <c r="J812" s="4">
        <f t="shared" si="75"/>
        <v>-1.8573457884394459E-2</v>
      </c>
      <c r="K812" s="4">
        <f t="shared" si="76"/>
        <v>0</v>
      </c>
    </row>
    <row r="813" spans="1:11" x14ac:dyDescent="0.25">
      <c r="A813" s="3">
        <v>43775</v>
      </c>
      <c r="B813" s="4">
        <v>811</v>
      </c>
      <c r="C813" s="4">
        <v>54.330002</v>
      </c>
      <c r="D813" s="4">
        <v>-1.837185375711912E-3</v>
      </c>
      <c r="E813" s="4">
        <v>-3.0783811696970302E-2</v>
      </c>
      <c r="F813" s="16">
        <f t="shared" si="77"/>
        <v>1.669559537393131E-3</v>
      </c>
      <c r="G813" s="16">
        <f t="shared" si="73"/>
        <v>-3.506744913105043E-3</v>
      </c>
      <c r="H813" s="23">
        <f t="shared" si="78"/>
        <v>1.4169760258812014E-4</v>
      </c>
      <c r="I813" s="4">
        <f t="shared" si="74"/>
        <v>1.1903680211939506E-2</v>
      </c>
      <c r="J813" s="4">
        <f t="shared" si="75"/>
        <v>-1.7910252033286039E-2</v>
      </c>
      <c r="K813" s="4">
        <f t="shared" si="76"/>
        <v>0</v>
      </c>
    </row>
    <row r="814" spans="1:11" x14ac:dyDescent="0.25">
      <c r="A814" s="3">
        <v>43776</v>
      </c>
      <c r="B814" s="4">
        <v>812</v>
      </c>
      <c r="C814" s="4">
        <v>54.310001</v>
      </c>
      <c r="D814" s="4">
        <v>-3.6813913608912811E-4</v>
      </c>
      <c r="E814" s="4">
        <v>-3.0783811696970302E-2</v>
      </c>
      <c r="F814" s="16">
        <f t="shared" si="77"/>
        <v>1.5142704038781857E-3</v>
      </c>
      <c r="G814" s="16">
        <f t="shared" si="73"/>
        <v>-1.8824095399673137E-3</v>
      </c>
      <c r="H814" s="23">
        <f t="shared" si="78"/>
        <v>1.3356466422940056E-4</v>
      </c>
      <c r="I814" s="4">
        <f t="shared" si="74"/>
        <v>1.1557017964397242E-2</v>
      </c>
      <c r="J814" s="4">
        <f t="shared" si="75"/>
        <v>-1.7495332511603942E-2</v>
      </c>
      <c r="K814" s="4">
        <f t="shared" si="76"/>
        <v>0</v>
      </c>
    </row>
    <row r="815" spans="1:11" x14ac:dyDescent="0.25">
      <c r="A815" s="3">
        <v>43777</v>
      </c>
      <c r="B815" s="4">
        <v>813</v>
      </c>
      <c r="C815" s="4">
        <v>54.310001</v>
      </c>
      <c r="D815" s="4">
        <v>0</v>
      </c>
      <c r="E815" s="4">
        <v>-3.0783811696970302E-2</v>
      </c>
      <c r="F815" s="16">
        <f t="shared" si="77"/>
        <v>1.4123700055628206E-3</v>
      </c>
      <c r="G815" s="16">
        <f t="shared" si="73"/>
        <v>-1.4123700055628206E-3</v>
      </c>
      <c r="H815" s="23">
        <f t="shared" si="78"/>
        <v>1.2565708834592134E-4</v>
      </c>
      <c r="I815" s="4">
        <f t="shared" si="74"/>
        <v>1.1209687254599093E-2</v>
      </c>
      <c r="J815" s="4">
        <f t="shared" si="75"/>
        <v>-1.7025924732156195E-2</v>
      </c>
      <c r="K815" s="4">
        <f t="shared" si="76"/>
        <v>0</v>
      </c>
    </row>
    <row r="816" spans="1:11" x14ac:dyDescent="0.25">
      <c r="A816" s="3">
        <v>43780</v>
      </c>
      <c r="B816" s="4">
        <v>814</v>
      </c>
      <c r="C816" s="4">
        <v>54.52</v>
      </c>
      <c r="D816" s="4">
        <v>3.8666727330755046E-3</v>
      </c>
      <c r="E816" s="4">
        <v>-3.0783811696970302E-2</v>
      </c>
      <c r="F816" s="16">
        <f t="shared" si="77"/>
        <v>1.3276278052290512E-3</v>
      </c>
      <c r="G816" s="16">
        <f t="shared" si="73"/>
        <v>2.5390449278464532E-3</v>
      </c>
      <c r="H816" s="23">
        <f t="shared" si="78"/>
        <v>1.1817750671614446E-4</v>
      </c>
      <c r="I816" s="4">
        <f t="shared" si="74"/>
        <v>1.0870947829703924E-2</v>
      </c>
      <c r="J816" s="4">
        <f t="shared" si="75"/>
        <v>-1.6553490160859687E-2</v>
      </c>
      <c r="K816" s="4">
        <f t="shared" si="76"/>
        <v>0</v>
      </c>
    </row>
    <row r="817" spans="1:11" x14ac:dyDescent="0.25">
      <c r="A817" s="3">
        <v>43781</v>
      </c>
      <c r="B817" s="4">
        <v>815</v>
      </c>
      <c r="C817" s="4">
        <v>55.43</v>
      </c>
      <c r="D817" s="4">
        <v>1.6691122523844398E-2</v>
      </c>
      <c r="E817" s="4">
        <v>-3.0783811696970302E-2</v>
      </c>
      <c r="F817" s="16">
        <f t="shared" si="77"/>
        <v>1.3639703189075732E-3</v>
      </c>
      <c r="G817" s="16">
        <f t="shared" si="73"/>
        <v>1.5327152204936825E-2</v>
      </c>
      <c r="H817" s="23">
        <f t="shared" si="78"/>
        <v>1.1128025878754446E-4</v>
      </c>
      <c r="I817" s="4">
        <f t="shared" si="74"/>
        <v>1.0548945861437741E-2</v>
      </c>
      <c r="J817" s="4">
        <f t="shared" si="75"/>
        <v>-1.5987501541793021E-2</v>
      </c>
      <c r="K817" s="4">
        <f t="shared" si="76"/>
        <v>0</v>
      </c>
    </row>
    <row r="818" spans="1:11" x14ac:dyDescent="0.25">
      <c r="A818" s="3">
        <v>43782</v>
      </c>
      <c r="B818" s="4">
        <v>816</v>
      </c>
      <c r="C818" s="4">
        <v>54.779998999999997</v>
      </c>
      <c r="D818" s="4">
        <v>-1.1726519935053277E-2</v>
      </c>
      <c r="E818" s="4">
        <v>-3.0783811696970302E-2</v>
      </c>
      <c r="F818" s="16">
        <f t="shared" si="77"/>
        <v>1.7828657754884508E-3</v>
      </c>
      <c r="G818" s="16">
        <f t="shared" si="73"/>
        <v>-1.3509385710541728E-2</v>
      </c>
      <c r="H818" s="23">
        <f t="shared" si="78"/>
        <v>1.1165109110169077E-4</v>
      </c>
      <c r="I818" s="4">
        <f t="shared" si="74"/>
        <v>1.0566507989950643E-2</v>
      </c>
      <c r="J818" s="4">
        <f t="shared" si="75"/>
        <v>-1.5597493215993579E-2</v>
      </c>
      <c r="K818" s="4">
        <f t="shared" si="76"/>
        <v>0</v>
      </c>
    </row>
    <row r="819" spans="1:11" x14ac:dyDescent="0.25">
      <c r="A819" s="3">
        <v>43783</v>
      </c>
      <c r="B819" s="4">
        <v>817</v>
      </c>
      <c r="C819" s="4">
        <v>55.049999</v>
      </c>
      <c r="D819" s="4">
        <v>4.9288062236000248E-3</v>
      </c>
      <c r="E819" s="4">
        <v>-3.0783811696970302E-2</v>
      </c>
      <c r="F819" s="16">
        <f t="shared" si="77"/>
        <v>1.3240982309075454E-3</v>
      </c>
      <c r="G819" s="16">
        <f t="shared" si="73"/>
        <v>3.6047079926924794E-3</v>
      </c>
      <c r="H819" s="23">
        <f t="shared" si="78"/>
        <v>1.1042713070387499E-4</v>
      </c>
      <c r="I819" s="4">
        <f t="shared" si="74"/>
        <v>1.0508431410247439E-2</v>
      </c>
      <c r="J819" s="4">
        <f t="shared" si="75"/>
        <v>-1.5960733287808733E-2</v>
      </c>
      <c r="K819" s="4">
        <f t="shared" si="76"/>
        <v>0</v>
      </c>
    </row>
    <row r="820" spans="1:11" x14ac:dyDescent="0.25">
      <c r="A820" s="3">
        <v>43784</v>
      </c>
      <c r="B820" s="4">
        <v>818</v>
      </c>
      <c r="C820" s="4">
        <v>55.639999000000003</v>
      </c>
      <c r="D820" s="4">
        <v>1.0717529713306688E-2</v>
      </c>
      <c r="E820" s="4">
        <v>-3.0783811696970302E-2</v>
      </c>
      <c r="F820" s="16">
        <f t="shared" si="77"/>
        <v>1.3925165237610934E-3</v>
      </c>
      <c r="G820" s="16">
        <f t="shared" si="73"/>
        <v>9.3250131895455945E-3</v>
      </c>
      <c r="H820" s="23">
        <f t="shared" si="78"/>
        <v>1.0419132045301991E-4</v>
      </c>
      <c r="I820" s="4">
        <f t="shared" si="74"/>
        <v>1.0207414974077419E-2</v>
      </c>
      <c r="J820" s="4">
        <f t="shared" si="75"/>
        <v>-1.5397187018148923E-2</v>
      </c>
      <c r="K820" s="4">
        <f t="shared" si="76"/>
        <v>0</v>
      </c>
    </row>
    <row r="821" spans="1:11" x14ac:dyDescent="0.25">
      <c r="A821" s="3">
        <v>43787</v>
      </c>
      <c r="B821" s="4">
        <v>819</v>
      </c>
      <c r="C821" s="4">
        <v>55.57</v>
      </c>
      <c r="D821" s="4">
        <v>-1.258069756615251E-3</v>
      </c>
      <c r="E821" s="4">
        <v>-3.0783811696970302E-2</v>
      </c>
      <c r="F821" s="16">
        <f t="shared" si="77"/>
        <v>1.6304914237346283E-3</v>
      </c>
      <c r="G821" s="16">
        <f t="shared" si="73"/>
        <v>-2.8885611803498796E-3</v>
      </c>
      <c r="H821" s="23">
        <f t="shared" si="78"/>
        <v>1.0054851735539468E-4</v>
      </c>
      <c r="I821" s="4">
        <f t="shared" si="74"/>
        <v>1.0027388361652035E-2</v>
      </c>
      <c r="J821" s="4">
        <f t="shared" si="75"/>
        <v>-1.4863094691779707E-2</v>
      </c>
      <c r="K821" s="4">
        <f t="shared" si="76"/>
        <v>0</v>
      </c>
    </row>
    <row r="822" spans="1:11" x14ac:dyDescent="0.25">
      <c r="A822" s="3">
        <v>43788</v>
      </c>
      <c r="B822" s="4">
        <v>820</v>
      </c>
      <c r="C822" s="4">
        <v>56.209999000000003</v>
      </c>
      <c r="D822" s="4">
        <v>1.1516987583228416E-2</v>
      </c>
      <c r="E822" s="4">
        <v>-3.0783811696970302E-2</v>
      </c>
      <c r="F822" s="16">
        <f t="shared" si="77"/>
        <v>1.4949198456120931E-3</v>
      </c>
      <c r="G822" s="16">
        <f t="shared" si="73"/>
        <v>1.0022067737616323E-2</v>
      </c>
      <c r="H822" s="23">
        <f t="shared" si="78"/>
        <v>9.4765919884849721E-5</v>
      </c>
      <c r="I822" s="4">
        <f t="shared" si="74"/>
        <v>9.7347788821754815E-3</v>
      </c>
      <c r="J822" s="4">
        <f t="shared" si="75"/>
        <v>-1.4517366506304851E-2</v>
      </c>
      <c r="K822" s="4">
        <f t="shared" si="76"/>
        <v>0</v>
      </c>
    </row>
    <row r="823" spans="1:11" x14ac:dyDescent="0.25">
      <c r="A823" s="3">
        <v>43789</v>
      </c>
      <c r="B823" s="4">
        <v>821</v>
      </c>
      <c r="C823" s="4">
        <v>55.27</v>
      </c>
      <c r="D823" s="4">
        <v>-1.6722985531453224E-2</v>
      </c>
      <c r="E823" s="4">
        <v>-3.0783811696970302E-2</v>
      </c>
      <c r="F823" s="16">
        <f t="shared" si="77"/>
        <v>1.7507342823722197E-3</v>
      </c>
      <c r="G823" s="16">
        <f t="shared" si="73"/>
        <v>-1.8473719813825444E-2</v>
      </c>
      <c r="H823" s="23">
        <f t="shared" si="78"/>
        <v>9.2093219943879828E-5</v>
      </c>
      <c r="I823" s="4">
        <f t="shared" si="74"/>
        <v>9.5965212417771385E-3</v>
      </c>
      <c r="J823" s="4">
        <f t="shared" si="75"/>
        <v>-1.4034138488281757E-2</v>
      </c>
      <c r="K823" s="4">
        <f t="shared" si="76"/>
        <v>1</v>
      </c>
    </row>
    <row r="824" spans="1:11" x14ac:dyDescent="0.25">
      <c r="A824" s="3">
        <v>43790</v>
      </c>
      <c r="B824" s="4">
        <v>822</v>
      </c>
      <c r="C824" s="4">
        <v>53.709999000000003</v>
      </c>
      <c r="D824" s="4">
        <v>-2.8225094988239545E-2</v>
      </c>
      <c r="E824" s="4">
        <v>-3.0783811696970302E-2</v>
      </c>
      <c r="F824" s="16">
        <f t="shared" si="77"/>
        <v>1.1440006594862896E-3</v>
      </c>
      <c r="G824" s="16">
        <f t="shared" si="73"/>
        <v>-2.9369095647725836E-2</v>
      </c>
      <c r="H824" s="23">
        <f t="shared" si="78"/>
        <v>9.6805976460038836E-5</v>
      </c>
      <c r="I824" s="4">
        <f t="shared" si="74"/>
        <v>9.8390028183774209E-3</v>
      </c>
      <c r="J824" s="4">
        <f t="shared" si="75"/>
        <v>-1.5039718811907571E-2</v>
      </c>
      <c r="K824" s="4">
        <f t="shared" si="76"/>
        <v>1</v>
      </c>
    </row>
    <row r="825" spans="1:11" x14ac:dyDescent="0.25">
      <c r="A825" s="3">
        <v>43791</v>
      </c>
      <c r="B825" s="4">
        <v>823</v>
      </c>
      <c r="C825" s="4">
        <v>53.610000999999997</v>
      </c>
      <c r="D825" s="4">
        <v>-1.8618134772262138E-3</v>
      </c>
      <c r="E825" s="4">
        <v>-3.0783811696970302E-2</v>
      </c>
      <c r="F825" s="16">
        <f t="shared" si="77"/>
        <v>2.2860777026992589E-4</v>
      </c>
      <c r="G825" s="16">
        <f t="shared" si="73"/>
        <v>-2.0904212474961398E-3</v>
      </c>
      <c r="H825" s="23">
        <f t="shared" si="78"/>
        <v>1.1687393124739456E-4</v>
      </c>
      <c r="I825" s="4">
        <f t="shared" si="74"/>
        <v>1.0810824725588449E-2</v>
      </c>
      <c r="J825" s="4">
        <f t="shared" si="75"/>
        <v>-1.7553616489950893E-2</v>
      </c>
      <c r="K825" s="4">
        <f t="shared" si="76"/>
        <v>0</v>
      </c>
    </row>
    <row r="826" spans="1:11" x14ac:dyDescent="0.25">
      <c r="A826" s="3">
        <v>43794</v>
      </c>
      <c r="B826" s="4">
        <v>824</v>
      </c>
      <c r="C826" s="4">
        <v>55.060001</v>
      </c>
      <c r="D826" s="4">
        <v>2.7047192183413744E-2</v>
      </c>
      <c r="E826" s="4">
        <v>-3.0783811696970302E-2</v>
      </c>
      <c r="F826" s="16">
        <f t="shared" si="77"/>
        <v>1.590368997369439E-4</v>
      </c>
      <c r="G826" s="16">
        <f t="shared" si="73"/>
        <v>2.6888155283676801E-2</v>
      </c>
      <c r="H826" s="23">
        <f t="shared" si="78"/>
        <v>1.0999259120231037E-4</v>
      </c>
      <c r="I826" s="4">
        <f t="shared" si="74"/>
        <v>1.0487735275182644E-2</v>
      </c>
      <c r="J826" s="4">
        <f t="shared" si="75"/>
        <v>-1.7091752506154131E-2</v>
      </c>
      <c r="K826" s="4">
        <f t="shared" si="76"/>
        <v>0</v>
      </c>
    </row>
    <row r="827" spans="1:11" x14ac:dyDescent="0.25">
      <c r="A827" s="3">
        <v>43795</v>
      </c>
      <c r="B827" s="4">
        <v>825</v>
      </c>
      <c r="C827" s="4">
        <v>53.189999</v>
      </c>
      <c r="D827" s="4">
        <v>-3.3962985216800114E-2</v>
      </c>
      <c r="E827" s="4">
        <v>-3.0783811696970302E-2</v>
      </c>
      <c r="F827" s="16">
        <f t="shared" si="77"/>
        <v>9.6091045125513952E-4</v>
      </c>
      <c r="G827" s="16">
        <f t="shared" si="73"/>
        <v>-3.4923895668055253E-2</v>
      </c>
      <c r="H827" s="23">
        <f t="shared" si="78"/>
        <v>1.2508222256694523E-4</v>
      </c>
      <c r="I827" s="4">
        <f t="shared" si="74"/>
        <v>1.1184016387995202E-2</v>
      </c>
      <c r="J827" s="4">
        <f t="shared" si="75"/>
        <v>-1.7435159468423476E-2</v>
      </c>
      <c r="K827" s="4">
        <f t="shared" si="76"/>
        <v>1</v>
      </c>
    </row>
    <row r="828" spans="1:11" x14ac:dyDescent="0.25">
      <c r="A828" s="3">
        <v>43796</v>
      </c>
      <c r="B828" s="4">
        <v>826</v>
      </c>
      <c r="C828" s="4">
        <v>50.32</v>
      </c>
      <c r="D828" s="4">
        <v>-5.3957493024205543E-2</v>
      </c>
      <c r="E828" s="4">
        <v>-3.0783811696970302E-2</v>
      </c>
      <c r="F828" s="16">
        <f t="shared" si="77"/>
        <v>-1.1563373232417219E-4</v>
      </c>
      <c r="G828" s="16">
        <f t="shared" si="73"/>
        <v>-5.3841859291881372E-2</v>
      </c>
      <c r="H828" s="23">
        <f t="shared" si="78"/>
        <v>1.5416764387192477E-4</v>
      </c>
      <c r="I828" s="4">
        <f t="shared" si="74"/>
        <v>1.2416426372830662E-2</v>
      </c>
      <c r="J828" s="4">
        <f t="shared" si="75"/>
        <v>-2.0538837685450603E-2</v>
      </c>
      <c r="K828" s="4">
        <f t="shared" si="76"/>
        <v>1</v>
      </c>
    </row>
    <row r="829" spans="1:11" x14ac:dyDescent="0.25">
      <c r="A829" s="3">
        <v>43798</v>
      </c>
      <c r="B829" s="4">
        <v>827</v>
      </c>
      <c r="C829" s="4">
        <v>48.490001999999997</v>
      </c>
      <c r="D829" s="4">
        <v>-3.6367209856915807E-2</v>
      </c>
      <c r="E829" s="4">
        <v>-3.0783811696970302E-2</v>
      </c>
      <c r="F829" s="16">
        <f t="shared" si="77"/>
        <v>-1.7274204991108879E-3</v>
      </c>
      <c r="G829" s="16">
        <f t="shared" si="73"/>
        <v>-3.4639789357804922E-2</v>
      </c>
      <c r="H829" s="23">
        <f t="shared" si="78"/>
        <v>2.3188595959981186E-4</v>
      </c>
      <c r="I829" s="4">
        <f t="shared" si="74"/>
        <v>1.5227802192037164E-2</v>
      </c>
      <c r="J829" s="4">
        <f t="shared" si="75"/>
        <v>-2.6774926165182802E-2</v>
      </c>
      <c r="K829" s="4">
        <f t="shared" si="76"/>
        <v>1</v>
      </c>
    </row>
    <row r="830" spans="1:11" x14ac:dyDescent="0.25">
      <c r="A830" s="3">
        <v>43801</v>
      </c>
      <c r="B830" s="4">
        <v>828</v>
      </c>
      <c r="C830" s="4">
        <v>47.720001000000003</v>
      </c>
      <c r="D830" s="4">
        <v>-1.5879582764298371E-2</v>
      </c>
      <c r="E830" s="4">
        <v>-3.0783811696970302E-2</v>
      </c>
      <c r="F830" s="16">
        <f t="shared" si="77"/>
        <v>-2.7147915648717087E-3</v>
      </c>
      <c r="G830" s="16">
        <f t="shared" si="73"/>
        <v>-1.3164791199426661E-2</v>
      </c>
      <c r="H830" s="23">
        <f t="shared" si="78"/>
        <v>2.5397025222641598E-4</v>
      </c>
      <c r="I830" s="4">
        <f t="shared" si="74"/>
        <v>1.5936444152520851E-2</v>
      </c>
      <c r="J830" s="4">
        <f t="shared" si="75"/>
        <v>-2.892790952985522E-2</v>
      </c>
      <c r="K830" s="4">
        <f t="shared" si="76"/>
        <v>0</v>
      </c>
    </row>
    <row r="831" spans="1:11" x14ac:dyDescent="0.25">
      <c r="A831" s="3">
        <v>43802</v>
      </c>
      <c r="B831" s="4">
        <v>829</v>
      </c>
      <c r="C831" s="4">
        <v>47.400002000000001</v>
      </c>
      <c r="D831" s="4">
        <v>-6.7057626423772032E-3</v>
      </c>
      <c r="E831" s="4">
        <v>-3.0783811696970302E-2</v>
      </c>
      <c r="F831" s="16">
        <f t="shared" si="77"/>
        <v>-3.0282915539083573E-3</v>
      </c>
      <c r="G831" s="16">
        <f t="shared" si="73"/>
        <v>-3.6774710884688458E-3</v>
      </c>
      <c r="H831" s="23">
        <f t="shared" si="78"/>
        <v>2.4393138891256604E-4</v>
      </c>
      <c r="I831" s="4">
        <f t="shared" si="74"/>
        <v>1.5618303010012517E-2</v>
      </c>
      <c r="J831" s="4">
        <f t="shared" si="75"/>
        <v>-2.871811390675455E-2</v>
      </c>
      <c r="K831" s="4">
        <f t="shared" si="76"/>
        <v>0</v>
      </c>
    </row>
    <row r="832" spans="1:11" x14ac:dyDescent="0.25">
      <c r="A832" s="3">
        <v>43803</v>
      </c>
      <c r="B832" s="4">
        <v>830</v>
      </c>
      <c r="C832" s="4">
        <v>47.68</v>
      </c>
      <c r="D832" s="4">
        <v>5.9071305524417295E-3</v>
      </c>
      <c r="E832" s="4">
        <v>-3.0783811696970302E-2</v>
      </c>
      <c r="F832" s="16">
        <f t="shared" si="77"/>
        <v>-3.047766939945172E-3</v>
      </c>
      <c r="G832" s="16">
        <f t="shared" si="73"/>
        <v>8.9548974923869019E-3</v>
      </c>
      <c r="H832" s="23">
        <f t="shared" si="78"/>
        <v>2.2970121938600778E-4</v>
      </c>
      <c r="I832" s="4">
        <f t="shared" si="74"/>
        <v>1.5155897181823575E-2</v>
      </c>
      <c r="J832" s="4">
        <f t="shared" si="75"/>
        <v>-2.7976999389171281E-2</v>
      </c>
      <c r="K832" s="4">
        <f t="shared" si="76"/>
        <v>0</v>
      </c>
    </row>
    <row r="833" spans="1:11" x14ac:dyDescent="0.25">
      <c r="A833" s="3">
        <v>43804</v>
      </c>
      <c r="B833" s="4">
        <v>831</v>
      </c>
      <c r="C833" s="4">
        <v>47.34</v>
      </c>
      <c r="D833" s="4">
        <v>-7.1308724832213994E-3</v>
      </c>
      <c r="E833" s="4">
        <v>-3.0783811696970302E-2</v>
      </c>
      <c r="F833" s="16">
        <f t="shared" si="77"/>
        <v>-2.6876870069752093E-3</v>
      </c>
      <c r="G833" s="16">
        <f t="shared" si="73"/>
        <v>-4.4431854762461906E-3</v>
      </c>
      <c r="H833" s="23">
        <f t="shared" si="78"/>
        <v>2.1832485189582202E-4</v>
      </c>
      <c r="I833" s="4">
        <f t="shared" si="74"/>
        <v>1.4775819838365045E-2</v>
      </c>
      <c r="J833" s="4">
        <f t="shared" si="75"/>
        <v>-2.6991747859291475E-2</v>
      </c>
      <c r="K833" s="4">
        <f t="shared" si="76"/>
        <v>0</v>
      </c>
    </row>
    <row r="834" spans="1:11" x14ac:dyDescent="0.25">
      <c r="A834" s="3">
        <v>43805</v>
      </c>
      <c r="B834" s="4">
        <v>832</v>
      </c>
      <c r="C834" s="4">
        <v>47.119999</v>
      </c>
      <c r="D834" s="4">
        <v>-4.6472539079003682E-3</v>
      </c>
      <c r="E834" s="4">
        <v>-3.0783811696970302E-2</v>
      </c>
      <c r="F834" s="16">
        <f t="shared" si="77"/>
        <v>-2.7403519610533387E-3</v>
      </c>
      <c r="G834" s="16">
        <f t="shared" si="73"/>
        <v>-1.9069019468470295E-3</v>
      </c>
      <c r="H834" s="23">
        <f t="shared" si="78"/>
        <v>2.0581761769736243E-4</v>
      </c>
      <c r="I834" s="4">
        <f t="shared" si="74"/>
        <v>1.434634509892197E-2</v>
      </c>
      <c r="J834" s="4">
        <f t="shared" si="75"/>
        <v>-2.6337989730512625E-2</v>
      </c>
      <c r="K834" s="4">
        <f t="shared" si="76"/>
        <v>0</v>
      </c>
    </row>
    <row r="835" spans="1:11" x14ac:dyDescent="0.25">
      <c r="A835" s="3">
        <v>43808</v>
      </c>
      <c r="B835" s="4">
        <v>833</v>
      </c>
      <c r="C835" s="4">
        <v>47.650002000000001</v>
      </c>
      <c r="D835" s="4">
        <v>1.1247941664854464E-2</v>
      </c>
      <c r="E835" s="4">
        <v>-3.0783811696970302E-2</v>
      </c>
      <c r="F835" s="16">
        <f t="shared" si="77"/>
        <v>-2.7153484606271495E-3</v>
      </c>
      <c r="G835" s="16">
        <f t="shared" si="73"/>
        <v>1.3963290125481614E-2</v>
      </c>
      <c r="H835" s="23">
        <f t="shared" si="78"/>
        <v>1.9357764888656734E-4</v>
      </c>
      <c r="I835" s="4">
        <f t="shared" si="74"/>
        <v>1.3913218494890654E-2</v>
      </c>
      <c r="J835" s="4">
        <f t="shared" si="75"/>
        <v>-2.5600556364516351E-2</v>
      </c>
      <c r="K835" s="4">
        <f t="shared" si="76"/>
        <v>0</v>
      </c>
    </row>
    <row r="836" spans="1:11" x14ac:dyDescent="0.25">
      <c r="A836" s="3">
        <v>43809</v>
      </c>
      <c r="B836" s="4">
        <v>834</v>
      </c>
      <c r="C836" s="4">
        <v>47.360000999999997</v>
      </c>
      <c r="D836" s="4">
        <v>-6.0860648022638851E-3</v>
      </c>
      <c r="E836" s="4">
        <v>-3.0783811696970302E-2</v>
      </c>
      <c r="F836" s="16">
        <f t="shared" si="77"/>
        <v>-2.2149893030438865E-3</v>
      </c>
      <c r="G836" s="16">
        <f t="shared" ref="G836:G880" si="79">D836-F836</f>
        <v>-3.8710754992199985E-3</v>
      </c>
      <c r="H836" s="23">
        <f t="shared" si="78"/>
        <v>1.8781219408722447E-4</v>
      </c>
      <c r="I836" s="4">
        <f t="shared" ref="I836:I880" si="80">SQRT(H836)</f>
        <v>1.3704458912603024E-2</v>
      </c>
      <c r="J836" s="4">
        <f t="shared" ref="J836:J880" si="81">F836+NORMSINV(0.05)*I836</f>
        <v>-2.4756818250846403E-2</v>
      </c>
      <c r="K836" s="4">
        <f t="shared" ref="K836:K880" si="82">IF(D836&lt;J836,1,0)</f>
        <v>0</v>
      </c>
    </row>
    <row r="837" spans="1:11" x14ac:dyDescent="0.25">
      <c r="A837" s="3">
        <v>43810</v>
      </c>
      <c r="B837" s="4">
        <v>835</v>
      </c>
      <c r="C837" s="4">
        <v>47.709999000000003</v>
      </c>
      <c r="D837" s="4">
        <v>7.3901603169308737E-3</v>
      </c>
      <c r="E837" s="4">
        <v>-3.0783811696970302E-2</v>
      </c>
      <c r="F837" s="16">
        <f t="shared" ref="F837:F880" si="83">0.94*F836+0.03*D836</f>
        <v>-2.2646718889291696E-3</v>
      </c>
      <c r="G837" s="16">
        <f t="shared" si="79"/>
        <v>9.6548322058600429E-3</v>
      </c>
      <c r="H837" s="23">
        <f t="shared" ref="H837:H880" si="84">0.94*H836+0.03*G836^2</f>
        <v>1.7699301920761083E-4</v>
      </c>
      <c r="I837" s="4">
        <f t="shared" si="80"/>
        <v>1.3303872338819658E-2</v>
      </c>
      <c r="J837" s="4">
        <f t="shared" si="81"/>
        <v>-2.4147594557936053E-2</v>
      </c>
      <c r="K837" s="4">
        <f t="shared" si="82"/>
        <v>0</v>
      </c>
    </row>
    <row r="838" spans="1:11" x14ac:dyDescent="0.25">
      <c r="A838" s="3">
        <v>43811</v>
      </c>
      <c r="B838" s="4">
        <v>836</v>
      </c>
      <c r="C838" s="4">
        <v>49.5</v>
      </c>
      <c r="D838" s="4">
        <v>3.7518361717006038E-2</v>
      </c>
      <c r="E838" s="4">
        <v>-3.0783811696970302E-2</v>
      </c>
      <c r="F838" s="16">
        <f t="shared" si="83"/>
        <v>-1.9070867660854931E-3</v>
      </c>
      <c r="G838" s="16">
        <f t="shared" si="79"/>
        <v>3.9425448483091534E-2</v>
      </c>
      <c r="H838" s="23">
        <f t="shared" si="84"/>
        <v>1.6916991160285355E-4</v>
      </c>
      <c r="I838" s="4">
        <f t="shared" si="80"/>
        <v>1.3006533419895308E-2</v>
      </c>
      <c r="J838" s="4">
        <f t="shared" si="81"/>
        <v>-2.330093043586583E-2</v>
      </c>
      <c r="K838" s="4">
        <f t="shared" si="82"/>
        <v>0</v>
      </c>
    </row>
    <row r="839" spans="1:11" x14ac:dyDescent="0.25">
      <c r="A839" s="3">
        <v>43812</v>
      </c>
      <c r="B839" s="4">
        <v>837</v>
      </c>
      <c r="C839" s="4">
        <v>49.349997999999999</v>
      </c>
      <c r="D839" s="4">
        <v>-3.0303434343434471E-3</v>
      </c>
      <c r="E839" s="4">
        <v>-3.0783811696970302E-2</v>
      </c>
      <c r="F839" s="16">
        <f t="shared" si="83"/>
        <v>-6.6711070861018231E-4</v>
      </c>
      <c r="G839" s="16">
        <f t="shared" si="79"/>
        <v>-2.363232725733265E-3</v>
      </c>
      <c r="H839" s="23">
        <f t="shared" si="84"/>
        <v>2.0565069654946948E-4</v>
      </c>
      <c r="I839" s="4">
        <f t="shared" si="80"/>
        <v>1.4340526369330711E-2</v>
      </c>
      <c r="J839" s="4">
        <f t="shared" si="81"/>
        <v>-2.4255177519597038E-2</v>
      </c>
      <c r="K839" s="4">
        <f t="shared" si="82"/>
        <v>0</v>
      </c>
    </row>
    <row r="840" spans="1:11" x14ac:dyDescent="0.25">
      <c r="A840" s="3">
        <v>43815</v>
      </c>
      <c r="B840" s="4">
        <v>838</v>
      </c>
      <c r="C840" s="4">
        <v>49.490001999999997</v>
      </c>
      <c r="D840" s="4">
        <v>2.8369606012952132E-3</v>
      </c>
      <c r="E840" s="4">
        <v>-3.0783811696970302E-2</v>
      </c>
      <c r="F840" s="16">
        <f t="shared" si="83"/>
        <v>-7.1799436912387471E-4</v>
      </c>
      <c r="G840" s="16">
        <f t="shared" si="79"/>
        <v>3.5549549704190879E-3</v>
      </c>
      <c r="H840" s="23">
        <f t="shared" si="84"/>
        <v>1.9347920082398058E-4</v>
      </c>
      <c r="I840" s="4">
        <f t="shared" si="80"/>
        <v>1.3909680112208929E-2</v>
      </c>
      <c r="J840" s="4">
        <f t="shared" si="81"/>
        <v>-2.3597382151425497E-2</v>
      </c>
      <c r="K840" s="4">
        <f t="shared" si="82"/>
        <v>0</v>
      </c>
    </row>
    <row r="841" spans="1:11" x14ac:dyDescent="0.25">
      <c r="A841" s="3">
        <v>43816</v>
      </c>
      <c r="B841" s="4">
        <v>839</v>
      </c>
      <c r="C841" s="4">
        <v>49.93</v>
      </c>
      <c r="D841" s="4">
        <v>8.890644215371073E-3</v>
      </c>
      <c r="E841" s="4">
        <v>-3.0783811696970302E-2</v>
      </c>
      <c r="F841" s="16">
        <f t="shared" si="83"/>
        <v>-5.8980588893758586E-4</v>
      </c>
      <c r="G841" s="16">
        <f t="shared" si="79"/>
        <v>9.4804501043086586E-3</v>
      </c>
      <c r="H841" s="23">
        <f t="shared" si="84"/>
        <v>1.8224957991979296E-4</v>
      </c>
      <c r="I841" s="4">
        <f t="shared" si="80"/>
        <v>1.3499984441464847E-2</v>
      </c>
      <c r="J841" s="4">
        <f t="shared" si="81"/>
        <v>-2.2795304261269491E-2</v>
      </c>
      <c r="K841" s="4">
        <f t="shared" si="82"/>
        <v>0</v>
      </c>
    </row>
    <row r="842" spans="1:11" x14ac:dyDescent="0.25">
      <c r="A842" s="3">
        <v>43817</v>
      </c>
      <c r="B842" s="4">
        <v>840</v>
      </c>
      <c r="C842" s="4">
        <v>50</v>
      </c>
      <c r="D842" s="4">
        <v>1.4019627478469915E-3</v>
      </c>
      <c r="E842" s="4">
        <v>-3.0783811696970302E-2</v>
      </c>
      <c r="F842" s="16">
        <f t="shared" si="83"/>
        <v>-2.8769820914019856E-4</v>
      </c>
      <c r="G842" s="16">
        <f t="shared" si="79"/>
        <v>1.68966095698719E-3</v>
      </c>
      <c r="H842" s="23">
        <f t="shared" si="84"/>
        <v>1.7401097315001394E-4</v>
      </c>
      <c r="I842" s="4">
        <f t="shared" si="80"/>
        <v>1.3191321887893341E-2</v>
      </c>
      <c r="J842" s="4">
        <f t="shared" si="81"/>
        <v>-2.1985491860725907E-2</v>
      </c>
      <c r="K842" s="4">
        <f t="shared" si="82"/>
        <v>0</v>
      </c>
    </row>
    <row r="843" spans="1:11" x14ac:dyDescent="0.25">
      <c r="A843" s="3">
        <v>43818</v>
      </c>
      <c r="B843" s="4">
        <v>841</v>
      </c>
      <c r="C843" s="4">
        <v>49.889999000000003</v>
      </c>
      <c r="D843" s="4">
        <v>-2.200019999999938E-3</v>
      </c>
      <c r="E843" s="4">
        <v>-3.0783811696970302E-2</v>
      </c>
      <c r="F843" s="16">
        <f t="shared" si="83"/>
        <v>-2.2837743415637688E-4</v>
      </c>
      <c r="G843" s="16">
        <f t="shared" si="79"/>
        <v>-1.9716425658435613E-3</v>
      </c>
      <c r="H843" s="23">
        <f t="shared" si="84"/>
        <v>1.6365596338550008E-4</v>
      </c>
      <c r="I843" s="4">
        <f t="shared" si="80"/>
        <v>1.279280904983343E-2</v>
      </c>
      <c r="J843" s="4">
        <f t="shared" si="81"/>
        <v>-2.1270675798672516E-2</v>
      </c>
      <c r="K843" s="4">
        <f t="shared" si="82"/>
        <v>0</v>
      </c>
    </row>
    <row r="844" spans="1:11" x14ac:dyDescent="0.25">
      <c r="A844" s="3">
        <v>43819</v>
      </c>
      <c r="B844" s="4">
        <v>842</v>
      </c>
      <c r="C844" s="4">
        <v>49.619999</v>
      </c>
      <c r="D844" s="4">
        <v>-5.4119063021028143E-3</v>
      </c>
      <c r="E844" s="4">
        <v>-3.0783811696970302E-2</v>
      </c>
      <c r="F844" s="16">
        <f t="shared" si="83"/>
        <v>-2.8067538810699238E-4</v>
      </c>
      <c r="G844" s="16">
        <f t="shared" si="79"/>
        <v>-5.1312309139958222E-3</v>
      </c>
      <c r="H844" s="23">
        <f t="shared" si="84"/>
        <v>1.5395322681459347E-4</v>
      </c>
      <c r="I844" s="4">
        <f t="shared" si="80"/>
        <v>1.24077889575296E-2</v>
      </c>
      <c r="J844" s="4">
        <f t="shared" si="81"/>
        <v>-2.0689672057347987E-2</v>
      </c>
      <c r="K844" s="4">
        <f t="shared" si="82"/>
        <v>0</v>
      </c>
    </row>
    <row r="845" spans="1:11" x14ac:dyDescent="0.25">
      <c r="A845" s="3">
        <v>43822</v>
      </c>
      <c r="B845" s="4">
        <v>843</v>
      </c>
      <c r="C845" s="4">
        <v>50.459999000000003</v>
      </c>
      <c r="D845" s="4">
        <v>1.6928658140440579E-2</v>
      </c>
      <c r="E845" s="4">
        <v>-3.0783811696970302E-2</v>
      </c>
      <c r="F845" s="16">
        <f t="shared" si="83"/>
        <v>-4.2619205388365724E-4</v>
      </c>
      <c r="G845" s="16">
        <f t="shared" si="79"/>
        <v>1.7354850194324235E-2</v>
      </c>
      <c r="H845" s="23">
        <f t="shared" si="84"/>
        <v>1.4550591912650023E-4</v>
      </c>
      <c r="I845" s="4">
        <f t="shared" si="80"/>
        <v>1.2062583435006791E-2</v>
      </c>
      <c r="J845" s="4">
        <f t="shared" si="81"/>
        <v>-2.0267376167359331E-2</v>
      </c>
      <c r="K845" s="4">
        <f t="shared" si="82"/>
        <v>0</v>
      </c>
    </row>
    <row r="846" spans="1:11" x14ac:dyDescent="0.25">
      <c r="A846" s="3">
        <v>43823</v>
      </c>
      <c r="B846" s="4">
        <v>844</v>
      </c>
      <c r="C846" s="4">
        <v>50.830002</v>
      </c>
      <c r="D846" s="4">
        <v>7.3326002245857544E-3</v>
      </c>
      <c r="E846" s="4">
        <v>-3.0783811696970302E-2</v>
      </c>
      <c r="F846" s="16">
        <f t="shared" si="83"/>
        <v>1.0723921356257959E-4</v>
      </c>
      <c r="G846" s="16">
        <f t="shared" si="79"/>
        <v>7.225361011023175E-3</v>
      </c>
      <c r="H846" s="23">
        <f t="shared" si="84"/>
        <v>1.4581128873693329E-4</v>
      </c>
      <c r="I846" s="4">
        <f t="shared" si="80"/>
        <v>1.2075234520991022E-2</v>
      </c>
      <c r="J846" s="4">
        <f t="shared" si="81"/>
        <v>-1.9754754084579131E-2</v>
      </c>
      <c r="K846" s="4">
        <f t="shared" si="82"/>
        <v>0</v>
      </c>
    </row>
    <row r="847" spans="1:11" x14ac:dyDescent="0.25">
      <c r="A847" s="3">
        <v>43825</v>
      </c>
      <c r="B847" s="4">
        <v>845</v>
      </c>
      <c r="C847" s="4">
        <v>52.009998000000003</v>
      </c>
      <c r="D847" s="4">
        <v>2.3214557418274401E-2</v>
      </c>
      <c r="E847" s="4">
        <v>-3.0783811696970302E-2</v>
      </c>
      <c r="F847" s="16">
        <f t="shared" si="83"/>
        <v>3.2078286748639742E-4</v>
      </c>
      <c r="G847" s="16">
        <f t="shared" si="79"/>
        <v>2.2893774550788004E-2</v>
      </c>
      <c r="H847" s="23">
        <f t="shared" si="84"/>
        <v>1.386287866649057E-4</v>
      </c>
      <c r="I847" s="4">
        <f t="shared" si="80"/>
        <v>1.1774072645644144E-2</v>
      </c>
      <c r="J847" s="4">
        <f t="shared" si="81"/>
        <v>-1.9045843227691494E-2</v>
      </c>
      <c r="K847" s="4">
        <f t="shared" si="82"/>
        <v>0</v>
      </c>
    </row>
    <row r="848" spans="1:11" x14ac:dyDescent="0.25">
      <c r="A848" s="3">
        <v>43826</v>
      </c>
      <c r="B848" s="4">
        <v>846</v>
      </c>
      <c r="C848" s="4">
        <v>50.98</v>
      </c>
      <c r="D848" s="4">
        <v>-1.9803846175883454E-2</v>
      </c>
      <c r="E848" s="4">
        <v>-3.0783811696970302E-2</v>
      </c>
      <c r="F848" s="16">
        <f t="shared" si="83"/>
        <v>9.9797261798544555E-4</v>
      </c>
      <c r="G848" s="16">
        <f t="shared" si="79"/>
        <v>-2.0801818793868901E-2</v>
      </c>
      <c r="H848" s="23">
        <f t="shared" si="84"/>
        <v>1.460348068604806E-4</v>
      </c>
      <c r="I848" s="4">
        <f t="shared" si="80"/>
        <v>1.2084486205895582E-2</v>
      </c>
      <c r="J848" s="4">
        <f t="shared" si="81"/>
        <v>-1.8879238347626941E-2</v>
      </c>
      <c r="K848" s="4">
        <f t="shared" si="82"/>
        <v>1</v>
      </c>
    </row>
    <row r="849" spans="1:11" x14ac:dyDescent="0.25">
      <c r="A849" s="3">
        <v>43829</v>
      </c>
      <c r="B849" s="4">
        <v>847</v>
      </c>
      <c r="C849" s="4">
        <v>50.91</v>
      </c>
      <c r="D849" s="4">
        <v>-1.373087485288354E-3</v>
      </c>
      <c r="E849" s="4">
        <v>-3.0783811696970302E-2</v>
      </c>
      <c r="F849" s="16">
        <f t="shared" si="83"/>
        <v>3.4397887562981518E-4</v>
      </c>
      <c r="G849" s="16">
        <f t="shared" si="79"/>
        <v>-1.7170663609181692E-3</v>
      </c>
      <c r="H849" s="23">
        <f t="shared" si="84"/>
        <v>1.5025418840284048E-4</v>
      </c>
      <c r="I849" s="4">
        <f t="shared" si="80"/>
        <v>1.2257821519456076E-2</v>
      </c>
      <c r="J849" s="4">
        <f t="shared" si="81"/>
        <v>-1.9818343309171323E-2</v>
      </c>
      <c r="K849" s="4">
        <f t="shared" si="82"/>
        <v>0</v>
      </c>
    </row>
    <row r="850" spans="1:11" x14ac:dyDescent="0.25">
      <c r="A850" s="3">
        <v>43830</v>
      </c>
      <c r="B850" s="4">
        <v>848</v>
      </c>
      <c r="C850" s="4">
        <v>51.389999000000003</v>
      </c>
      <c r="D850" s="4">
        <v>9.4283834217247404E-3</v>
      </c>
      <c r="E850" s="4">
        <v>-3.0783811696970302E-2</v>
      </c>
      <c r="F850" s="16">
        <f t="shared" si="83"/>
        <v>2.8214751853337564E-4</v>
      </c>
      <c r="G850" s="16">
        <f t="shared" si="79"/>
        <v>9.1462359031913645E-3</v>
      </c>
      <c r="H850" s="23">
        <f t="shared" si="84"/>
        <v>1.4132738660530393E-4</v>
      </c>
      <c r="I850" s="4">
        <f t="shared" si="80"/>
        <v>1.18881195571589E-2</v>
      </c>
      <c r="J850" s="4">
        <f t="shared" si="81"/>
        <v>-1.9272069052692176E-2</v>
      </c>
      <c r="K850" s="4">
        <f t="shared" si="82"/>
        <v>0</v>
      </c>
    </row>
    <row r="851" spans="1:11" x14ac:dyDescent="0.25">
      <c r="A851" s="3">
        <v>43832</v>
      </c>
      <c r="B851" s="4">
        <v>849</v>
      </c>
      <c r="C851" s="4">
        <v>52.290000999999997</v>
      </c>
      <c r="D851" s="4">
        <v>1.7513174110005206E-2</v>
      </c>
      <c r="E851" s="4">
        <v>-3.0783811696970302E-2</v>
      </c>
      <c r="F851" s="16">
        <f t="shared" si="83"/>
        <v>5.4807017007311532E-4</v>
      </c>
      <c r="G851" s="16">
        <f t="shared" si="79"/>
        <v>1.6965103939932089E-2</v>
      </c>
      <c r="H851" s="23">
        <f t="shared" si="84"/>
        <v>1.353573523448905E-4</v>
      </c>
      <c r="I851" s="4">
        <f t="shared" si="80"/>
        <v>1.1634317871920576E-2</v>
      </c>
      <c r="J851" s="4">
        <f t="shared" si="81"/>
        <v>-1.8588679778661781E-2</v>
      </c>
      <c r="K851" s="4">
        <f t="shared" si="82"/>
        <v>0</v>
      </c>
    </row>
    <row r="852" spans="1:11" x14ac:dyDescent="0.25">
      <c r="A852" s="3">
        <v>43833</v>
      </c>
      <c r="B852" s="4">
        <v>850</v>
      </c>
      <c r="C852" s="4">
        <v>50.57</v>
      </c>
      <c r="D852" s="4">
        <v>-3.2893497171667611E-2</v>
      </c>
      <c r="E852" s="4">
        <v>-3.0783811696970302E-2</v>
      </c>
      <c r="F852" s="16">
        <f t="shared" si="83"/>
        <v>1.0405811831688846E-3</v>
      </c>
      <c r="G852" s="16">
        <f t="shared" si="79"/>
        <v>-3.3934078354836493E-2</v>
      </c>
      <c r="H852" s="23">
        <f t="shared" si="84"/>
        <v>1.3587035375497804E-4</v>
      </c>
      <c r="I852" s="4">
        <f t="shared" si="80"/>
        <v>1.1656343927449037E-2</v>
      </c>
      <c r="J852" s="4">
        <f t="shared" si="81"/>
        <v>-1.8132398402889438E-2</v>
      </c>
      <c r="K852" s="4">
        <f t="shared" si="82"/>
        <v>1</v>
      </c>
    </row>
    <row r="853" spans="1:11" x14ac:dyDescent="0.25">
      <c r="A853" s="3">
        <v>43836</v>
      </c>
      <c r="B853" s="4">
        <v>851</v>
      </c>
      <c r="C853" s="4">
        <v>51.080002</v>
      </c>
      <c r="D853" s="4">
        <v>1.0085070199723158E-2</v>
      </c>
      <c r="E853" s="4">
        <v>-3.0783811696970302E-2</v>
      </c>
      <c r="F853" s="16">
        <f t="shared" si="83"/>
        <v>-8.6586029712767878E-6</v>
      </c>
      <c r="G853" s="16">
        <f t="shared" si="79"/>
        <v>1.0093728802694435E-2</v>
      </c>
      <c r="H853" s="23">
        <f t="shared" si="84"/>
        <v>1.6226378274344482E-4</v>
      </c>
      <c r="I853" s="4">
        <f t="shared" si="80"/>
        <v>1.2738280211372523E-2</v>
      </c>
      <c r="J853" s="4">
        <f t="shared" si="81"/>
        <v>-2.0961265009771541E-2</v>
      </c>
      <c r="K853" s="4">
        <f t="shared" si="82"/>
        <v>0</v>
      </c>
    </row>
    <row r="854" spans="1:11" x14ac:dyDescent="0.25">
      <c r="A854" s="3">
        <v>43837</v>
      </c>
      <c r="B854" s="4">
        <v>852</v>
      </c>
      <c r="C854" s="4">
        <v>49.799999</v>
      </c>
      <c r="D854" s="4">
        <v>-2.5058789151965983E-2</v>
      </c>
      <c r="E854" s="4">
        <v>-3.0783811696970302E-2</v>
      </c>
      <c r="F854" s="16">
        <f t="shared" si="83"/>
        <v>2.9441301919869454E-4</v>
      </c>
      <c r="G854" s="16">
        <f t="shared" si="79"/>
        <v>-2.5353202171164678E-2</v>
      </c>
      <c r="H854" s="23">
        <f t="shared" si="84"/>
        <v>1.5558445661310841E-4</v>
      </c>
      <c r="I854" s="4">
        <f t="shared" si="80"/>
        <v>1.2473349855315868E-2</v>
      </c>
      <c r="J854" s="4">
        <f t="shared" si="81"/>
        <v>-2.0222421730552238E-2</v>
      </c>
      <c r="K854" s="4">
        <f t="shared" si="82"/>
        <v>1</v>
      </c>
    </row>
    <row r="855" spans="1:11" x14ac:dyDescent="0.25">
      <c r="A855" s="3">
        <v>43838</v>
      </c>
      <c r="B855" s="4">
        <v>853</v>
      </c>
      <c r="C855" s="4">
        <v>50</v>
      </c>
      <c r="D855" s="4">
        <v>4.0160844179936697E-3</v>
      </c>
      <c r="E855" s="4">
        <v>-3.0783811696970302E-2</v>
      </c>
      <c r="F855" s="16">
        <f t="shared" si="83"/>
        <v>-4.7501543651220661E-4</v>
      </c>
      <c r="G855" s="16">
        <f t="shared" si="79"/>
        <v>4.4910998545058759E-3</v>
      </c>
      <c r="H855" s="23">
        <f t="shared" si="84"/>
        <v>1.6553293502628039E-4</v>
      </c>
      <c r="I855" s="4">
        <f t="shared" si="80"/>
        <v>1.2865960322738462E-2</v>
      </c>
      <c r="J855" s="4">
        <f t="shared" si="81"/>
        <v>-2.1637636937582305E-2</v>
      </c>
      <c r="K855" s="4">
        <f t="shared" si="82"/>
        <v>0</v>
      </c>
    </row>
    <row r="856" spans="1:11" x14ac:dyDescent="0.25">
      <c r="A856" s="3">
        <v>43839</v>
      </c>
      <c r="B856" s="4">
        <v>854</v>
      </c>
      <c r="C856" s="4">
        <v>49.619999</v>
      </c>
      <c r="D856" s="4">
        <v>-7.6000200000000007E-3</v>
      </c>
      <c r="E856" s="4">
        <v>-3.0783811696970302E-2</v>
      </c>
      <c r="F856" s="16">
        <f t="shared" si="83"/>
        <v>-3.2603197778166408E-4</v>
      </c>
      <c r="G856" s="16">
        <f t="shared" si="79"/>
        <v>-7.2739880222183369E-3</v>
      </c>
      <c r="H856" s="23">
        <f t="shared" si="84"/>
        <v>1.5620605826179783E-4</v>
      </c>
      <c r="I856" s="4">
        <f t="shared" si="80"/>
        <v>1.2498242206878446E-2</v>
      </c>
      <c r="J856" s="4">
        <f t="shared" si="81"/>
        <v>-2.0883811002283655E-2</v>
      </c>
      <c r="K856" s="4">
        <f t="shared" si="82"/>
        <v>0</v>
      </c>
    </row>
    <row r="857" spans="1:11" x14ac:dyDescent="0.25">
      <c r="A857" s="3">
        <v>43840</v>
      </c>
      <c r="B857" s="4">
        <v>855</v>
      </c>
      <c r="C857" s="4">
        <v>49.509998000000003</v>
      </c>
      <c r="D857" s="4">
        <v>-2.2168682429839813E-3</v>
      </c>
      <c r="E857" s="4">
        <v>-3.0783811696970302E-2</v>
      </c>
      <c r="F857" s="16">
        <f t="shared" si="83"/>
        <v>-5.3447065911476428E-4</v>
      </c>
      <c r="G857" s="16">
        <f t="shared" si="79"/>
        <v>-1.6823975838692171E-3</v>
      </c>
      <c r="H857" s="23">
        <f t="shared" si="84"/>
        <v>1.4842102181851123E-4</v>
      </c>
      <c r="I857" s="4">
        <f t="shared" si="80"/>
        <v>1.2182816661942805E-2</v>
      </c>
      <c r="J857" s="4">
        <f t="shared" si="81"/>
        <v>-2.057342083199622E-2</v>
      </c>
      <c r="K857" s="4">
        <f t="shared" si="82"/>
        <v>0</v>
      </c>
    </row>
    <row r="858" spans="1:11" x14ac:dyDescent="0.25">
      <c r="A858" s="3">
        <v>43843</v>
      </c>
      <c r="B858" s="4">
        <v>856</v>
      </c>
      <c r="C858" s="4">
        <v>49.830002</v>
      </c>
      <c r="D858" s="4">
        <v>6.4634217920993909E-3</v>
      </c>
      <c r="E858" s="4">
        <v>-3.0783811696970302E-2</v>
      </c>
      <c r="F858" s="16">
        <f t="shared" si="83"/>
        <v>-5.6890846685739781E-4</v>
      </c>
      <c r="G858" s="16">
        <f t="shared" si="79"/>
        <v>7.032330258956789E-3</v>
      </c>
      <c r="H858" s="23">
        <f t="shared" si="84"/>
        <v>1.396006743583068E-4</v>
      </c>
      <c r="I858" s="4">
        <f t="shared" si="80"/>
        <v>1.1815272927795904E-2</v>
      </c>
      <c r="J858" s="4">
        <f t="shared" si="81"/>
        <v>-2.0003302995564035E-2</v>
      </c>
      <c r="K858" s="4">
        <f t="shared" si="82"/>
        <v>0</v>
      </c>
    </row>
    <row r="859" spans="1:11" x14ac:dyDescent="0.25">
      <c r="A859" s="3">
        <v>43844</v>
      </c>
      <c r="B859" s="4">
        <v>857</v>
      </c>
      <c r="C859" s="4">
        <v>50.860000999999997</v>
      </c>
      <c r="D859" s="4">
        <v>2.0670258050561517E-2</v>
      </c>
      <c r="E859" s="4">
        <v>-3.0783811696970302E-2</v>
      </c>
      <c r="F859" s="16">
        <f t="shared" si="83"/>
        <v>-3.408713050829722E-4</v>
      </c>
      <c r="G859" s="16">
        <f t="shared" si="79"/>
        <v>2.1011129355644489E-2</v>
      </c>
      <c r="H859" s="23">
        <f t="shared" si="84"/>
        <v>1.3270824396293955E-4</v>
      </c>
      <c r="I859" s="4">
        <f t="shared" si="80"/>
        <v>1.1519906421622511E-2</v>
      </c>
      <c r="J859" s="4">
        <f t="shared" si="81"/>
        <v>-1.9289431164830319E-2</v>
      </c>
      <c r="K859" s="4">
        <f t="shared" si="82"/>
        <v>0</v>
      </c>
    </row>
    <row r="860" spans="1:11" x14ac:dyDescent="0.25">
      <c r="A860" s="3">
        <v>43845</v>
      </c>
      <c r="B860" s="4">
        <v>858</v>
      </c>
      <c r="C860" s="4">
        <v>50.599997999999999</v>
      </c>
      <c r="D860" s="4">
        <v>-5.1121312404220666E-3</v>
      </c>
      <c r="E860" s="4">
        <v>-3.0783811696970302E-2</v>
      </c>
      <c r="F860" s="16">
        <f t="shared" si="83"/>
        <v>2.9968871473885165E-4</v>
      </c>
      <c r="G860" s="16">
        <f t="shared" si="79"/>
        <v>-5.4118199551609182E-3</v>
      </c>
      <c r="H860" s="23">
        <f t="shared" si="84"/>
        <v>1.3798977602915195E-4</v>
      </c>
      <c r="I860" s="4">
        <f t="shared" si="80"/>
        <v>1.1746904955312779E-2</v>
      </c>
      <c r="J860" s="4">
        <f t="shared" si="81"/>
        <v>-1.9022250506461599E-2</v>
      </c>
      <c r="K860" s="4">
        <f t="shared" si="82"/>
        <v>0</v>
      </c>
    </row>
    <row r="861" spans="1:11" x14ac:dyDescent="0.25">
      <c r="A861" s="3">
        <v>43846</v>
      </c>
      <c r="B861" s="4">
        <v>859</v>
      </c>
      <c r="C861" s="4">
        <v>51.34</v>
      </c>
      <c r="D861" s="4">
        <v>1.4624546032590833E-2</v>
      </c>
      <c r="E861" s="4">
        <v>-3.0783811696970302E-2</v>
      </c>
      <c r="F861" s="16">
        <f t="shared" si="83"/>
        <v>1.2834345464185853E-4</v>
      </c>
      <c r="G861" s="16">
        <f t="shared" si="79"/>
        <v>1.4496202577948975E-2</v>
      </c>
      <c r="H861" s="23">
        <f t="shared" si="84"/>
        <v>1.3058902332421516E-4</v>
      </c>
      <c r="I861" s="4">
        <f t="shared" si="80"/>
        <v>1.1427555439559905E-2</v>
      </c>
      <c r="J861" s="4">
        <f t="shared" si="81"/>
        <v>-1.866831255730728E-2</v>
      </c>
      <c r="K861" s="4">
        <f t="shared" si="82"/>
        <v>0</v>
      </c>
    </row>
    <row r="862" spans="1:11" x14ac:dyDescent="0.25">
      <c r="A862" s="3">
        <v>43847</v>
      </c>
      <c r="B862" s="4">
        <v>860</v>
      </c>
      <c r="C862" s="4">
        <v>50.34</v>
      </c>
      <c r="D862" s="4">
        <v>-1.9477989871445264E-2</v>
      </c>
      <c r="E862" s="4">
        <v>-3.0783811696970302E-2</v>
      </c>
      <c r="F862" s="16">
        <f t="shared" si="83"/>
        <v>5.59379228341072E-4</v>
      </c>
      <c r="G862" s="16">
        <f t="shared" si="79"/>
        <v>-2.0037369099786335E-2</v>
      </c>
      <c r="H862" s="23">
        <f t="shared" si="84"/>
        <v>1.2905787860019029E-4</v>
      </c>
      <c r="I862" s="4">
        <f t="shared" si="80"/>
        <v>1.1360364369164851E-2</v>
      </c>
      <c r="J862" s="4">
        <f t="shared" si="81"/>
        <v>-1.8126757307770015E-2</v>
      </c>
      <c r="K862" s="4">
        <f t="shared" si="82"/>
        <v>1</v>
      </c>
    </row>
    <row r="863" spans="1:11" x14ac:dyDescent="0.25">
      <c r="A863" s="3">
        <v>43851</v>
      </c>
      <c r="B863" s="4">
        <v>861</v>
      </c>
      <c r="C863" s="4">
        <v>49.290000999999997</v>
      </c>
      <c r="D863" s="4">
        <v>-2.0858144616607205E-2</v>
      </c>
      <c r="E863" s="4">
        <v>-3.0783811696970302E-2</v>
      </c>
      <c r="F863" s="16">
        <f t="shared" si="83"/>
        <v>-5.8523221502750273E-5</v>
      </c>
      <c r="G863" s="16">
        <f t="shared" si="79"/>
        <v>-2.0799621395104453E-2</v>
      </c>
      <c r="H863" s="23">
        <f t="shared" si="84"/>
        <v>1.3335929069741104E-4</v>
      </c>
      <c r="I863" s="4">
        <f t="shared" si="80"/>
        <v>1.1548129315928664E-2</v>
      </c>
      <c r="J863" s="4">
        <f t="shared" si="81"/>
        <v>-1.9053505611312645E-2</v>
      </c>
      <c r="K863" s="4">
        <f t="shared" si="82"/>
        <v>1</v>
      </c>
    </row>
    <row r="864" spans="1:11" x14ac:dyDescent="0.25">
      <c r="A864" s="3">
        <v>43852</v>
      </c>
      <c r="B864" s="4">
        <v>862</v>
      </c>
      <c r="C864" s="4">
        <v>49.939999</v>
      </c>
      <c r="D864" s="4">
        <v>1.3187218235195485E-2</v>
      </c>
      <c r="E864" s="4">
        <v>-3.0783811696970302E-2</v>
      </c>
      <c r="F864" s="16">
        <f t="shared" si="83"/>
        <v>-6.8075616671080144E-4</v>
      </c>
      <c r="G864" s="16">
        <f t="shared" si="79"/>
        <v>1.3867974401906286E-2</v>
      </c>
      <c r="H864" s="23">
        <f t="shared" si="84"/>
        <v>1.38336460760957E-4</v>
      </c>
      <c r="I864" s="4">
        <f t="shared" si="80"/>
        <v>1.1761652127186767E-2</v>
      </c>
      <c r="J864" s="4">
        <f t="shared" si="81"/>
        <v>-2.002695232705546E-2</v>
      </c>
      <c r="K864" s="4">
        <f t="shared" si="82"/>
        <v>0</v>
      </c>
    </row>
    <row r="865" spans="1:11" x14ac:dyDescent="0.25">
      <c r="A865" s="3">
        <v>43853</v>
      </c>
      <c r="B865" s="4">
        <v>863</v>
      </c>
      <c r="C865" s="4">
        <v>50.369999</v>
      </c>
      <c r="D865" s="4">
        <v>8.6103325712921959E-3</v>
      </c>
      <c r="E865" s="4">
        <v>-3.0783811696970302E-2</v>
      </c>
      <c r="F865" s="16">
        <f t="shared" si="83"/>
        <v>-2.4429424965228874E-4</v>
      </c>
      <c r="G865" s="16">
        <f t="shared" si="79"/>
        <v>8.8546268209444851E-3</v>
      </c>
      <c r="H865" s="23">
        <f t="shared" si="84"/>
        <v>1.358058945356574E-4</v>
      </c>
      <c r="I865" s="4">
        <f t="shared" si="80"/>
        <v>1.165357861498593E-2</v>
      </c>
      <c r="J865" s="4">
        <f t="shared" si="81"/>
        <v>-1.9412725301476013E-2</v>
      </c>
      <c r="K865" s="4">
        <f t="shared" si="82"/>
        <v>0</v>
      </c>
    </row>
    <row r="866" spans="1:11" x14ac:dyDescent="0.25">
      <c r="A866" s="3">
        <v>43854</v>
      </c>
      <c r="B866" s="4">
        <v>864</v>
      </c>
      <c r="C866" s="4">
        <v>49.98</v>
      </c>
      <c r="D866" s="4">
        <v>-7.7426842910996102E-3</v>
      </c>
      <c r="E866" s="4">
        <v>-3.0783811696970302E-2</v>
      </c>
      <c r="F866" s="16">
        <f t="shared" si="83"/>
        <v>2.8673382465614465E-5</v>
      </c>
      <c r="G866" s="16">
        <f t="shared" si="79"/>
        <v>-7.7713576735652249E-3</v>
      </c>
      <c r="H866" s="23">
        <f t="shared" si="84"/>
        <v>1.3000967334766362E-4</v>
      </c>
      <c r="I866" s="4">
        <f t="shared" si="80"/>
        <v>1.1402178447457469E-2</v>
      </c>
      <c r="J866" s="4">
        <f t="shared" si="81"/>
        <v>-1.8726241191982716E-2</v>
      </c>
      <c r="K866" s="4">
        <f t="shared" si="82"/>
        <v>0</v>
      </c>
    </row>
    <row r="867" spans="1:11" x14ac:dyDescent="0.25">
      <c r="A867" s="3">
        <v>43857</v>
      </c>
      <c r="B867" s="4">
        <v>865</v>
      </c>
      <c r="C867" s="4">
        <v>48.150002000000001</v>
      </c>
      <c r="D867" s="4">
        <v>-3.6614605842336861E-2</v>
      </c>
      <c r="E867" s="4">
        <v>-3.0783811696970302E-2</v>
      </c>
      <c r="F867" s="16">
        <f t="shared" si="83"/>
        <v>-2.053275492153107E-4</v>
      </c>
      <c r="G867" s="16">
        <f t="shared" si="79"/>
        <v>-3.6409278293121551E-2</v>
      </c>
      <c r="H867" s="23">
        <f t="shared" si="84"/>
        <v>1.2402091294951822E-4</v>
      </c>
      <c r="I867" s="4">
        <f t="shared" si="80"/>
        <v>1.1136467705224948E-2</v>
      </c>
      <c r="J867" s="4">
        <f t="shared" si="81"/>
        <v>-1.8523186845582511E-2</v>
      </c>
      <c r="K867" s="4">
        <f t="shared" si="82"/>
        <v>1</v>
      </c>
    </row>
    <row r="868" spans="1:11" x14ac:dyDescent="0.25">
      <c r="A868" s="3">
        <v>43858</v>
      </c>
      <c r="B868" s="4">
        <v>866</v>
      </c>
      <c r="C868" s="4">
        <v>48.68</v>
      </c>
      <c r="D868" s="4">
        <v>1.100722695712451E-2</v>
      </c>
      <c r="E868" s="4">
        <v>-3.0783811696970302E-2</v>
      </c>
      <c r="F868" s="16">
        <f t="shared" si="83"/>
        <v>-1.2914460715324977E-3</v>
      </c>
      <c r="G868" s="16">
        <f t="shared" si="79"/>
        <v>1.2298673028657007E-2</v>
      </c>
      <c r="H868" s="23">
        <f t="shared" si="84"/>
        <v>1.563487245473263E-4</v>
      </c>
      <c r="I868" s="4">
        <f t="shared" si="80"/>
        <v>1.2503948358311718E-2</v>
      </c>
      <c r="J868" s="4">
        <f t="shared" si="81"/>
        <v>-2.185861087991544E-2</v>
      </c>
      <c r="K868" s="4">
        <f t="shared" si="82"/>
        <v>0</v>
      </c>
    </row>
    <row r="869" spans="1:11" x14ac:dyDescent="0.25">
      <c r="A869" s="3">
        <v>43859</v>
      </c>
      <c r="B869" s="4">
        <v>867</v>
      </c>
      <c r="C869" s="4">
        <v>48.950001</v>
      </c>
      <c r="D869" s="4">
        <v>5.5464461791290181E-3</v>
      </c>
      <c r="E869" s="4">
        <v>-3.0783811696970302E-2</v>
      </c>
      <c r="F869" s="16">
        <f t="shared" si="83"/>
        <v>-8.8374249852681257E-4</v>
      </c>
      <c r="G869" s="16">
        <f t="shared" si="79"/>
        <v>6.4301886776558306E-3</v>
      </c>
      <c r="H869" s="23">
        <f t="shared" si="84"/>
        <v>1.5150552182246116E-4</v>
      </c>
      <c r="I869" s="4">
        <f t="shared" si="80"/>
        <v>1.2308757931751731E-2</v>
      </c>
      <c r="J869" s="4">
        <f t="shared" si="81"/>
        <v>-2.1129847625836355E-2</v>
      </c>
      <c r="K869" s="4">
        <f t="shared" si="82"/>
        <v>0</v>
      </c>
    </row>
    <row r="870" spans="1:11" x14ac:dyDescent="0.25">
      <c r="A870" s="3">
        <v>43860</v>
      </c>
      <c r="B870" s="4">
        <v>868</v>
      </c>
      <c r="C870" s="4">
        <v>49.380001</v>
      </c>
      <c r="D870" s="4">
        <v>8.7844737735551775E-3</v>
      </c>
      <c r="E870" s="4">
        <v>-3.0783811696970302E-2</v>
      </c>
      <c r="F870" s="16">
        <f t="shared" si="83"/>
        <v>-6.6432456324133323E-4</v>
      </c>
      <c r="G870" s="16">
        <f t="shared" si="79"/>
        <v>9.4487983367965104E-3</v>
      </c>
      <c r="H870" s="23">
        <f t="shared" si="84"/>
        <v>1.4365561030602107E-4</v>
      </c>
      <c r="I870" s="4">
        <f t="shared" si="80"/>
        <v>1.1985641839552068E-2</v>
      </c>
      <c r="J870" s="4">
        <f t="shared" si="81"/>
        <v>-2.0378951014369873E-2</v>
      </c>
      <c r="K870" s="4">
        <f t="shared" si="82"/>
        <v>0</v>
      </c>
    </row>
    <row r="871" spans="1:11" x14ac:dyDescent="0.25">
      <c r="A871" s="3">
        <v>43861</v>
      </c>
      <c r="B871" s="4">
        <v>869</v>
      </c>
      <c r="C871" s="4">
        <v>48.77</v>
      </c>
      <c r="D871" s="4">
        <v>-1.2353199425816069E-2</v>
      </c>
      <c r="E871" s="4">
        <v>-3.0783811696970302E-2</v>
      </c>
      <c r="F871" s="16">
        <f t="shared" si="83"/>
        <v>-3.6093087624019789E-4</v>
      </c>
      <c r="G871" s="16">
        <f t="shared" si="79"/>
        <v>-1.1992268549575871E-2</v>
      </c>
      <c r="H871" s="23">
        <f t="shared" si="84"/>
        <v>1.3771466738794327E-4</v>
      </c>
      <c r="I871" s="4">
        <f t="shared" si="80"/>
        <v>1.1735189277891656E-2</v>
      </c>
      <c r="J871" s="4">
        <f t="shared" si="81"/>
        <v>-1.9663599522942322E-2</v>
      </c>
      <c r="K871" s="4">
        <f t="shared" si="82"/>
        <v>0</v>
      </c>
    </row>
    <row r="872" spans="1:11" x14ac:dyDescent="0.25">
      <c r="A872" s="3">
        <v>43864</v>
      </c>
      <c r="B872" s="4">
        <v>870</v>
      </c>
      <c r="C872" s="4">
        <v>49.18</v>
      </c>
      <c r="D872" s="4">
        <v>8.4068074636046049E-3</v>
      </c>
      <c r="E872" s="4">
        <v>-3.0783811696970302E-2</v>
      </c>
      <c r="F872" s="16">
        <f t="shared" si="83"/>
        <v>-7.0987100644026807E-4</v>
      </c>
      <c r="G872" s="16">
        <f t="shared" si="79"/>
        <v>9.1166784700448724E-3</v>
      </c>
      <c r="H872" s="23">
        <f t="shared" si="84"/>
        <v>1.3376622249362105E-4</v>
      </c>
      <c r="I872" s="4">
        <f t="shared" si="80"/>
        <v>1.1565734844514682E-2</v>
      </c>
      <c r="J872" s="4">
        <f t="shared" si="81"/>
        <v>-1.9733811913799269E-2</v>
      </c>
      <c r="K872" s="4">
        <f t="shared" si="82"/>
        <v>0</v>
      </c>
    </row>
    <row r="873" spans="1:11" x14ac:dyDescent="0.25">
      <c r="A873" s="3">
        <v>43865</v>
      </c>
      <c r="B873" s="4">
        <v>871</v>
      </c>
      <c r="C873" s="4">
        <v>51.029998999999997</v>
      </c>
      <c r="D873" s="4">
        <v>3.7616897112647353E-2</v>
      </c>
      <c r="E873" s="4">
        <v>-3.0783811696970302E-2</v>
      </c>
      <c r="F873" s="16">
        <f t="shared" si="83"/>
        <v>-4.150745221457138E-4</v>
      </c>
      <c r="G873" s="16">
        <f t="shared" si="79"/>
        <v>3.803197163479307E-2</v>
      </c>
      <c r="H873" s="23">
        <f t="shared" si="84"/>
        <v>1.2823366393378919E-4</v>
      </c>
      <c r="I873" s="4">
        <f t="shared" si="80"/>
        <v>1.1324030374994108E-2</v>
      </c>
      <c r="J873" s="4">
        <f t="shared" si="81"/>
        <v>-1.9041446956163416E-2</v>
      </c>
      <c r="K873" s="4">
        <f t="shared" si="82"/>
        <v>0</v>
      </c>
    </row>
    <row r="874" spans="1:11" x14ac:dyDescent="0.25">
      <c r="A874" s="3">
        <v>43866</v>
      </c>
      <c r="B874" s="4">
        <v>872</v>
      </c>
      <c r="C874" s="4">
        <v>50.790000999999997</v>
      </c>
      <c r="D874" s="4">
        <v>-4.7030767137581165E-3</v>
      </c>
      <c r="E874" s="4">
        <v>-3.0783811696970302E-2</v>
      </c>
      <c r="F874" s="16">
        <f t="shared" si="83"/>
        <v>7.3833686256244966E-4</v>
      </c>
      <c r="G874" s="16">
        <f t="shared" si="79"/>
        <v>-5.4414135763205659E-3</v>
      </c>
      <c r="H874" s="23">
        <f t="shared" si="84"/>
        <v>1.6393257009065295E-4</v>
      </c>
      <c r="I874" s="4">
        <f t="shared" si="80"/>
        <v>1.2803615508544957E-2</v>
      </c>
      <c r="J874" s="4">
        <f t="shared" si="81"/>
        <v>-2.0321736544759845E-2</v>
      </c>
      <c r="K874" s="4">
        <f t="shared" si="82"/>
        <v>0</v>
      </c>
    </row>
    <row r="875" spans="1:11" x14ac:dyDescent="0.25">
      <c r="A875" s="3">
        <v>43867</v>
      </c>
      <c r="B875" s="4">
        <v>873</v>
      </c>
      <c r="C875" s="4">
        <v>52.849997999999999</v>
      </c>
      <c r="D875" s="4">
        <v>4.0559105324687886E-2</v>
      </c>
      <c r="E875" s="4">
        <v>-3.0783811696970302E-2</v>
      </c>
      <c r="F875" s="16">
        <f t="shared" si="83"/>
        <v>5.5294434939595909E-4</v>
      </c>
      <c r="G875" s="16">
        <f t="shared" si="79"/>
        <v>4.0006160975291929E-2</v>
      </c>
      <c r="H875" s="23">
        <f t="shared" si="84"/>
        <v>1.5498488533647074E-4</v>
      </c>
      <c r="I875" s="4">
        <f t="shared" si="80"/>
        <v>1.2449292563694965E-2</v>
      </c>
      <c r="J875" s="4">
        <f t="shared" si="81"/>
        <v>-1.9924319676977699E-2</v>
      </c>
      <c r="K875" s="4">
        <f t="shared" si="82"/>
        <v>0</v>
      </c>
    </row>
    <row r="876" spans="1:11" x14ac:dyDescent="0.25">
      <c r="A876" s="3">
        <v>43868</v>
      </c>
      <c r="B876" s="4">
        <v>874</v>
      </c>
      <c r="C876" s="4">
        <v>51.619999</v>
      </c>
      <c r="D876" s="4">
        <v>-2.3273397285653624E-2</v>
      </c>
      <c r="E876" s="4">
        <v>-3.0783811696970302E-2</v>
      </c>
      <c r="F876" s="16">
        <f t="shared" si="83"/>
        <v>1.7365408481728379E-3</v>
      </c>
      <c r="G876" s="16">
        <f t="shared" si="79"/>
        <v>-2.5009938133826463E-2</v>
      </c>
      <c r="H876" s="23">
        <f t="shared" si="84"/>
        <v>1.9370057969571162E-4</v>
      </c>
      <c r="I876" s="4">
        <f t="shared" si="80"/>
        <v>1.3917635564121933E-2</v>
      </c>
      <c r="J876" s="4">
        <f t="shared" si="81"/>
        <v>-2.1155932488061926E-2</v>
      </c>
      <c r="K876" s="4">
        <f t="shared" si="82"/>
        <v>1</v>
      </c>
    </row>
    <row r="877" spans="1:11" x14ac:dyDescent="0.25">
      <c r="A877" s="3">
        <v>43871</v>
      </c>
      <c r="B877" s="4">
        <v>875</v>
      </c>
      <c r="C877" s="4">
        <v>52.110000999999997</v>
      </c>
      <c r="D877" s="4">
        <v>9.4924837174056691E-3</v>
      </c>
      <c r="E877" s="4">
        <v>-3.0783811696970302E-2</v>
      </c>
      <c r="F877" s="16">
        <f t="shared" si="83"/>
        <v>9.3414647871285891E-4</v>
      </c>
      <c r="G877" s="16">
        <f t="shared" si="79"/>
        <v>8.5583372386928095E-3</v>
      </c>
      <c r="H877" s="23">
        <f t="shared" si="84"/>
        <v>2.0084345507770374E-4</v>
      </c>
      <c r="I877" s="4">
        <f>SQRT(H877)</f>
        <v>1.417192488964374E-2</v>
      </c>
      <c r="J877" s="4">
        <f t="shared" si="81"/>
        <v>-2.2376595576901494E-2</v>
      </c>
      <c r="K877" s="4">
        <f t="shared" si="82"/>
        <v>0</v>
      </c>
    </row>
    <row r="878" spans="1:11" x14ac:dyDescent="0.25">
      <c r="A878" s="3">
        <v>43872</v>
      </c>
      <c r="B878" s="4">
        <v>876</v>
      </c>
      <c r="C878" s="4">
        <v>52.259998000000003</v>
      </c>
      <c r="D878" s="4">
        <v>2.8784685688262829E-3</v>
      </c>
      <c r="E878" s="4">
        <v>-3.0783811696970302E-2</v>
      </c>
      <c r="F878" s="16">
        <f t="shared" si="83"/>
        <v>1.1628722015122573E-3</v>
      </c>
      <c r="G878" s="16">
        <f t="shared" si="79"/>
        <v>1.7155963673140256E-3</v>
      </c>
      <c r="H878" s="23">
        <f t="shared" si="84"/>
        <v>1.9099020186177739E-4</v>
      </c>
      <c r="I878" s="4">
        <f t="shared" si="80"/>
        <v>1.3819920472339101E-2</v>
      </c>
      <c r="J878" s="4">
        <f t="shared" si="81"/>
        <v>-2.1568874111595623E-2</v>
      </c>
      <c r="K878" s="4">
        <f t="shared" si="82"/>
        <v>0</v>
      </c>
    </row>
    <row r="879" spans="1:11" x14ac:dyDescent="0.25">
      <c r="A879" s="3">
        <v>43873</v>
      </c>
      <c r="B879" s="4">
        <v>877</v>
      </c>
      <c r="C879" s="4">
        <v>53.299999</v>
      </c>
      <c r="D879" s="4">
        <v>1.990051740912804E-2</v>
      </c>
      <c r="E879" s="4">
        <v>-3.0783811696970302E-2</v>
      </c>
      <c r="F879" s="16">
        <f t="shared" si="83"/>
        <v>1.1794539264863104E-3</v>
      </c>
      <c r="G879" s="16">
        <f t="shared" si="79"/>
        <v>1.8721063482641728E-2</v>
      </c>
      <c r="H879" s="23">
        <f t="shared" si="84"/>
        <v>1.7961908787693699E-4</v>
      </c>
      <c r="I879" s="4">
        <f t="shared" si="80"/>
        <v>1.3402204590176088E-2</v>
      </c>
      <c r="J879" s="4">
        <f t="shared" si="81"/>
        <v>-2.0865210902810502E-2</v>
      </c>
      <c r="K879" s="4">
        <f t="shared" si="82"/>
        <v>0</v>
      </c>
    </row>
    <row r="880" spans="1:11" x14ac:dyDescent="0.25">
      <c r="A880" s="3">
        <v>43874</v>
      </c>
      <c r="B880" s="4">
        <v>878</v>
      </c>
      <c r="C880" s="4">
        <v>52.549999</v>
      </c>
      <c r="D880" s="4">
        <v>-1.4071294823101215E-2</v>
      </c>
      <c r="E880" s="4">
        <v>-3.0783811696970302E-2</v>
      </c>
      <c r="F880" s="16">
        <f t="shared" si="83"/>
        <v>1.705702213170973E-3</v>
      </c>
      <c r="G880" s="16">
        <f t="shared" si="79"/>
        <v>-1.5776997036272188E-2</v>
      </c>
      <c r="H880" s="23">
        <f t="shared" si="84"/>
        <v>1.793562891419538E-4</v>
      </c>
      <c r="I880" s="4">
        <f t="shared" si="80"/>
        <v>1.3392396691479602E-2</v>
      </c>
      <c r="J880" s="4">
        <f t="shared" si="81"/>
        <v>-2.032283005838215E-2</v>
      </c>
      <c r="K880" s="4">
        <f t="shared" si="82"/>
        <v>0</v>
      </c>
    </row>
    <row r="881" spans="1:12" x14ac:dyDescent="0.25">
      <c r="A881" s="3">
        <v>43873</v>
      </c>
      <c r="B881" s="24">
        <v>879</v>
      </c>
      <c r="C881" s="4"/>
      <c r="D881" s="4"/>
      <c r="E881" s="4">
        <v>-3.0783811696970302E-2</v>
      </c>
      <c r="F881" s="16">
        <f>0.94*F880+0.03*D880</f>
        <v>1.181221235687678E-3</v>
      </c>
      <c r="G881" s="16">
        <f t="shared" ref="G881" si="85">D881-F881</f>
        <v>-1.181221235687678E-3</v>
      </c>
      <c r="H881" s="23">
        <f t="shared" ref="H881" si="86">0.94*H880+0.03*G880^2</f>
        <v>1.760623208579128E-4</v>
      </c>
      <c r="I881" s="4">
        <f>SQRT(H881)</f>
        <v>1.326884775924092E-2</v>
      </c>
      <c r="J881" s="4">
        <f t="shared" ref="J881" si="87">F881+NORMSINV(0.05)*I881</f>
        <v>-2.064409112656667E-2</v>
      </c>
      <c r="K881" s="4">
        <f t="shared" ref="K881" si="88">IF(D881&lt;J881,1,0)</f>
        <v>0</v>
      </c>
    </row>
    <row r="882" spans="1:12" x14ac:dyDescent="0.25">
      <c r="K882" s="26">
        <f>SUM(K3:K881)</f>
        <v>80</v>
      </c>
    </row>
    <row r="883" spans="1:12" x14ac:dyDescent="0.25">
      <c r="K883">
        <v>879</v>
      </c>
    </row>
    <row r="884" spans="1:12" x14ac:dyDescent="0.25">
      <c r="K884" s="27">
        <f>K882/K883</f>
        <v>9.1012514220705346E-2</v>
      </c>
      <c r="L884" s="28">
        <v>9.1012514220705346E-2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DELL</vt:lpstr>
      <vt:lpstr>VaR</vt:lpstr>
      <vt:lpstr>MA_VaR</vt:lpstr>
      <vt:lpstr>EWMA_VaR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Lkhagvaa</dc:creator>
  <cp:lastModifiedBy>DELL</cp:lastModifiedBy>
  <dcterms:created xsi:type="dcterms:W3CDTF">2020-02-14T11:29:18Z</dcterms:created>
  <dcterms:modified xsi:type="dcterms:W3CDTF">2020-03-19T03:06:15Z</dcterms:modified>
</cp:coreProperties>
</file>