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ACB564FC-2BE9-455E-BA24-0E5CB48478AD}" xr6:coauthVersionLast="47" xr6:coauthVersionMax="47" xr10:uidLastSave="{00000000-0000-0000-0000-000000000000}"/>
  <bookViews>
    <workbookView xWindow="-120" yWindow="-120" windowWidth="38640" windowHeight="21120" activeTab="4" xr2:uid="{4D7359AC-8169-4D64-B280-A03E914C2535}"/>
  </bookViews>
  <sheets>
    <sheet name="Country weights" sheetId="6" r:id="rId1"/>
    <sheet name="GBP ranking" sheetId="5" r:id="rId2"/>
    <sheet name="Data coverage" sheetId="1" r:id="rId3"/>
    <sheet name="Detailed indices" sheetId="3" r:id="rId4"/>
    <sheet name="ETFs" sheetId="4" r:id="rId5"/>
    <sheet name="Sorted countr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6" i="5"/>
  <c r="L5" i="5"/>
  <c r="M5" i="5"/>
  <c r="AL69" i="6"/>
  <c r="AL68" i="6"/>
  <c r="AL67" i="6"/>
  <c r="AL66" i="6"/>
  <c r="AL65" i="6"/>
  <c r="AK69" i="6"/>
  <c r="AK68" i="6"/>
  <c r="AK67" i="6"/>
  <c r="AK66" i="6"/>
  <c r="AK65" i="6"/>
  <c r="AI69" i="6"/>
  <c r="AI68" i="6"/>
  <c r="AI67" i="6"/>
  <c r="AI66" i="6"/>
  <c r="AI65" i="6"/>
  <c r="AA69" i="6"/>
  <c r="AA68" i="6"/>
  <c r="AA67" i="6"/>
  <c r="AA66" i="6"/>
  <c r="AA65" i="6"/>
  <c r="V69" i="6"/>
  <c r="V68" i="6"/>
  <c r="V67" i="6"/>
  <c r="V66" i="6"/>
  <c r="V65" i="6"/>
  <c r="Q69" i="6"/>
  <c r="Q68" i="6"/>
  <c r="Q67" i="6"/>
  <c r="Q66" i="6"/>
  <c r="Q65" i="6"/>
  <c r="L68" i="6"/>
  <c r="L65" i="6"/>
  <c r="L67" i="6"/>
  <c r="L69" i="6"/>
  <c r="C70" i="6"/>
  <c r="AL64" i="6"/>
  <c r="AL63" i="6"/>
  <c r="AK64" i="6"/>
  <c r="AK63" i="6"/>
  <c r="AI64" i="6"/>
  <c r="AI63" i="6"/>
  <c r="AA64" i="6"/>
  <c r="AA63" i="6"/>
  <c r="V64" i="6"/>
  <c r="V63" i="6"/>
  <c r="Q64" i="6"/>
  <c r="Q63" i="6"/>
  <c r="L66" i="6"/>
  <c r="L64" i="6"/>
  <c r="L63" i="6"/>
  <c r="G61" i="6"/>
  <c r="L61" i="6"/>
  <c r="Q61" i="6"/>
  <c r="V61" i="6"/>
  <c r="AA61" i="6"/>
  <c r="AI61" i="6"/>
  <c r="AK61" i="6"/>
  <c r="AL61" i="6"/>
  <c r="B61" i="6"/>
  <c r="G60" i="6"/>
  <c r="L60" i="6"/>
  <c r="Q60" i="6"/>
  <c r="V60" i="6"/>
  <c r="AA60" i="6"/>
  <c r="AI60" i="6"/>
  <c r="AK60" i="6"/>
  <c r="AL60" i="6"/>
  <c r="B60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</calcChain>
</file>

<file path=xl/sharedStrings.xml><?xml version="1.0" encoding="utf-8"?>
<sst xmlns="http://schemas.openxmlformats.org/spreadsheetml/2006/main" count="930" uniqueCount="451">
  <si>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</si>
  <si>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</si>
  <si>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</si>
  <si>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</si>
  <si>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</si>
  <si>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</si>
  <si>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</si>
  <si>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</si>
  <si>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</si>
  <si>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</si>
  <si>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</si>
  <si>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</si>
  <si>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</si>
  <si>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</si>
  <si>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</si>
  <si>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</si>
  <si>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</si>
  <si>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</si>
  <si>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</si>
  <si>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</si>
  <si>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</si>
  <si>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</si>
  <si>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</si>
  <si>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</si>
  <si>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</si>
  <si>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</si>
  <si>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</si>
  <si>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</si>
  <si>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</si>
  <si>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</si>
  <si>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</si>
  <si>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</si>
  <si>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</si>
  <si>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</si>
  <si>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</si>
  <si>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</si>
  <si>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</si>
  <si>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</si>
  <si>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</si>
  <si>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</si>
  <si>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</si>
  <si>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</si>
  <si>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</si>
  <si>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</si>
  <si>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</si>
  <si>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</si>
  <si>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</si>
  <si>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</si>
  <si>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</si>
  <si>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</si>
  <si>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</si>
  <si>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</si>
  <si>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</si>
  <si>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</si>
  <si>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</si>
  <si>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</si>
  <si>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</si>
  <si>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</si>
  <si>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</si>
  <si>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</si>
  <si>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</si>
  <si>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</si>
  <si>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</si>
  <si>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</si>
  <si>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</si>
  <si>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</si>
  <si>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</si>
  <si>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</si>
  <si>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</si>
  <si>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</si>
  <si>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</si>
  <si>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</si>
  <si>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</si>
  <si>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</si>
  <si>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</si>
  <si>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</si>
  <si>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</si>
  <si>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</si>
  <si>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</si>
  <si>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</si>
  <si>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</si>
  <si>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</si>
  <si>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</si>
  <si>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</si>
  <si>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</si>
  <si>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</si>
  <si>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</si>
  <si>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</si>
  <si>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</si>
  <si>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</si>
  <si>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</si>
  <si>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</si>
  <si>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</si>
  <si>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</si>
  <si>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</si>
  <si>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</si>
  <si>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</si>
  <si>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</si>
  <si>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</si>
  <si>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</si>
  <si>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</si>
  <si>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</si>
  <si>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</si>
  <si>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</si>
  <si>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</si>
  <si>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</si>
  <si>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</si>
  <si>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</si>
  <si>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</si>
  <si>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</si>
  <si>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</si>
  <si>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</si>
  <si>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</si>
  <si>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</si>
  <si>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</si>
  <si>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</si>
  <si>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</si>
  <si>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</si>
  <si>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</si>
  <si>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</si>
  <si>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</si>
  <si>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</si>
  <si>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</si>
  <si>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</si>
  <si>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</si>
  <si>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</si>
  <si>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</si>
  <si>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</si>
  <si>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</si>
  <si>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</si>
  <si>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</si>
  <si>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</si>
  <si>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</si>
  <si>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</si>
  <si>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</si>
  <si>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</si>
  <si>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</si>
  <si>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</si>
  <si>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</si>
  <si>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</si>
  <si>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</si>
  <si>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</si>
  <si>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</si>
  <si>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</si>
  <si>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</si>
  <si>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</si>
  <si>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</si>
  <si>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</si>
  <si>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</si>
  <si>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</si>
  <si>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</si>
  <si>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</si>
  <si>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</si>
  <si>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</si>
  <si>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</si>
  <si>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</si>
  <si>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</si>
  <si>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</si>
  <si>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</si>
  <si>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</si>
  <si>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</si>
  <si>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</si>
  <si>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</si>
  <si>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</si>
  <si>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</si>
  <si>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</si>
  <si>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</si>
  <si>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</si>
  <si>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</si>
  <si>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</si>
  <si>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</si>
  <si>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</si>
  <si>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</si>
  <si>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</si>
  <si>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</si>
  <si>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</si>
  <si>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</si>
  <si>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</si>
  <si>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</si>
  <si>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</si>
  <si>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</si>
  <si>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</si>
  <si>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</si>
  <si>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</si>
  <si>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</si>
  <si>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</si>
  <si>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</si>
  <si>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</si>
  <si>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</si>
  <si>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</si>
  <si>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</si>
  <si>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</si>
  <si>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</si>
  <si>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</si>
  <si>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</si>
  <si>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</si>
  <si>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</si>
  <si>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</si>
  <si>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</si>
  <si>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</si>
  <si>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</si>
  <si>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</si>
  <si>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</si>
  <si>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</si>
  <si>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</si>
  <si>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</si>
  <si>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</si>
  <si>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</si>
  <si>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</si>
  <si>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</si>
  <si>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</si>
  <si>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</si>
  <si>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</si>
  <si>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</si>
  <si>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</si>
  <si>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</si>
  <si>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</si>
  <si>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</si>
  <si>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</si>
  <si>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</si>
  <si>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</si>
  <si>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</si>
  <si>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</si>
  <si>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</si>
  <si>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</si>
  <si>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</si>
  <si>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</si>
  <si>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</si>
  <si>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</si>
  <si>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</si>
  <si>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</si>
  <si>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</si>
  <si>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</si>
  <si>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</si>
  <si>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</si>
  <si>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</si>
  <si>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</si>
  <si>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</si>
  <si>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</si>
  <si>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</si>
  <si>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</si>
  <si>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</si>
  <si>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</si>
  <si>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</si>
  <si>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</si>
  <si>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</si>
  <si>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</si>
  <si>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</si>
  <si>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</si>
  <si>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</si>
  <si>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</si>
  <si>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</si>
  <si>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</si>
  <si>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</si>
  <si>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</si>
  <si>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</si>
  <si>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</si>
  <si>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</si>
  <si>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</si>
  <si>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</si>
  <si>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</si>
  <si>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</si>
  <si>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</si>
  <si>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</si>
  <si>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</si>
  <si>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</si>
  <si>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</si>
  <si>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</si>
  <si>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</si>
  <si>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</si>
  <si>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</si>
  <si>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</si>
  <si>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</si>
  <si>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</si>
  <si>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</si>
  <si>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</si>
  <si>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</si>
  <si>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</si>
  <si>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</si>
  <si>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</si>
  <si>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</si>
  <si>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</si>
  <si>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</si>
  <si>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</si>
  <si>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</si>
  <si>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</si>
  <si>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</si>
  <si>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</si>
  <si>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</si>
  <si>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</si>
  <si>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</si>
  <si>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</si>
  <si>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</si>
  <si>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</si>
  <si>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</si>
  <si>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</si>
  <si>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</si>
  <si>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</si>
  <si>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</si>
  <si>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</si>
  <si>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</si>
  <si>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</si>
  <si>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</si>
  <si>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</si>
  <si>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</si>
  <si>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</si>
  <si>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</si>
  <si>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</si>
  <si>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</si>
  <si>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</si>
  <si>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</si>
  <si>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</si>
  <si>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</si>
  <si>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</si>
  <si>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</si>
  <si>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</si>
  <si>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</si>
  <si>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</si>
  <si>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</si>
  <si>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</si>
  <si>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</si>
  <si>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</si>
  <si>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</si>
  <si>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</si>
  <si>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</si>
  <si>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</si>
  <si>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</si>
  <si>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</si>
  <si>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</si>
  <si>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</si>
  <si>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</si>
  <si>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</si>
  <si>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</si>
  <si>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</si>
  <si>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</si>
  <si>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</si>
  <si>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</si>
  <si>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</si>
  <si>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</si>
  <si>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</si>
  <si>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</si>
  <si>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</si>
  <si>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</si>
  <si>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</si>
  <si>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</si>
  <si>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</si>
  <si>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</si>
  <si>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</si>
  <si>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</si>
  <si>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</si>
  <si>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</si>
  <si>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</si>
  <si>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</si>
  <si>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</si>
  <si>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</si>
  <si>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</si>
  <si>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</si>
  <si>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</si>
  <si>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</si>
  <si>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</si>
  <si>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</si>
  <si>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</si>
  <si>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</si>
  <si>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</si>
  <si>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</si>
  <si>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</si>
  <si>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</si>
  <si>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</si>
  <si>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</si>
  <si>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</si>
  <si>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</si>
  <si>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</si>
  <si>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</si>
  <si>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</si>
  <si>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</si>
  <si>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</si>
  <si>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</si>
  <si>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</si>
  <si>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</si>
  <si>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</si>
  <si>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</si>
  <si>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</si>
  <si>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</si>
  <si>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</si>
  <si>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</si>
  <si>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</si>
  <si>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</si>
  <si>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</si>
  <si>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</si>
  <si>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</si>
  <si>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</si>
  <si>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</si>
  <si>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</si>
  <si>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</si>
  <si>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</si>
  <si>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</si>
  <si>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</si>
  <si>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</si>
  <si>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</si>
  <si>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</si>
  <si>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</si>
  <si>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</si>
  <si>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</si>
  <si>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</si>
  <si>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</si>
  <si>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</si>
  <si>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</si>
  <si>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</si>
  <si>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</si>
  <si>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</si>
  <si>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</si>
  <si>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</si>
  <si>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</si>
  <si>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</si>
  <si>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</si>
  <si>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</si>
  <si>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</si>
  <si>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</si>
  <si>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</si>
  <si>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</si>
  <si>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</si>
  <si>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</si>
  <si>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ACWI 50</t>
  </si>
  <si>
    <t>iShares MSCI Ireland ETF</t>
  </si>
  <si>
    <t>UBS (Lux) MSCI Hong Kong UCITS ETF</t>
  </si>
  <si>
    <t>Pakistan</t>
  </si>
  <si>
    <t>Jordan</t>
  </si>
  <si>
    <t>Sri Lanka</t>
  </si>
  <si>
    <t>Venezuela</t>
  </si>
  <si>
    <t>Marocco</t>
  </si>
  <si>
    <t>Total EM</t>
  </si>
  <si>
    <t>Important</t>
  </si>
  <si>
    <t>Significant</t>
  </si>
  <si>
    <t>Notable</t>
  </si>
  <si>
    <t>Marginal</t>
  </si>
  <si>
    <t>0.8 - 2.0%</t>
  </si>
  <si>
    <t>US</t>
  </si>
  <si>
    <t>&gt; 40%</t>
  </si>
  <si>
    <t>Japan and UK</t>
  </si>
  <si>
    <t>4 - 10%</t>
  </si>
  <si>
    <t>2 - 4%</t>
  </si>
  <si>
    <t>MSCI EM:</t>
  </si>
  <si>
    <t>`</t>
  </si>
  <si>
    <t>0.3 - 0.8%</t>
  </si>
  <si>
    <t>Small</t>
  </si>
  <si>
    <t>0.1 - 0.3</t>
  </si>
  <si>
    <t>&lt;= 0.1%</t>
  </si>
  <si>
    <t>Excluded countries</t>
  </si>
  <si>
    <t>Excluded  countries</t>
  </si>
  <si>
    <t>With 27 countries</t>
  </si>
  <si>
    <t>iShares MSCI Norway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</si>
</sst>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8" fillId="5" borderId="2" xfId="0" applyFont="1" applyFill="1" applyBorder="1"/>
    <xf numFmtId="1" fontId="0" fillId="0" borderId="0" xfId="0" applyNumberFormat="1"/>
    <xf numFmtId="2" fontId="0" fillId="2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0" fillId="15" borderId="0" xfId="0" applyFill="1"/>
    <xf numFmtId="2" fontId="0" fillId="0" borderId="1" xfId="0" applyNumberFormat="1" applyBorder="1"/>
    <xf numFmtId="2" fontId="0" fillId="15" borderId="1" xfId="0" applyNumberFormat="1" applyFill="1" applyBorder="1"/>
    <xf numFmtId="2" fontId="0" fillId="16" borderId="0" xfId="0" applyNumberFormat="1" applyFill="1"/>
    <xf numFmtId="0" fontId="5" fillId="13" borderId="0" xfId="1" applyFont="1" applyFill="1"/>
    <xf numFmtId="0" fontId="5" fillId="15" borderId="0" xfId="3" applyFont="1" applyFill="1"/>
    <xf numFmtId="0" fontId="5" fillId="15" borderId="0" xfId="1" applyFont="1" applyFill="1"/>
    <xf numFmtId="0" fontId="5" fillId="9" borderId="0" xfId="3" applyFont="1" applyFill="1"/>
    <xf numFmtId="0" fontId="1" fillId="0" borderId="0" xfId="0" applyFont="1" applyAlignment="1">
      <alignment horizontal="center"/>
    </xf>
    <xf numFmtId="0" fontId="5" fillId="9" borderId="3" xfId="3" applyFont="1" applyFill="1" applyBorder="1"/>
    <xf numFmtId="0" fontId="0" fillId="0" borderId="3" xfId="0" applyBorder="1"/>
    <xf numFmtId="2" fontId="0" fillId="0" borderId="4" xfId="0" applyNumberFormat="1" applyBorder="1"/>
    <xf numFmtId="0" fontId="0" fillId="2" borderId="3" xfId="0" applyFill="1" applyBorder="1"/>
    <xf numFmtId="0" fontId="0" fillId="5" borderId="4" xfId="0" applyFill="1" applyBorder="1"/>
    <xf numFmtId="0" fontId="0" fillId="5" borderId="3" xfId="0" applyFill="1" applyBorder="1"/>
    <xf numFmtId="0" fontId="0" fillId="0" borderId="4" xfId="0" applyBorder="1"/>
    <xf numFmtId="0" fontId="0" fillId="9" borderId="3" xfId="0" applyFill="1" applyBorder="1"/>
    <xf numFmtId="0" fontId="0" fillId="2" borderId="5" xfId="0" applyFill="1" applyBorder="1"/>
    <xf numFmtId="0" fontId="0" fillId="2" borderId="4" xfId="0" applyFill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E30-8CF4-49FE-905A-5BDCBDCD0F61}">
  <dimension ref="A1:AL74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13" max="13" width="9.140625" style="18"/>
    <col min="37" max="37" width="9.140625" style="46"/>
  </cols>
  <sheetData>
    <row r="1" spans="1:38" x14ac:dyDescent="0.25">
      <c r="A1" s="17"/>
      <c r="B1">
        <f>1988</f>
        <v>1988</v>
      </c>
      <c r="C1">
        <f t="shared" ref="C1:AL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 s="18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>Z1+1</f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f t="shared" si="0"/>
        <v>2022</v>
      </c>
      <c r="AK1" s="46">
        <f t="shared" si="0"/>
        <v>2023</v>
      </c>
      <c r="AL1">
        <f t="shared" si="0"/>
        <v>2024</v>
      </c>
    </row>
    <row r="2" spans="1:38" x14ac:dyDescent="0.25">
      <c r="A2" s="17"/>
    </row>
    <row r="3" spans="1:38" x14ac:dyDescent="0.25">
      <c r="A3" s="1" t="s">
        <v>51</v>
      </c>
    </row>
    <row r="4" spans="1:38" x14ac:dyDescent="0.25">
      <c r="A4" s="2" t="s">
        <v>0</v>
      </c>
      <c r="B4" s="37">
        <v>32.75</v>
      </c>
      <c r="C4" s="37"/>
      <c r="D4" s="37"/>
      <c r="E4" s="37"/>
      <c r="F4" s="37"/>
      <c r="G4" s="37">
        <v>40.44</v>
      </c>
      <c r="H4" s="37"/>
      <c r="I4" s="37"/>
      <c r="J4" s="37"/>
      <c r="K4" s="37"/>
      <c r="L4" s="37">
        <v>46.56</v>
      </c>
      <c r="M4" s="51"/>
      <c r="N4" s="37"/>
      <c r="O4" s="37"/>
      <c r="P4" s="37"/>
      <c r="Q4" s="37">
        <v>53.99</v>
      </c>
      <c r="R4" s="37"/>
      <c r="S4" s="37"/>
      <c r="T4" s="37"/>
      <c r="U4" s="37"/>
      <c r="V4" s="37">
        <v>41.8</v>
      </c>
      <c r="W4" s="37"/>
      <c r="X4" s="37"/>
      <c r="Z4" s="37"/>
      <c r="AA4" s="37">
        <v>47.45</v>
      </c>
      <c r="AB4" s="37"/>
      <c r="AC4" s="37"/>
      <c r="AD4" s="37"/>
      <c r="AE4" s="37"/>
      <c r="AF4" s="37"/>
      <c r="AG4" s="37"/>
      <c r="AH4" s="37"/>
      <c r="AI4" s="37">
        <v>58.6</v>
      </c>
      <c r="AJ4" s="37"/>
      <c r="AK4" s="37">
        <v>59.3</v>
      </c>
      <c r="AL4">
        <v>63.23</v>
      </c>
    </row>
    <row r="5" spans="1:38" x14ac:dyDescent="0.25">
      <c r="A5" s="2" t="s">
        <v>1</v>
      </c>
      <c r="B5" s="37">
        <v>40.15</v>
      </c>
      <c r="C5" s="37"/>
      <c r="D5" s="37"/>
      <c r="E5" s="37"/>
      <c r="F5" s="37"/>
      <c r="G5" s="37">
        <v>22.69</v>
      </c>
      <c r="H5" s="37"/>
      <c r="I5" s="37"/>
      <c r="J5" s="37"/>
      <c r="K5" s="37"/>
      <c r="L5" s="37">
        <v>11.26</v>
      </c>
      <c r="M5" s="51"/>
      <c r="N5" s="37"/>
      <c r="O5" s="37"/>
      <c r="P5" s="37"/>
      <c r="Q5" s="37">
        <v>8.44</v>
      </c>
      <c r="R5" s="37"/>
      <c r="S5" s="37"/>
      <c r="T5" s="37"/>
      <c r="U5" s="37"/>
      <c r="V5" s="37">
        <v>8.6</v>
      </c>
      <c r="W5" s="37"/>
      <c r="X5" s="37"/>
      <c r="Z5" s="37"/>
      <c r="AA5" s="37">
        <v>7.5</v>
      </c>
      <c r="AB5" s="37"/>
      <c r="AC5" s="37"/>
      <c r="AD5" s="37"/>
      <c r="AE5" s="37"/>
      <c r="AF5" s="37"/>
      <c r="AG5" s="37"/>
      <c r="AH5" s="37"/>
      <c r="AI5" s="37">
        <v>6.2</v>
      </c>
      <c r="AJ5" s="37"/>
      <c r="AK5" s="37">
        <v>6.1</v>
      </c>
      <c r="AL5">
        <v>5.53</v>
      </c>
    </row>
    <row r="6" spans="1:38" x14ac:dyDescent="0.25">
      <c r="A6" s="2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48">
        <v>10.4</v>
      </c>
      <c r="M6" s="51"/>
      <c r="N6" s="37"/>
      <c r="O6" s="37"/>
      <c r="P6" s="37"/>
      <c r="Q6" s="48">
        <v>11.5</v>
      </c>
      <c r="R6" s="37"/>
      <c r="S6" s="37"/>
      <c r="T6" s="37"/>
      <c r="U6" s="37"/>
      <c r="V6" s="48">
        <v>9.6</v>
      </c>
      <c r="W6" s="37"/>
      <c r="X6" s="37"/>
      <c r="Z6" s="37"/>
      <c r="AA6" s="48">
        <v>7.9</v>
      </c>
      <c r="AB6" s="37"/>
      <c r="AC6" s="37"/>
      <c r="AD6" s="37"/>
      <c r="AE6" s="37"/>
      <c r="AF6" s="37"/>
      <c r="AG6" s="37"/>
      <c r="AH6" s="37"/>
      <c r="AI6" s="37">
        <v>4</v>
      </c>
      <c r="AJ6" s="37"/>
      <c r="AK6" s="37">
        <v>3.9</v>
      </c>
      <c r="AL6">
        <v>3.44</v>
      </c>
    </row>
    <row r="7" spans="1:38" x14ac:dyDescent="0.25">
      <c r="A7" s="2" t="s">
        <v>6</v>
      </c>
      <c r="B7" s="37">
        <v>2.42</v>
      </c>
      <c r="C7" s="37"/>
      <c r="D7" s="37"/>
      <c r="E7" s="37"/>
      <c r="F7" s="37"/>
      <c r="G7" s="37">
        <v>2.29</v>
      </c>
      <c r="H7" s="37"/>
      <c r="I7" s="37"/>
      <c r="J7" s="37"/>
      <c r="K7" s="37"/>
      <c r="L7" s="37">
        <v>2.29</v>
      </c>
      <c r="M7" s="51"/>
      <c r="N7" s="37"/>
      <c r="O7" s="37"/>
      <c r="P7" s="37"/>
      <c r="Q7" s="37">
        <v>2.2000000000000002</v>
      </c>
      <c r="R7" s="37"/>
      <c r="S7" s="37"/>
      <c r="T7" s="37"/>
      <c r="U7" s="37"/>
      <c r="V7" s="37">
        <v>3.67</v>
      </c>
      <c r="W7" s="37"/>
      <c r="X7" s="37"/>
      <c r="Z7" s="37"/>
      <c r="AA7" s="37">
        <v>4.3</v>
      </c>
      <c r="AB7" s="37"/>
      <c r="AC7" s="37"/>
      <c r="AD7" s="37"/>
      <c r="AE7" s="37"/>
      <c r="AF7" s="37"/>
      <c r="AG7" s="37"/>
      <c r="AH7" s="37"/>
      <c r="AI7" s="37">
        <v>2.9</v>
      </c>
      <c r="AJ7" s="37"/>
      <c r="AK7" s="37">
        <v>3</v>
      </c>
      <c r="AL7">
        <v>2.87</v>
      </c>
    </row>
    <row r="8" spans="1:38" x14ac:dyDescent="0.25">
      <c r="A8" s="2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48">
        <v>4.0999999999999996</v>
      </c>
      <c r="M8" s="51"/>
      <c r="N8" s="37"/>
      <c r="O8" s="37"/>
      <c r="P8" s="37"/>
      <c r="Q8" s="48">
        <v>3.1</v>
      </c>
      <c r="R8" s="37"/>
      <c r="S8" s="37"/>
      <c r="T8" s="37"/>
      <c r="U8" s="37"/>
      <c r="V8" s="48">
        <v>4.2</v>
      </c>
      <c r="W8" s="37"/>
      <c r="X8" s="37"/>
      <c r="Z8" s="37"/>
      <c r="AA8" s="48">
        <v>3.1</v>
      </c>
      <c r="AB8" s="37"/>
      <c r="AC8" s="37"/>
      <c r="AD8" s="37"/>
      <c r="AE8" s="37"/>
      <c r="AF8" s="37"/>
      <c r="AG8" s="37"/>
      <c r="AH8" s="37"/>
      <c r="AI8" s="37">
        <v>2.7</v>
      </c>
      <c r="AJ8" s="37"/>
      <c r="AK8" s="37">
        <v>3</v>
      </c>
      <c r="AL8">
        <v>2.63</v>
      </c>
    </row>
    <row r="9" spans="1:38" x14ac:dyDescent="0.25">
      <c r="A9" s="2" t="s">
        <v>10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48">
        <v>3.4</v>
      </c>
      <c r="M9" s="51"/>
      <c r="N9" s="37"/>
      <c r="O9" s="37"/>
      <c r="P9" s="37"/>
      <c r="Q9" s="48">
        <v>3.1</v>
      </c>
      <c r="R9" s="37"/>
      <c r="S9" s="37"/>
      <c r="T9" s="37"/>
      <c r="U9" s="37"/>
      <c r="V9" s="48">
        <v>4.0999999999999996</v>
      </c>
      <c r="W9" s="37"/>
      <c r="X9" s="37"/>
      <c r="Z9" s="37"/>
      <c r="AA9" s="48">
        <v>3</v>
      </c>
      <c r="AB9" s="37"/>
      <c r="AC9" s="37"/>
      <c r="AD9" s="37"/>
      <c r="AE9" s="37"/>
      <c r="AF9" s="37"/>
      <c r="AG9" s="37"/>
      <c r="AH9" s="37"/>
      <c r="AI9" s="37">
        <v>2.5</v>
      </c>
      <c r="AJ9" s="37"/>
      <c r="AK9" s="37">
        <v>2.4</v>
      </c>
      <c r="AL9">
        <v>2.72</v>
      </c>
    </row>
    <row r="10" spans="1:38" x14ac:dyDescent="0.25">
      <c r="A10" s="2" t="s">
        <v>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48">
        <v>4.2</v>
      </c>
      <c r="M10" s="51"/>
      <c r="N10" s="37"/>
      <c r="O10" s="37"/>
      <c r="P10" s="37"/>
      <c r="Q10" s="48">
        <v>2.6</v>
      </c>
      <c r="R10" s="37"/>
      <c r="S10" s="37"/>
      <c r="T10" s="37"/>
      <c r="U10" s="37"/>
      <c r="V10" s="48">
        <v>3.7</v>
      </c>
      <c r="W10" s="37"/>
      <c r="X10" s="37"/>
      <c r="Z10" s="37"/>
      <c r="AA10" s="48">
        <v>2.9</v>
      </c>
      <c r="AB10" s="37"/>
      <c r="AC10" s="37"/>
      <c r="AD10" s="37"/>
      <c r="AE10" s="37"/>
      <c r="AF10" s="37"/>
      <c r="AG10" s="37"/>
      <c r="AH10" s="37"/>
      <c r="AI10" s="37">
        <v>2.2999999999999998</v>
      </c>
      <c r="AJ10" s="37"/>
      <c r="AK10" s="37">
        <v>2.1</v>
      </c>
      <c r="AL10">
        <v>1.98</v>
      </c>
    </row>
    <row r="11" spans="1:38" x14ac:dyDescent="0.25">
      <c r="A11" s="2" t="s">
        <v>9</v>
      </c>
      <c r="B11" s="37">
        <v>1.2</v>
      </c>
      <c r="C11" s="37"/>
      <c r="D11" s="37"/>
      <c r="E11" s="37"/>
      <c r="F11" s="37"/>
      <c r="G11" s="37">
        <v>1.48</v>
      </c>
      <c r="H11" s="37"/>
      <c r="I11" s="37"/>
      <c r="J11" s="37"/>
      <c r="K11" s="37"/>
      <c r="L11" s="37">
        <v>1.22</v>
      </c>
      <c r="M11" s="51"/>
      <c r="N11" s="37"/>
      <c r="O11" s="37"/>
      <c r="P11" s="37"/>
      <c r="Q11" s="37">
        <v>1.88</v>
      </c>
      <c r="R11" s="37"/>
      <c r="S11" s="37"/>
      <c r="T11" s="37"/>
      <c r="U11" s="37"/>
      <c r="V11" s="37">
        <v>2.79</v>
      </c>
      <c r="W11" s="37"/>
      <c r="X11" s="37"/>
      <c r="Z11" s="37"/>
      <c r="AA11" s="37">
        <v>3.31</v>
      </c>
      <c r="AB11" s="37"/>
      <c r="AC11" s="37"/>
      <c r="AD11" s="37"/>
      <c r="AE11" s="37"/>
      <c r="AF11" s="37"/>
      <c r="AG11" s="37"/>
      <c r="AH11" s="37"/>
      <c r="AI11" s="37">
        <v>1.9</v>
      </c>
      <c r="AJ11" s="37"/>
      <c r="AK11" s="37">
        <v>2</v>
      </c>
      <c r="AL11">
        <v>1.69</v>
      </c>
    </row>
    <row r="12" spans="1:38" x14ac:dyDescent="0.25">
      <c r="A12" s="4" t="s">
        <v>8</v>
      </c>
      <c r="L12" s="48">
        <v>1.5</v>
      </c>
      <c r="Q12" s="48">
        <v>1.6</v>
      </c>
      <c r="V12" s="48">
        <v>1.3</v>
      </c>
      <c r="AA12" s="48">
        <v>0.8</v>
      </c>
      <c r="AI12">
        <v>1.1000000000000001</v>
      </c>
      <c r="AK12">
        <v>1.1000000000000001</v>
      </c>
      <c r="AL12">
        <v>1.4</v>
      </c>
    </row>
    <row r="13" spans="1:38" x14ac:dyDescent="0.25">
      <c r="A13" s="4" t="s">
        <v>11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48">
        <v>1.2</v>
      </c>
      <c r="M13" s="51"/>
      <c r="N13" s="37"/>
      <c r="O13" s="37"/>
      <c r="P13" s="37"/>
      <c r="Q13" s="48">
        <v>1.2</v>
      </c>
      <c r="R13" s="37"/>
      <c r="S13" s="37"/>
      <c r="T13" s="37"/>
      <c r="U13" s="37"/>
      <c r="V13" s="48">
        <v>1.3</v>
      </c>
      <c r="W13" s="37"/>
      <c r="X13" s="37"/>
      <c r="Z13" s="37"/>
      <c r="AA13" s="48">
        <v>1.2</v>
      </c>
      <c r="AB13" s="37"/>
      <c r="AC13" s="37"/>
      <c r="AD13" s="37"/>
      <c r="AE13" s="37"/>
      <c r="AF13" s="37"/>
      <c r="AG13" s="37"/>
      <c r="AH13" s="37"/>
      <c r="AI13" s="37">
        <v>1.2</v>
      </c>
      <c r="AJ13" s="37"/>
      <c r="AK13" s="37">
        <v>1</v>
      </c>
      <c r="AL13">
        <v>0.72</v>
      </c>
    </row>
    <row r="14" spans="1:38" x14ac:dyDescent="0.25">
      <c r="A14" s="4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48">
        <v>1.2</v>
      </c>
      <c r="M14" s="51"/>
      <c r="N14" s="37"/>
      <c r="O14" s="37"/>
      <c r="P14" s="37"/>
      <c r="Q14" s="48">
        <v>1.5</v>
      </c>
      <c r="R14" s="37"/>
      <c r="S14" s="37"/>
      <c r="T14" s="37"/>
      <c r="U14" s="37"/>
      <c r="V14" s="48">
        <v>1.9</v>
      </c>
      <c r="W14" s="37"/>
      <c r="X14" s="37"/>
      <c r="Z14" s="37"/>
      <c r="AA14" s="48">
        <v>0.96</v>
      </c>
      <c r="AB14" s="37"/>
      <c r="AC14" s="37"/>
      <c r="AD14" s="37"/>
      <c r="AE14" s="37"/>
      <c r="AF14" s="37"/>
      <c r="AG14" s="37"/>
      <c r="AH14" s="37"/>
      <c r="AI14" s="37">
        <v>0.61</v>
      </c>
      <c r="AJ14" s="37"/>
      <c r="AK14" s="37">
        <v>0.66</v>
      </c>
      <c r="AL14">
        <v>0.61</v>
      </c>
    </row>
    <row r="15" spans="1:38" x14ac:dyDescent="0.25">
      <c r="A15" s="16" t="s">
        <v>15</v>
      </c>
      <c r="B15" s="37">
        <v>0.76</v>
      </c>
      <c r="C15" s="37"/>
      <c r="D15" s="37"/>
      <c r="E15" s="37"/>
      <c r="F15" s="37"/>
      <c r="G15" s="37">
        <v>1.56</v>
      </c>
      <c r="H15" s="37"/>
      <c r="I15" s="37"/>
      <c r="J15" s="37"/>
      <c r="K15" s="37"/>
      <c r="L15" s="37">
        <v>1.25</v>
      </c>
      <c r="M15" s="51"/>
      <c r="N15" s="37"/>
      <c r="O15" s="37"/>
      <c r="P15" s="37"/>
      <c r="Q15" s="37">
        <v>0.64</v>
      </c>
      <c r="R15" s="37"/>
      <c r="S15" s="37"/>
      <c r="T15" s="37"/>
      <c r="U15" s="37"/>
      <c r="V15" s="37">
        <v>1.05</v>
      </c>
      <c r="W15" s="37"/>
      <c r="X15" s="37"/>
      <c r="Z15" s="37"/>
      <c r="AA15" s="37">
        <v>1.0900000000000001</v>
      </c>
      <c r="AB15" s="37"/>
      <c r="AC15" s="37"/>
      <c r="AD15" s="37"/>
      <c r="AE15" s="37"/>
      <c r="AF15" s="37"/>
      <c r="AG15" s="37"/>
      <c r="AH15" s="37"/>
      <c r="AI15" s="37">
        <v>0.79</v>
      </c>
      <c r="AJ15" s="37"/>
      <c r="AK15" s="37">
        <v>0.7</v>
      </c>
      <c r="AL15">
        <v>0.44</v>
      </c>
    </row>
    <row r="16" spans="1:38" x14ac:dyDescent="0.25">
      <c r="A16" s="4" t="s">
        <v>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48">
        <v>1.9</v>
      </c>
      <c r="M16" s="51"/>
      <c r="N16" s="37"/>
      <c r="O16" s="37"/>
      <c r="P16" s="37"/>
      <c r="Q16" s="48">
        <v>1.8</v>
      </c>
      <c r="R16" s="37"/>
      <c r="S16" s="37"/>
      <c r="T16" s="37"/>
      <c r="U16" s="37"/>
      <c r="V16" s="48">
        <v>1.5</v>
      </c>
      <c r="W16" s="37"/>
      <c r="X16" s="37"/>
      <c r="Z16" s="37"/>
      <c r="AA16" s="48">
        <v>0.79</v>
      </c>
      <c r="AB16" s="37"/>
      <c r="AC16" s="37"/>
      <c r="AD16" s="37"/>
      <c r="AE16" s="37"/>
      <c r="AF16" s="37"/>
      <c r="AG16" s="37"/>
      <c r="AH16" s="37"/>
      <c r="AI16" s="37">
        <v>0.67</v>
      </c>
      <c r="AJ16" s="37"/>
      <c r="AK16" s="37">
        <v>0.69</v>
      </c>
      <c r="AL16">
        <v>0.56000000000000005</v>
      </c>
    </row>
    <row r="17" spans="1:38" x14ac:dyDescent="0.25">
      <c r="A17" s="11" t="s">
        <v>21</v>
      </c>
      <c r="B17" s="37">
        <v>0.49</v>
      </c>
      <c r="C17" s="37"/>
      <c r="D17" s="37"/>
      <c r="E17" s="37"/>
      <c r="F17" s="37"/>
      <c r="G17" s="37">
        <v>0.77</v>
      </c>
      <c r="H17" s="37"/>
      <c r="I17" s="37"/>
      <c r="J17" s="37"/>
      <c r="K17" s="37"/>
      <c r="L17" s="37">
        <v>0.41</v>
      </c>
      <c r="M17" s="51"/>
      <c r="N17" s="37"/>
      <c r="O17" s="37"/>
      <c r="P17" s="37"/>
      <c r="Q17" s="37">
        <v>0.33</v>
      </c>
      <c r="R17" s="37"/>
      <c r="S17" s="37"/>
      <c r="T17" s="37"/>
      <c r="U17" s="37"/>
      <c r="V17" s="37">
        <v>0.48</v>
      </c>
      <c r="W17" s="37"/>
      <c r="X17" s="37"/>
      <c r="Z17" s="37"/>
      <c r="AA17" s="37">
        <v>0.71</v>
      </c>
      <c r="AB17" s="37"/>
      <c r="AC17" s="37"/>
      <c r="AD17" s="37"/>
      <c r="AE17" s="37"/>
      <c r="AF17" s="37"/>
      <c r="AG17" s="37"/>
      <c r="AH17" s="37"/>
      <c r="AI17" s="37">
        <v>0.32</v>
      </c>
      <c r="AJ17" s="37"/>
      <c r="AK17" s="37">
        <v>0.43</v>
      </c>
      <c r="AL17">
        <v>0.36</v>
      </c>
    </row>
    <row r="18" spans="1:38" x14ac:dyDescent="0.25">
      <c r="A18" s="13" t="s">
        <v>14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48">
        <v>0.3</v>
      </c>
      <c r="M18" s="51"/>
      <c r="N18" s="37"/>
      <c r="O18" s="37"/>
      <c r="P18" s="37"/>
      <c r="Q18" s="48">
        <v>0.3</v>
      </c>
      <c r="R18" s="37"/>
      <c r="S18" s="37"/>
      <c r="T18" s="37"/>
      <c r="U18" s="37"/>
      <c r="V18" s="48">
        <v>0.4</v>
      </c>
      <c r="W18" s="37"/>
      <c r="X18" s="37"/>
      <c r="Z18" s="37"/>
      <c r="AA18" s="48">
        <v>0.37</v>
      </c>
      <c r="AB18" s="37"/>
      <c r="AC18" s="37"/>
      <c r="AD18" s="37"/>
      <c r="AE18" s="37"/>
      <c r="AF18" s="37"/>
      <c r="AG18" s="37"/>
      <c r="AH18" s="37"/>
      <c r="AI18" s="37">
        <v>0.68</v>
      </c>
      <c r="AJ18" s="37"/>
      <c r="AK18" s="37">
        <v>0.77</v>
      </c>
      <c r="AL18">
        <v>0.84</v>
      </c>
    </row>
    <row r="19" spans="1:38" x14ac:dyDescent="0.25">
      <c r="A19" s="13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48">
        <v>0.45</v>
      </c>
      <c r="M19" s="51"/>
      <c r="N19" s="37"/>
      <c r="O19" s="37"/>
      <c r="P19" s="37"/>
      <c r="Q19" s="48">
        <v>0.45</v>
      </c>
      <c r="R19" s="37"/>
      <c r="S19" s="37"/>
      <c r="T19" s="37"/>
      <c r="U19" s="37"/>
      <c r="V19" s="48">
        <v>0.4</v>
      </c>
      <c r="W19" s="37"/>
      <c r="X19" s="37"/>
      <c r="Z19" s="37"/>
      <c r="AA19" s="48">
        <v>0.27</v>
      </c>
      <c r="AB19" s="37"/>
      <c r="AC19" s="37"/>
      <c r="AD19" s="37"/>
      <c r="AE19" s="37"/>
      <c r="AF19" s="37"/>
      <c r="AG19" s="37"/>
      <c r="AH19" s="37"/>
      <c r="AI19" s="37">
        <v>0.33</v>
      </c>
      <c r="AJ19" s="37"/>
      <c r="AK19" s="37">
        <v>0.27</v>
      </c>
      <c r="AL19">
        <v>0.26</v>
      </c>
    </row>
    <row r="20" spans="1:38" x14ac:dyDescent="0.25">
      <c r="A20" s="13" t="s">
        <v>12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48">
        <v>0.3</v>
      </c>
      <c r="M20" s="51"/>
      <c r="N20" s="37"/>
      <c r="O20" s="37"/>
      <c r="P20" s="37"/>
      <c r="Q20" s="48">
        <v>0.5</v>
      </c>
      <c r="R20" s="37"/>
      <c r="S20" s="37"/>
      <c r="T20" s="37"/>
      <c r="U20" s="37"/>
      <c r="V20" s="48">
        <v>0.5</v>
      </c>
      <c r="W20" s="37"/>
      <c r="X20" s="37"/>
      <c r="Z20" s="37"/>
      <c r="AA20" s="48">
        <v>0.49</v>
      </c>
      <c r="AB20" s="37"/>
      <c r="AC20" s="37"/>
      <c r="AD20" s="37"/>
      <c r="AE20" s="37"/>
      <c r="AF20" s="37"/>
      <c r="AG20" s="37"/>
      <c r="AH20" s="37"/>
      <c r="AI20" s="37">
        <v>0.27</v>
      </c>
      <c r="AJ20" s="37"/>
      <c r="AK20" s="37">
        <v>0.28999999999999998</v>
      </c>
      <c r="AL20">
        <v>0.18</v>
      </c>
    </row>
    <row r="21" spans="1:38" x14ac:dyDescent="0.25">
      <c r="A21" s="13" t="s">
        <v>16</v>
      </c>
      <c r="L21" s="48">
        <v>0.4</v>
      </c>
      <c r="M21" s="51"/>
      <c r="N21" s="37"/>
      <c r="O21" s="37"/>
      <c r="P21" s="37"/>
      <c r="Q21" s="48">
        <v>0.4</v>
      </c>
      <c r="R21" s="37"/>
      <c r="S21" s="37"/>
      <c r="T21" s="37"/>
      <c r="U21" s="37"/>
      <c r="V21" s="48">
        <v>0.6</v>
      </c>
      <c r="W21" s="37"/>
      <c r="X21" s="37"/>
      <c r="Z21" s="37"/>
      <c r="AA21" s="48">
        <v>0.34</v>
      </c>
      <c r="AB21" s="37"/>
      <c r="AC21" s="37"/>
      <c r="AD21" s="37"/>
      <c r="AE21" s="37"/>
      <c r="AF21" s="37"/>
      <c r="AG21" s="37"/>
      <c r="AH21" s="37"/>
      <c r="AI21" s="37">
        <v>0.24</v>
      </c>
      <c r="AJ21" s="37"/>
      <c r="AK21" s="37">
        <v>0.24</v>
      </c>
      <c r="AL21">
        <v>0.14000000000000001</v>
      </c>
    </row>
    <row r="22" spans="1:38" x14ac:dyDescent="0.25">
      <c r="A22" s="50" t="s">
        <v>19</v>
      </c>
      <c r="L22" s="37">
        <v>0.17</v>
      </c>
      <c r="M22" s="51"/>
      <c r="N22" s="37"/>
      <c r="O22" s="37"/>
      <c r="P22" s="37"/>
      <c r="Q22" s="37">
        <v>0.13</v>
      </c>
      <c r="R22" s="37"/>
      <c r="S22" s="37"/>
      <c r="T22" s="37"/>
      <c r="U22" s="37"/>
      <c r="V22" s="37">
        <v>0.24</v>
      </c>
      <c r="W22" s="37"/>
      <c r="X22" s="37"/>
      <c r="Z22" s="37"/>
      <c r="AA22" s="37">
        <v>0.21</v>
      </c>
      <c r="AB22" s="37"/>
      <c r="AC22" s="37"/>
      <c r="AD22" s="37"/>
      <c r="AE22" s="37"/>
      <c r="AF22" s="37"/>
      <c r="AG22" s="37"/>
      <c r="AH22" s="37"/>
      <c r="AI22" s="37">
        <v>0.26</v>
      </c>
      <c r="AJ22" s="37"/>
      <c r="AK22" s="37">
        <v>0.25</v>
      </c>
      <c r="AL22">
        <v>0.14000000000000001</v>
      </c>
    </row>
    <row r="23" spans="1:38" x14ac:dyDescent="0.25">
      <c r="A23" s="50" t="s">
        <v>20</v>
      </c>
      <c r="L23" s="48">
        <v>0.1</v>
      </c>
      <c r="M23" s="51"/>
      <c r="N23" s="37"/>
      <c r="O23" s="37"/>
      <c r="P23" s="37"/>
      <c r="Q23" s="48">
        <v>0.1</v>
      </c>
      <c r="R23" s="37"/>
      <c r="S23" s="37"/>
      <c r="T23" s="37"/>
      <c r="U23" s="37"/>
      <c r="V23" s="48">
        <v>0.2</v>
      </c>
      <c r="W23" s="37"/>
      <c r="X23" s="37"/>
      <c r="Z23" s="37"/>
      <c r="AA23" s="48">
        <v>0.19</v>
      </c>
      <c r="AB23" s="37"/>
      <c r="AC23" s="37"/>
      <c r="AD23" s="37"/>
      <c r="AE23" s="37"/>
      <c r="AF23" s="37"/>
      <c r="AG23" s="37"/>
      <c r="AH23" s="37"/>
      <c r="AI23" s="37">
        <v>0.18</v>
      </c>
      <c r="AJ23" s="37"/>
      <c r="AK23" s="37">
        <v>0.19</v>
      </c>
      <c r="AL23">
        <v>0.06</v>
      </c>
    </row>
    <row r="24" spans="1:38" x14ac:dyDescent="0.25">
      <c r="A24" s="34" t="s">
        <v>22</v>
      </c>
      <c r="B24">
        <v>0.19</v>
      </c>
      <c r="G24">
        <v>0.17</v>
      </c>
      <c r="L24" s="37">
        <v>0.13</v>
      </c>
      <c r="M24" s="51"/>
      <c r="N24" s="37"/>
      <c r="O24" s="37"/>
      <c r="P24" s="37"/>
      <c r="Q24" s="37">
        <v>7.0000000000000007E-2</v>
      </c>
      <c r="R24" s="37"/>
      <c r="S24" s="37"/>
      <c r="T24" s="37"/>
      <c r="U24" s="37"/>
      <c r="V24" s="37">
        <v>0.06</v>
      </c>
      <c r="W24" s="37"/>
      <c r="X24" s="37"/>
      <c r="Z24" s="37"/>
      <c r="AA24" s="37">
        <v>0.05</v>
      </c>
      <c r="AB24" s="37"/>
      <c r="AC24" s="37"/>
      <c r="AD24" s="37"/>
      <c r="AE24" s="37"/>
      <c r="AF24" s="37"/>
      <c r="AG24" s="37"/>
      <c r="AH24" s="37"/>
      <c r="AI24" s="37">
        <v>0.09</v>
      </c>
      <c r="AJ24" s="37"/>
      <c r="AK24" s="37">
        <v>0.09</v>
      </c>
      <c r="AL24">
        <v>0.06</v>
      </c>
    </row>
    <row r="25" spans="1:38" x14ac:dyDescent="0.25">
      <c r="A25" s="34" t="s">
        <v>13</v>
      </c>
      <c r="L25" s="48">
        <v>0.1</v>
      </c>
      <c r="M25" s="51"/>
      <c r="N25" s="37"/>
      <c r="O25" s="37"/>
      <c r="P25" s="37"/>
      <c r="Q25" s="48">
        <v>0.1</v>
      </c>
      <c r="R25" s="37"/>
      <c r="S25" s="37"/>
      <c r="T25" s="37"/>
      <c r="U25" s="37"/>
      <c r="V25" s="48">
        <v>0.1</v>
      </c>
      <c r="W25" s="37"/>
      <c r="X25" s="37"/>
      <c r="Z25" s="37"/>
      <c r="AA25" s="48">
        <v>0.08</v>
      </c>
      <c r="AB25" s="37"/>
      <c r="AC25" s="37"/>
      <c r="AD25" s="37"/>
      <c r="AE25" s="37"/>
      <c r="AF25" s="37"/>
      <c r="AG25" s="37"/>
      <c r="AH25" s="37"/>
      <c r="AI25" s="37">
        <v>0.08</v>
      </c>
      <c r="AJ25" s="37"/>
      <c r="AK25" s="37">
        <v>0.08</v>
      </c>
      <c r="AL25">
        <v>0.06</v>
      </c>
    </row>
    <row r="26" spans="1:38" x14ac:dyDescent="0.25">
      <c r="A26" s="34" t="s">
        <v>18</v>
      </c>
      <c r="B26">
        <v>0.08</v>
      </c>
      <c r="G26">
        <v>0.09</v>
      </c>
      <c r="L26" s="48">
        <v>0.1</v>
      </c>
      <c r="M26" s="51"/>
      <c r="O26" s="37"/>
      <c r="P26" s="37"/>
      <c r="Q26" s="48">
        <v>0.1</v>
      </c>
      <c r="R26" s="37"/>
      <c r="S26" s="37"/>
      <c r="T26" s="37"/>
      <c r="U26" s="37"/>
      <c r="V26" s="48">
        <v>0.1</v>
      </c>
      <c r="W26" s="37"/>
      <c r="X26" s="37"/>
      <c r="Z26" s="37"/>
      <c r="AA26" s="48">
        <v>0.06</v>
      </c>
      <c r="AB26" s="37"/>
      <c r="AC26" s="37"/>
      <c r="AD26" s="37"/>
      <c r="AE26" s="37"/>
      <c r="AF26" s="37"/>
      <c r="AG26" s="37"/>
      <c r="AH26" s="37"/>
      <c r="AI26" s="37">
        <v>0.05</v>
      </c>
      <c r="AJ26" s="37"/>
      <c r="AK26" s="37">
        <v>0.06</v>
      </c>
      <c r="AL26">
        <v>0.06</v>
      </c>
    </row>
    <row r="27" spans="1:38" x14ac:dyDescent="0.25">
      <c r="A27" s="1" t="s">
        <v>441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51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8" x14ac:dyDescent="0.25">
      <c r="A28" s="2" t="s">
        <v>23</v>
      </c>
      <c r="B28" s="37"/>
      <c r="C28" s="37"/>
      <c r="D28" s="37"/>
      <c r="E28" s="37"/>
      <c r="F28" s="37"/>
      <c r="G28" s="37"/>
      <c r="H28" s="37"/>
      <c r="I28" s="37"/>
      <c r="J28" s="47"/>
      <c r="K28" s="37"/>
      <c r="L28" s="37">
        <v>0.03</v>
      </c>
      <c r="M28" s="51"/>
      <c r="O28" s="37"/>
      <c r="P28" s="37"/>
      <c r="Q28" s="37">
        <v>0.26</v>
      </c>
      <c r="R28" s="37"/>
      <c r="S28" s="37"/>
      <c r="T28" s="37"/>
      <c r="U28" s="37"/>
      <c r="V28" s="37">
        <v>1.8</v>
      </c>
      <c r="W28" s="37"/>
      <c r="X28" s="37"/>
      <c r="Z28" s="37"/>
      <c r="AA28" s="37">
        <v>2.23</v>
      </c>
      <c r="AB28" s="37"/>
      <c r="AD28" s="37"/>
      <c r="AE28" s="37"/>
      <c r="AF28" s="47"/>
      <c r="AH28" s="37"/>
      <c r="AI28" s="37">
        <v>3.8</v>
      </c>
      <c r="AJ28" s="37"/>
      <c r="AK28" s="37">
        <v>3.3</v>
      </c>
      <c r="AL28">
        <v>2.46</v>
      </c>
    </row>
    <row r="29" spans="1:38" x14ac:dyDescent="0.25">
      <c r="A29" s="16" t="s">
        <v>24</v>
      </c>
      <c r="B29" s="37"/>
      <c r="C29" s="37"/>
      <c r="D29" s="37"/>
      <c r="E29" s="37"/>
      <c r="F29" s="37"/>
      <c r="G29" s="37"/>
      <c r="H29" s="37"/>
      <c r="I29" s="37"/>
      <c r="J29" s="47"/>
      <c r="K29" s="37"/>
      <c r="L29" s="37">
        <v>1.1399999999999999</v>
      </c>
      <c r="M29" s="51"/>
      <c r="O29" s="37"/>
      <c r="P29" s="37"/>
      <c r="Q29" s="37">
        <v>0.51</v>
      </c>
      <c r="R29" s="37"/>
      <c r="S29" s="37"/>
      <c r="T29" s="37"/>
      <c r="U29" s="37"/>
      <c r="V29" s="37">
        <v>1.1200000000000001</v>
      </c>
      <c r="W29" s="37"/>
      <c r="X29" s="37"/>
      <c r="Z29" s="37"/>
      <c r="AA29" s="37">
        <v>1.34</v>
      </c>
      <c r="AB29" s="37"/>
      <c r="AD29" s="37"/>
      <c r="AE29" s="37"/>
      <c r="AF29" s="37"/>
      <c r="AG29" s="37"/>
      <c r="AH29" s="37"/>
      <c r="AI29" s="37">
        <v>1.8</v>
      </c>
      <c r="AJ29" s="37"/>
      <c r="AK29" s="37">
        <v>1.8</v>
      </c>
      <c r="AL29">
        <v>1.62</v>
      </c>
    </row>
    <row r="30" spans="1:38" x14ac:dyDescent="0.25">
      <c r="A30" s="4" t="s">
        <v>25</v>
      </c>
      <c r="B30" s="37"/>
      <c r="C30" s="37"/>
      <c r="D30" s="37"/>
      <c r="E30" s="37"/>
      <c r="F30" s="37"/>
      <c r="G30" s="47"/>
      <c r="H30" s="37"/>
      <c r="I30" s="37"/>
      <c r="J30" s="37"/>
      <c r="K30" s="37"/>
      <c r="L30" s="37">
        <v>0.4</v>
      </c>
      <c r="M30" s="51"/>
      <c r="O30" s="37"/>
      <c r="P30" s="37"/>
      <c r="Q30" s="37">
        <v>0.2</v>
      </c>
      <c r="R30" s="37"/>
      <c r="S30" s="37"/>
      <c r="T30" s="37"/>
      <c r="U30" s="37"/>
      <c r="V30" s="37">
        <v>0.94</v>
      </c>
      <c r="W30" s="37"/>
      <c r="X30" s="37"/>
      <c r="Z30" s="37"/>
      <c r="AA30">
        <v>0.79</v>
      </c>
      <c r="AB30" s="37"/>
      <c r="AD30" s="37"/>
      <c r="AE30" s="37"/>
      <c r="AF30" s="37"/>
      <c r="AG30" s="37"/>
      <c r="AH30" s="37"/>
      <c r="AI30" s="37">
        <v>1.4</v>
      </c>
      <c r="AJ30" s="37"/>
      <c r="AK30" s="37">
        <v>1.6</v>
      </c>
      <c r="AL30">
        <v>1.77</v>
      </c>
    </row>
    <row r="31" spans="1:38" x14ac:dyDescent="0.25">
      <c r="A31" s="4" t="s">
        <v>26</v>
      </c>
      <c r="B31" s="37"/>
      <c r="C31" s="37"/>
      <c r="D31" s="37"/>
      <c r="E31" s="37"/>
      <c r="F31" s="47"/>
      <c r="G31" s="37">
        <v>0.72</v>
      </c>
      <c r="H31" s="37"/>
      <c r="I31" s="37"/>
      <c r="J31" s="37"/>
      <c r="K31" s="37"/>
      <c r="L31" s="37">
        <v>0.2</v>
      </c>
      <c r="M31" s="51"/>
      <c r="O31" s="37"/>
      <c r="P31" s="37"/>
      <c r="Q31" s="37">
        <v>0.86</v>
      </c>
      <c r="R31" s="37"/>
      <c r="S31" s="37"/>
      <c r="T31" s="37"/>
      <c r="U31" s="37"/>
      <c r="V31" s="37">
        <v>1.62</v>
      </c>
      <c r="W31" s="37"/>
      <c r="X31" s="37"/>
      <c r="Z31" s="37"/>
      <c r="AA31">
        <v>1.94</v>
      </c>
      <c r="AB31" s="37"/>
      <c r="AD31" s="37"/>
      <c r="AE31" s="37"/>
      <c r="AF31" s="37"/>
      <c r="AG31" s="37"/>
      <c r="AH31" s="37"/>
      <c r="AI31" s="37">
        <v>1.7</v>
      </c>
      <c r="AJ31" s="37"/>
      <c r="AK31" s="37">
        <v>1.4</v>
      </c>
      <c r="AL31">
        <v>1.23</v>
      </c>
    </row>
    <row r="32" spans="1:38" x14ac:dyDescent="0.25">
      <c r="A32" s="4" t="s">
        <v>95</v>
      </c>
      <c r="B32" s="47">
        <v>0.19</v>
      </c>
      <c r="C32" s="37"/>
      <c r="D32" s="37"/>
      <c r="E32" s="37"/>
      <c r="F32" s="37"/>
      <c r="G32" s="37">
        <v>0.47</v>
      </c>
      <c r="H32" s="37"/>
      <c r="I32" s="37"/>
      <c r="J32" s="37"/>
      <c r="K32" s="37"/>
      <c r="L32" s="37">
        <v>1.02</v>
      </c>
      <c r="M32" s="51"/>
      <c r="O32" s="37"/>
      <c r="P32" s="37"/>
      <c r="Q32" s="37">
        <v>0.27</v>
      </c>
      <c r="R32" s="37"/>
      <c r="S32" s="37"/>
      <c r="T32" s="37"/>
      <c r="U32" s="37"/>
      <c r="V32" s="37">
        <v>1.51</v>
      </c>
      <c r="W32" s="37"/>
      <c r="X32" s="37"/>
      <c r="Z32" s="37"/>
      <c r="AA32">
        <v>1.64</v>
      </c>
      <c r="AB32" s="37"/>
      <c r="AD32" s="37"/>
      <c r="AE32" s="37"/>
      <c r="AF32" s="37"/>
      <c r="AG32" s="37"/>
      <c r="AH32" s="37"/>
      <c r="AI32" s="37">
        <v>0.65</v>
      </c>
      <c r="AJ32" s="37"/>
      <c r="AK32" s="37">
        <v>0.55000000000000004</v>
      </c>
      <c r="AL32">
        <v>0.72</v>
      </c>
    </row>
    <row r="33" spans="1:38" x14ac:dyDescent="0.25">
      <c r="A33" s="4" t="s">
        <v>45</v>
      </c>
      <c r="B33" s="37"/>
      <c r="C33" s="37"/>
      <c r="D33" s="37"/>
      <c r="E33" s="37"/>
      <c r="F33" s="37"/>
      <c r="G33" s="37"/>
      <c r="H33" s="37"/>
      <c r="I33" s="37"/>
      <c r="J33" s="37"/>
      <c r="K33" s="47"/>
      <c r="L33" s="37">
        <v>0.37</v>
      </c>
      <c r="M33" s="51"/>
      <c r="O33" s="37"/>
      <c r="P33" s="37"/>
      <c r="Q33" s="37">
        <v>0.19</v>
      </c>
      <c r="R33" s="37"/>
      <c r="S33" s="37"/>
      <c r="T33" s="37"/>
      <c r="U33" s="37"/>
      <c r="V33" s="37">
        <v>1.1499999999999999</v>
      </c>
      <c r="W33" s="37"/>
      <c r="X33" s="37"/>
      <c r="Z33" s="37"/>
      <c r="AA33" s="37">
        <v>0.76</v>
      </c>
      <c r="AB33" s="37"/>
      <c r="AC33" s="37"/>
      <c r="AD33" s="37"/>
      <c r="AE33" s="37"/>
      <c r="AF33" s="37"/>
      <c r="AG33" s="37"/>
      <c r="AH33" s="37"/>
      <c r="AI33" s="37">
        <v>0.38</v>
      </c>
      <c r="AJ33" s="53">
        <v>0</v>
      </c>
      <c r="AK33" s="49"/>
      <c r="AL33" s="50"/>
    </row>
    <row r="34" spans="1:38" x14ac:dyDescent="0.25">
      <c r="A34" s="13" t="s">
        <v>29</v>
      </c>
      <c r="B34" s="37"/>
      <c r="C34" s="37"/>
      <c r="D34" s="37"/>
      <c r="E34" s="37"/>
      <c r="F34" s="37"/>
      <c r="G34" s="37"/>
      <c r="H34" s="37"/>
      <c r="I34" s="47"/>
      <c r="J34" s="37"/>
      <c r="K34" s="37"/>
      <c r="L34" s="37">
        <v>0.67</v>
      </c>
      <c r="M34" s="51"/>
      <c r="O34" s="37"/>
      <c r="P34" s="37"/>
      <c r="Q34" s="37">
        <v>0.56000000000000005</v>
      </c>
      <c r="R34" s="37"/>
      <c r="S34" s="37"/>
      <c r="T34" s="37"/>
      <c r="U34" s="37"/>
      <c r="V34" s="37">
        <v>0.76</v>
      </c>
      <c r="W34" s="37"/>
      <c r="X34" s="37"/>
      <c r="Z34" s="37"/>
      <c r="AA34">
        <v>1.01</v>
      </c>
      <c r="AB34" s="37"/>
      <c r="AD34" s="37"/>
      <c r="AE34" s="37"/>
      <c r="AF34" s="37"/>
      <c r="AG34" s="37"/>
      <c r="AH34" s="37"/>
      <c r="AI34" s="37">
        <v>0.44</v>
      </c>
      <c r="AJ34" s="37"/>
      <c r="AK34" s="37">
        <v>0.39</v>
      </c>
      <c r="AL34">
        <v>0.32</v>
      </c>
    </row>
    <row r="35" spans="1:38" x14ac:dyDescent="0.25">
      <c r="A35" s="13" t="s">
        <v>30</v>
      </c>
      <c r="B35" s="47">
        <v>0.08</v>
      </c>
      <c r="C35" s="37"/>
      <c r="D35" s="37"/>
      <c r="E35" s="37"/>
      <c r="F35" s="37"/>
      <c r="G35" s="37">
        <v>1.19</v>
      </c>
      <c r="H35" s="37"/>
      <c r="I35" s="37"/>
      <c r="J35" s="37"/>
      <c r="K35" s="37"/>
      <c r="L35" s="37">
        <v>0.81</v>
      </c>
      <c r="M35" s="51"/>
      <c r="O35" s="37"/>
      <c r="P35" s="37"/>
      <c r="Q35" s="37">
        <v>0.31</v>
      </c>
      <c r="R35" s="37"/>
      <c r="S35" s="37"/>
      <c r="T35" s="37"/>
      <c r="U35" s="37"/>
      <c r="V35" s="37">
        <v>0.51</v>
      </c>
      <c r="W35" s="37"/>
      <c r="X35" s="37"/>
      <c r="Z35" s="37"/>
      <c r="AA35">
        <v>0.63</v>
      </c>
      <c r="AB35" s="37"/>
      <c r="AD35" s="37"/>
      <c r="AE35" s="37"/>
      <c r="AF35" s="37"/>
      <c r="AG35" s="37"/>
      <c r="AH35" s="37"/>
      <c r="AI35" s="37">
        <v>0.23</v>
      </c>
      <c r="AJ35" s="37"/>
      <c r="AK35" s="37">
        <v>0.3</v>
      </c>
      <c r="AL35">
        <v>0.27</v>
      </c>
    </row>
    <row r="36" spans="1:38" x14ac:dyDescent="0.25">
      <c r="A36" s="57" t="s">
        <v>33</v>
      </c>
      <c r="B36" s="47">
        <v>0.28999999999999998</v>
      </c>
      <c r="C36" s="37"/>
      <c r="D36" s="37"/>
      <c r="E36" s="37"/>
      <c r="F36" s="37"/>
      <c r="G36" s="37">
        <v>0.82</v>
      </c>
      <c r="H36" s="37"/>
      <c r="I36" s="37"/>
      <c r="J36" s="37"/>
      <c r="K36" s="37"/>
      <c r="L36" s="37">
        <v>0.36</v>
      </c>
      <c r="M36" s="51"/>
      <c r="O36" s="37"/>
      <c r="P36" s="37"/>
      <c r="Q36" s="37">
        <v>0.22</v>
      </c>
      <c r="R36" s="37"/>
      <c r="S36" s="37"/>
      <c r="T36" s="37"/>
      <c r="U36" s="37"/>
      <c r="V36" s="37">
        <v>0.28000000000000003</v>
      </c>
      <c r="W36" s="37"/>
      <c r="X36" s="37"/>
      <c r="Z36" s="37"/>
      <c r="AA36">
        <v>0.46</v>
      </c>
      <c r="AB36" s="37"/>
      <c r="AD36" s="37"/>
      <c r="AE36" s="37"/>
      <c r="AF36" s="37"/>
      <c r="AG36" s="37"/>
      <c r="AH36" s="37"/>
      <c r="AI36" s="37">
        <v>0.18</v>
      </c>
      <c r="AJ36" s="37"/>
      <c r="AK36" s="37">
        <v>0.18</v>
      </c>
      <c r="AL36">
        <v>0.16</v>
      </c>
    </row>
    <row r="37" spans="1:38" x14ac:dyDescent="0.25">
      <c r="A37" s="55" t="s">
        <v>31</v>
      </c>
      <c r="B37" s="47">
        <v>0.08</v>
      </c>
      <c r="C37" s="37"/>
      <c r="D37" s="37"/>
      <c r="E37" s="37"/>
      <c r="F37" s="37"/>
      <c r="G37" s="37">
        <v>0.41</v>
      </c>
      <c r="H37" s="37"/>
      <c r="I37" s="37"/>
      <c r="J37" s="37"/>
      <c r="K37" s="37"/>
      <c r="L37" s="37">
        <v>0.1</v>
      </c>
      <c r="M37" s="51"/>
      <c r="O37" s="37"/>
      <c r="P37" s="37"/>
      <c r="Q37" s="37">
        <v>7.0000000000000007E-2</v>
      </c>
      <c r="R37" s="37"/>
      <c r="S37" s="37"/>
      <c r="T37" s="37"/>
      <c r="U37" s="37"/>
      <c r="V37" s="37">
        <v>0.15</v>
      </c>
      <c r="W37" s="37"/>
      <c r="X37" s="37"/>
      <c r="Z37" s="37"/>
      <c r="AA37">
        <v>0.27</v>
      </c>
      <c r="AB37" s="37"/>
      <c r="AD37" s="37"/>
      <c r="AE37" s="37"/>
      <c r="AF37" s="37"/>
      <c r="AG37" s="37"/>
      <c r="AH37" s="37"/>
      <c r="AI37" s="37">
        <v>0.22</v>
      </c>
      <c r="AJ37" s="37"/>
      <c r="AK37" s="37">
        <v>0.27</v>
      </c>
      <c r="AL37">
        <v>0.16</v>
      </c>
    </row>
    <row r="38" spans="1:38" x14ac:dyDescent="0.25">
      <c r="A38" s="50" t="s">
        <v>32</v>
      </c>
      <c r="B38" s="37"/>
      <c r="C38" s="47"/>
      <c r="D38" s="37"/>
      <c r="E38" s="37"/>
      <c r="F38" s="37"/>
      <c r="G38" s="37">
        <v>0.09</v>
      </c>
      <c r="H38" s="37"/>
      <c r="I38" s="37"/>
      <c r="J38" s="37"/>
      <c r="K38" s="37"/>
      <c r="L38" s="37">
        <v>0.11</v>
      </c>
      <c r="M38" s="51"/>
      <c r="O38" s="37"/>
      <c r="P38" s="37"/>
      <c r="Q38" s="37">
        <v>0.04</v>
      </c>
      <c r="R38" s="37"/>
      <c r="S38" s="37"/>
      <c r="T38" s="37"/>
      <c r="U38" s="37"/>
      <c r="V38" s="37">
        <v>0.19</v>
      </c>
      <c r="W38" s="37"/>
      <c r="X38" s="37"/>
      <c r="Z38" s="37"/>
      <c r="AA38">
        <v>0.36</v>
      </c>
      <c r="AB38" s="37"/>
      <c r="AD38" s="37"/>
      <c r="AE38" s="37"/>
      <c r="AF38" s="37"/>
      <c r="AG38" s="37"/>
      <c r="AH38" s="37"/>
      <c r="AI38" s="37">
        <v>0.14000000000000001</v>
      </c>
      <c r="AJ38" s="37"/>
      <c r="AK38" s="37">
        <v>0.23</v>
      </c>
      <c r="AL38">
        <v>0.19</v>
      </c>
    </row>
    <row r="39" spans="1:38" x14ac:dyDescent="0.25">
      <c r="A39" s="50" t="s">
        <v>48</v>
      </c>
      <c r="B39" s="37"/>
      <c r="C39" s="47"/>
      <c r="D39" s="37"/>
      <c r="E39" s="37"/>
      <c r="F39" s="37"/>
      <c r="G39" s="37">
        <v>7.0000000000000007E-2</v>
      </c>
      <c r="H39" s="37"/>
      <c r="I39" s="37"/>
      <c r="J39" s="37"/>
      <c r="K39" s="37"/>
      <c r="L39" s="37">
        <v>0.2</v>
      </c>
      <c r="M39" s="51"/>
      <c r="O39" s="37"/>
      <c r="P39" s="37"/>
      <c r="Q39" s="37">
        <v>0.05</v>
      </c>
      <c r="R39" s="37"/>
      <c r="S39" s="37"/>
      <c r="T39" s="37"/>
      <c r="U39" s="37"/>
      <c r="V39" s="37">
        <v>0.19</v>
      </c>
      <c r="W39" s="37"/>
      <c r="X39" s="37"/>
      <c r="Z39" s="37"/>
      <c r="AA39">
        <v>0.21</v>
      </c>
      <c r="AB39" s="37"/>
      <c r="AD39" s="37"/>
      <c r="AE39" s="37"/>
      <c r="AF39" s="37"/>
      <c r="AG39" s="37"/>
      <c r="AH39" s="37"/>
      <c r="AI39" s="37">
        <v>0.05</v>
      </c>
      <c r="AJ39" s="37"/>
      <c r="AK39" s="37">
        <v>0.09</v>
      </c>
      <c r="AL39">
        <v>7.0000000000000007E-2</v>
      </c>
    </row>
    <row r="40" spans="1:38" x14ac:dyDescent="0.25">
      <c r="A40" s="50" t="s">
        <v>37</v>
      </c>
      <c r="B40" s="37"/>
      <c r="C40" s="37"/>
      <c r="D40" s="37"/>
      <c r="E40" s="37"/>
      <c r="F40" s="37"/>
      <c r="G40" s="37"/>
      <c r="H40" s="37"/>
      <c r="I40" s="47"/>
      <c r="J40" s="37"/>
      <c r="K40" s="37"/>
      <c r="L40" s="37">
        <v>0.03</v>
      </c>
      <c r="M40" s="51"/>
      <c r="O40" s="37"/>
      <c r="P40" s="37"/>
      <c r="Q40" s="37">
        <v>0.05</v>
      </c>
      <c r="R40" s="37"/>
      <c r="S40" s="37"/>
      <c r="T40" s="37"/>
      <c r="U40" s="37"/>
      <c r="V40" s="37">
        <v>0.19</v>
      </c>
      <c r="W40" s="37"/>
      <c r="X40" s="37"/>
      <c r="Z40" s="37"/>
      <c r="AA40">
        <v>0.17</v>
      </c>
      <c r="AB40" s="37"/>
      <c r="AD40" s="37"/>
      <c r="AE40" s="37"/>
      <c r="AF40" s="37"/>
      <c r="AG40" s="37"/>
      <c r="AH40" s="37"/>
      <c r="AI40" s="37">
        <v>0.1</v>
      </c>
      <c r="AJ40" s="37"/>
      <c r="AK40" s="37">
        <v>0.08</v>
      </c>
      <c r="AL40" s="37">
        <v>0.1</v>
      </c>
    </row>
    <row r="41" spans="1:38" x14ac:dyDescent="0.25">
      <c r="A41" s="50" t="s">
        <v>38</v>
      </c>
      <c r="B41" s="47">
        <v>0.08</v>
      </c>
      <c r="C41" s="37"/>
      <c r="D41" s="37"/>
      <c r="E41" s="37"/>
      <c r="F41" s="37"/>
      <c r="G41" s="37">
        <v>0.34</v>
      </c>
      <c r="H41" s="37"/>
      <c r="I41" s="37"/>
      <c r="J41" s="37"/>
      <c r="K41" s="37"/>
      <c r="L41" s="37">
        <v>0.25</v>
      </c>
      <c r="M41" s="51"/>
      <c r="O41" s="37"/>
      <c r="P41" s="37"/>
      <c r="Q41" s="37">
        <v>0.06</v>
      </c>
      <c r="R41" s="37"/>
      <c r="S41" s="37"/>
      <c r="T41" s="37"/>
      <c r="U41" s="37"/>
      <c r="V41" s="37">
        <v>0.13</v>
      </c>
      <c r="W41" s="37"/>
      <c r="X41" s="37"/>
      <c r="Z41" s="37"/>
      <c r="AA41">
        <v>0.24</v>
      </c>
      <c r="AB41" s="37"/>
      <c r="AD41" s="37"/>
      <c r="AE41" s="37"/>
      <c r="AF41" s="37"/>
      <c r="AG41" s="37"/>
      <c r="AH41" s="37"/>
      <c r="AI41" s="37">
        <v>0.06</v>
      </c>
      <c r="AJ41" s="37"/>
      <c r="AK41" s="37">
        <v>7.0000000000000007E-2</v>
      </c>
      <c r="AL41">
        <v>0.05</v>
      </c>
    </row>
    <row r="42" spans="1:38" x14ac:dyDescent="0.25">
      <c r="A42" s="56" t="s">
        <v>44</v>
      </c>
      <c r="B42" s="47">
        <v>0.01</v>
      </c>
      <c r="C42" s="37"/>
      <c r="D42" s="37"/>
      <c r="E42" s="37"/>
      <c r="F42" s="37"/>
      <c r="G42" s="37">
        <v>0.19</v>
      </c>
      <c r="H42" s="37"/>
      <c r="I42" s="37"/>
      <c r="J42" s="37"/>
      <c r="K42" s="37"/>
      <c r="L42" s="37">
        <v>0.28999999999999998</v>
      </c>
      <c r="M42" s="51"/>
      <c r="O42" s="37"/>
      <c r="P42" s="37"/>
      <c r="Q42" s="37">
        <v>0.02</v>
      </c>
      <c r="R42" s="37"/>
      <c r="S42" s="37"/>
      <c r="T42" s="37"/>
      <c r="U42" s="37"/>
      <c r="V42" s="37">
        <v>0.05</v>
      </c>
      <c r="W42" s="37"/>
      <c r="X42" s="53">
        <v>0</v>
      </c>
      <c r="Y42" s="49"/>
      <c r="Z42" s="49"/>
      <c r="AA42" s="49"/>
      <c r="AB42" s="49"/>
      <c r="AC42" s="49"/>
      <c r="AD42" s="49"/>
      <c r="AE42" s="49"/>
      <c r="AF42" s="49"/>
      <c r="AG42" s="47">
        <v>0.05</v>
      </c>
      <c r="AH42" s="37"/>
      <c r="AI42" s="37">
        <v>0.02</v>
      </c>
      <c r="AJ42" s="53">
        <v>0</v>
      </c>
      <c r="AK42" s="49"/>
      <c r="AL42" s="50"/>
    </row>
    <row r="43" spans="1:38" x14ac:dyDescent="0.25">
      <c r="A43" s="50" t="s">
        <v>28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>
        <v>0</v>
      </c>
      <c r="M43" s="52"/>
      <c r="N43" s="50"/>
      <c r="O43" s="49"/>
      <c r="P43" s="49"/>
      <c r="Q43" s="49">
        <v>0</v>
      </c>
      <c r="R43" s="49"/>
      <c r="S43" s="49"/>
      <c r="T43" s="49"/>
      <c r="U43" s="49"/>
      <c r="V43" s="49">
        <v>0</v>
      </c>
      <c r="W43" s="49"/>
      <c r="X43" s="49"/>
      <c r="Y43" s="49"/>
      <c r="Z43" s="49"/>
      <c r="AA43" s="49">
        <v>0</v>
      </c>
      <c r="AB43" s="49"/>
      <c r="AC43" s="50"/>
      <c r="AD43" s="49"/>
      <c r="AE43" s="49"/>
      <c r="AF43" s="49"/>
      <c r="AG43" s="47">
        <v>0.3</v>
      </c>
      <c r="AH43" s="37"/>
      <c r="AI43" s="37">
        <v>0.36</v>
      </c>
      <c r="AJ43" s="37"/>
      <c r="AK43" s="37">
        <v>0.43</v>
      </c>
      <c r="AL43" s="48">
        <v>0.4</v>
      </c>
    </row>
    <row r="44" spans="1:38" x14ac:dyDescent="0.25">
      <c r="A44" s="50" t="s">
        <v>39</v>
      </c>
      <c r="B44" s="47">
        <v>0.04</v>
      </c>
      <c r="C44" s="37"/>
      <c r="D44" s="37"/>
      <c r="E44" s="37"/>
      <c r="F44" s="37"/>
      <c r="G44" s="37">
        <v>0.09</v>
      </c>
      <c r="H44" s="37"/>
      <c r="I44" s="37"/>
      <c r="J44" s="37"/>
      <c r="K44" s="37"/>
      <c r="L44" s="37">
        <v>0.17</v>
      </c>
      <c r="M44" s="51"/>
      <c r="O44" s="37"/>
      <c r="P44" s="37"/>
      <c r="Q44" s="37">
        <v>0</v>
      </c>
      <c r="R44" s="37"/>
      <c r="S44" s="37"/>
      <c r="T44" s="37"/>
      <c r="U44" s="37"/>
      <c r="V44" s="37">
        <v>0</v>
      </c>
      <c r="W44" s="37"/>
      <c r="X44" s="37"/>
      <c r="Z44" s="37"/>
      <c r="AA44" s="37">
        <v>0</v>
      </c>
      <c r="AB44" s="37"/>
      <c r="AD44" s="37"/>
      <c r="AE44" s="37"/>
      <c r="AF44" s="37"/>
      <c r="AG44" s="37"/>
      <c r="AH44" s="37"/>
      <c r="AI44" s="37">
        <v>0.03</v>
      </c>
      <c r="AJ44" s="37"/>
      <c r="AK44" s="37">
        <v>0.04</v>
      </c>
      <c r="AL44">
        <v>0.04</v>
      </c>
    </row>
    <row r="45" spans="1:38" x14ac:dyDescent="0.25">
      <c r="A45" s="25" t="s">
        <v>49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>
        <v>0</v>
      </c>
      <c r="M45" s="52"/>
      <c r="N45" s="50"/>
      <c r="O45" s="49"/>
      <c r="P45" s="49"/>
      <c r="Q45" s="49">
        <v>0</v>
      </c>
      <c r="R45" s="49"/>
      <c r="S45" s="49"/>
      <c r="T45" s="49"/>
      <c r="U45" s="49"/>
      <c r="V45" s="49">
        <v>0</v>
      </c>
      <c r="W45" s="49"/>
      <c r="X45" s="49"/>
      <c r="Y45" s="49"/>
      <c r="Z45" s="49"/>
      <c r="AA45" s="49">
        <v>0</v>
      </c>
      <c r="AB45" s="47">
        <v>0.06</v>
      </c>
      <c r="AD45" s="37"/>
      <c r="AE45" s="37"/>
      <c r="AF45" s="37"/>
      <c r="AG45" s="37"/>
      <c r="AH45" s="37"/>
      <c r="AI45" s="37">
        <v>0.09</v>
      </c>
      <c r="AJ45" s="37"/>
      <c r="AK45" s="37">
        <v>0.14000000000000001</v>
      </c>
      <c r="AL45" s="48">
        <v>0.1</v>
      </c>
    </row>
    <row r="46" spans="1:38" x14ac:dyDescent="0.25">
      <c r="A46" s="25" t="s">
        <v>34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>
        <v>0</v>
      </c>
      <c r="M46" s="52"/>
      <c r="N46" s="50"/>
      <c r="O46" s="49"/>
      <c r="P46" s="49"/>
      <c r="Q46" s="49">
        <v>0</v>
      </c>
      <c r="R46" s="49"/>
      <c r="S46" s="49"/>
      <c r="T46" s="49"/>
      <c r="U46" s="49"/>
      <c r="V46" s="49">
        <v>0</v>
      </c>
      <c r="W46" s="49"/>
      <c r="X46" s="49"/>
      <c r="Y46" s="49"/>
      <c r="Z46" s="49"/>
      <c r="AA46" s="49">
        <v>0</v>
      </c>
      <c r="AB46" s="47">
        <v>0.06</v>
      </c>
      <c r="AD46" s="37"/>
      <c r="AE46" s="37"/>
      <c r="AF46" s="37"/>
      <c r="AG46" s="37"/>
      <c r="AH46" s="37"/>
      <c r="AI46" s="37">
        <v>0.08</v>
      </c>
      <c r="AJ46" s="37"/>
      <c r="AK46" s="37">
        <v>0.1</v>
      </c>
      <c r="AL46" s="48">
        <v>0.1</v>
      </c>
    </row>
    <row r="47" spans="1:38" x14ac:dyDescent="0.25">
      <c r="A47" s="25" t="s">
        <v>35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>
        <v>0</v>
      </c>
      <c r="M47" s="52"/>
      <c r="N47" s="50"/>
      <c r="O47" s="49"/>
      <c r="P47" s="49"/>
      <c r="Q47" s="49">
        <v>0</v>
      </c>
      <c r="R47" s="49"/>
      <c r="S47" s="49"/>
      <c r="T47" s="49"/>
      <c r="U47" s="49"/>
      <c r="V47" s="49">
        <v>0</v>
      </c>
      <c r="W47" s="49"/>
      <c r="X47" s="49"/>
      <c r="Y47" s="49"/>
      <c r="Z47" s="49"/>
      <c r="AA47" s="49">
        <v>0</v>
      </c>
      <c r="AB47" s="49"/>
      <c r="AC47" s="50"/>
      <c r="AD47" s="49"/>
      <c r="AE47" s="49"/>
      <c r="AF47" s="49"/>
      <c r="AG47" s="49"/>
      <c r="AH47" s="47">
        <v>0.06</v>
      </c>
      <c r="AI47" s="37">
        <v>7.0000000000000007E-2</v>
      </c>
      <c r="AJ47" s="37"/>
      <c r="AK47" s="37">
        <v>0.1</v>
      </c>
      <c r="AL47" s="48">
        <v>0.1</v>
      </c>
    </row>
    <row r="48" spans="1:38" x14ac:dyDescent="0.25">
      <c r="A48" s="25" t="s">
        <v>36</v>
      </c>
      <c r="B48" s="47">
        <v>0.03</v>
      </c>
      <c r="C48" s="37"/>
      <c r="D48" s="37"/>
      <c r="E48" s="37"/>
      <c r="F48" s="37"/>
      <c r="G48" s="37">
        <v>0.09</v>
      </c>
      <c r="H48" s="37"/>
      <c r="I48" s="37"/>
      <c r="J48" s="37"/>
      <c r="K48" s="37"/>
      <c r="L48" s="37">
        <v>0.09</v>
      </c>
      <c r="M48" s="51"/>
      <c r="O48" s="37"/>
      <c r="P48" s="37"/>
      <c r="Q48" s="37">
        <v>0.02</v>
      </c>
      <c r="R48" s="37"/>
      <c r="S48" s="37"/>
      <c r="T48" s="37"/>
      <c r="U48" s="37"/>
      <c r="V48" s="37">
        <v>0.06</v>
      </c>
      <c r="W48" s="37"/>
      <c r="X48" s="37"/>
      <c r="Z48" s="37"/>
      <c r="AA48">
        <v>0.12</v>
      </c>
      <c r="AB48" s="37"/>
      <c r="AD48" s="37"/>
      <c r="AE48" s="37"/>
      <c r="AF48" s="37"/>
      <c r="AG48" s="37"/>
      <c r="AH48" s="37"/>
      <c r="AI48" s="37">
        <v>7.0000000000000007E-2</v>
      </c>
      <c r="AJ48" s="37"/>
      <c r="AK48" s="37">
        <v>0.09</v>
      </c>
      <c r="AL48">
        <v>0.08</v>
      </c>
    </row>
    <row r="49" spans="1:38" x14ac:dyDescent="0.25">
      <c r="A49" s="25" t="s">
        <v>40</v>
      </c>
      <c r="B49" s="37"/>
      <c r="C49" s="37"/>
      <c r="D49" s="37"/>
      <c r="E49" s="37"/>
      <c r="F49" s="37"/>
      <c r="G49" s="47"/>
      <c r="H49" s="37"/>
      <c r="I49" s="37"/>
      <c r="J49" s="37"/>
      <c r="K49" s="37"/>
      <c r="L49" s="37">
        <v>0.08</v>
      </c>
      <c r="M49" s="51"/>
      <c r="O49" s="37"/>
      <c r="P49" s="37"/>
      <c r="Q49" s="37">
        <v>0.02</v>
      </c>
      <c r="R49" s="37"/>
      <c r="S49" s="37"/>
      <c r="T49" s="37"/>
      <c r="U49" s="37"/>
      <c r="V49" s="37">
        <v>7.0000000000000007E-2</v>
      </c>
      <c r="W49" s="37"/>
      <c r="X49" s="37"/>
      <c r="Z49" s="37"/>
      <c r="AA49">
        <v>0.08</v>
      </c>
      <c r="AB49" s="37"/>
      <c r="AD49" s="37"/>
      <c r="AE49" s="37"/>
      <c r="AF49" s="37"/>
      <c r="AG49" s="37"/>
      <c r="AH49" s="37"/>
      <c r="AI49" s="37">
        <v>0.02</v>
      </c>
      <c r="AJ49" s="37"/>
      <c r="AK49" s="37">
        <v>0.03</v>
      </c>
      <c r="AL49">
        <v>0.02</v>
      </c>
    </row>
    <row r="50" spans="1:38" x14ac:dyDescent="0.25">
      <c r="A50" s="34" t="s">
        <v>41</v>
      </c>
      <c r="B50" s="37"/>
      <c r="C50" s="37"/>
      <c r="D50" s="37"/>
      <c r="E50" s="37"/>
      <c r="F50" s="37"/>
      <c r="G50" s="37"/>
      <c r="H50" s="37"/>
      <c r="I50" s="37"/>
      <c r="J50" s="47"/>
      <c r="K50" s="37"/>
      <c r="L50" s="37">
        <v>0.08</v>
      </c>
      <c r="M50" s="51"/>
      <c r="O50" s="37"/>
      <c r="P50" s="37"/>
      <c r="Q50" s="37">
        <v>0.05</v>
      </c>
      <c r="R50" s="37"/>
      <c r="S50" s="37"/>
      <c r="T50" s="37"/>
      <c r="U50" s="37"/>
      <c r="V50" s="37">
        <v>0.09</v>
      </c>
      <c r="W50" s="37"/>
      <c r="X50" s="37"/>
      <c r="Z50" s="37"/>
      <c r="AA50">
        <v>0.04</v>
      </c>
      <c r="AB50" s="37"/>
      <c r="AD50" s="37"/>
      <c r="AE50" s="37"/>
      <c r="AF50" s="37"/>
      <c r="AG50" s="37"/>
      <c r="AH50" s="37"/>
      <c r="AI50" s="37">
        <v>0.03</v>
      </c>
      <c r="AJ50" s="37"/>
      <c r="AK50" s="37">
        <v>0.02</v>
      </c>
      <c r="AL50">
        <v>0.02</v>
      </c>
    </row>
    <row r="51" spans="1:38" x14ac:dyDescent="0.25">
      <c r="A51" s="34" t="s">
        <v>47</v>
      </c>
      <c r="B51" s="37"/>
      <c r="C51" s="37"/>
      <c r="D51" s="37"/>
      <c r="E51" s="37"/>
      <c r="F51" s="37"/>
      <c r="G51" s="37"/>
      <c r="H51" s="37"/>
      <c r="I51" s="37"/>
      <c r="J51" s="47"/>
      <c r="K51" s="37"/>
      <c r="L51" s="37">
        <v>0.06</v>
      </c>
      <c r="M51" s="51"/>
      <c r="O51" s="37"/>
      <c r="P51" s="37"/>
      <c r="Q51" s="37">
        <v>0.02</v>
      </c>
      <c r="R51" s="37"/>
      <c r="S51" s="37"/>
      <c r="T51" s="37"/>
      <c r="U51" s="37"/>
      <c r="V51" s="37">
        <v>0.09</v>
      </c>
      <c r="W51" s="37"/>
      <c r="X51" s="37"/>
      <c r="Z51" s="37"/>
      <c r="AA51">
        <v>0.04</v>
      </c>
      <c r="AB51" s="37"/>
      <c r="AD51" s="37"/>
      <c r="AE51" s="37"/>
      <c r="AF51" s="37"/>
      <c r="AG51" s="37"/>
      <c r="AH51" s="37"/>
      <c r="AI51" s="37">
        <v>0.01</v>
      </c>
      <c r="AJ51" s="37"/>
      <c r="AK51" s="37">
        <v>0.02</v>
      </c>
      <c r="AL51">
        <v>0.01</v>
      </c>
    </row>
    <row r="52" spans="1:38" x14ac:dyDescent="0.25">
      <c r="A52" s="25" t="s">
        <v>42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>
        <v>0</v>
      </c>
      <c r="M52" s="52"/>
      <c r="N52" s="50"/>
      <c r="O52" s="47">
        <v>0.01</v>
      </c>
      <c r="P52" s="37"/>
      <c r="Q52" s="37">
        <v>0.01</v>
      </c>
      <c r="R52" s="37"/>
      <c r="S52" s="37"/>
      <c r="T52" s="37"/>
      <c r="U52" s="37"/>
      <c r="V52" s="37">
        <v>0.09</v>
      </c>
      <c r="W52" s="37"/>
      <c r="X52" s="37"/>
      <c r="Z52" s="37"/>
      <c r="AA52">
        <v>0.04</v>
      </c>
      <c r="AB52" s="37"/>
      <c r="AD52" s="37"/>
      <c r="AE52" s="37"/>
      <c r="AF52" s="37"/>
      <c r="AG52" s="37"/>
      <c r="AH52" s="37"/>
      <c r="AI52" s="37">
        <v>0.01</v>
      </c>
      <c r="AJ52" s="37"/>
      <c r="AK52" s="37">
        <v>0.01</v>
      </c>
      <c r="AL52" s="48">
        <v>0.01</v>
      </c>
    </row>
    <row r="53" spans="1:38" x14ac:dyDescent="0.25">
      <c r="A53" s="54" t="s">
        <v>43</v>
      </c>
      <c r="B53" s="37"/>
      <c r="C53" s="37"/>
      <c r="D53" s="37"/>
      <c r="E53" s="37"/>
      <c r="F53" s="37"/>
      <c r="G53" s="47"/>
      <c r="H53" s="37"/>
      <c r="I53" s="37"/>
      <c r="J53" s="37"/>
      <c r="K53" s="37"/>
      <c r="L53" s="37">
        <v>0.06</v>
      </c>
      <c r="M53" s="51"/>
      <c r="O53" s="37"/>
      <c r="P53" s="37"/>
      <c r="Q53" s="37">
        <v>0</v>
      </c>
      <c r="R53" s="37"/>
      <c r="S53" s="37"/>
      <c r="T53" s="37"/>
      <c r="U53" s="37"/>
      <c r="V53" s="37">
        <v>0.03</v>
      </c>
      <c r="W53" s="37"/>
      <c r="X53" s="37"/>
      <c r="Z53" s="37"/>
      <c r="AA53">
        <v>0.16</v>
      </c>
      <c r="AB53" s="37"/>
      <c r="AD53" s="37"/>
      <c r="AE53" s="37"/>
      <c r="AF53" s="37"/>
      <c r="AG53" s="37"/>
      <c r="AH53" s="37"/>
      <c r="AI53" s="37">
        <v>0.02</v>
      </c>
      <c r="AJ53" s="37"/>
      <c r="AK53" s="37">
        <v>0.01</v>
      </c>
      <c r="AL53" s="48">
        <v>0.01</v>
      </c>
    </row>
    <row r="54" spans="1:38" x14ac:dyDescent="0.25">
      <c r="A54" s="34" t="s">
        <v>425</v>
      </c>
      <c r="B54" s="37"/>
      <c r="C54" s="37"/>
      <c r="D54" s="37"/>
      <c r="E54" s="37"/>
      <c r="F54" s="37"/>
      <c r="G54" s="47"/>
      <c r="H54" s="37"/>
      <c r="I54" s="37"/>
      <c r="J54" s="37"/>
      <c r="K54" s="37"/>
      <c r="L54" s="37">
        <v>0.05</v>
      </c>
      <c r="M54" s="51"/>
      <c r="O54" s="37"/>
      <c r="P54" s="37"/>
      <c r="Q54" s="37">
        <v>0.01</v>
      </c>
      <c r="R54" s="37"/>
      <c r="S54" s="37"/>
      <c r="T54" s="37"/>
      <c r="U54" s="37"/>
      <c r="V54" s="37">
        <v>0.02</v>
      </c>
      <c r="W54" s="53">
        <v>0</v>
      </c>
      <c r="X54" s="49"/>
      <c r="Y54" s="49"/>
      <c r="Z54" s="49"/>
      <c r="AA54" s="49"/>
      <c r="AB54" s="49"/>
      <c r="AC54" s="49"/>
      <c r="AD54" s="49"/>
      <c r="AE54" s="47">
        <v>0.02</v>
      </c>
      <c r="AF54" s="37"/>
      <c r="AG54" s="37"/>
      <c r="AH54" s="37"/>
      <c r="AI54" s="37">
        <v>0.01</v>
      </c>
      <c r="AJ54" s="53">
        <v>0</v>
      </c>
      <c r="AK54" s="49"/>
      <c r="AL54" s="50"/>
    </row>
    <row r="55" spans="1:38" x14ac:dyDescent="0.25">
      <c r="A55" s="34" t="s">
        <v>426</v>
      </c>
      <c r="B55" s="47">
        <v>0.02</v>
      </c>
      <c r="C55" s="37"/>
      <c r="D55" s="37"/>
      <c r="E55" s="37"/>
      <c r="F55" s="37"/>
      <c r="G55" s="37">
        <v>0.02</v>
      </c>
      <c r="H55" s="37"/>
      <c r="I55" s="37"/>
      <c r="J55" s="37"/>
      <c r="K55" s="37"/>
      <c r="L55" s="37">
        <v>0.01</v>
      </c>
      <c r="M55" s="51"/>
      <c r="O55" s="37"/>
      <c r="P55" s="37"/>
      <c r="Q55" s="37">
        <v>0.01</v>
      </c>
      <c r="R55" s="37"/>
      <c r="S55" s="37"/>
      <c r="T55" s="37"/>
      <c r="U55" s="37"/>
      <c r="V55" s="37">
        <v>0.01</v>
      </c>
      <c r="W55" s="53">
        <v>0</v>
      </c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50"/>
    </row>
    <row r="56" spans="1:38" x14ac:dyDescent="0.25">
      <c r="A56" s="34" t="s">
        <v>427</v>
      </c>
      <c r="B56" s="37"/>
      <c r="C56" s="37"/>
      <c r="D56" s="37"/>
      <c r="E56" s="37"/>
      <c r="F56" s="37"/>
      <c r="G56" s="47"/>
      <c r="H56" s="37"/>
      <c r="I56" s="37"/>
      <c r="J56" s="37"/>
      <c r="K56" s="37"/>
      <c r="L56" s="37">
        <v>0.01</v>
      </c>
      <c r="M56" s="51"/>
      <c r="O56" s="53">
        <v>0</v>
      </c>
      <c r="P56" s="49"/>
      <c r="Q56" s="49">
        <v>0</v>
      </c>
      <c r="R56" s="49"/>
      <c r="S56" s="49"/>
      <c r="T56" s="49"/>
      <c r="U56" s="49"/>
      <c r="V56" s="49">
        <v>0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50"/>
    </row>
    <row r="57" spans="1:38" x14ac:dyDescent="0.25">
      <c r="A57" s="34" t="s">
        <v>428</v>
      </c>
      <c r="B57" s="37"/>
      <c r="C57" s="37"/>
      <c r="D57" s="37"/>
      <c r="E57" s="37"/>
      <c r="F57" s="37"/>
      <c r="G57" s="47"/>
      <c r="H57" s="37"/>
      <c r="I57" s="37"/>
      <c r="J57" s="37"/>
      <c r="K57" s="37"/>
      <c r="L57" s="37">
        <v>0.1</v>
      </c>
      <c r="M57" s="51"/>
      <c r="N57" s="37"/>
      <c r="O57" s="37"/>
      <c r="P57" s="37"/>
      <c r="Q57" s="37">
        <v>0.01</v>
      </c>
      <c r="R57" s="37"/>
      <c r="S57" s="37"/>
      <c r="T57" s="53">
        <v>0</v>
      </c>
      <c r="U57" s="49"/>
      <c r="V57" s="49">
        <v>0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0"/>
    </row>
    <row r="58" spans="1:38" x14ac:dyDescent="0.25">
      <c r="A58" s="34" t="s">
        <v>429</v>
      </c>
      <c r="B58" s="37"/>
      <c r="C58" s="37"/>
      <c r="D58" s="37"/>
      <c r="E58" s="37"/>
      <c r="F58" s="37"/>
      <c r="H58" s="37"/>
      <c r="I58" s="37"/>
      <c r="J58" s="37"/>
      <c r="K58" s="37"/>
      <c r="L58" s="37">
        <v>0</v>
      </c>
      <c r="M58" s="52"/>
      <c r="N58" s="49"/>
      <c r="O58" s="47">
        <v>0.01</v>
      </c>
      <c r="P58" s="37"/>
      <c r="Q58" s="37">
        <v>0.01</v>
      </c>
      <c r="R58" s="37"/>
      <c r="S58" s="37"/>
      <c r="T58" s="37"/>
      <c r="U58" s="37"/>
      <c r="V58" s="37">
        <v>0.03</v>
      </c>
      <c r="W58" s="37"/>
      <c r="X58" s="37"/>
      <c r="Y58" s="37"/>
      <c r="Z58" s="37"/>
      <c r="AA58" s="37">
        <v>0.01</v>
      </c>
      <c r="AB58" s="53">
        <v>0</v>
      </c>
      <c r="AC58" s="49"/>
      <c r="AD58" s="49"/>
      <c r="AE58" s="49"/>
      <c r="AF58" s="49"/>
      <c r="AG58" s="49"/>
      <c r="AH58" s="49"/>
      <c r="AI58" s="49"/>
      <c r="AJ58" s="49"/>
      <c r="AK58" s="49"/>
      <c r="AL58" s="50"/>
    </row>
    <row r="60" spans="1:38" x14ac:dyDescent="0.25">
      <c r="A60" s="1" t="s">
        <v>351</v>
      </c>
      <c r="B60" s="37">
        <f>SUM(B4:B58)</f>
        <v>78.860000000000014</v>
      </c>
      <c r="C60" s="37"/>
      <c r="D60" s="37"/>
      <c r="E60" s="37"/>
      <c r="F60" s="37"/>
      <c r="G60" s="37">
        <f>SUM(G4:G58)</f>
        <v>73.989999999999995</v>
      </c>
      <c r="H60" s="37"/>
      <c r="I60" s="37"/>
      <c r="J60" s="37"/>
      <c r="K60" s="37"/>
      <c r="L60" s="37">
        <f>SUM(L4:L58)</f>
        <v>99.630000000000024</v>
      </c>
      <c r="M60" s="51"/>
      <c r="N60" s="37"/>
      <c r="O60" s="37"/>
      <c r="P60" s="37"/>
      <c r="Q60" s="37">
        <f>SUM(Q4:Q58)</f>
        <v>99.859999999999971</v>
      </c>
      <c r="R60" s="37"/>
      <c r="S60" s="37"/>
      <c r="T60" s="37"/>
      <c r="U60" s="37"/>
      <c r="V60" s="37">
        <f>SUM(V4:V58)</f>
        <v>99.67000000000003</v>
      </c>
      <c r="W60" s="37"/>
      <c r="X60" s="37"/>
      <c r="Y60" s="37"/>
      <c r="Z60" s="37"/>
      <c r="AA60" s="37">
        <f>SUM(AA4:AA58)</f>
        <v>99.610000000000014</v>
      </c>
      <c r="AB60" s="37"/>
      <c r="AC60" s="37"/>
      <c r="AD60" s="37"/>
      <c r="AE60" s="37"/>
      <c r="AF60" s="37"/>
      <c r="AG60" s="37"/>
      <c r="AH60" s="37"/>
      <c r="AI60" s="37">
        <f>SUM(AI4:AI58)</f>
        <v>99.940000000000012</v>
      </c>
      <c r="AJ60" s="37"/>
      <c r="AK60" s="37">
        <f>SUM(AK4:AK58)</f>
        <v>99.86999999999999</v>
      </c>
      <c r="AL60" s="37">
        <f>SUM(AL4:AL58)</f>
        <v>99.989999999999981</v>
      </c>
    </row>
    <row r="61" spans="1:38" x14ac:dyDescent="0.25">
      <c r="A61" s="1" t="s">
        <v>430</v>
      </c>
      <c r="B61" s="37">
        <f>SUM(B28:B58)</f>
        <v>0.82000000000000006</v>
      </c>
      <c r="C61" s="37"/>
      <c r="D61" s="37"/>
      <c r="E61" s="37"/>
      <c r="F61" s="37"/>
      <c r="G61" s="37">
        <f t="shared" ref="G61:AL61" si="1">SUM(G28:G58)</f>
        <v>4.4999999999999991</v>
      </c>
      <c r="H61" s="37"/>
      <c r="I61" s="37"/>
      <c r="J61" s="37"/>
      <c r="K61" s="37"/>
      <c r="L61" s="37">
        <f t="shared" si="1"/>
        <v>6.6899999999999995</v>
      </c>
      <c r="M61" s="51"/>
      <c r="N61" s="37"/>
      <c r="O61" s="37"/>
      <c r="P61" s="37"/>
      <c r="Q61" s="37">
        <f t="shared" si="1"/>
        <v>3.8299999999999987</v>
      </c>
      <c r="R61" s="37"/>
      <c r="S61" s="37"/>
      <c r="T61" s="37"/>
      <c r="U61" s="37"/>
      <c r="V61" s="37">
        <f t="shared" si="1"/>
        <v>11.079999999999998</v>
      </c>
      <c r="W61" s="37"/>
      <c r="X61" s="37"/>
      <c r="Y61" s="37"/>
      <c r="Z61" s="37"/>
      <c r="AA61" s="37">
        <f t="shared" si="1"/>
        <v>12.54</v>
      </c>
      <c r="AB61" s="37"/>
      <c r="AC61" s="37"/>
      <c r="AD61" s="37"/>
      <c r="AE61" s="37"/>
      <c r="AF61" s="37"/>
      <c r="AG61" s="37"/>
      <c r="AH61" s="37"/>
      <c r="AI61" s="37">
        <f t="shared" si="1"/>
        <v>11.969999999999999</v>
      </c>
      <c r="AJ61" s="37"/>
      <c r="AK61" s="37">
        <f t="shared" si="1"/>
        <v>11.249999999999998</v>
      </c>
      <c r="AL61" s="37">
        <f t="shared" si="1"/>
        <v>10.009999999999996</v>
      </c>
    </row>
    <row r="63" spans="1:38" x14ac:dyDescent="0.25">
      <c r="A63" s="2" t="s">
        <v>436</v>
      </c>
      <c r="B63" t="s">
        <v>437</v>
      </c>
      <c r="C63">
        <v>1</v>
      </c>
      <c r="L63" s="37">
        <f>L4</f>
        <v>46.56</v>
      </c>
      <c r="Q63" s="37">
        <f>Q4</f>
        <v>53.99</v>
      </c>
      <c r="V63" s="37">
        <f>V4</f>
        <v>41.8</v>
      </c>
      <c r="AA63" s="37">
        <f>AA4</f>
        <v>47.45</v>
      </c>
      <c r="AI63" s="37">
        <f>AI4</f>
        <v>58.6</v>
      </c>
      <c r="AK63" s="37">
        <f>AK4</f>
        <v>59.3</v>
      </c>
      <c r="AL63" s="37">
        <f>AL4</f>
        <v>63.23</v>
      </c>
    </row>
    <row r="64" spans="1:38" x14ac:dyDescent="0.25">
      <c r="A64" s="2" t="s">
        <v>438</v>
      </c>
      <c r="B64" t="s">
        <v>439</v>
      </c>
      <c r="C64">
        <v>2</v>
      </c>
      <c r="L64" s="37">
        <f>L5+L6</f>
        <v>21.66</v>
      </c>
      <c r="Q64" s="37">
        <f>Q5+Q6</f>
        <v>19.939999999999998</v>
      </c>
      <c r="V64" s="37">
        <f>V5+V6</f>
        <v>18.2</v>
      </c>
      <c r="AA64" s="37">
        <f>AA5+AA6</f>
        <v>15.4</v>
      </c>
      <c r="AI64" s="37">
        <f>AI5+AI6</f>
        <v>10.199999999999999</v>
      </c>
      <c r="AK64" s="37">
        <f>AK5+AK6</f>
        <v>10</v>
      </c>
      <c r="AL64" s="37">
        <f>AL5+AL6</f>
        <v>8.9700000000000006</v>
      </c>
    </row>
    <row r="65" spans="1:38" x14ac:dyDescent="0.25">
      <c r="A65" s="2" t="s">
        <v>431</v>
      </c>
      <c r="B65" t="s">
        <v>440</v>
      </c>
      <c r="C65">
        <v>6</v>
      </c>
      <c r="L65" s="37">
        <f>SUM(L7:L11)+L28</f>
        <v>15.239999999999998</v>
      </c>
      <c r="Q65" s="37">
        <f>SUM(Q7:Q11)+Q28</f>
        <v>13.139999999999999</v>
      </c>
      <c r="V65" s="37">
        <f>SUM(V7:V11)+V28</f>
        <v>20.259999999999998</v>
      </c>
      <c r="AA65" s="37">
        <f>SUM(AA7:AA11)+AA28</f>
        <v>18.84</v>
      </c>
      <c r="AI65" s="37">
        <f>SUM(AI7:AI11)+AI28</f>
        <v>16.099999999999998</v>
      </c>
      <c r="AK65" s="37">
        <f>SUM(AK7:AK11)+AK28</f>
        <v>15.8</v>
      </c>
      <c r="AL65" s="37">
        <f>SUM(AL7:AL11)+AL28</f>
        <v>14.350000000000001</v>
      </c>
    </row>
    <row r="66" spans="1:38" x14ac:dyDescent="0.25">
      <c r="A66" s="4" t="s">
        <v>432</v>
      </c>
      <c r="B66" t="s">
        <v>435</v>
      </c>
      <c r="C66">
        <v>10</v>
      </c>
      <c r="L66" s="37">
        <f>SUM(L12:L16)+SUM(L29:L33)</f>
        <v>10.18</v>
      </c>
      <c r="Q66" s="37">
        <f>SUM(Q12:Q16)+SUM(Q29:Q33)</f>
        <v>8.77</v>
      </c>
      <c r="V66" s="37">
        <f>SUM(V12:V16)+SUM(V29:V33)</f>
        <v>13.39</v>
      </c>
      <c r="AA66" s="37">
        <f>SUM(AA12:AA16)+SUM(AA29:AA33)</f>
        <v>11.309999999999999</v>
      </c>
      <c r="AI66" s="37">
        <f>SUM(AI12:AI16)+SUM(AI29:AI33)</f>
        <v>10.3</v>
      </c>
      <c r="AK66" s="37">
        <f>SUM(AK12:AK16)+SUM(AK29:AK33)</f>
        <v>9.5</v>
      </c>
      <c r="AL66" s="37">
        <f>SUM(AL12:AL16)+SUM(AL29:AL33)</f>
        <v>9.07</v>
      </c>
    </row>
    <row r="67" spans="1:38" x14ac:dyDescent="0.25">
      <c r="A67" s="13" t="s">
        <v>433</v>
      </c>
      <c r="B67" t="s">
        <v>443</v>
      </c>
      <c r="C67">
        <v>8</v>
      </c>
      <c r="L67" s="37">
        <f>SUM(L17:L21)+SUM(L34:L36)</f>
        <v>3.6999999999999997</v>
      </c>
      <c r="Q67" s="37">
        <f>SUM(Q17:Q21)+SUM(Q34:Q36)</f>
        <v>3.0700000000000003</v>
      </c>
      <c r="V67" s="37">
        <f>SUM(V17:V21)+SUM(V34:V36)</f>
        <v>3.9299999999999997</v>
      </c>
      <c r="AA67" s="37">
        <f>SUM(AA17:AA21)+SUM(AA34:AA36)</f>
        <v>4.28</v>
      </c>
      <c r="AI67" s="37">
        <f>SUM(AI17:AI21)+SUM(AI34:AI36)</f>
        <v>2.6900000000000004</v>
      </c>
      <c r="AK67" s="37">
        <f>SUM(AK17:AK21)+SUM(AK34:AK36)</f>
        <v>2.87</v>
      </c>
      <c r="AL67" s="37">
        <f>SUM(AL17:AL21)+SUM(AL34:AL36)</f>
        <v>2.5299999999999998</v>
      </c>
    </row>
    <row r="68" spans="1:38" x14ac:dyDescent="0.25">
      <c r="A68" s="50" t="s">
        <v>444</v>
      </c>
      <c r="B68" t="s">
        <v>445</v>
      </c>
      <c r="C68">
        <v>10</v>
      </c>
      <c r="L68" s="37">
        <f>SUM(L22:L23)+SUM(L37:L44)</f>
        <v>1.42</v>
      </c>
      <c r="Q68" s="37">
        <f>SUM(Q22:Q23)+SUM(Q37:Q44)</f>
        <v>0.52</v>
      </c>
      <c r="V68" s="37">
        <f>SUM(V22:V23)+SUM(V37:V44)</f>
        <v>1.34</v>
      </c>
      <c r="AA68" s="37">
        <f>SUM(AA22:AA23)+SUM(AA37:AA44)</f>
        <v>1.65</v>
      </c>
      <c r="AI68" s="37">
        <f>SUM(AI22:AI23)+SUM(AI37:AI44)</f>
        <v>1.4200000000000002</v>
      </c>
      <c r="AK68" s="37">
        <f>SUM(AK22:AK23)+SUM(AK37:AK44)</f>
        <v>1.65</v>
      </c>
      <c r="AL68" s="37">
        <f>SUM(AL22:AL23)+SUM(AL37:AL44)</f>
        <v>1.21</v>
      </c>
    </row>
    <row r="69" spans="1:38" x14ac:dyDescent="0.25">
      <c r="A69" s="34" t="s">
        <v>434</v>
      </c>
      <c r="B69" t="s">
        <v>446</v>
      </c>
      <c r="C69">
        <v>17</v>
      </c>
      <c r="L69" s="37">
        <f>SUM(L24:L26)+SUM(L45:L58)</f>
        <v>0.87000000000000011</v>
      </c>
      <c r="Q69" s="37">
        <f>SUM(Q24:Q26)+SUM(Q45:Q58)</f>
        <v>0.43000000000000005</v>
      </c>
      <c r="V69" s="37">
        <f>SUM(V24:V26)+SUM(V45:V58)</f>
        <v>0.75000000000000011</v>
      </c>
      <c r="AA69" s="37">
        <f>SUM(AA24:AA26)+SUM(AA45:AA58)</f>
        <v>0.67999999999999994</v>
      </c>
      <c r="AI69" s="37">
        <f>SUM(AI24:AI26)+SUM(AI45:AI58)</f>
        <v>0.63</v>
      </c>
      <c r="AK69" s="37">
        <f>SUM(AK24:AK26)+SUM(AK45:AK58)</f>
        <v>0.75000000000000011</v>
      </c>
      <c r="AL69" s="37">
        <f>SUM(AL24:AL26)+SUM(AL45:AL58)</f>
        <v>0.63000000000000012</v>
      </c>
    </row>
    <row r="70" spans="1:38" x14ac:dyDescent="0.25">
      <c r="C70">
        <f>SUM(C63:C69)</f>
        <v>54</v>
      </c>
    </row>
    <row r="74" spans="1:38" x14ac:dyDescent="0.25">
      <c r="AI74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56</v>
      </c>
      <c r="C1" s="9" t="s">
        <v>54</v>
      </c>
      <c r="D1" s="9" t="s">
        <v>54</v>
      </c>
      <c r="E1" s="9" t="s">
        <v>54</v>
      </c>
      <c r="F1" s="9" t="s">
        <v>377</v>
      </c>
      <c r="G1" s="9" t="s">
        <v>373</v>
      </c>
      <c r="H1" s="9" t="s">
        <v>376</v>
      </c>
      <c r="L1" s="9" t="s">
        <v>373</v>
      </c>
      <c r="M1" s="9" t="s">
        <v>376</v>
      </c>
    </row>
    <row r="2" spans="1:13" x14ac:dyDescent="0.25">
      <c r="A2" s="17"/>
      <c r="B2" s="9"/>
      <c r="C2" s="9" t="s">
        <v>55</v>
      </c>
      <c r="D2" s="9" t="s">
        <v>366</v>
      </c>
      <c r="E2" s="9" t="s">
        <v>367</v>
      </c>
      <c r="F2" s="36" t="s">
        <v>378</v>
      </c>
      <c r="G2" s="9" t="s">
        <v>374</v>
      </c>
      <c r="H2" s="9" t="s">
        <v>366</v>
      </c>
      <c r="L2" s="9" t="s">
        <v>374</v>
      </c>
      <c r="M2" s="9" t="s">
        <v>366</v>
      </c>
    </row>
    <row r="3" spans="1:13" x14ac:dyDescent="0.25">
      <c r="A3" s="1"/>
      <c r="B3" s="9"/>
      <c r="C3" s="9"/>
      <c r="D3" s="9"/>
      <c r="E3" s="9"/>
      <c r="F3" s="9"/>
      <c r="G3" s="38" t="s">
        <v>375</v>
      </c>
      <c r="L3" s="38" t="s">
        <v>375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7">
        <v>59.3</v>
      </c>
      <c r="G4" s="37">
        <v>40.43</v>
      </c>
      <c r="H4" s="37">
        <v>25.32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7">
        <v>6.1</v>
      </c>
      <c r="G5" s="37">
        <v>6.07</v>
      </c>
      <c r="H5" s="37">
        <v>4.21</v>
      </c>
      <c r="K5" s="4" t="s">
        <v>449</v>
      </c>
      <c r="L5" s="37">
        <f>SUM(G4:G30)</f>
        <v>92.75</v>
      </c>
      <c r="M5" s="37">
        <f>SUM(H4:H30)</f>
        <v>81.640000000000015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7">
        <v>3.9</v>
      </c>
      <c r="G6" s="37">
        <v>2.5499999999999998</v>
      </c>
      <c r="H6" s="37">
        <v>3.05</v>
      </c>
      <c r="K6" s="1" t="s">
        <v>422</v>
      </c>
      <c r="L6" s="39">
        <f>SUM(G4:G55)</f>
        <v>98.199999999999989</v>
      </c>
      <c r="M6" s="39">
        <f>SUM(H4:H55)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7">
        <v>3</v>
      </c>
      <c r="G7" s="37">
        <v>2.39</v>
      </c>
      <c r="H7" s="37">
        <v>2.13</v>
      </c>
      <c r="M7" s="43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7">
        <v>3</v>
      </c>
      <c r="G8" s="37">
        <v>2.5499999999999998</v>
      </c>
      <c r="H8" s="37">
        <v>2.77</v>
      </c>
    </row>
    <row r="9" spans="1:13" x14ac:dyDescent="0.25">
      <c r="A9" s="2" t="s">
        <v>10</v>
      </c>
      <c r="C9" s="30">
        <v>20</v>
      </c>
      <c r="D9" s="30">
        <v>20</v>
      </c>
      <c r="E9" s="30">
        <v>20</v>
      </c>
      <c r="F9" s="37">
        <v>2.4</v>
      </c>
      <c r="G9" s="37">
        <v>1.81</v>
      </c>
      <c r="H9" s="37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7">
        <v>2.1</v>
      </c>
      <c r="G10" s="37">
        <v>2.0699999999999998</v>
      </c>
      <c r="H10" s="37">
        <v>4.05</v>
      </c>
    </row>
    <row r="11" spans="1:13" x14ac:dyDescent="0.25">
      <c r="A11" s="2" t="s">
        <v>9</v>
      </c>
      <c r="B11" s="5"/>
      <c r="C11" s="30">
        <v>13</v>
      </c>
      <c r="D11" s="30">
        <v>12</v>
      </c>
      <c r="E11" s="30">
        <v>12</v>
      </c>
      <c r="F11" s="37">
        <v>2</v>
      </c>
      <c r="G11" s="37">
        <v>1.56</v>
      </c>
      <c r="H11" s="37">
        <v>1.67</v>
      </c>
    </row>
    <row r="12" spans="1:13" x14ac:dyDescent="0.25">
      <c r="A12" s="4" t="s">
        <v>8</v>
      </c>
      <c r="C12" s="30">
        <v>17</v>
      </c>
      <c r="D12" s="30">
        <v>18</v>
      </c>
      <c r="E12" s="30">
        <v>17</v>
      </c>
      <c r="F12" s="37">
        <v>1.1000000000000001</v>
      </c>
      <c r="G12" s="37">
        <v>1.44</v>
      </c>
      <c r="H12" s="37">
        <v>0.99</v>
      </c>
    </row>
    <row r="13" spans="1:13" x14ac:dyDescent="0.25">
      <c r="A13" s="4" t="s">
        <v>11</v>
      </c>
      <c r="C13" s="27">
        <v>25</v>
      </c>
      <c r="D13" s="27">
        <v>23</v>
      </c>
      <c r="E13" s="27">
        <v>22</v>
      </c>
      <c r="F13" s="37">
        <v>1</v>
      </c>
      <c r="G13" s="37">
        <v>0.83</v>
      </c>
      <c r="H13" s="37">
        <v>0.57999999999999996</v>
      </c>
    </row>
    <row r="14" spans="1:13" x14ac:dyDescent="0.25">
      <c r="A14" s="4" t="s">
        <v>7</v>
      </c>
      <c r="B14" s="5"/>
      <c r="C14" s="30">
        <v>15</v>
      </c>
      <c r="D14" s="30">
        <v>15</v>
      </c>
      <c r="E14" s="30">
        <v>14</v>
      </c>
      <c r="F14" s="37">
        <v>0.66</v>
      </c>
      <c r="G14" s="37">
        <v>0.82</v>
      </c>
      <c r="H14" s="37">
        <v>1.39</v>
      </c>
    </row>
    <row r="15" spans="1:13" x14ac:dyDescent="0.25">
      <c r="A15" s="16" t="s">
        <v>15</v>
      </c>
      <c r="C15">
        <v>40</v>
      </c>
      <c r="D15">
        <v>42</v>
      </c>
      <c r="E15">
        <v>40</v>
      </c>
      <c r="F15" s="37">
        <v>0.7</v>
      </c>
      <c r="G15" s="37">
        <v>5.54</v>
      </c>
      <c r="H15" s="37">
        <v>0.36</v>
      </c>
    </row>
    <row r="16" spans="1:13" x14ac:dyDescent="0.25">
      <c r="A16" s="4" t="s">
        <v>5</v>
      </c>
      <c r="B16" s="3"/>
      <c r="C16" s="26">
        <v>8</v>
      </c>
      <c r="D16" s="26">
        <v>10</v>
      </c>
      <c r="E16" s="26">
        <v>8</v>
      </c>
      <c r="F16" s="37">
        <v>0.69</v>
      </c>
      <c r="G16" s="37">
        <v>0.68</v>
      </c>
      <c r="H16" s="37">
        <v>2</v>
      </c>
    </row>
    <row r="17" spans="1:8" x14ac:dyDescent="0.25">
      <c r="A17" s="11" t="s">
        <v>21</v>
      </c>
      <c r="C17" s="27">
        <v>30</v>
      </c>
      <c r="D17">
        <v>33</v>
      </c>
      <c r="E17">
        <v>37</v>
      </c>
      <c r="F17" s="37">
        <v>0.43</v>
      </c>
      <c r="G17" s="37">
        <v>0.59</v>
      </c>
      <c r="H17" s="37">
        <v>0.46</v>
      </c>
    </row>
    <row r="18" spans="1:8" x14ac:dyDescent="0.25">
      <c r="A18" s="13" t="s">
        <v>14</v>
      </c>
      <c r="C18">
        <v>38</v>
      </c>
      <c r="D18">
        <v>39</v>
      </c>
      <c r="E18">
        <v>36</v>
      </c>
      <c r="F18" s="37">
        <v>0.77</v>
      </c>
      <c r="G18" s="37">
        <v>0.61</v>
      </c>
      <c r="H18" s="37">
        <v>0.39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7">
        <v>0.27</v>
      </c>
      <c r="G19" s="37">
        <v>0.02</v>
      </c>
      <c r="H19" s="37">
        <v>0.28000000000000003</v>
      </c>
    </row>
    <row r="20" spans="1:8" x14ac:dyDescent="0.25">
      <c r="A20" s="13" t="s">
        <v>12</v>
      </c>
      <c r="C20" s="27">
        <v>24</v>
      </c>
      <c r="D20" s="27">
        <v>25</v>
      </c>
      <c r="E20" s="29">
        <v>24</v>
      </c>
      <c r="F20" s="37">
        <v>0.28999999999999998</v>
      </c>
      <c r="G20" s="37">
        <v>0.28999999999999998</v>
      </c>
      <c r="H20" s="37">
        <v>0.57999999999999996</v>
      </c>
    </row>
    <row r="21" spans="1:8" x14ac:dyDescent="0.25">
      <c r="A21" s="13" t="s">
        <v>16</v>
      </c>
      <c r="C21" s="27">
        <v>28</v>
      </c>
      <c r="D21" s="27">
        <v>24</v>
      </c>
      <c r="E21" s="29">
        <v>28</v>
      </c>
      <c r="F21" s="37">
        <v>0.24</v>
      </c>
      <c r="G21" s="37">
        <v>0.27</v>
      </c>
      <c r="H21" s="37">
        <v>0.57999999999999996</v>
      </c>
    </row>
    <row r="22" spans="1:8" x14ac:dyDescent="0.25">
      <c r="A22" s="2" t="s">
        <v>23</v>
      </c>
      <c r="B22" s="5"/>
      <c r="C22" s="26">
        <v>2</v>
      </c>
      <c r="D22" s="26">
        <v>2</v>
      </c>
      <c r="E22" s="26">
        <v>2</v>
      </c>
      <c r="F22" s="37">
        <v>3.3</v>
      </c>
      <c r="G22" s="37">
        <v>11.95</v>
      </c>
      <c r="H22" s="37">
        <v>17.86</v>
      </c>
    </row>
    <row r="23" spans="1:8" x14ac:dyDescent="0.25">
      <c r="A23" s="16" t="s">
        <v>24</v>
      </c>
      <c r="C23" s="31">
        <v>21</v>
      </c>
      <c r="F23" s="37">
        <v>1.8</v>
      </c>
      <c r="G23" s="37">
        <v>1.82</v>
      </c>
      <c r="H23" s="37">
        <v>0.79</v>
      </c>
    </row>
    <row r="24" spans="1:8" x14ac:dyDescent="0.25">
      <c r="A24" s="4" t="s">
        <v>25</v>
      </c>
      <c r="B24" s="5"/>
      <c r="C24" s="26">
        <v>5</v>
      </c>
      <c r="D24" s="26">
        <v>5</v>
      </c>
      <c r="E24" s="26">
        <v>5</v>
      </c>
      <c r="F24" s="37">
        <v>1.6</v>
      </c>
      <c r="G24" s="37">
        <v>3.27</v>
      </c>
      <c r="H24" s="37">
        <v>3.37</v>
      </c>
    </row>
    <row r="25" spans="1:8" x14ac:dyDescent="0.25">
      <c r="A25" s="4" t="s">
        <v>26</v>
      </c>
      <c r="B25" s="5"/>
      <c r="C25" s="30">
        <v>12</v>
      </c>
      <c r="D25" s="30">
        <v>13</v>
      </c>
      <c r="E25" s="26">
        <v>10</v>
      </c>
      <c r="F25" s="37">
        <v>1.4</v>
      </c>
      <c r="G25" s="37">
        <v>1.97</v>
      </c>
      <c r="H25" s="37">
        <v>1.66</v>
      </c>
    </row>
    <row r="26" spans="1:8" x14ac:dyDescent="0.25">
      <c r="A26" s="4" t="s">
        <v>95</v>
      </c>
      <c r="B26" s="5"/>
      <c r="C26" s="26">
        <v>10</v>
      </c>
      <c r="D26" s="30">
        <v>11</v>
      </c>
      <c r="E26" s="30">
        <v>13</v>
      </c>
      <c r="F26" s="37">
        <v>0.55000000000000004</v>
      </c>
      <c r="G26" s="37">
        <v>0.89</v>
      </c>
      <c r="H26" s="37">
        <v>1.91</v>
      </c>
    </row>
    <row r="27" spans="1:8" x14ac:dyDescent="0.25">
      <c r="A27" s="4" t="s">
        <v>45</v>
      </c>
      <c r="B27" s="5"/>
      <c r="C27" s="30">
        <v>11</v>
      </c>
      <c r="D27" s="26">
        <v>8</v>
      </c>
      <c r="E27" s="31">
        <v>11</v>
      </c>
      <c r="F27" s="37">
        <v>0</v>
      </c>
      <c r="G27" s="37">
        <v>0.63</v>
      </c>
      <c r="H27" s="37">
        <v>2.23</v>
      </c>
    </row>
    <row r="28" spans="1:8" x14ac:dyDescent="0.25">
      <c r="A28" s="13" t="s">
        <v>29</v>
      </c>
      <c r="B28" s="5"/>
      <c r="C28">
        <v>39</v>
      </c>
      <c r="D28">
        <v>37</v>
      </c>
      <c r="E28">
        <v>33</v>
      </c>
      <c r="F28" s="37">
        <v>0.39</v>
      </c>
      <c r="G28" s="37">
        <v>0.95</v>
      </c>
      <c r="H28" s="37">
        <v>0.4</v>
      </c>
    </row>
    <row r="29" spans="1:8" x14ac:dyDescent="0.25">
      <c r="A29" s="13" t="s">
        <v>30</v>
      </c>
      <c r="B29" s="5"/>
      <c r="C29" s="30">
        <v>14</v>
      </c>
      <c r="D29" s="30">
        <v>14</v>
      </c>
      <c r="E29" s="30">
        <v>15</v>
      </c>
      <c r="F29" s="37">
        <v>0.3</v>
      </c>
      <c r="G29" s="37">
        <v>0.36</v>
      </c>
      <c r="H29" s="37">
        <v>1.41</v>
      </c>
    </row>
    <row r="30" spans="1:8" x14ac:dyDescent="0.25">
      <c r="A30" s="57" t="s">
        <v>33</v>
      </c>
      <c r="C30">
        <v>35</v>
      </c>
      <c r="D30">
        <v>36</v>
      </c>
      <c r="E30">
        <v>39</v>
      </c>
      <c r="F30" s="37">
        <v>0.18</v>
      </c>
      <c r="G30" s="37">
        <v>0.39</v>
      </c>
      <c r="H30" s="37">
        <v>0.4</v>
      </c>
    </row>
    <row r="31" spans="1:8" x14ac:dyDescent="0.25">
      <c r="F31" s="37"/>
      <c r="G31" s="37"/>
      <c r="H31" s="37"/>
    </row>
    <row r="32" spans="1:8" x14ac:dyDescent="0.25">
      <c r="F32" s="37"/>
      <c r="G32" s="37"/>
      <c r="H32" s="37"/>
    </row>
    <row r="33" spans="1:8" x14ac:dyDescent="0.25">
      <c r="A33" s="1" t="s">
        <v>448</v>
      </c>
      <c r="F33" s="37"/>
      <c r="G33" s="37"/>
      <c r="H33" s="37"/>
    </row>
    <row r="34" spans="1:8" x14ac:dyDescent="0.25">
      <c r="A34" s="50" t="s">
        <v>19</v>
      </c>
      <c r="C34" s="27">
        <v>29</v>
      </c>
      <c r="D34" s="27">
        <v>27</v>
      </c>
      <c r="E34" s="29">
        <v>29</v>
      </c>
      <c r="F34" s="37">
        <v>0.25</v>
      </c>
      <c r="G34" s="37">
        <v>0.24</v>
      </c>
      <c r="H34" s="37">
        <v>0.52</v>
      </c>
    </row>
    <row r="35" spans="1:8" x14ac:dyDescent="0.25">
      <c r="A35" s="50" t="s">
        <v>20</v>
      </c>
      <c r="C35" s="27">
        <v>26</v>
      </c>
      <c r="D35" s="27">
        <v>26</v>
      </c>
      <c r="E35" s="29">
        <v>26</v>
      </c>
      <c r="F35" s="37">
        <v>0.19</v>
      </c>
      <c r="G35" s="37">
        <v>0.1</v>
      </c>
      <c r="H35" s="37">
        <v>0.53</v>
      </c>
    </row>
    <row r="36" spans="1:8" x14ac:dyDescent="0.25">
      <c r="A36" s="34" t="s">
        <v>22</v>
      </c>
      <c r="C36" s="28">
        <v>51</v>
      </c>
      <c r="D36" s="28">
        <v>50</v>
      </c>
      <c r="E36">
        <v>49</v>
      </c>
      <c r="F36" s="37">
        <v>0.09</v>
      </c>
      <c r="G36" s="37">
        <v>0.12</v>
      </c>
      <c r="H36" s="37">
        <v>0.25</v>
      </c>
    </row>
    <row r="37" spans="1:8" x14ac:dyDescent="0.25">
      <c r="A37" s="34" t="s">
        <v>13</v>
      </c>
      <c r="C37">
        <v>31</v>
      </c>
      <c r="D37">
        <v>32</v>
      </c>
      <c r="E37" s="29">
        <v>30</v>
      </c>
      <c r="F37" s="37">
        <v>0.08</v>
      </c>
      <c r="G37" s="37">
        <v>0.12</v>
      </c>
      <c r="H37" s="37">
        <v>0.47</v>
      </c>
    </row>
    <row r="38" spans="1:8" x14ac:dyDescent="0.25">
      <c r="A38" s="34" t="s">
        <v>18</v>
      </c>
      <c r="C38" s="28">
        <v>50</v>
      </c>
      <c r="D38" s="28">
        <v>49</v>
      </c>
      <c r="E38">
        <v>48</v>
      </c>
      <c r="F38" s="37">
        <v>0.06</v>
      </c>
      <c r="G38" s="37">
        <v>0.06</v>
      </c>
      <c r="H38" s="37">
        <v>0.25</v>
      </c>
    </row>
    <row r="39" spans="1:8" x14ac:dyDescent="0.25">
      <c r="A39" s="55" t="s">
        <v>31</v>
      </c>
      <c r="C39" s="27">
        <v>27</v>
      </c>
      <c r="D39" s="27">
        <v>29</v>
      </c>
      <c r="E39" s="27">
        <v>25</v>
      </c>
      <c r="F39" s="37">
        <v>0.27</v>
      </c>
      <c r="G39" s="37">
        <v>0.49</v>
      </c>
      <c r="H39" s="37">
        <v>0.49</v>
      </c>
    </row>
    <row r="40" spans="1:8" x14ac:dyDescent="0.25">
      <c r="A40" s="50" t="s">
        <v>32</v>
      </c>
      <c r="B40" s="5"/>
      <c r="C40" s="30">
        <v>16</v>
      </c>
      <c r="D40" s="30">
        <v>16</v>
      </c>
      <c r="E40" s="30">
        <v>16</v>
      </c>
      <c r="F40" s="37">
        <v>0.23</v>
      </c>
      <c r="G40" s="37">
        <v>0.45</v>
      </c>
      <c r="H40" s="37">
        <v>1.31</v>
      </c>
    </row>
    <row r="41" spans="1:8" x14ac:dyDescent="0.25">
      <c r="A41" s="50" t="s">
        <v>48</v>
      </c>
      <c r="B41" s="5"/>
      <c r="C41" s="30">
        <v>19</v>
      </c>
      <c r="D41" s="30">
        <v>19</v>
      </c>
      <c r="E41" s="30">
        <v>19</v>
      </c>
      <c r="F41" s="37">
        <v>0.09</v>
      </c>
      <c r="G41" s="37">
        <v>0.21</v>
      </c>
      <c r="H41" s="37">
        <v>0.9</v>
      </c>
    </row>
    <row r="42" spans="1:8" x14ac:dyDescent="0.25">
      <c r="A42" s="50" t="s">
        <v>37</v>
      </c>
      <c r="C42" s="27">
        <v>22</v>
      </c>
      <c r="D42" s="27">
        <v>21</v>
      </c>
      <c r="E42" s="27">
        <v>21</v>
      </c>
      <c r="F42" s="37">
        <v>0.08</v>
      </c>
      <c r="G42" s="37">
        <v>0.16</v>
      </c>
      <c r="H42" s="37">
        <v>0.68</v>
      </c>
    </row>
    <row r="43" spans="1:8" x14ac:dyDescent="0.25">
      <c r="A43" s="50" t="s">
        <v>38</v>
      </c>
      <c r="C43" s="28">
        <v>43</v>
      </c>
      <c r="D43" s="28">
        <v>45</v>
      </c>
      <c r="E43">
        <v>43</v>
      </c>
      <c r="F43" s="37">
        <v>7.0000000000000007E-2</v>
      </c>
      <c r="G43" s="37">
        <v>0.17</v>
      </c>
      <c r="H43" s="37">
        <v>0.3</v>
      </c>
    </row>
    <row r="44" spans="1:8" x14ac:dyDescent="0.25">
      <c r="A44" s="56" t="s">
        <v>44</v>
      </c>
      <c r="B44" s="5"/>
      <c r="C44" s="27">
        <v>23</v>
      </c>
      <c r="D44" s="27">
        <v>22</v>
      </c>
      <c r="E44" s="29">
        <v>27</v>
      </c>
      <c r="F44" s="37">
        <v>0</v>
      </c>
      <c r="G44" s="37">
        <v>0.04</v>
      </c>
      <c r="H44" s="37">
        <v>0.63</v>
      </c>
    </row>
    <row r="45" spans="1:8" x14ac:dyDescent="0.25">
      <c r="A45" s="50" t="s">
        <v>28</v>
      </c>
      <c r="B45" s="5"/>
      <c r="C45" s="30">
        <v>18</v>
      </c>
      <c r="D45" s="30">
        <v>17</v>
      </c>
      <c r="E45" s="30">
        <v>18</v>
      </c>
      <c r="F45" s="37">
        <v>0.43</v>
      </c>
      <c r="G45" s="37">
        <v>2.2000000000000002</v>
      </c>
      <c r="H45" s="37">
        <v>1.1000000000000001</v>
      </c>
    </row>
    <row r="46" spans="1:8" x14ac:dyDescent="0.25">
      <c r="A46" s="50" t="s">
        <v>39</v>
      </c>
      <c r="C46" s="28">
        <v>53</v>
      </c>
      <c r="D46" s="28">
        <v>54</v>
      </c>
      <c r="E46">
        <v>51</v>
      </c>
      <c r="F46" s="37">
        <v>0.04</v>
      </c>
      <c r="G46" s="37">
        <v>0.05</v>
      </c>
      <c r="H46" s="37">
        <v>0.22</v>
      </c>
    </row>
    <row r="47" spans="1:8" x14ac:dyDescent="0.25">
      <c r="A47" s="25" t="s">
        <v>49</v>
      </c>
      <c r="C47">
        <v>33</v>
      </c>
      <c r="D47" s="29">
        <v>28</v>
      </c>
      <c r="E47">
        <v>35</v>
      </c>
      <c r="F47" s="37">
        <v>0.14000000000000001</v>
      </c>
      <c r="G47" s="37">
        <v>0.27</v>
      </c>
      <c r="H47" s="37">
        <v>0.5</v>
      </c>
    </row>
    <row r="48" spans="1:8" x14ac:dyDescent="0.25">
      <c r="A48" s="25" t="s">
        <v>34</v>
      </c>
      <c r="C48" s="28">
        <v>54</v>
      </c>
      <c r="D48" s="28">
        <v>52</v>
      </c>
      <c r="E48">
        <v>56</v>
      </c>
      <c r="F48" s="37">
        <v>0.1</v>
      </c>
      <c r="G48" s="37">
        <v>0.15</v>
      </c>
      <c r="H48" s="37">
        <v>0.24</v>
      </c>
    </row>
    <row r="49" spans="1:8" x14ac:dyDescent="0.25">
      <c r="A49" s="25" t="s">
        <v>35</v>
      </c>
      <c r="C49" s="28">
        <v>57</v>
      </c>
      <c r="D49" s="28">
        <v>56</v>
      </c>
      <c r="E49">
        <v>59</v>
      </c>
      <c r="F49" s="37">
        <v>0.1</v>
      </c>
      <c r="G49" s="37">
        <v>0.1</v>
      </c>
      <c r="H49" s="37">
        <v>0.18</v>
      </c>
    </row>
    <row r="50" spans="1:8" x14ac:dyDescent="0.25">
      <c r="A50" s="25" t="s">
        <v>36</v>
      </c>
      <c r="C50">
        <v>36</v>
      </c>
      <c r="D50">
        <v>38</v>
      </c>
      <c r="E50">
        <v>38</v>
      </c>
      <c r="F50" s="37">
        <v>0.09</v>
      </c>
      <c r="G50" s="37">
        <v>0.25</v>
      </c>
      <c r="H50" s="37">
        <v>0.4</v>
      </c>
    </row>
    <row r="51" spans="1:8" x14ac:dyDescent="0.25">
      <c r="A51" s="25" t="s">
        <v>40</v>
      </c>
      <c r="C51" s="28">
        <v>48</v>
      </c>
      <c r="D51" s="28">
        <v>51</v>
      </c>
      <c r="E51">
        <v>50</v>
      </c>
      <c r="F51" s="37">
        <v>0.03</v>
      </c>
      <c r="G51" s="37">
        <v>0.08</v>
      </c>
      <c r="H51" s="37">
        <v>0.24</v>
      </c>
    </row>
    <row r="52" spans="1:8" x14ac:dyDescent="0.25">
      <c r="A52" s="34" t="s">
        <v>41</v>
      </c>
      <c r="C52" s="28">
        <v>56</v>
      </c>
      <c r="D52" s="28">
        <v>57</v>
      </c>
      <c r="E52">
        <v>55</v>
      </c>
      <c r="F52" s="37">
        <v>0.02</v>
      </c>
      <c r="G52" s="37">
        <v>0.03</v>
      </c>
      <c r="H52" s="37">
        <v>0.18</v>
      </c>
    </row>
    <row r="53" spans="1:8" x14ac:dyDescent="0.25">
      <c r="A53" s="34" t="s">
        <v>47</v>
      </c>
      <c r="C53" s="28">
        <v>46</v>
      </c>
      <c r="D53" s="28">
        <v>46</v>
      </c>
      <c r="E53">
        <v>47</v>
      </c>
      <c r="F53" s="37">
        <v>0.02</v>
      </c>
      <c r="G53" s="37">
        <v>0.02</v>
      </c>
      <c r="H53" s="37">
        <v>0.28999999999999998</v>
      </c>
    </row>
    <row r="54" spans="1:8" x14ac:dyDescent="0.25">
      <c r="A54" s="25" t="s">
        <v>42</v>
      </c>
      <c r="C54" s="28">
        <v>41</v>
      </c>
      <c r="D54" s="28">
        <v>31</v>
      </c>
      <c r="E54">
        <v>32</v>
      </c>
      <c r="F54" s="37">
        <v>0.01</v>
      </c>
      <c r="G54" s="37">
        <v>0.04</v>
      </c>
      <c r="H54" s="37">
        <v>0.47</v>
      </c>
    </row>
    <row r="55" spans="1:8" x14ac:dyDescent="0.25">
      <c r="A55" s="54" t="s">
        <v>43</v>
      </c>
      <c r="C55" s="28">
        <v>45</v>
      </c>
      <c r="D55" s="28">
        <v>43</v>
      </c>
      <c r="E55">
        <v>44</v>
      </c>
      <c r="F55" s="37">
        <v>0.01</v>
      </c>
      <c r="G55" s="37">
        <v>0.1</v>
      </c>
      <c r="H55" s="37">
        <v>0.34</v>
      </c>
    </row>
    <row r="60" spans="1:8" x14ac:dyDescent="0.25">
      <c r="G60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4"/>
  <sheetViews>
    <sheetView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54</v>
      </c>
      <c r="C1" s="12" t="s">
        <v>368</v>
      </c>
      <c r="D1" s="9" t="s">
        <v>46</v>
      </c>
      <c r="E1" s="9" t="s">
        <v>50</v>
      </c>
      <c r="F1" s="12" t="s">
        <v>420</v>
      </c>
      <c r="G1" s="9" t="s">
        <v>138</v>
      </c>
      <c r="H1" s="9" t="s">
        <v>135</v>
      </c>
      <c r="I1" s="9" t="s">
        <v>349</v>
      </c>
      <c r="J1" s="9" t="s">
        <v>350</v>
      </c>
      <c r="K1" s="12" t="s">
        <v>344</v>
      </c>
      <c r="L1" s="9" t="s">
        <v>381</v>
      </c>
      <c r="M1" s="9" t="s">
        <v>379</v>
      </c>
      <c r="N1" s="9" t="s">
        <v>361</v>
      </c>
      <c r="O1" s="9" t="s">
        <v>85</v>
      </c>
      <c r="P1" s="9" t="s">
        <v>363</v>
      </c>
      <c r="Q1" s="9" t="s">
        <v>352</v>
      </c>
      <c r="R1" s="9" t="s">
        <v>369</v>
      </c>
    </row>
    <row r="2" spans="1:18" x14ac:dyDescent="0.25">
      <c r="A2" s="17"/>
      <c r="B2" s="9" t="s">
        <v>55</v>
      </c>
      <c r="C2" s="33" t="s">
        <v>371</v>
      </c>
      <c r="D2" s="9"/>
      <c r="E2" s="9"/>
      <c r="F2" s="41" t="s">
        <v>421</v>
      </c>
      <c r="G2" s="9" t="s">
        <v>139</v>
      </c>
      <c r="H2" s="9" t="s">
        <v>136</v>
      </c>
      <c r="I2" s="9"/>
      <c r="J2" s="9"/>
      <c r="K2" s="12" t="s">
        <v>345</v>
      </c>
      <c r="L2" s="9" t="s">
        <v>382</v>
      </c>
      <c r="M2" s="9" t="s">
        <v>380</v>
      </c>
      <c r="N2" s="9" t="s">
        <v>362</v>
      </c>
      <c r="O2" s="9" t="s">
        <v>382</v>
      </c>
      <c r="P2" s="9" t="s">
        <v>364</v>
      </c>
      <c r="Q2" s="9" t="s">
        <v>370</v>
      </c>
      <c r="R2" s="9" t="s">
        <v>68</v>
      </c>
    </row>
    <row r="3" spans="1:18" x14ac:dyDescent="0.25">
      <c r="A3" s="2" t="s">
        <v>0</v>
      </c>
      <c r="B3" s="26">
        <v>1</v>
      </c>
      <c r="C3" s="32">
        <v>59.3</v>
      </c>
      <c r="D3" s="2"/>
      <c r="E3" s="2"/>
      <c r="F3" s="7"/>
      <c r="G3" s="2"/>
      <c r="H3" s="2"/>
      <c r="I3" s="2"/>
      <c r="J3" s="4">
        <v>2010</v>
      </c>
      <c r="K3" s="7">
        <v>2002</v>
      </c>
      <c r="L3" s="2"/>
      <c r="M3" s="2"/>
      <c r="N3" s="2"/>
      <c r="O3" s="2"/>
      <c r="P3" s="2"/>
      <c r="Q3" s="2">
        <v>1999</v>
      </c>
      <c r="R3" s="2"/>
    </row>
    <row r="4" spans="1:18" x14ac:dyDescent="0.25">
      <c r="A4" s="2" t="s">
        <v>1</v>
      </c>
      <c r="B4" s="26">
        <v>3</v>
      </c>
      <c r="C4" s="32">
        <v>6.1</v>
      </c>
      <c r="D4" s="2"/>
      <c r="E4" s="2"/>
      <c r="F4" s="7"/>
      <c r="G4" s="2"/>
      <c r="H4" s="2"/>
      <c r="I4" s="2"/>
      <c r="J4" s="4">
        <v>2009</v>
      </c>
      <c r="K4" s="7">
        <v>2006</v>
      </c>
      <c r="L4" s="2"/>
      <c r="M4" s="2"/>
      <c r="N4" s="2"/>
      <c r="O4" s="2"/>
      <c r="P4" s="2"/>
      <c r="Q4" s="2">
        <v>2008</v>
      </c>
      <c r="R4" s="2"/>
    </row>
    <row r="5" spans="1:18" x14ac:dyDescent="0.25">
      <c r="A5" s="2" t="s">
        <v>3</v>
      </c>
      <c r="B5" s="26">
        <v>6</v>
      </c>
      <c r="C5" s="32">
        <v>3.9</v>
      </c>
      <c r="D5" s="2"/>
      <c r="E5" s="2"/>
      <c r="F5" s="7"/>
      <c r="G5" s="2"/>
      <c r="H5" s="2"/>
      <c r="I5" s="2"/>
      <c r="J5" s="4">
        <v>2010</v>
      </c>
      <c r="K5" s="8">
        <v>2011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6</v>
      </c>
      <c r="B6" s="26">
        <v>9</v>
      </c>
      <c r="C6" s="32">
        <v>3</v>
      </c>
      <c r="D6" s="2"/>
      <c r="E6" s="2"/>
      <c r="F6" s="7"/>
      <c r="G6" s="2"/>
      <c r="H6" s="2"/>
      <c r="I6" s="2"/>
      <c r="J6" s="4">
        <v>2010</v>
      </c>
      <c r="K6" s="15">
        <v>2016</v>
      </c>
      <c r="L6" s="2"/>
      <c r="M6" s="2"/>
      <c r="N6" s="2"/>
      <c r="O6" s="2"/>
      <c r="P6" s="2"/>
      <c r="Q6" s="2">
        <v>2012</v>
      </c>
      <c r="R6" s="2"/>
    </row>
    <row r="7" spans="1:18" x14ac:dyDescent="0.25">
      <c r="A7" s="2" t="s">
        <v>4</v>
      </c>
      <c r="B7" s="26">
        <v>7</v>
      </c>
      <c r="C7" s="32">
        <v>3</v>
      </c>
      <c r="D7" s="2"/>
      <c r="E7" s="2"/>
      <c r="F7" s="7"/>
      <c r="G7" s="2"/>
      <c r="H7" s="2"/>
      <c r="I7" s="2"/>
      <c r="J7" s="2">
        <v>2008</v>
      </c>
      <c r="L7" s="2"/>
      <c r="M7" s="2"/>
      <c r="N7" s="2"/>
      <c r="O7" s="2"/>
      <c r="P7" s="2"/>
      <c r="Q7" s="2">
        <v>2008</v>
      </c>
      <c r="R7" s="2"/>
    </row>
    <row r="8" spans="1:18" x14ac:dyDescent="0.25">
      <c r="A8" s="2" t="s">
        <v>10</v>
      </c>
      <c r="B8" s="30">
        <v>20</v>
      </c>
      <c r="C8" s="32">
        <v>2.4</v>
      </c>
      <c r="D8" s="2"/>
      <c r="E8" s="2"/>
      <c r="F8" s="7"/>
      <c r="G8" s="2"/>
      <c r="H8" s="2"/>
      <c r="I8" s="2"/>
      <c r="J8" s="2">
        <v>2008</v>
      </c>
      <c r="K8" s="7">
        <v>2010</v>
      </c>
      <c r="L8" s="2"/>
      <c r="M8" s="2"/>
      <c r="N8" s="4"/>
      <c r="O8" s="2"/>
      <c r="P8" s="2"/>
      <c r="Q8" s="2">
        <v>2012</v>
      </c>
      <c r="R8" s="2"/>
    </row>
    <row r="9" spans="1:18" x14ac:dyDescent="0.25">
      <c r="A9" s="2" t="s">
        <v>2</v>
      </c>
      <c r="B9" s="26">
        <v>4</v>
      </c>
      <c r="C9" s="32">
        <v>2.1</v>
      </c>
      <c r="D9" s="2"/>
      <c r="E9" s="2"/>
      <c r="F9" s="7"/>
      <c r="G9" s="2"/>
      <c r="H9" s="2"/>
      <c r="I9" s="2"/>
      <c r="J9" s="2">
        <v>2008</v>
      </c>
      <c r="K9" s="7">
        <v>2012</v>
      </c>
      <c r="L9" s="2"/>
      <c r="M9" s="2"/>
      <c r="N9" s="2"/>
      <c r="O9" s="2"/>
      <c r="P9" s="2"/>
      <c r="Q9" s="2">
        <v>2008</v>
      </c>
      <c r="R9" s="2"/>
    </row>
    <row r="10" spans="1:18" x14ac:dyDescent="0.25">
      <c r="A10" s="2" t="s">
        <v>9</v>
      </c>
      <c r="B10" s="30">
        <v>13</v>
      </c>
      <c r="C10" s="32">
        <v>2</v>
      </c>
      <c r="D10" s="2"/>
      <c r="E10" s="2"/>
      <c r="F10" s="7"/>
      <c r="G10" s="2"/>
      <c r="H10" s="2"/>
      <c r="I10" s="2"/>
      <c r="J10" s="4">
        <v>2010</v>
      </c>
      <c r="K10" s="7">
        <v>2007</v>
      </c>
      <c r="L10" s="2"/>
      <c r="M10" s="2"/>
      <c r="N10" s="2"/>
      <c r="O10" s="4"/>
      <c r="P10" s="2"/>
      <c r="Q10" s="10">
        <v>41426</v>
      </c>
      <c r="R10" s="2"/>
    </row>
    <row r="11" spans="1:18" x14ac:dyDescent="0.25">
      <c r="A11" s="4" t="s">
        <v>8</v>
      </c>
      <c r="B11" s="30">
        <v>17</v>
      </c>
      <c r="C11" s="32">
        <v>1.1000000000000001</v>
      </c>
      <c r="D11" s="2"/>
      <c r="E11" s="2"/>
      <c r="F11" s="15"/>
      <c r="G11" s="2"/>
      <c r="H11" s="2"/>
      <c r="I11" s="2"/>
      <c r="J11" s="2">
        <v>2008</v>
      </c>
      <c r="L11" s="2"/>
      <c r="M11" s="2"/>
      <c r="N11" s="2"/>
      <c r="O11" s="2"/>
      <c r="P11" s="2"/>
      <c r="Q11" s="10">
        <v>41548</v>
      </c>
      <c r="R11" s="2"/>
    </row>
    <row r="12" spans="1:18" x14ac:dyDescent="0.25">
      <c r="A12" s="4" t="s">
        <v>11</v>
      </c>
      <c r="B12" s="27">
        <v>25</v>
      </c>
      <c r="C12" s="32">
        <v>1</v>
      </c>
      <c r="D12" s="2"/>
      <c r="E12" s="2"/>
      <c r="F12" s="7"/>
      <c r="G12" s="2"/>
      <c r="H12" s="2"/>
      <c r="I12" s="2"/>
      <c r="L12" s="2"/>
      <c r="M12" s="2"/>
      <c r="N12" s="2"/>
      <c r="O12" s="2"/>
      <c r="P12" s="2"/>
      <c r="Q12" s="2">
        <v>1999</v>
      </c>
      <c r="R12" s="2"/>
    </row>
    <row r="13" spans="1:18" x14ac:dyDescent="0.25">
      <c r="A13" s="4" t="s">
        <v>7</v>
      </c>
      <c r="B13" s="30">
        <v>15</v>
      </c>
      <c r="C13" s="32">
        <v>0.66</v>
      </c>
      <c r="D13" s="2"/>
      <c r="E13" s="2"/>
      <c r="F13" s="7"/>
      <c r="G13" s="2"/>
      <c r="H13" s="2"/>
      <c r="I13" s="2"/>
      <c r="J13" s="4">
        <v>2011</v>
      </c>
      <c r="K13" s="15">
        <v>2016</v>
      </c>
      <c r="L13" s="2"/>
      <c r="M13" s="2"/>
      <c r="N13" s="2"/>
      <c r="O13" s="2"/>
      <c r="P13" s="2"/>
      <c r="Q13" s="2">
        <v>2012</v>
      </c>
      <c r="R13" s="2"/>
    </row>
    <row r="14" spans="1:18" x14ac:dyDescent="0.25">
      <c r="A14" s="16" t="s">
        <v>15</v>
      </c>
      <c r="B14">
        <v>40</v>
      </c>
      <c r="C14" s="32">
        <v>0.7</v>
      </c>
      <c r="E14" s="4"/>
      <c r="F14" s="15"/>
      <c r="G14" s="2"/>
      <c r="H14" s="2"/>
      <c r="I14" s="2"/>
      <c r="J14" s="13">
        <v>2016</v>
      </c>
      <c r="P14" s="2"/>
      <c r="Q14" s="2">
        <v>2012</v>
      </c>
    </row>
    <row r="15" spans="1:18" x14ac:dyDescent="0.25">
      <c r="A15" s="4" t="s">
        <v>5</v>
      </c>
      <c r="B15" s="26">
        <v>8</v>
      </c>
      <c r="C15" s="32">
        <v>0.69</v>
      </c>
      <c r="D15" s="2"/>
      <c r="E15" s="2"/>
      <c r="F15" s="7"/>
      <c r="G15" s="2"/>
      <c r="H15" s="2"/>
      <c r="I15" s="2"/>
      <c r="J15" s="2">
        <v>2008</v>
      </c>
      <c r="K15" s="7">
        <v>1999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21</v>
      </c>
      <c r="B16" s="27">
        <v>30</v>
      </c>
      <c r="C16" s="32">
        <v>0.43</v>
      </c>
      <c r="E16" s="2"/>
      <c r="F16" s="15"/>
      <c r="G16" s="2"/>
      <c r="H16" s="2"/>
      <c r="I16" s="2"/>
      <c r="J16" s="4">
        <v>2011</v>
      </c>
      <c r="Q16" s="2">
        <v>1999</v>
      </c>
    </row>
    <row r="17" spans="1:18" x14ac:dyDescent="0.25">
      <c r="A17" s="13" t="s">
        <v>14</v>
      </c>
      <c r="B17">
        <v>38</v>
      </c>
      <c r="C17" s="32">
        <v>0.77</v>
      </c>
      <c r="D17" s="2"/>
      <c r="E17" s="2"/>
      <c r="F17" s="44"/>
      <c r="G17" s="4">
        <v>2001</v>
      </c>
      <c r="H17" s="2"/>
      <c r="I17" s="4">
        <v>2012</v>
      </c>
      <c r="L17" s="2"/>
      <c r="M17" s="2"/>
      <c r="N17" s="2"/>
      <c r="O17" s="2"/>
      <c r="P17" s="2"/>
      <c r="Q17" s="35" t="s">
        <v>372</v>
      </c>
      <c r="R17" s="2"/>
    </row>
    <row r="18" spans="1:18" x14ac:dyDescent="0.25">
      <c r="A18" s="13" t="s">
        <v>17</v>
      </c>
      <c r="B18" s="28">
        <v>47</v>
      </c>
      <c r="C18" s="32">
        <v>0.27</v>
      </c>
      <c r="D18" s="2"/>
      <c r="E18" s="2"/>
      <c r="F18" s="45"/>
      <c r="G18" s="4">
        <v>2001</v>
      </c>
      <c r="H18" s="2"/>
      <c r="I18" s="4">
        <v>2012</v>
      </c>
      <c r="L18" s="2"/>
      <c r="M18" s="2"/>
      <c r="N18" s="2"/>
      <c r="O18" s="2"/>
      <c r="P18" s="2"/>
      <c r="R18" s="2"/>
    </row>
    <row r="19" spans="1:18" x14ac:dyDescent="0.25">
      <c r="A19" s="13" t="s">
        <v>12</v>
      </c>
      <c r="B19" s="27">
        <v>24</v>
      </c>
      <c r="C19" s="32">
        <v>0.28999999999999998</v>
      </c>
      <c r="D19" s="2"/>
      <c r="E19" s="2"/>
      <c r="F19" s="8"/>
      <c r="G19" s="2"/>
      <c r="H19" s="2"/>
      <c r="I19" s="2"/>
      <c r="J19" s="2">
        <v>2008</v>
      </c>
      <c r="L19" s="2"/>
      <c r="M19" s="2"/>
      <c r="N19" s="2"/>
      <c r="O19" s="2"/>
      <c r="P19" s="2"/>
      <c r="R19" s="2"/>
    </row>
    <row r="20" spans="1:18" x14ac:dyDescent="0.25">
      <c r="A20" s="13" t="s">
        <v>16</v>
      </c>
      <c r="B20" s="27">
        <v>28</v>
      </c>
      <c r="C20" s="32">
        <v>0.24</v>
      </c>
      <c r="D20" s="2"/>
      <c r="E20" s="2"/>
      <c r="F20" s="15"/>
      <c r="G20" s="10">
        <v>36404</v>
      </c>
      <c r="H20" s="2"/>
      <c r="I20" s="4">
        <v>2009</v>
      </c>
      <c r="J20" s="13">
        <v>2008</v>
      </c>
      <c r="L20" s="2"/>
      <c r="M20" s="2"/>
      <c r="N20" s="2"/>
      <c r="O20" s="2"/>
      <c r="P20" s="2"/>
      <c r="Q20" s="2">
        <v>2004</v>
      </c>
      <c r="R20" s="2"/>
    </row>
    <row r="21" spans="1:18" x14ac:dyDescent="0.25">
      <c r="A21" s="2" t="s">
        <v>23</v>
      </c>
      <c r="B21" s="26">
        <v>2</v>
      </c>
      <c r="C21" s="32">
        <v>3.3</v>
      </c>
      <c r="D21" s="21"/>
      <c r="E21" s="2"/>
      <c r="F21" s="7"/>
      <c r="G21" s="2"/>
      <c r="H21" s="2"/>
      <c r="I21" s="4">
        <v>2011</v>
      </c>
      <c r="J21" s="4">
        <v>2011</v>
      </c>
      <c r="K21" s="7">
        <v>2011</v>
      </c>
      <c r="L21" s="4">
        <v>2011</v>
      </c>
      <c r="M21" s="2"/>
      <c r="N21" s="4">
        <v>2002</v>
      </c>
      <c r="O21" s="2"/>
      <c r="P21" s="2"/>
      <c r="Q21" s="2">
        <v>2005</v>
      </c>
      <c r="R21" s="4">
        <v>2000</v>
      </c>
    </row>
    <row r="22" spans="1:18" x14ac:dyDescent="0.25">
      <c r="A22" s="16" t="s">
        <v>24</v>
      </c>
      <c r="B22" s="31">
        <v>21</v>
      </c>
      <c r="C22" s="32">
        <v>1.8</v>
      </c>
      <c r="F22" s="15"/>
      <c r="G22" s="2"/>
      <c r="H22" s="2"/>
      <c r="I22" s="4">
        <v>2000</v>
      </c>
      <c r="J22" s="2">
        <v>2008</v>
      </c>
      <c r="L22" s="2"/>
      <c r="M22" s="2"/>
      <c r="N22" s="2"/>
      <c r="O22" s="2"/>
      <c r="Q22" s="2">
        <v>2012</v>
      </c>
    </row>
    <row r="23" spans="1:18" x14ac:dyDescent="0.25">
      <c r="A23" s="4" t="s">
        <v>25</v>
      </c>
      <c r="B23" s="26">
        <v>5</v>
      </c>
      <c r="C23" s="32">
        <v>1.6</v>
      </c>
      <c r="D23" s="21"/>
      <c r="E23" s="2"/>
      <c r="F23" s="7"/>
      <c r="G23" s="2"/>
      <c r="H23" s="2"/>
      <c r="I23" s="4">
        <v>2012</v>
      </c>
      <c r="J23" s="2">
        <v>2008</v>
      </c>
      <c r="K23" s="7">
        <v>2005</v>
      </c>
      <c r="L23" s="2"/>
      <c r="M23" s="2"/>
      <c r="N23" s="13">
        <v>2018</v>
      </c>
      <c r="O23" s="2"/>
      <c r="P23" s="2"/>
      <c r="Q23" s="2">
        <v>2012</v>
      </c>
      <c r="R23" s="4">
        <v>2000</v>
      </c>
    </row>
    <row r="24" spans="1:18" x14ac:dyDescent="0.25">
      <c r="A24" s="4" t="s">
        <v>26</v>
      </c>
      <c r="B24" s="30">
        <v>12</v>
      </c>
      <c r="C24" s="32">
        <v>1.4</v>
      </c>
      <c r="D24" s="2"/>
      <c r="E24" s="2"/>
      <c r="F24" s="7"/>
      <c r="G24" s="2"/>
      <c r="H24" s="2"/>
      <c r="I24" s="4">
        <v>2000</v>
      </c>
      <c r="J24" s="2">
        <v>2008</v>
      </c>
      <c r="K24" s="7">
        <v>2007</v>
      </c>
      <c r="L24" s="2"/>
      <c r="M24" s="2"/>
      <c r="N24" s="2"/>
      <c r="O24" s="2"/>
      <c r="P24" s="10">
        <v>36281</v>
      </c>
      <c r="Q24" s="2">
        <v>2012</v>
      </c>
      <c r="R24" s="2"/>
    </row>
    <row r="25" spans="1:18" x14ac:dyDescent="0.25">
      <c r="A25" s="4" t="s">
        <v>95</v>
      </c>
      <c r="B25" s="26">
        <v>10</v>
      </c>
      <c r="C25" s="32">
        <v>0.55000000000000004</v>
      </c>
      <c r="D25" s="22"/>
      <c r="E25" s="2"/>
      <c r="F25" s="7"/>
      <c r="G25" s="2"/>
      <c r="H25" s="2"/>
      <c r="I25" s="4">
        <v>2000</v>
      </c>
      <c r="J25" s="2">
        <v>2008</v>
      </c>
      <c r="K25" s="7">
        <v>2012</v>
      </c>
      <c r="L25" s="2"/>
      <c r="M25" s="2"/>
      <c r="N25" s="4">
        <v>2012</v>
      </c>
      <c r="O25" s="2"/>
      <c r="P25" s="2"/>
      <c r="Q25" s="2">
        <v>2012</v>
      </c>
      <c r="R25" s="2"/>
    </row>
    <row r="26" spans="1:18" x14ac:dyDescent="0.25">
      <c r="A26" s="4" t="s">
        <v>45</v>
      </c>
      <c r="B26" s="30">
        <v>11</v>
      </c>
      <c r="C26" s="32">
        <v>0</v>
      </c>
      <c r="D26" s="23"/>
      <c r="E26" s="2"/>
      <c r="F26" s="7"/>
      <c r="G26" s="2"/>
      <c r="H26" s="2"/>
      <c r="I26" s="4">
        <v>2010</v>
      </c>
      <c r="J26" s="13" t="s">
        <v>283</v>
      </c>
      <c r="K26" s="8" t="s">
        <v>342</v>
      </c>
      <c r="L26" s="13" t="s">
        <v>86</v>
      </c>
      <c r="M26" s="2"/>
      <c r="N26" s="2"/>
      <c r="O26" s="2"/>
      <c r="P26" s="2"/>
      <c r="Q26" s="2">
        <v>2012</v>
      </c>
      <c r="R26" s="13" t="s">
        <v>69</v>
      </c>
    </row>
    <row r="27" spans="1:18" x14ac:dyDescent="0.25">
      <c r="A27" s="13" t="s">
        <v>29</v>
      </c>
      <c r="B27">
        <v>39</v>
      </c>
      <c r="C27" s="32">
        <v>0.39</v>
      </c>
      <c r="D27" s="4"/>
      <c r="E27" s="2"/>
      <c r="F27" s="7"/>
      <c r="G27" s="2"/>
      <c r="H27" s="2"/>
      <c r="I27" s="4">
        <v>2003</v>
      </c>
      <c r="J27" s="4">
        <v>2010</v>
      </c>
      <c r="L27" s="2"/>
      <c r="M27" s="2"/>
      <c r="N27" s="4">
        <v>2000</v>
      </c>
      <c r="O27" s="2"/>
      <c r="P27" s="2"/>
      <c r="Q27" s="2">
        <v>2012</v>
      </c>
      <c r="R27" s="2"/>
    </row>
    <row r="28" spans="1:18" x14ac:dyDescent="0.25">
      <c r="A28" s="13" t="s">
        <v>30</v>
      </c>
      <c r="B28" s="30">
        <v>14</v>
      </c>
      <c r="C28" s="32">
        <v>0.3</v>
      </c>
      <c r="D28" s="2"/>
      <c r="E28" s="2"/>
      <c r="F28" s="7"/>
      <c r="G28" s="2"/>
      <c r="H28" s="2"/>
      <c r="I28" s="2"/>
      <c r="J28" s="4">
        <v>2010</v>
      </c>
      <c r="L28" s="2"/>
      <c r="M28" s="2"/>
      <c r="N28" s="2"/>
      <c r="O28" s="2"/>
      <c r="P28" s="2"/>
      <c r="Q28" s="2">
        <v>2012</v>
      </c>
      <c r="R28" s="2"/>
    </row>
    <row r="29" spans="1:18" x14ac:dyDescent="0.25">
      <c r="A29" s="59" t="s">
        <v>33</v>
      </c>
      <c r="B29" s="60">
        <v>35</v>
      </c>
      <c r="C29" s="61">
        <v>0.18</v>
      </c>
      <c r="D29" s="60"/>
      <c r="E29" s="62"/>
      <c r="F29" s="63"/>
      <c r="G29" s="62"/>
      <c r="H29" s="62"/>
      <c r="I29" s="62"/>
      <c r="J29" s="64">
        <v>2011</v>
      </c>
      <c r="K29" s="65"/>
      <c r="L29" s="60"/>
      <c r="M29" s="60"/>
      <c r="N29" s="60"/>
      <c r="O29" s="60"/>
      <c r="P29" s="62"/>
      <c r="Q29" s="60"/>
      <c r="R29" s="60"/>
    </row>
    <row r="30" spans="1:18" x14ac:dyDescent="0.25">
      <c r="C30"/>
      <c r="F30"/>
      <c r="K30"/>
    </row>
    <row r="31" spans="1:18" x14ac:dyDescent="0.25">
      <c r="C31"/>
      <c r="F31"/>
      <c r="K31"/>
    </row>
    <row r="32" spans="1:18" x14ac:dyDescent="0.25">
      <c r="A32" s="1" t="s">
        <v>447</v>
      </c>
      <c r="C32"/>
      <c r="F32"/>
      <c r="K32"/>
    </row>
    <row r="33" spans="1:18" x14ac:dyDescent="0.25">
      <c r="A33" s="50" t="s">
        <v>19</v>
      </c>
      <c r="B33" s="27">
        <v>29</v>
      </c>
      <c r="C33" s="32">
        <v>0.25</v>
      </c>
      <c r="D33" s="2"/>
      <c r="E33" s="2"/>
      <c r="F33" s="15"/>
      <c r="G33" s="2"/>
      <c r="H33" s="2"/>
      <c r="I33" s="4">
        <v>2008</v>
      </c>
      <c r="L33" s="2"/>
      <c r="M33" s="2"/>
      <c r="N33" s="4"/>
      <c r="O33" s="2"/>
      <c r="P33" s="2"/>
      <c r="Q33" s="2">
        <v>2012</v>
      </c>
      <c r="R33" s="2"/>
    </row>
    <row r="34" spans="1:18" x14ac:dyDescent="0.25">
      <c r="A34" s="50" t="s">
        <v>20</v>
      </c>
      <c r="B34" s="27">
        <v>26</v>
      </c>
      <c r="C34" s="32">
        <v>0.19</v>
      </c>
      <c r="D34" s="2"/>
      <c r="E34" s="4"/>
      <c r="F34" s="15"/>
      <c r="G34" s="2"/>
      <c r="H34" s="2"/>
      <c r="I34" s="4">
        <v>2010</v>
      </c>
      <c r="L34" s="2"/>
      <c r="M34" s="2"/>
      <c r="N34" s="2"/>
      <c r="O34" s="2"/>
      <c r="P34" s="2"/>
      <c r="Q34" s="2">
        <v>2012</v>
      </c>
      <c r="R34" s="2"/>
    </row>
    <row r="35" spans="1:18" x14ac:dyDescent="0.25">
      <c r="A35" s="34" t="s">
        <v>22</v>
      </c>
      <c r="B35" s="28">
        <v>51</v>
      </c>
      <c r="C35" s="32">
        <v>0.09</v>
      </c>
      <c r="D35" s="2"/>
      <c r="E35" s="2"/>
      <c r="F35" s="7"/>
      <c r="G35" s="4">
        <v>2001</v>
      </c>
      <c r="H35" s="2"/>
      <c r="I35" s="4">
        <v>2010</v>
      </c>
      <c r="L35" s="2"/>
      <c r="M35" s="2"/>
      <c r="N35" s="4"/>
      <c r="O35" s="4"/>
      <c r="P35" s="2"/>
      <c r="Q35" s="2">
        <v>2012</v>
      </c>
      <c r="R35" s="2"/>
    </row>
    <row r="36" spans="1:18" x14ac:dyDescent="0.25">
      <c r="A36" s="34" t="s">
        <v>13</v>
      </c>
      <c r="B36">
        <v>31</v>
      </c>
      <c r="C36" s="32">
        <v>0.08</v>
      </c>
      <c r="D36" s="2"/>
      <c r="E36" s="4"/>
      <c r="F36" s="15"/>
      <c r="G36" s="2"/>
      <c r="H36" s="2"/>
      <c r="I36" s="2"/>
      <c r="J36" s="2">
        <v>2008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34" t="s">
        <v>18</v>
      </c>
      <c r="B37" s="28">
        <v>50</v>
      </c>
      <c r="C37" s="32">
        <v>0.06</v>
      </c>
      <c r="D37" s="2"/>
      <c r="E37" s="2"/>
      <c r="F37" s="44"/>
      <c r="G37" s="4">
        <v>2010</v>
      </c>
      <c r="H37" s="2"/>
      <c r="I37" s="4">
        <v>2013</v>
      </c>
      <c r="L37" s="2"/>
      <c r="M37" s="2"/>
      <c r="N37" s="2"/>
      <c r="O37" s="2"/>
      <c r="P37" s="2"/>
      <c r="R37" s="2"/>
    </row>
    <row r="38" spans="1:18" x14ac:dyDescent="0.25">
      <c r="A38" s="34" t="s">
        <v>66</v>
      </c>
      <c r="B38" s="28"/>
      <c r="C38" s="32">
        <v>8.48</v>
      </c>
      <c r="D38" s="4"/>
      <c r="E38" s="2"/>
      <c r="F38" s="7"/>
      <c r="G38" s="4">
        <v>2007</v>
      </c>
      <c r="H38" s="2"/>
      <c r="I38" s="4">
        <v>2002</v>
      </c>
      <c r="J38" s="2">
        <v>2008</v>
      </c>
      <c r="K38" s="7">
        <v>2001</v>
      </c>
      <c r="N38" s="2"/>
      <c r="P38" s="2"/>
      <c r="R38" s="2"/>
    </row>
    <row r="39" spans="1:18" x14ac:dyDescent="0.25">
      <c r="A39" s="55" t="s">
        <v>31</v>
      </c>
      <c r="B39" s="27">
        <v>27</v>
      </c>
      <c r="C39" s="32">
        <v>0.27</v>
      </c>
      <c r="E39" s="2"/>
      <c r="F39" s="15"/>
      <c r="G39" s="2"/>
      <c r="H39" s="2"/>
      <c r="I39" s="4">
        <v>2008</v>
      </c>
      <c r="J39" s="4">
        <v>2011</v>
      </c>
      <c r="P39" s="4">
        <v>2000</v>
      </c>
    </row>
    <row r="40" spans="1:18" x14ac:dyDescent="0.25">
      <c r="A40" s="50" t="s">
        <v>32</v>
      </c>
      <c r="B40" s="30">
        <v>16</v>
      </c>
      <c r="C40" s="32">
        <v>0.23</v>
      </c>
      <c r="D40" s="21"/>
      <c r="E40" s="2"/>
      <c r="F40" s="15"/>
      <c r="G40" s="2"/>
      <c r="H40" s="2"/>
      <c r="I40" s="4">
        <v>2010</v>
      </c>
      <c r="J40" s="4">
        <v>2011</v>
      </c>
      <c r="L40" s="2"/>
      <c r="M40" s="2"/>
      <c r="N40" s="4">
        <v>2000</v>
      </c>
      <c r="O40" s="2"/>
      <c r="P40" s="4">
        <v>2005</v>
      </c>
      <c r="Q40" s="2">
        <v>2012</v>
      </c>
      <c r="R40" s="4">
        <v>2002</v>
      </c>
    </row>
    <row r="41" spans="1:18" x14ac:dyDescent="0.25">
      <c r="A41" s="50" t="s">
        <v>48</v>
      </c>
      <c r="B41" s="30">
        <v>19</v>
      </c>
      <c r="C41" s="32">
        <v>0.09</v>
      </c>
      <c r="D41" s="4"/>
      <c r="E41" s="2"/>
      <c r="F41" s="7"/>
      <c r="G41" s="2"/>
      <c r="H41" s="2"/>
      <c r="I41" s="4">
        <v>2008</v>
      </c>
      <c r="J41" s="2">
        <v>2008</v>
      </c>
      <c r="K41" s="7">
        <v>2012</v>
      </c>
      <c r="L41" s="2"/>
      <c r="M41" s="2"/>
      <c r="N41" s="4">
        <v>2005</v>
      </c>
      <c r="O41" s="2"/>
      <c r="P41" s="4">
        <v>2002</v>
      </c>
      <c r="Q41" s="2">
        <v>2012</v>
      </c>
      <c r="R41" s="2"/>
    </row>
    <row r="42" spans="1:18" x14ac:dyDescent="0.25">
      <c r="A42" s="50" t="s">
        <v>37</v>
      </c>
      <c r="B42" s="27">
        <v>22</v>
      </c>
      <c r="C42" s="32">
        <v>0.08</v>
      </c>
      <c r="D42" s="2"/>
      <c r="E42" s="2"/>
      <c r="F42" s="7"/>
      <c r="G42" s="2"/>
      <c r="H42" s="2"/>
      <c r="I42" s="4">
        <v>2010</v>
      </c>
      <c r="J42" s="4">
        <v>2011</v>
      </c>
      <c r="L42" s="2"/>
      <c r="M42" s="2"/>
      <c r="N42" s="2"/>
      <c r="O42" s="2"/>
      <c r="P42" s="2"/>
      <c r="Q42" s="2">
        <v>2012</v>
      </c>
      <c r="R42" s="2"/>
    </row>
    <row r="43" spans="1:18" x14ac:dyDescent="0.25">
      <c r="A43" s="50" t="s">
        <v>38</v>
      </c>
      <c r="B43" s="28">
        <v>43</v>
      </c>
      <c r="C43" s="32">
        <v>7.0000000000000007E-2</v>
      </c>
      <c r="D43" s="2"/>
      <c r="E43" s="2"/>
      <c r="F43" s="15"/>
      <c r="G43" s="2"/>
      <c r="H43" s="4">
        <v>2002</v>
      </c>
      <c r="I43" s="4">
        <v>2007</v>
      </c>
      <c r="L43" s="2"/>
      <c r="M43" s="2"/>
      <c r="N43" s="2"/>
      <c r="O43" s="2"/>
      <c r="P43" s="2"/>
      <c r="R43" s="4">
        <v>2003</v>
      </c>
    </row>
    <row r="44" spans="1:18" x14ac:dyDescent="0.25">
      <c r="A44" s="56" t="s">
        <v>44</v>
      </c>
      <c r="B44" s="27">
        <v>23</v>
      </c>
      <c r="C44" s="32">
        <v>0</v>
      </c>
      <c r="D44" s="24"/>
      <c r="E44" s="4"/>
      <c r="F44" s="15"/>
      <c r="G44" s="2"/>
      <c r="H44" s="4">
        <v>2000</v>
      </c>
      <c r="I44" s="4">
        <v>2011</v>
      </c>
      <c r="L44" s="2"/>
      <c r="M44" s="2"/>
      <c r="N44" s="4">
        <v>2002</v>
      </c>
      <c r="O44" s="4"/>
      <c r="P44" s="2"/>
      <c r="R44" s="13"/>
    </row>
    <row r="45" spans="1:18" x14ac:dyDescent="0.25">
      <c r="A45" s="50" t="s">
        <v>28</v>
      </c>
      <c r="B45" s="30">
        <v>18</v>
      </c>
      <c r="C45" s="32">
        <v>0.43</v>
      </c>
      <c r="D45" s="23"/>
      <c r="E45" s="2"/>
      <c r="F45" s="8"/>
      <c r="G45" s="2"/>
      <c r="H45" s="2"/>
      <c r="I45" s="13">
        <v>2015</v>
      </c>
      <c r="J45" s="13">
        <v>2019</v>
      </c>
      <c r="L45" s="4">
        <v>2010</v>
      </c>
      <c r="M45" s="4"/>
      <c r="N45" s="4">
        <v>2000</v>
      </c>
      <c r="O45" s="2"/>
      <c r="P45" s="4">
        <v>2000</v>
      </c>
      <c r="Q45" s="2">
        <v>2012</v>
      </c>
      <c r="R45" s="13"/>
    </row>
    <row r="46" spans="1:18" x14ac:dyDescent="0.25">
      <c r="A46" s="50" t="s">
        <v>39</v>
      </c>
      <c r="B46" s="28">
        <v>53</v>
      </c>
      <c r="C46" s="32">
        <v>0.04</v>
      </c>
      <c r="D46" s="2"/>
      <c r="E46" s="4"/>
      <c r="F46" s="8"/>
      <c r="G46" s="2"/>
      <c r="H46" s="4">
        <v>2001</v>
      </c>
      <c r="I46" s="4">
        <v>2011</v>
      </c>
      <c r="J46" s="2">
        <v>2008</v>
      </c>
      <c r="L46" s="2"/>
      <c r="M46" s="2"/>
      <c r="N46" s="2"/>
      <c r="O46" s="2"/>
      <c r="P46" s="4">
        <v>2001</v>
      </c>
      <c r="Q46" s="2">
        <v>2012</v>
      </c>
      <c r="R46" s="2"/>
    </row>
    <row r="47" spans="1:18" x14ac:dyDescent="0.25">
      <c r="A47" s="25" t="s">
        <v>49</v>
      </c>
      <c r="B47">
        <v>33</v>
      </c>
      <c r="C47" s="32">
        <v>0.14000000000000001</v>
      </c>
      <c r="E47" s="4"/>
      <c r="F47" s="8"/>
      <c r="H47" s="10">
        <v>36192</v>
      </c>
      <c r="I47" s="13">
        <v>2014</v>
      </c>
    </row>
    <row r="48" spans="1:18" x14ac:dyDescent="0.25">
      <c r="A48" s="25" t="s">
        <v>34</v>
      </c>
      <c r="B48" s="28">
        <v>54</v>
      </c>
      <c r="C48" s="32">
        <v>0.1</v>
      </c>
      <c r="E48" s="4"/>
      <c r="F48" s="8"/>
      <c r="H48" s="2"/>
      <c r="I48" s="13">
        <v>2014</v>
      </c>
    </row>
    <row r="49" spans="1:18" x14ac:dyDescent="0.25">
      <c r="A49" s="25" t="s">
        <v>35</v>
      </c>
      <c r="B49" s="28">
        <v>57</v>
      </c>
      <c r="C49" s="32">
        <v>0.1</v>
      </c>
      <c r="E49" s="4"/>
      <c r="F49" s="8"/>
      <c r="H49" s="2"/>
      <c r="I49" s="13">
        <v>2020</v>
      </c>
    </row>
    <row r="50" spans="1:18" x14ac:dyDescent="0.25">
      <c r="A50" s="25" t="s">
        <v>36</v>
      </c>
      <c r="B50">
        <v>36</v>
      </c>
      <c r="C50" s="32">
        <v>0.09</v>
      </c>
      <c r="E50" s="2"/>
      <c r="F50" s="15"/>
      <c r="G50" s="2"/>
      <c r="H50" s="2"/>
      <c r="I50" s="4">
        <v>2010</v>
      </c>
      <c r="J50" s="4">
        <v>2011</v>
      </c>
      <c r="P50" s="2"/>
    </row>
    <row r="51" spans="1:18" x14ac:dyDescent="0.25">
      <c r="A51" s="25" t="s">
        <v>40</v>
      </c>
      <c r="B51" s="28">
        <v>48</v>
      </c>
      <c r="C51" s="32">
        <v>0.03</v>
      </c>
      <c r="E51" s="2"/>
      <c r="F51" s="8"/>
      <c r="H51" s="2"/>
      <c r="I51" s="4">
        <v>2009</v>
      </c>
      <c r="P51" s="4">
        <v>2003</v>
      </c>
    </row>
    <row r="52" spans="1:18" x14ac:dyDescent="0.25">
      <c r="A52" s="34" t="s">
        <v>41</v>
      </c>
      <c r="B52" s="28">
        <v>56</v>
      </c>
      <c r="C52" s="32">
        <v>0.02</v>
      </c>
      <c r="D52" s="2"/>
      <c r="E52" s="2"/>
      <c r="F52" s="15"/>
      <c r="G52" s="4">
        <v>2001</v>
      </c>
      <c r="H52" s="2"/>
      <c r="I52" s="13"/>
      <c r="L52" s="2"/>
      <c r="M52" s="2"/>
      <c r="N52" s="2"/>
      <c r="O52" s="2"/>
      <c r="P52" s="2"/>
      <c r="Q52" s="2">
        <v>1999</v>
      </c>
      <c r="R52" s="2"/>
    </row>
    <row r="53" spans="1:18" x14ac:dyDescent="0.25">
      <c r="A53" s="34" t="s">
        <v>47</v>
      </c>
      <c r="B53" s="28">
        <v>46</v>
      </c>
      <c r="C53" s="32">
        <v>0.02</v>
      </c>
      <c r="D53" s="2"/>
      <c r="E53" s="2"/>
      <c r="F53" s="15"/>
      <c r="G53" s="2"/>
      <c r="H53" s="2"/>
      <c r="I53" s="13"/>
      <c r="L53" s="2"/>
      <c r="M53" s="2"/>
      <c r="N53" s="2"/>
      <c r="O53" s="2"/>
      <c r="P53" s="2"/>
      <c r="Q53" s="2">
        <v>2012</v>
      </c>
      <c r="R53" s="2"/>
    </row>
    <row r="54" spans="1:18" x14ac:dyDescent="0.25">
      <c r="A54" s="25" t="s">
        <v>42</v>
      </c>
      <c r="B54" s="28">
        <v>41</v>
      </c>
      <c r="C54" s="32">
        <v>0.01</v>
      </c>
      <c r="E54" s="2"/>
      <c r="F54" s="8"/>
      <c r="H54" s="2"/>
      <c r="I54" s="4">
        <v>2010</v>
      </c>
    </row>
    <row r="55" spans="1:18" x14ac:dyDescent="0.25">
      <c r="A55" s="54" t="s">
        <v>43</v>
      </c>
      <c r="B55" s="28">
        <v>45</v>
      </c>
      <c r="C55" s="32">
        <v>0.01</v>
      </c>
      <c r="D55" s="4"/>
      <c r="E55" s="2"/>
      <c r="F55" s="15"/>
      <c r="G55" s="4">
        <v>2000</v>
      </c>
      <c r="H55" s="2"/>
      <c r="I55" s="4">
        <v>2009</v>
      </c>
      <c r="L55" s="4">
        <v>2005</v>
      </c>
      <c r="M55" s="4">
        <v>2006</v>
      </c>
      <c r="N55" s="4">
        <v>2001</v>
      </c>
      <c r="O55" s="2"/>
      <c r="P55" s="2"/>
      <c r="R55" s="2"/>
    </row>
    <row r="57" spans="1:18" x14ac:dyDescent="0.25">
      <c r="Q57" s="17"/>
    </row>
    <row r="59" spans="1:18" x14ac:dyDescent="0.25">
      <c r="C59"/>
      <c r="D59" s="18"/>
    </row>
    <row r="60" spans="1:18" x14ac:dyDescent="0.25">
      <c r="C60"/>
      <c r="D60" s="18"/>
    </row>
    <row r="61" spans="1:18" x14ac:dyDescent="0.25">
      <c r="C61"/>
      <c r="D61" s="18"/>
    </row>
    <row r="62" spans="1:18" x14ac:dyDescent="0.25">
      <c r="C62"/>
      <c r="D62" s="18"/>
    </row>
    <row r="63" spans="1:18" x14ac:dyDescent="0.25">
      <c r="C63"/>
      <c r="D63" s="18"/>
    </row>
    <row r="64" spans="1:18" x14ac:dyDescent="0.25">
      <c r="C64"/>
      <c r="D64" s="18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0" t="s">
        <v>391</v>
      </c>
      <c r="C1" s="1"/>
      <c r="D1" s="1"/>
      <c r="E1" s="1"/>
      <c r="F1" s="1"/>
      <c r="G1" s="1"/>
      <c r="H1" s="1"/>
      <c r="I1" s="1"/>
      <c r="J1" s="41"/>
      <c r="K1" s="1" t="s">
        <v>395</v>
      </c>
      <c r="L1" s="1"/>
      <c r="M1" s="1"/>
      <c r="N1" s="1"/>
      <c r="O1" s="1"/>
      <c r="P1" s="1"/>
      <c r="Q1" s="1"/>
      <c r="R1" s="9"/>
      <c r="S1" s="12"/>
      <c r="T1" s="1" t="s">
        <v>107</v>
      </c>
      <c r="U1" s="1"/>
      <c r="V1" s="1"/>
      <c r="X1" s="1" t="s">
        <v>108</v>
      </c>
      <c r="Y1" s="1"/>
      <c r="Z1" s="1"/>
      <c r="AA1" s="1"/>
      <c r="AB1" s="1"/>
      <c r="AD1" s="1" t="s">
        <v>106</v>
      </c>
      <c r="AF1" s="1"/>
      <c r="AG1" s="1"/>
      <c r="AH1" s="1"/>
      <c r="AI1" s="41"/>
      <c r="AJ1" s="40" t="s">
        <v>109</v>
      </c>
      <c r="AK1" s="1"/>
      <c r="AL1" s="1"/>
      <c r="AM1" s="1"/>
      <c r="AN1" s="1"/>
      <c r="AO1" s="1"/>
      <c r="AQ1" s="1" t="s">
        <v>399</v>
      </c>
      <c r="AR1" s="1"/>
      <c r="AS1" s="1"/>
      <c r="AV1" s="1" t="s">
        <v>60</v>
      </c>
      <c r="AW1" s="1"/>
      <c r="AX1" s="1" t="s">
        <v>59</v>
      </c>
      <c r="AY1" s="1"/>
      <c r="AZ1" s="1" t="s">
        <v>67</v>
      </c>
      <c r="BA1" s="1"/>
      <c r="BB1" s="1"/>
      <c r="BC1" s="1"/>
      <c r="BD1" s="1"/>
      <c r="BE1" s="1"/>
      <c r="BG1" s="58" t="s">
        <v>110</v>
      </c>
      <c r="BH1" s="58"/>
      <c r="BI1" s="58"/>
      <c r="BJ1" s="58"/>
      <c r="BK1" s="58"/>
    </row>
    <row r="2" spans="1:63" x14ac:dyDescent="0.25">
      <c r="A2" s="17"/>
      <c r="B2" s="18" t="s">
        <v>52</v>
      </c>
      <c r="C2" t="s">
        <v>58</v>
      </c>
      <c r="D2" t="s">
        <v>137</v>
      </c>
      <c r="E2" t="s">
        <v>389</v>
      </c>
      <c r="F2" t="s">
        <v>390</v>
      </c>
      <c r="G2" t="s">
        <v>387</v>
      </c>
      <c r="H2" t="s">
        <v>391</v>
      </c>
      <c r="I2" t="s">
        <v>393</v>
      </c>
      <c r="J2" s="6" t="s">
        <v>409</v>
      </c>
      <c r="K2" t="s">
        <v>93</v>
      </c>
      <c r="L2" t="s">
        <v>93</v>
      </c>
      <c r="M2" t="s">
        <v>102</v>
      </c>
      <c r="N2" t="s">
        <v>111</v>
      </c>
      <c r="O2" t="s">
        <v>111</v>
      </c>
      <c r="P2" s="17" t="s">
        <v>385</v>
      </c>
      <c r="Q2" s="17" t="s">
        <v>386</v>
      </c>
      <c r="R2" s="17" t="s">
        <v>395</v>
      </c>
      <c r="S2" s="42" t="s">
        <v>411</v>
      </c>
      <c r="T2" t="s">
        <v>82</v>
      </c>
      <c r="U2" t="s">
        <v>82</v>
      </c>
      <c r="V2" t="s">
        <v>361</v>
      </c>
      <c r="W2" s="6" t="s">
        <v>398</v>
      </c>
      <c r="X2" t="s">
        <v>85</v>
      </c>
      <c r="Y2" t="s">
        <v>85</v>
      </c>
      <c r="Z2" t="s">
        <v>113</v>
      </c>
      <c r="AA2" t="s">
        <v>357</v>
      </c>
      <c r="AB2" t="s">
        <v>356</v>
      </c>
      <c r="AC2" s="6" t="s">
        <v>397</v>
      </c>
      <c r="AD2" t="s">
        <v>133</v>
      </c>
      <c r="AE2" t="s">
        <v>74</v>
      </c>
      <c r="AF2" t="s">
        <v>78</v>
      </c>
      <c r="AG2" t="s">
        <v>80</v>
      </c>
      <c r="AH2" t="s">
        <v>114</v>
      </c>
      <c r="AI2" s="6" t="s">
        <v>116</v>
      </c>
      <c r="AJ2" t="s">
        <v>87</v>
      </c>
      <c r="AK2" t="s">
        <v>99</v>
      </c>
      <c r="AL2" t="s">
        <v>101</v>
      </c>
      <c r="AM2" t="s">
        <v>119</v>
      </c>
      <c r="AN2" t="s">
        <v>121</v>
      </c>
      <c r="AO2" t="s">
        <v>122</v>
      </c>
      <c r="AP2" s="6" t="s">
        <v>412</v>
      </c>
      <c r="AQ2" t="s">
        <v>399</v>
      </c>
      <c r="AR2" t="s">
        <v>403</v>
      </c>
      <c r="AS2" t="s">
        <v>399</v>
      </c>
      <c r="AT2" t="s">
        <v>399</v>
      </c>
      <c r="AU2" s="6" t="s">
        <v>413</v>
      </c>
      <c r="AV2" t="s">
        <v>57</v>
      </c>
      <c r="AW2" t="s">
        <v>61</v>
      </c>
      <c r="AX2" t="s">
        <v>57</v>
      </c>
      <c r="AY2" t="s">
        <v>61</v>
      </c>
      <c r="AZ2" t="s">
        <v>67</v>
      </c>
      <c r="BA2" t="s">
        <v>72</v>
      </c>
      <c r="BB2" t="s">
        <v>88</v>
      </c>
      <c r="BC2" t="s">
        <v>351</v>
      </c>
      <c r="BD2" t="s">
        <v>353</v>
      </c>
      <c r="BE2" t="s">
        <v>351</v>
      </c>
      <c r="BF2" s="6" t="s">
        <v>418</v>
      </c>
      <c r="BG2" t="s">
        <v>70</v>
      </c>
      <c r="BH2" t="s">
        <v>90</v>
      </c>
      <c r="BI2" t="s">
        <v>124</v>
      </c>
      <c r="BJ2" t="s">
        <v>127</v>
      </c>
      <c r="BK2" t="s">
        <v>131</v>
      </c>
    </row>
    <row r="3" spans="1:63" x14ac:dyDescent="0.25">
      <c r="A3" s="1" t="s">
        <v>51</v>
      </c>
      <c r="B3" s="18" t="s">
        <v>53</v>
      </c>
      <c r="C3" t="s">
        <v>57</v>
      </c>
      <c r="D3" t="s">
        <v>388</v>
      </c>
      <c r="E3" t="s">
        <v>53</v>
      </c>
      <c r="F3" t="s">
        <v>53</v>
      </c>
      <c r="G3" t="s">
        <v>346</v>
      </c>
      <c r="H3" t="s">
        <v>392</v>
      </c>
      <c r="I3" t="s">
        <v>394</v>
      </c>
      <c r="J3" s="6" t="s">
        <v>410</v>
      </c>
      <c r="K3" t="s">
        <v>96</v>
      </c>
      <c r="L3" t="s">
        <v>97</v>
      </c>
      <c r="M3" t="s">
        <v>103</v>
      </c>
      <c r="N3" t="s">
        <v>108</v>
      </c>
      <c r="O3" t="s">
        <v>112</v>
      </c>
      <c r="P3" s="17" t="s">
        <v>384</v>
      </c>
      <c r="Q3" s="17" t="s">
        <v>383</v>
      </c>
      <c r="R3" s="17" t="s">
        <v>396</v>
      </c>
      <c r="S3" s="42" t="s">
        <v>396</v>
      </c>
      <c r="T3" t="s">
        <v>83</v>
      </c>
      <c r="U3" t="s">
        <v>84</v>
      </c>
      <c r="V3" t="s">
        <v>365</v>
      </c>
      <c r="W3" s="6" t="s">
        <v>396</v>
      </c>
      <c r="X3" t="s">
        <v>94</v>
      </c>
      <c r="Y3" t="s">
        <v>118</v>
      </c>
      <c r="AA3" t="s">
        <v>358</v>
      </c>
      <c r="AB3" t="s">
        <v>352</v>
      </c>
      <c r="AC3" s="6" t="s">
        <v>384</v>
      </c>
      <c r="AD3" t="s">
        <v>134</v>
      </c>
      <c r="AE3" t="s">
        <v>75</v>
      </c>
      <c r="AF3" t="s">
        <v>79</v>
      </c>
      <c r="AG3" t="s">
        <v>79</v>
      </c>
      <c r="AH3" t="s">
        <v>115</v>
      </c>
      <c r="AI3" s="6" t="s">
        <v>117</v>
      </c>
      <c r="AJ3" t="s">
        <v>123</v>
      </c>
      <c r="AK3" t="s">
        <v>100</v>
      </c>
      <c r="AL3" t="s">
        <v>100</v>
      </c>
      <c r="AM3" t="s">
        <v>120</v>
      </c>
      <c r="AN3" t="s">
        <v>120</v>
      </c>
      <c r="AO3" t="s">
        <v>120</v>
      </c>
      <c r="AP3" s="6" t="s">
        <v>396</v>
      </c>
      <c r="AQ3" t="s">
        <v>400</v>
      </c>
      <c r="AR3" t="s">
        <v>404</v>
      </c>
      <c r="AS3" t="s">
        <v>405</v>
      </c>
      <c r="AT3" t="s">
        <v>401</v>
      </c>
      <c r="AU3" s="6" t="s">
        <v>396</v>
      </c>
      <c r="AW3" t="s">
        <v>63</v>
      </c>
      <c r="AY3" t="s">
        <v>63</v>
      </c>
      <c r="AZ3" t="s">
        <v>68</v>
      </c>
      <c r="BA3" t="s">
        <v>73</v>
      </c>
      <c r="BB3" t="s">
        <v>89</v>
      </c>
      <c r="BC3" t="s">
        <v>352</v>
      </c>
      <c r="BD3" t="s">
        <v>354</v>
      </c>
      <c r="BE3" t="s">
        <v>355</v>
      </c>
      <c r="BF3" s="6" t="s">
        <v>419</v>
      </c>
      <c r="BG3" t="s">
        <v>68</v>
      </c>
      <c r="BH3" t="s">
        <v>91</v>
      </c>
      <c r="BI3" t="s">
        <v>125</v>
      </c>
      <c r="BJ3" t="s">
        <v>128</v>
      </c>
      <c r="BK3" t="s">
        <v>132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86</v>
      </c>
      <c r="Y5" s="13" t="s">
        <v>86</v>
      </c>
      <c r="Z5" s="13" t="s">
        <v>86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414</v>
      </c>
      <c r="I6" s="13" t="s">
        <v>414</v>
      </c>
      <c r="J6" s="8" t="s">
        <v>414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81</v>
      </c>
      <c r="I8" s="4" t="s">
        <v>81</v>
      </c>
      <c r="J8" s="15" t="s">
        <v>81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4" t="s">
        <v>8</v>
      </c>
      <c r="B12" s="19"/>
      <c r="D12" s="2"/>
      <c r="E12" s="2">
        <v>1999</v>
      </c>
      <c r="F12" s="2">
        <v>2008</v>
      </c>
      <c r="G12" s="13"/>
      <c r="H12" s="4" t="s">
        <v>415</v>
      </c>
      <c r="I12" s="4" t="s">
        <v>415</v>
      </c>
      <c r="J12" s="15" t="s">
        <v>415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81</v>
      </c>
    </row>
    <row r="13" spans="1:63" x14ac:dyDescent="0.25">
      <c r="A13" s="4" t="s">
        <v>11</v>
      </c>
      <c r="B13" s="20">
        <v>2008</v>
      </c>
      <c r="C13" s="2">
        <v>1999</v>
      </c>
      <c r="D13" s="2"/>
      <c r="E13" s="2">
        <v>1999</v>
      </c>
      <c r="F13" s="13"/>
      <c r="G13" s="13"/>
      <c r="H13" s="13" t="s">
        <v>417</v>
      </c>
      <c r="I13" s="13" t="s">
        <v>417</v>
      </c>
      <c r="J13" s="8" t="s">
        <v>417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7"/>
      <c r="X13" s="2"/>
      <c r="Y13" s="2"/>
      <c r="Z13" s="2"/>
      <c r="AA13" s="13"/>
      <c r="AB13" s="2"/>
      <c r="AC13" s="7"/>
      <c r="AD13" s="2"/>
      <c r="AE13" s="13" t="s">
        <v>76</v>
      </c>
      <c r="AF13" s="2"/>
      <c r="AG13" s="2"/>
      <c r="AH13" s="2"/>
      <c r="AI13" s="7"/>
      <c r="AJ13" s="2"/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V13" s="2">
        <v>1999</v>
      </c>
      <c r="AX13" s="2">
        <v>2006</v>
      </c>
      <c r="AZ13" s="2"/>
      <c r="BA13" s="13"/>
      <c r="BB13" s="2"/>
      <c r="BC13" s="2"/>
      <c r="BD13" s="2"/>
      <c r="BE13" s="2"/>
      <c r="BF13" s="7"/>
      <c r="BG13" s="2"/>
      <c r="BH13" s="2"/>
      <c r="BI13" s="2"/>
      <c r="BJ13" s="2"/>
      <c r="BK13" s="2"/>
    </row>
    <row r="14" spans="1:63" x14ac:dyDescent="0.25">
      <c r="A14" s="4" t="s">
        <v>7</v>
      </c>
      <c r="B14" s="19"/>
      <c r="D14" s="2"/>
      <c r="E14" s="2">
        <v>1999</v>
      </c>
      <c r="F14" s="4">
        <v>2011</v>
      </c>
      <c r="G14" s="4">
        <v>2016</v>
      </c>
      <c r="H14" s="2"/>
      <c r="I14" s="2"/>
      <c r="J14" s="7"/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4">
        <v>2000</v>
      </c>
      <c r="AC14" s="7"/>
      <c r="AD14" s="2"/>
      <c r="AE14" s="2"/>
      <c r="AF14" s="2"/>
      <c r="AG14" s="2"/>
      <c r="AH14" s="4"/>
      <c r="AI14" s="15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15">
        <v>2012</v>
      </c>
      <c r="AV14" s="2">
        <v>2012</v>
      </c>
      <c r="AX14" s="2">
        <v>2012</v>
      </c>
      <c r="AZ14" s="2"/>
      <c r="BA14" s="2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16" t="s">
        <v>15</v>
      </c>
      <c r="B15" s="19"/>
      <c r="D15" s="2"/>
      <c r="E15" s="2">
        <v>1999</v>
      </c>
      <c r="F15" s="13">
        <v>2016</v>
      </c>
      <c r="G15" s="13"/>
      <c r="H15" s="2"/>
      <c r="I15" s="2"/>
      <c r="J15" s="7"/>
      <c r="R15" s="2"/>
      <c r="S15" s="7"/>
      <c r="T15" s="14"/>
      <c r="U15" s="14"/>
      <c r="W15" s="7"/>
      <c r="AD15" s="2"/>
      <c r="AG15" s="14"/>
      <c r="AP15" s="7"/>
      <c r="AU15" s="8"/>
      <c r="AV15" s="2">
        <v>2012</v>
      </c>
    </row>
    <row r="16" spans="1:63" x14ac:dyDescent="0.25">
      <c r="A16" s="4" t="s">
        <v>5</v>
      </c>
      <c r="B16" s="19"/>
      <c r="D16" s="2"/>
      <c r="E16" s="2">
        <v>1999</v>
      </c>
      <c r="F16" s="2">
        <v>2008</v>
      </c>
      <c r="G16" s="2">
        <v>1999</v>
      </c>
      <c r="H16" s="13" t="s">
        <v>414</v>
      </c>
      <c r="I16" s="13" t="s">
        <v>414</v>
      </c>
      <c r="J16" s="8" t="s">
        <v>414</v>
      </c>
      <c r="K16" s="2"/>
      <c r="L16" s="2"/>
      <c r="M16" s="2"/>
      <c r="N16" s="2"/>
      <c r="O16" s="2"/>
      <c r="P16" s="2"/>
      <c r="Q16" s="2"/>
      <c r="R16" s="2"/>
      <c r="S16" s="7"/>
      <c r="T16" s="2"/>
      <c r="U16" s="2"/>
      <c r="V16" s="2"/>
      <c r="W16" s="7"/>
      <c r="X16" s="2"/>
      <c r="Y16" s="2"/>
      <c r="Z16" s="2"/>
      <c r="AA16" s="4">
        <v>2000</v>
      </c>
      <c r="AB16" s="4">
        <v>2000</v>
      </c>
      <c r="AC16" s="7"/>
      <c r="AD16" s="2"/>
      <c r="AE16" s="2"/>
      <c r="AF16" s="2"/>
      <c r="AG16" s="2"/>
      <c r="AH16" s="4"/>
      <c r="AI16" s="15"/>
      <c r="AJ16" s="2"/>
      <c r="AK16" s="2"/>
      <c r="AL16" s="2"/>
      <c r="AM16" s="2"/>
      <c r="AN16" s="2"/>
      <c r="AO16" s="2"/>
      <c r="AP16" s="7"/>
      <c r="AQ16" s="2"/>
      <c r="AR16" s="2"/>
      <c r="AS16" s="2"/>
      <c r="AT16" s="2"/>
      <c r="AU16" s="7"/>
      <c r="AV16" s="2">
        <v>2012</v>
      </c>
      <c r="AX16" s="2">
        <v>2012</v>
      </c>
      <c r="AZ16" s="2"/>
      <c r="BA16" s="2"/>
      <c r="BB16" s="2"/>
      <c r="BC16" s="2"/>
      <c r="BD16" s="2"/>
      <c r="BE16" s="2"/>
      <c r="BF16" s="7"/>
      <c r="BG16" s="2"/>
      <c r="BH16" s="2"/>
      <c r="BI16" s="2"/>
      <c r="BJ16" s="2"/>
      <c r="BK16" s="13"/>
    </row>
    <row r="17" spans="1:63" x14ac:dyDescent="0.25">
      <c r="A17" s="11" t="s">
        <v>21</v>
      </c>
      <c r="B17" s="19"/>
      <c r="D17" s="2"/>
      <c r="E17" s="2">
        <v>1999</v>
      </c>
      <c r="F17" s="4">
        <v>2011</v>
      </c>
      <c r="G17" s="13"/>
      <c r="H17" s="2"/>
      <c r="I17" s="2"/>
      <c r="J17" s="7"/>
      <c r="R17" s="2"/>
      <c r="S17" s="7"/>
      <c r="T17" s="14"/>
      <c r="U17" s="14"/>
      <c r="W17" s="7"/>
      <c r="AP17" s="7"/>
      <c r="AU17" s="7"/>
      <c r="AV17" s="2">
        <v>1999</v>
      </c>
    </row>
    <row r="18" spans="1:63" x14ac:dyDescent="0.25">
      <c r="A18" s="13" t="s">
        <v>14</v>
      </c>
      <c r="C18" s="4">
        <v>2001</v>
      </c>
      <c r="D18" s="2"/>
      <c r="E18" s="4">
        <v>2012</v>
      </c>
      <c r="F18" s="13"/>
      <c r="G18" s="13"/>
      <c r="H18" s="13" t="s">
        <v>416</v>
      </c>
      <c r="I18" s="13" t="s">
        <v>416</v>
      </c>
      <c r="J18" s="8" t="s">
        <v>416</v>
      </c>
      <c r="K18" s="2"/>
      <c r="L18" s="2"/>
      <c r="M18" s="2"/>
      <c r="N18" s="2"/>
      <c r="O18" s="2"/>
      <c r="R18" s="2"/>
      <c r="S18" s="7"/>
      <c r="T18" s="2"/>
      <c r="U18" s="2"/>
      <c r="W18" s="7"/>
      <c r="X18" s="2"/>
      <c r="Y18" s="2"/>
      <c r="Z18" s="2"/>
      <c r="AA18" s="13" t="s">
        <v>359</v>
      </c>
      <c r="AB18" s="2"/>
      <c r="AC18"/>
      <c r="AD18" s="2"/>
      <c r="AE18" s="2"/>
      <c r="AF18" s="2"/>
      <c r="AG18" s="2"/>
      <c r="AH18" s="2"/>
      <c r="AI18" s="7"/>
      <c r="AJ18" s="4">
        <v>2005</v>
      </c>
      <c r="AK18" s="2"/>
      <c r="AL18" s="2"/>
      <c r="AM18" s="2"/>
      <c r="AN18" s="2"/>
      <c r="AO18" s="2"/>
      <c r="AP18" s="7"/>
      <c r="AQ18" s="2"/>
      <c r="AR18" s="2"/>
      <c r="AS18" s="2"/>
      <c r="AT18" s="2"/>
      <c r="AU18" s="7"/>
      <c r="AW18" s="10" t="s">
        <v>62</v>
      </c>
      <c r="AZ18" s="2"/>
      <c r="BA18" s="13"/>
      <c r="BB18" s="2"/>
      <c r="BC18" s="2"/>
      <c r="BD18" s="2"/>
      <c r="BE18" s="13"/>
      <c r="BF18" s="7"/>
      <c r="BG18" s="2"/>
      <c r="BH18" s="2"/>
      <c r="BI18" s="2"/>
      <c r="BJ18" s="2"/>
      <c r="BK18" s="13"/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416</v>
      </c>
      <c r="I19" s="13" t="s">
        <v>416</v>
      </c>
      <c r="J19" s="8" t="s">
        <v>416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13" t="s">
        <v>12</v>
      </c>
      <c r="B20" s="19"/>
      <c r="D20" s="2"/>
      <c r="E20" s="2">
        <v>1999</v>
      </c>
      <c r="F20" s="2">
        <v>2008</v>
      </c>
      <c r="G20" s="13"/>
      <c r="H20" s="4" t="s">
        <v>81</v>
      </c>
      <c r="I20" s="4" t="s">
        <v>81</v>
      </c>
      <c r="J20" s="15" t="s">
        <v>81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360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13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359</v>
      </c>
      <c r="I21" s="2" t="s">
        <v>359</v>
      </c>
      <c r="J21" s="7" t="s">
        <v>359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2" t="s">
        <v>23</v>
      </c>
      <c r="B22" s="19"/>
      <c r="D22" s="2"/>
      <c r="E22" s="4">
        <v>2011</v>
      </c>
      <c r="F22" s="4">
        <v>2011</v>
      </c>
      <c r="G22" s="2">
        <v>2011</v>
      </c>
      <c r="H22" s="4">
        <v>2003</v>
      </c>
      <c r="I22" s="4">
        <v>2003</v>
      </c>
      <c r="J22" s="15">
        <v>2003</v>
      </c>
      <c r="K22" s="2"/>
      <c r="L22" s="4">
        <v>2011</v>
      </c>
      <c r="M22" s="13"/>
      <c r="N22" s="2"/>
      <c r="O22" s="2"/>
      <c r="P22" s="4">
        <v>2011</v>
      </c>
      <c r="Q22" s="2"/>
      <c r="R22" s="2"/>
      <c r="S22" s="7"/>
      <c r="T22" s="13"/>
      <c r="U22" s="13"/>
      <c r="V22" s="4">
        <v>2002</v>
      </c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4">
        <v>2014</v>
      </c>
      <c r="AH22" s="2"/>
      <c r="AI22" s="7"/>
      <c r="AJ22" s="2"/>
      <c r="AK22" s="13"/>
      <c r="AL22" s="13"/>
      <c r="AM22" s="2"/>
      <c r="AN22" s="2"/>
      <c r="AO22" s="2"/>
      <c r="AP22" s="7"/>
      <c r="AQ22" s="13"/>
      <c r="AR22" s="13"/>
      <c r="AS22" s="13"/>
      <c r="AT22" s="13"/>
      <c r="AU22" s="8"/>
      <c r="AV22" s="2">
        <v>2005</v>
      </c>
      <c r="AX22" s="2">
        <v>2012</v>
      </c>
      <c r="AZ22" s="4">
        <v>2000</v>
      </c>
      <c r="BA22" s="2"/>
      <c r="BB22" s="13"/>
      <c r="BC22" s="13"/>
      <c r="BD22" s="13"/>
      <c r="BE22" s="2"/>
      <c r="BF22" s="8"/>
      <c r="BG22" s="2"/>
      <c r="BH22" s="13"/>
      <c r="BI22" s="13"/>
      <c r="BJ22" s="13" t="s">
        <v>129</v>
      </c>
      <c r="BK22" s="13"/>
    </row>
    <row r="23" spans="1:63" x14ac:dyDescent="0.25">
      <c r="A23" s="16" t="s">
        <v>24</v>
      </c>
      <c r="B23" s="19"/>
      <c r="D23" s="2"/>
      <c r="E23" s="4">
        <v>2000</v>
      </c>
      <c r="F23" s="2">
        <v>2008</v>
      </c>
      <c r="G23" s="13"/>
      <c r="H23" s="4"/>
      <c r="I23" s="4"/>
      <c r="J23" s="15"/>
      <c r="P23" s="2"/>
      <c r="Q23" s="2"/>
      <c r="V23" s="2"/>
      <c r="AC23" s="7"/>
      <c r="AV23" s="2">
        <v>2012</v>
      </c>
    </row>
    <row r="24" spans="1:63" x14ac:dyDescent="0.25">
      <c r="A24" s="4" t="s">
        <v>25</v>
      </c>
      <c r="B24" s="19"/>
      <c r="D24" s="2"/>
      <c r="E24" s="4">
        <v>2012</v>
      </c>
      <c r="F24" s="2">
        <v>2008</v>
      </c>
      <c r="G24" s="2">
        <v>2005</v>
      </c>
      <c r="H24" s="4">
        <v>2000</v>
      </c>
      <c r="I24" s="4">
        <v>2000</v>
      </c>
      <c r="J24" s="15">
        <v>2000</v>
      </c>
      <c r="K24" s="2"/>
      <c r="L24" s="2"/>
      <c r="M24" s="13"/>
      <c r="N24" s="13" t="s">
        <v>76</v>
      </c>
      <c r="O24" s="13" t="s">
        <v>76</v>
      </c>
      <c r="P24" s="2"/>
      <c r="Q24" s="2"/>
      <c r="R24" s="2"/>
      <c r="S24" s="7"/>
      <c r="T24" s="13"/>
      <c r="U24" s="13"/>
      <c r="V24" s="4">
        <v>2018</v>
      </c>
      <c r="W24" s="7"/>
      <c r="X24" s="2"/>
      <c r="Y24" s="2"/>
      <c r="Z24" s="2"/>
      <c r="AA24" s="13"/>
      <c r="AB24" s="13"/>
      <c r="AC24" s="7"/>
      <c r="AD24" s="2"/>
      <c r="AE24" s="2"/>
      <c r="AF24" s="4">
        <v>2011</v>
      </c>
      <c r="AG24" s="4">
        <v>2011</v>
      </c>
      <c r="AH24" s="2"/>
      <c r="AI24" s="7"/>
      <c r="AJ24" s="2"/>
      <c r="AK24" s="2"/>
      <c r="AL24" s="2"/>
      <c r="AM24" s="2"/>
      <c r="AN24" s="2"/>
      <c r="AO24" s="2"/>
      <c r="AP24" s="7"/>
      <c r="AQ24" s="13"/>
      <c r="AR24" s="13"/>
      <c r="AS24" s="13"/>
      <c r="AT24" s="13"/>
      <c r="AU24" s="8" t="s">
        <v>81</v>
      </c>
      <c r="AV24" s="2">
        <v>2012</v>
      </c>
      <c r="AX24" s="2">
        <v>2012</v>
      </c>
      <c r="AZ24" s="4">
        <v>2000</v>
      </c>
      <c r="BA24" s="2"/>
      <c r="BB24" s="2"/>
      <c r="BC24" s="2"/>
      <c r="BD24" s="2"/>
      <c r="BE24" s="2"/>
      <c r="BF24" s="15">
        <v>2004</v>
      </c>
      <c r="BG24" s="13" t="s">
        <v>71</v>
      </c>
      <c r="BH24" s="4">
        <v>2012</v>
      </c>
      <c r="BI24" s="13"/>
      <c r="BJ24" s="13" t="s">
        <v>130</v>
      </c>
      <c r="BK24" s="13"/>
    </row>
    <row r="25" spans="1:63" x14ac:dyDescent="0.25">
      <c r="A25" s="4" t="s">
        <v>26</v>
      </c>
      <c r="B25" s="19"/>
      <c r="D25" s="2"/>
      <c r="E25" s="4">
        <v>2000</v>
      </c>
      <c r="F25" s="2">
        <v>2008</v>
      </c>
      <c r="G25" s="2">
        <v>2007</v>
      </c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13"/>
      <c r="AB25" s="13"/>
      <c r="AC25" s="7"/>
      <c r="AD25" s="10">
        <v>36281</v>
      </c>
      <c r="AE25" s="2"/>
      <c r="AF25" s="2"/>
      <c r="AG25" s="4">
        <v>2000</v>
      </c>
      <c r="AH25" s="2"/>
      <c r="AI25" s="7"/>
      <c r="AJ25" s="2"/>
      <c r="AK25" s="2"/>
      <c r="AL25" s="2"/>
      <c r="AM25" s="2"/>
      <c r="AN25" s="2"/>
      <c r="AO25" s="2"/>
      <c r="AP25" s="7"/>
      <c r="AQ25" s="4">
        <v>2008</v>
      </c>
      <c r="AR25" s="2"/>
      <c r="AS25" s="2"/>
      <c r="AT25" s="2"/>
      <c r="AU25" s="7"/>
      <c r="AV25" s="2">
        <v>2012</v>
      </c>
      <c r="AZ25" s="2"/>
      <c r="BA25" s="2"/>
      <c r="BB25" s="2"/>
      <c r="BC25" s="2"/>
      <c r="BD25" s="2"/>
      <c r="BE25" s="4">
        <v>2000</v>
      </c>
      <c r="BF25" s="7"/>
      <c r="BG25" s="2"/>
      <c r="BH25" s="2"/>
      <c r="BI25" s="13"/>
      <c r="BJ25" s="2"/>
      <c r="BK25" s="13" t="s">
        <v>81</v>
      </c>
    </row>
    <row r="26" spans="1:63" x14ac:dyDescent="0.25">
      <c r="A26" s="4" t="s">
        <v>95</v>
      </c>
      <c r="B26" s="19"/>
      <c r="D26" s="2"/>
      <c r="E26" s="4">
        <v>2000</v>
      </c>
      <c r="F26" s="2">
        <v>2008</v>
      </c>
      <c r="G26" s="2">
        <v>2012</v>
      </c>
      <c r="H26" s="4">
        <v>2000</v>
      </c>
      <c r="I26" s="4">
        <v>2000</v>
      </c>
      <c r="J26" s="15">
        <v>2000</v>
      </c>
      <c r="K26" s="2"/>
      <c r="L26" s="2"/>
      <c r="M26" s="13"/>
      <c r="N26" s="13" t="s">
        <v>76</v>
      </c>
      <c r="O26" s="13" t="s">
        <v>76</v>
      </c>
      <c r="P26" s="2"/>
      <c r="Q26" s="2"/>
      <c r="R26" s="2"/>
      <c r="S26" s="7"/>
      <c r="T26" s="13"/>
      <c r="U26" s="13"/>
      <c r="V26" s="4">
        <v>2012</v>
      </c>
      <c r="W26" s="7"/>
      <c r="X26" s="2"/>
      <c r="Y26" s="2"/>
      <c r="Z26" s="2"/>
      <c r="AA26" s="13"/>
      <c r="AB26" s="13"/>
      <c r="AC26" s="7"/>
      <c r="AD26" s="2"/>
      <c r="AE26" s="2"/>
      <c r="AF26" s="13"/>
      <c r="AG26" s="2"/>
      <c r="AH26" s="2"/>
      <c r="AI26" s="7"/>
      <c r="AJ26" s="2"/>
      <c r="AK26" s="2"/>
      <c r="AL26" s="2"/>
      <c r="AM26" s="2"/>
      <c r="AN26" s="2"/>
      <c r="AO26" s="2"/>
      <c r="AP26" s="7"/>
      <c r="AQ26" s="13"/>
      <c r="AR26" s="13" t="s">
        <v>406</v>
      </c>
      <c r="AS26" s="13" t="s">
        <v>406</v>
      </c>
      <c r="AT26" s="13" t="s">
        <v>406</v>
      </c>
      <c r="AU26" s="15">
        <v>2010</v>
      </c>
      <c r="AV26" s="2">
        <v>2012</v>
      </c>
      <c r="AX26" s="2">
        <v>2012</v>
      </c>
      <c r="AZ26" s="2"/>
      <c r="BA26" s="2"/>
      <c r="BB26" s="2"/>
      <c r="BC26" s="2"/>
      <c r="BD26" s="2"/>
      <c r="BE26" s="2"/>
      <c r="BF26" s="7"/>
      <c r="BG26" s="2"/>
      <c r="BH26" s="2"/>
      <c r="BI26" s="13"/>
      <c r="BJ26" s="2"/>
      <c r="BK26" s="13"/>
    </row>
    <row r="27" spans="1:63" x14ac:dyDescent="0.25">
      <c r="A27" s="4" t="s">
        <v>45</v>
      </c>
      <c r="B27" s="20">
        <v>2013</v>
      </c>
      <c r="C27" s="2">
        <v>1999</v>
      </c>
      <c r="D27" s="2"/>
      <c r="E27" s="4">
        <v>2010</v>
      </c>
      <c r="F27" s="13" t="s">
        <v>283</v>
      </c>
      <c r="G27" s="13" t="s">
        <v>342</v>
      </c>
      <c r="H27" s="4">
        <v>2009</v>
      </c>
      <c r="I27" s="4">
        <v>2009</v>
      </c>
      <c r="J27" s="15">
        <v>2009</v>
      </c>
      <c r="K27" s="13" t="s">
        <v>92</v>
      </c>
      <c r="L27" s="13" t="s">
        <v>98</v>
      </c>
      <c r="M27" s="13" t="s">
        <v>98</v>
      </c>
      <c r="N27" s="13" t="s">
        <v>76</v>
      </c>
      <c r="O27" s="13" t="s">
        <v>76</v>
      </c>
      <c r="P27" s="13" t="s">
        <v>86</v>
      </c>
      <c r="Q27" s="2"/>
      <c r="R27" s="2"/>
      <c r="S27" s="7"/>
      <c r="T27" s="13"/>
      <c r="U27" s="13"/>
      <c r="V27" s="2"/>
      <c r="W27" s="7"/>
      <c r="X27" s="13" t="s">
        <v>69</v>
      </c>
      <c r="Y27" s="13" t="s">
        <v>69</v>
      </c>
      <c r="Z27" s="13" t="s">
        <v>69</v>
      </c>
      <c r="AA27" s="13"/>
      <c r="AB27" s="13"/>
      <c r="AC27" s="7"/>
      <c r="AD27" s="2"/>
      <c r="AE27" s="13" t="s">
        <v>69</v>
      </c>
      <c r="AF27" s="13" t="s">
        <v>69</v>
      </c>
      <c r="AG27" s="13" t="s">
        <v>81</v>
      </c>
      <c r="AH27" s="2"/>
      <c r="AI27" s="7"/>
      <c r="AJ27" s="13" t="s">
        <v>98</v>
      </c>
      <c r="AK27" s="13" t="s">
        <v>92</v>
      </c>
      <c r="AL27" s="13" t="s">
        <v>92</v>
      </c>
      <c r="AM27" s="2"/>
      <c r="AN27" s="2"/>
      <c r="AO27" s="2"/>
      <c r="AP27" s="7"/>
      <c r="AQ27" s="13"/>
      <c r="AR27" s="13" t="s">
        <v>408</v>
      </c>
      <c r="AS27" s="13" t="s">
        <v>408</v>
      </c>
      <c r="AT27" s="13" t="s">
        <v>408</v>
      </c>
      <c r="AU27" s="7"/>
      <c r="AV27" s="2">
        <v>2012</v>
      </c>
      <c r="AX27" s="2">
        <v>2012</v>
      </c>
      <c r="AZ27" s="13" t="s">
        <v>69</v>
      </c>
      <c r="BA27" s="13"/>
      <c r="BB27" s="13" t="s">
        <v>86</v>
      </c>
      <c r="BC27" s="13" t="s">
        <v>86</v>
      </c>
      <c r="BD27" s="13" t="s">
        <v>86</v>
      </c>
      <c r="BE27" s="13"/>
      <c r="BF27" s="8" t="s">
        <v>98</v>
      </c>
      <c r="BG27" s="2"/>
      <c r="BH27" s="13" t="s">
        <v>92</v>
      </c>
      <c r="BI27" s="13"/>
      <c r="BJ27" s="13"/>
      <c r="BK27" s="13"/>
    </row>
    <row r="28" spans="1:63" x14ac:dyDescent="0.25">
      <c r="A28" s="13" t="s">
        <v>29</v>
      </c>
      <c r="C28" s="2">
        <v>1999</v>
      </c>
      <c r="D28" s="2"/>
      <c r="E28" s="4">
        <v>2003</v>
      </c>
      <c r="F28" s="4">
        <v>2010</v>
      </c>
      <c r="G28" s="13"/>
      <c r="H28" s="2"/>
      <c r="I28" s="2"/>
      <c r="J28" s="7"/>
      <c r="K28" s="2"/>
      <c r="L28" s="2"/>
      <c r="M28" s="2">
        <v>2008</v>
      </c>
      <c r="N28" s="2"/>
      <c r="O28" s="2"/>
      <c r="P28" s="2"/>
      <c r="Q28" s="2"/>
      <c r="R28" s="2"/>
      <c r="S28" s="7"/>
      <c r="T28" s="13"/>
      <c r="U28" s="13"/>
      <c r="V28" s="4">
        <v>2000</v>
      </c>
      <c r="W28" s="7"/>
      <c r="X28" s="2"/>
      <c r="Y28" s="2"/>
      <c r="Z28" s="2"/>
      <c r="AA28" s="13"/>
      <c r="AB28" s="13"/>
      <c r="AC28" s="7"/>
      <c r="AD28" s="2"/>
      <c r="AE28" s="2"/>
      <c r="AF28" s="2"/>
      <c r="AG28" s="2"/>
      <c r="AH28" s="2"/>
      <c r="AI28" s="7"/>
      <c r="AJ28" s="2"/>
      <c r="AK28" s="2"/>
      <c r="AL28" s="2"/>
      <c r="AM28" s="2"/>
      <c r="AN28" s="2"/>
      <c r="AO28" s="2"/>
      <c r="AP28" s="7"/>
      <c r="AQ28" s="13"/>
      <c r="AR28" s="13"/>
      <c r="AS28" s="13"/>
      <c r="AT28" s="13"/>
      <c r="AU28" s="7"/>
      <c r="AV28" s="2">
        <v>2012</v>
      </c>
      <c r="AZ28" s="2"/>
      <c r="BA28" s="2"/>
      <c r="BB28" s="13"/>
      <c r="BC28" s="2"/>
      <c r="BD28" s="13"/>
      <c r="BE28" s="2"/>
      <c r="BF28" s="8"/>
      <c r="BG28" s="2"/>
      <c r="BH28" s="2"/>
      <c r="BI28" s="2"/>
      <c r="BJ28" s="13"/>
      <c r="BK28" s="2"/>
    </row>
    <row r="29" spans="1:63" x14ac:dyDescent="0.25">
      <c r="A29" s="13" t="s">
        <v>30</v>
      </c>
      <c r="B29" s="19"/>
      <c r="D29" s="2"/>
      <c r="E29" s="2">
        <v>1999</v>
      </c>
      <c r="F29" s="4">
        <v>2010</v>
      </c>
      <c r="G29" s="13"/>
      <c r="H29" s="2"/>
      <c r="I29" s="2"/>
      <c r="J29" s="7"/>
      <c r="K29" s="2"/>
      <c r="L29" s="2"/>
      <c r="M29" s="2">
        <v>2005</v>
      </c>
      <c r="N29" s="2"/>
      <c r="O29" s="2"/>
      <c r="P29" s="2"/>
      <c r="Q29" s="2"/>
      <c r="R29" s="2"/>
      <c r="S29" s="7"/>
      <c r="T29" s="2"/>
      <c r="U29" s="2"/>
      <c r="V29" s="2"/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2001</v>
      </c>
      <c r="AH29" s="2"/>
      <c r="AI29" s="7"/>
      <c r="AJ29" s="4">
        <v>2006</v>
      </c>
      <c r="AK29" s="2"/>
      <c r="AL29" s="2"/>
      <c r="AM29" s="2"/>
      <c r="AN29" s="2"/>
      <c r="AO29" s="2"/>
      <c r="AP29" s="7"/>
      <c r="AQ29" s="2"/>
      <c r="AR29" s="4">
        <v>2003</v>
      </c>
      <c r="AS29" s="4">
        <v>2003</v>
      </c>
      <c r="AT29" s="4">
        <v>2003</v>
      </c>
      <c r="AU29" s="7"/>
      <c r="AV29" s="2">
        <v>2012</v>
      </c>
      <c r="AZ29" s="2"/>
      <c r="BA29" s="2"/>
      <c r="BB29" s="13"/>
      <c r="BC29" s="2"/>
      <c r="BD29" s="13" t="s">
        <v>81</v>
      </c>
      <c r="BE29" s="2"/>
      <c r="BF29" s="7"/>
      <c r="BG29" s="4">
        <v>2001</v>
      </c>
      <c r="BH29" s="2"/>
      <c r="BI29" s="13"/>
      <c r="BJ29" s="13"/>
      <c r="BK29" s="13"/>
    </row>
    <row r="30" spans="1:63" s="60" customFormat="1" x14ac:dyDescent="0.25">
      <c r="A30" s="59" t="s">
        <v>33</v>
      </c>
      <c r="B30" s="67"/>
      <c r="D30" s="62"/>
      <c r="E30" s="62">
        <v>1999</v>
      </c>
      <c r="F30" s="64">
        <v>2011</v>
      </c>
      <c r="G30" s="66"/>
      <c r="H30" s="62"/>
      <c r="I30" s="62"/>
      <c r="J30" s="68"/>
      <c r="R30" s="62"/>
      <c r="S30" s="68"/>
      <c r="W30" s="68"/>
      <c r="AC30" s="65"/>
      <c r="AD30" s="62"/>
      <c r="AI30" s="65"/>
      <c r="AP30" s="68"/>
      <c r="AU30" s="68"/>
      <c r="AW30" s="66">
        <v>2015</v>
      </c>
      <c r="BF30" s="65"/>
    </row>
    <row r="31" spans="1:63" x14ac:dyDescent="0.25">
      <c r="B31"/>
      <c r="J31"/>
      <c r="S31"/>
      <c r="W31"/>
      <c r="AC31"/>
      <c r="AI31"/>
      <c r="AP31"/>
      <c r="AU31"/>
      <c r="BF31"/>
    </row>
    <row r="32" spans="1:63" x14ac:dyDescent="0.25">
      <c r="A32" s="1" t="s">
        <v>447</v>
      </c>
      <c r="B32"/>
      <c r="J32"/>
      <c r="S32"/>
      <c r="W32"/>
      <c r="AC32"/>
      <c r="AI32"/>
      <c r="AP32"/>
      <c r="AU32"/>
      <c r="BF32"/>
    </row>
    <row r="33" spans="1:63" x14ac:dyDescent="0.25">
      <c r="A33" s="50" t="s">
        <v>19</v>
      </c>
      <c r="B33" s="19"/>
      <c r="D33" s="2"/>
      <c r="E33" s="4">
        <v>2008</v>
      </c>
      <c r="F33" s="13"/>
      <c r="G33" s="13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4">
        <v>2012</v>
      </c>
      <c r="U33" s="2"/>
      <c r="V33" s="4"/>
      <c r="W33" s="7"/>
      <c r="X33" s="2"/>
      <c r="Y33" s="2"/>
      <c r="Z33" s="2"/>
      <c r="AA33" s="13"/>
      <c r="AB33" s="13"/>
      <c r="AC33" s="7"/>
      <c r="AD33" s="2"/>
      <c r="AE33" s="2"/>
      <c r="AF33" s="2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4">
        <v>2001</v>
      </c>
      <c r="AR33" s="2"/>
      <c r="AS33" s="2"/>
      <c r="AT33" s="2"/>
      <c r="AU33" s="7"/>
      <c r="AW33" s="2">
        <v>2012</v>
      </c>
      <c r="AZ33" s="2"/>
      <c r="BA33" s="13"/>
      <c r="BB33" s="2"/>
      <c r="BC33" s="2"/>
      <c r="BD33" s="2"/>
      <c r="BE33" s="13"/>
      <c r="BF33" s="8"/>
      <c r="BG33" s="4">
        <v>2011</v>
      </c>
      <c r="BH33" s="2"/>
      <c r="BI33" s="2"/>
      <c r="BJ33" s="4">
        <v>2004</v>
      </c>
      <c r="BK33" s="2"/>
    </row>
    <row r="34" spans="1:63" x14ac:dyDescent="0.25">
      <c r="A34" s="50" t="s">
        <v>20</v>
      </c>
      <c r="B34" s="19"/>
      <c r="D34" s="2"/>
      <c r="E34" s="4">
        <v>2010</v>
      </c>
      <c r="F34" s="13"/>
      <c r="G34" s="13"/>
      <c r="H34" s="4" t="s">
        <v>81</v>
      </c>
      <c r="I34" s="4" t="s">
        <v>81</v>
      </c>
      <c r="J34" s="15" t="s">
        <v>81</v>
      </c>
      <c r="K34" s="2"/>
      <c r="L34" s="2"/>
      <c r="M34" s="2"/>
      <c r="N34" s="2"/>
      <c r="O34" s="2"/>
      <c r="P34" s="2"/>
      <c r="Q34" s="2"/>
      <c r="R34" s="2"/>
      <c r="S34" s="7"/>
      <c r="T34" s="2"/>
      <c r="U34" s="2"/>
      <c r="V34" s="2"/>
      <c r="W34" s="7"/>
      <c r="X34" s="2"/>
      <c r="Y34" s="2"/>
      <c r="Z34" s="2"/>
      <c r="AA34" s="2"/>
      <c r="AB34" s="2"/>
      <c r="AC34" s="7"/>
      <c r="AD34" s="2"/>
      <c r="AE34" s="2"/>
      <c r="AF34" s="2"/>
      <c r="AG34" s="2"/>
      <c r="AH34" s="4"/>
      <c r="AI34" s="15"/>
      <c r="AJ34" s="4">
        <v>2002</v>
      </c>
      <c r="AK34" s="2"/>
      <c r="AL34" s="2"/>
      <c r="AM34" s="2"/>
      <c r="AN34" s="2"/>
      <c r="AO34" s="2"/>
      <c r="AP34" s="15">
        <v>2005</v>
      </c>
      <c r="AQ34" s="2"/>
      <c r="AR34" s="2"/>
      <c r="AS34" s="2"/>
      <c r="AT34" s="2"/>
      <c r="AU34" s="7"/>
      <c r="AV34" s="2">
        <v>2012</v>
      </c>
      <c r="AX34" s="2">
        <v>2012</v>
      </c>
      <c r="AZ34" s="2"/>
      <c r="BA34" s="13"/>
      <c r="BB34" s="2"/>
      <c r="BC34" s="2"/>
      <c r="BD34" s="2"/>
      <c r="BE34" s="13"/>
      <c r="BF34" s="7"/>
      <c r="BG34" s="2"/>
      <c r="BH34" s="2"/>
      <c r="BI34" s="4">
        <v>2000</v>
      </c>
      <c r="BJ34" s="2"/>
      <c r="BK34" s="13"/>
    </row>
    <row r="35" spans="1:63" x14ac:dyDescent="0.25">
      <c r="A35" s="34" t="s">
        <v>22</v>
      </c>
      <c r="B35" s="20">
        <v>2003</v>
      </c>
      <c r="C35" s="4">
        <v>2001</v>
      </c>
      <c r="D35" s="2"/>
      <c r="E35" s="4">
        <v>2010</v>
      </c>
      <c r="F35" s="13"/>
      <c r="G35" s="13"/>
      <c r="H35" s="2"/>
      <c r="I35" s="2"/>
      <c r="J35" s="7"/>
      <c r="K35" s="2"/>
      <c r="L35" s="2"/>
      <c r="M35" s="2"/>
      <c r="N35" s="2"/>
      <c r="O35" s="2"/>
      <c r="R35" s="2"/>
      <c r="S35" s="7"/>
      <c r="T35" s="13"/>
      <c r="U35" s="2"/>
      <c r="W35" s="7"/>
      <c r="X35" s="13"/>
      <c r="Y35" s="13"/>
      <c r="Z35" s="13"/>
      <c r="AA35" s="13"/>
      <c r="AB35" s="13"/>
      <c r="AC35"/>
      <c r="AD35" s="2"/>
      <c r="AE35" s="2"/>
      <c r="AF35" s="2"/>
      <c r="AG35" s="2"/>
      <c r="AH35" s="2"/>
      <c r="AI35" s="8" t="s">
        <v>81</v>
      </c>
      <c r="AJ35" s="2"/>
      <c r="AK35" s="2"/>
      <c r="AL35" s="2"/>
      <c r="AM35" s="2"/>
      <c r="AN35" s="2"/>
      <c r="AO35" s="2"/>
      <c r="AP35" s="15">
        <v>2000</v>
      </c>
      <c r="AQ35" s="4">
        <v>2009</v>
      </c>
      <c r="AR35" s="2"/>
      <c r="AS35" s="2"/>
      <c r="AT35" s="2"/>
      <c r="AU35" s="15">
        <v>2001</v>
      </c>
      <c r="AW35" s="2">
        <v>2012</v>
      </c>
      <c r="AY35" s="2">
        <v>2012</v>
      </c>
      <c r="AZ35" s="2"/>
      <c r="BA35" s="13"/>
      <c r="BB35" s="13"/>
      <c r="BC35" s="13"/>
      <c r="BD35" s="13"/>
      <c r="BE35" s="13"/>
      <c r="BF35" s="7"/>
      <c r="BG35" s="2"/>
      <c r="BH35" s="2"/>
      <c r="BI35" s="13"/>
      <c r="BJ35" s="2"/>
      <c r="BK35" s="2"/>
    </row>
    <row r="36" spans="1:63" x14ac:dyDescent="0.25">
      <c r="A36" s="34" t="s">
        <v>13</v>
      </c>
      <c r="B36" s="19"/>
      <c r="D36" s="2"/>
      <c r="E36" s="2">
        <v>1999</v>
      </c>
      <c r="F36" s="2">
        <v>2008</v>
      </c>
      <c r="G36" s="13"/>
      <c r="H36" s="2"/>
      <c r="I36" s="2"/>
      <c r="J36" s="7"/>
      <c r="K36" s="2"/>
      <c r="L36" s="2"/>
      <c r="M36" s="2"/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4">
        <v>2000</v>
      </c>
      <c r="AB36" s="4">
        <v>2000</v>
      </c>
      <c r="AC36" s="7"/>
      <c r="AD36" s="2"/>
      <c r="AE36" s="2"/>
      <c r="AF36" s="2"/>
      <c r="AG36" s="2"/>
      <c r="AH36" s="4"/>
      <c r="AI36" s="15"/>
      <c r="AJ36" s="2"/>
      <c r="AK36" s="2"/>
      <c r="AL36" s="2"/>
      <c r="AM36" s="2"/>
      <c r="AN36" s="2"/>
      <c r="AO36" s="2"/>
      <c r="AP36" s="15">
        <v>2005</v>
      </c>
      <c r="AQ36" s="2"/>
      <c r="AR36" s="2"/>
      <c r="AS36" s="2"/>
      <c r="AT36" s="2"/>
      <c r="AU36" s="7"/>
      <c r="AV36" s="2">
        <v>2012</v>
      </c>
      <c r="AZ36" s="2"/>
      <c r="BA36" s="13"/>
      <c r="BB36" s="2"/>
      <c r="BC36" s="2"/>
      <c r="BD36" s="2"/>
      <c r="BE36" s="2"/>
      <c r="BF36" s="7"/>
      <c r="BG36" s="2"/>
      <c r="BH36" s="2"/>
      <c r="BI36" s="2"/>
      <c r="BJ36" s="2"/>
      <c r="BK36" s="13"/>
    </row>
    <row r="37" spans="1:63" x14ac:dyDescent="0.25">
      <c r="A37" s="34" t="s">
        <v>18</v>
      </c>
      <c r="B37" s="20">
        <v>2013</v>
      </c>
      <c r="C37" s="4">
        <v>2010</v>
      </c>
      <c r="D37" s="2"/>
      <c r="E37" s="4">
        <v>2013</v>
      </c>
      <c r="F37" s="13"/>
      <c r="G37" s="13"/>
      <c r="H37" s="4" t="s">
        <v>81</v>
      </c>
      <c r="I37" s="4" t="s">
        <v>81</v>
      </c>
      <c r="J37" s="15" t="s">
        <v>81</v>
      </c>
      <c r="K37" s="2"/>
      <c r="L37" s="2"/>
      <c r="M37" s="2"/>
      <c r="N37" s="2"/>
      <c r="O37" s="2"/>
      <c r="R37" s="2"/>
      <c r="S37" s="7"/>
      <c r="T37" s="2"/>
      <c r="U37" s="2"/>
      <c r="W37" s="7"/>
      <c r="X37" s="2"/>
      <c r="Y37" s="2"/>
      <c r="Z37" s="2"/>
      <c r="AA37" s="13"/>
      <c r="AB37" s="2"/>
      <c r="AC37"/>
      <c r="AD37" s="2"/>
      <c r="AE37" s="2"/>
      <c r="AF37" s="2"/>
      <c r="AG37" s="2"/>
      <c r="AH37" s="4"/>
      <c r="AI37" s="15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7"/>
      <c r="AW37" s="13"/>
      <c r="AZ37" s="2"/>
      <c r="BA37" s="13"/>
      <c r="BB37" s="2"/>
      <c r="BC37" s="2"/>
      <c r="BD37" s="2"/>
      <c r="BE37" s="4">
        <v>2000</v>
      </c>
      <c r="BF37" s="7"/>
      <c r="BG37" s="2"/>
      <c r="BH37" s="2"/>
      <c r="BI37" s="2"/>
      <c r="BJ37" s="2"/>
      <c r="BK37" s="2"/>
    </row>
    <row r="38" spans="1:63" x14ac:dyDescent="0.25">
      <c r="A38" s="34" t="s">
        <v>66</v>
      </c>
      <c r="B38" s="20">
        <v>2007</v>
      </c>
      <c r="D38" s="2"/>
      <c r="E38" s="4">
        <v>2002</v>
      </c>
      <c r="F38" s="2">
        <v>2008</v>
      </c>
      <c r="G38" s="2">
        <v>2001</v>
      </c>
      <c r="H38" s="4" t="s">
        <v>81</v>
      </c>
      <c r="I38" s="4" t="s">
        <v>81</v>
      </c>
      <c r="J38" s="15" t="s">
        <v>81</v>
      </c>
      <c r="K38" s="13"/>
      <c r="L38" s="13"/>
      <c r="M38" s="13"/>
      <c r="N38" s="2"/>
      <c r="O38" s="2"/>
      <c r="R38" s="2"/>
      <c r="S38" s="7"/>
      <c r="T38" s="13"/>
      <c r="U38" s="13"/>
      <c r="V38" s="2"/>
      <c r="W38" s="7"/>
      <c r="X38" s="13"/>
      <c r="Y38" s="13"/>
      <c r="Z38" s="13"/>
      <c r="AA38" s="4">
        <v>2000</v>
      </c>
      <c r="AB38" s="4">
        <v>2000</v>
      </c>
      <c r="AD38" s="2"/>
      <c r="AE38" s="2"/>
      <c r="AF38" s="2"/>
      <c r="AG38" s="2"/>
      <c r="AH38" s="2"/>
      <c r="AI38" s="7"/>
      <c r="AJ38" s="13"/>
      <c r="AK38" s="13"/>
      <c r="AL38" s="13"/>
      <c r="AM38" s="13"/>
      <c r="AN38" s="13"/>
      <c r="AO38" s="13"/>
      <c r="AP38" s="8"/>
      <c r="AQ38" s="13"/>
      <c r="AR38" s="2"/>
      <c r="AS38" s="2"/>
      <c r="AT38" s="2"/>
      <c r="AU38" s="7"/>
      <c r="AV38" s="2">
        <v>2012</v>
      </c>
      <c r="AW38" s="14"/>
      <c r="AX38" s="2">
        <v>2012</v>
      </c>
      <c r="AZ38" s="2"/>
      <c r="BA38" s="13"/>
      <c r="BB38" s="2"/>
      <c r="BC38" s="2"/>
      <c r="BD38" s="2"/>
      <c r="BE38" s="2"/>
      <c r="BF38" s="8"/>
      <c r="BG38" s="2"/>
      <c r="BH38" s="13"/>
      <c r="BI38" s="2"/>
      <c r="BJ38" s="13" t="s">
        <v>69</v>
      </c>
      <c r="BK38" s="2"/>
    </row>
    <row r="39" spans="1:63" x14ac:dyDescent="0.25">
      <c r="A39" s="55" t="s">
        <v>31</v>
      </c>
      <c r="B39" s="19"/>
      <c r="D39" s="2"/>
      <c r="E39" s="4">
        <v>2008</v>
      </c>
      <c r="F39" s="4">
        <v>2011</v>
      </c>
      <c r="G39" s="13"/>
      <c r="H39" s="2"/>
      <c r="I39" s="2"/>
      <c r="J39" s="7"/>
      <c r="R39" s="2"/>
      <c r="S39" s="7"/>
      <c r="W39" s="7"/>
      <c r="AD39" s="4">
        <v>2000</v>
      </c>
      <c r="AP39" s="7"/>
      <c r="AU39" s="7"/>
      <c r="AW39" s="13">
        <v>2016</v>
      </c>
    </row>
    <row r="40" spans="1:63" x14ac:dyDescent="0.25">
      <c r="A40" s="50" t="s">
        <v>32</v>
      </c>
      <c r="B40" s="19"/>
      <c r="D40" s="2"/>
      <c r="E40" s="4">
        <v>2010</v>
      </c>
      <c r="F40" s="4">
        <v>2011</v>
      </c>
      <c r="G40" s="13"/>
      <c r="H40" s="2"/>
      <c r="I40" s="2"/>
      <c r="J40" s="7"/>
      <c r="K40" s="2"/>
      <c r="L40" s="2"/>
      <c r="M40" s="13"/>
      <c r="N40" s="2"/>
      <c r="O40" s="2"/>
      <c r="P40" s="2"/>
      <c r="Q40" s="2"/>
      <c r="R40" s="2"/>
      <c r="S40" s="7"/>
      <c r="T40" s="13"/>
      <c r="U40" s="13"/>
      <c r="V40" s="4">
        <v>2000</v>
      </c>
      <c r="W40" s="7"/>
      <c r="X40" s="2"/>
      <c r="Y40" s="2"/>
      <c r="Z40" s="2"/>
      <c r="AA40" s="13"/>
      <c r="AB40" s="13"/>
      <c r="AC40" s="7"/>
      <c r="AD40" s="4">
        <v>2005</v>
      </c>
      <c r="AE40" s="2"/>
      <c r="AF40" s="2"/>
      <c r="AG40" s="4">
        <v>2012</v>
      </c>
      <c r="AH40" s="2"/>
      <c r="AI40" s="7"/>
      <c r="AJ40" s="4">
        <v>2004</v>
      </c>
      <c r="AK40" s="2"/>
      <c r="AL40" s="2"/>
      <c r="AM40" s="2"/>
      <c r="AN40" s="2"/>
      <c r="AO40" s="2"/>
      <c r="AP40" s="7"/>
      <c r="AQ40" s="13"/>
      <c r="AR40" s="13" t="s">
        <v>104</v>
      </c>
      <c r="AS40" s="13" t="s">
        <v>104</v>
      </c>
      <c r="AT40" s="13" t="s">
        <v>104</v>
      </c>
      <c r="AU40" s="7"/>
      <c r="AV40" s="2">
        <v>2012</v>
      </c>
      <c r="AZ40" s="4">
        <v>2002</v>
      </c>
      <c r="BA40" s="2"/>
      <c r="BB40" s="13"/>
      <c r="BC40" s="2"/>
      <c r="BD40" s="13"/>
      <c r="BE40" s="13"/>
      <c r="BF40" s="15">
        <v>2008</v>
      </c>
      <c r="BG40" s="4">
        <v>2001</v>
      </c>
      <c r="BH40" s="2"/>
      <c r="BI40" s="13"/>
      <c r="BJ40" s="13"/>
      <c r="BK40" s="13"/>
    </row>
    <row r="41" spans="1:63" x14ac:dyDescent="0.25">
      <c r="A41" s="50" t="s">
        <v>48</v>
      </c>
      <c r="B41" s="19"/>
      <c r="D41" s="2"/>
      <c r="E41" s="4">
        <v>2008</v>
      </c>
      <c r="F41" s="2">
        <v>2008</v>
      </c>
      <c r="G41" s="2">
        <v>2012</v>
      </c>
      <c r="H41" s="2"/>
      <c r="I41" s="2"/>
      <c r="J41" s="7"/>
      <c r="K41" s="2"/>
      <c r="L41" s="2"/>
      <c r="M41" s="13"/>
      <c r="N41" s="2"/>
      <c r="O41" s="2"/>
      <c r="P41" s="2"/>
      <c r="Q41" s="2"/>
      <c r="R41" s="2"/>
      <c r="S41" s="7"/>
      <c r="T41" s="4">
        <v>2005</v>
      </c>
      <c r="U41" s="4">
        <v>2005</v>
      </c>
      <c r="V41" s="4">
        <v>2005</v>
      </c>
      <c r="W41" s="7"/>
      <c r="X41" s="2"/>
      <c r="Y41" s="2"/>
      <c r="Z41" s="2"/>
      <c r="AA41" s="13"/>
      <c r="AB41" s="2"/>
      <c r="AC41" s="7"/>
      <c r="AD41" s="4">
        <v>2002</v>
      </c>
      <c r="AE41" s="2"/>
      <c r="AF41" s="13" t="s">
        <v>77</v>
      </c>
      <c r="AG41" s="13"/>
      <c r="AH41" s="2"/>
      <c r="AI41" s="7"/>
      <c r="AJ41" s="2"/>
      <c r="AK41" s="2"/>
      <c r="AL41" s="2"/>
      <c r="AM41" s="2"/>
      <c r="AN41" s="2"/>
      <c r="AO41" s="2"/>
      <c r="AP41" s="7"/>
      <c r="AQ41" s="4">
        <v>2010</v>
      </c>
      <c r="AR41" s="13" t="s">
        <v>407</v>
      </c>
      <c r="AS41" s="13" t="s">
        <v>407</v>
      </c>
      <c r="AT41" s="13" t="s">
        <v>407</v>
      </c>
      <c r="AU41" s="15">
        <v>2008</v>
      </c>
      <c r="AV41" s="4">
        <v>2015</v>
      </c>
      <c r="AW41" s="2">
        <v>2012</v>
      </c>
      <c r="AZ41" s="2"/>
      <c r="BA41" s="2"/>
      <c r="BB41" s="2"/>
      <c r="BC41" s="2"/>
      <c r="BD41" s="2"/>
      <c r="BE41" s="13"/>
      <c r="BF41" s="7"/>
      <c r="BG41" s="4">
        <v>2004</v>
      </c>
      <c r="BH41" s="2"/>
      <c r="BI41" s="4">
        <v>2010</v>
      </c>
      <c r="BJ41" s="2"/>
      <c r="BK41" s="13" t="s">
        <v>81</v>
      </c>
    </row>
    <row r="42" spans="1:63" x14ac:dyDescent="0.25">
      <c r="A42" s="50" t="s">
        <v>37</v>
      </c>
      <c r="C42" s="2">
        <v>1999</v>
      </c>
      <c r="D42" s="2"/>
      <c r="E42" s="4">
        <v>2010</v>
      </c>
      <c r="F42" s="4">
        <v>2011</v>
      </c>
      <c r="G42" s="13"/>
      <c r="H42" s="2"/>
      <c r="I42" s="2"/>
      <c r="J42" s="7"/>
      <c r="K42" s="2"/>
      <c r="L42" s="2"/>
      <c r="M42" s="2"/>
      <c r="N42" s="2"/>
      <c r="O42" s="2"/>
      <c r="P42" s="2"/>
      <c r="Q42" s="2"/>
      <c r="R42" s="2"/>
      <c r="S42" s="7"/>
      <c r="T42" s="2"/>
      <c r="U42" s="2"/>
      <c r="V42" s="2"/>
      <c r="W42" s="7"/>
      <c r="X42" s="2"/>
      <c r="Y42" s="2"/>
      <c r="Z42" s="2"/>
      <c r="AA42" s="4">
        <v>2000</v>
      </c>
      <c r="AB42" s="2"/>
      <c r="AC42" s="7"/>
      <c r="AD42" s="2"/>
      <c r="AE42" s="2"/>
      <c r="AF42" s="2"/>
      <c r="AG42" s="4">
        <v>2001</v>
      </c>
      <c r="AH42" s="2"/>
      <c r="AI42" s="7"/>
      <c r="AJ42" s="4">
        <v>2004</v>
      </c>
      <c r="AK42" s="2"/>
      <c r="AL42" s="2"/>
      <c r="AM42" s="2"/>
      <c r="AN42" s="2"/>
      <c r="AO42" s="2"/>
      <c r="AP42" s="7"/>
      <c r="AQ42" s="2"/>
      <c r="AR42" s="2"/>
      <c r="AS42" s="2"/>
      <c r="AT42" s="2"/>
      <c r="AU42" s="7"/>
      <c r="AV42" s="2">
        <v>2012</v>
      </c>
      <c r="AZ42" s="2"/>
      <c r="BA42" s="13"/>
      <c r="BB42" s="2"/>
      <c r="BC42" s="2"/>
      <c r="BD42" s="2"/>
      <c r="BE42" s="2"/>
      <c r="BF42" s="7"/>
      <c r="BG42" s="4">
        <v>2001</v>
      </c>
      <c r="BH42" s="2"/>
      <c r="BI42" s="13" t="s">
        <v>81</v>
      </c>
      <c r="BJ42" s="4">
        <v>2003</v>
      </c>
      <c r="BK42" s="4">
        <v>2000</v>
      </c>
    </row>
    <row r="43" spans="1:63" x14ac:dyDescent="0.25">
      <c r="A43" s="50" t="s">
        <v>38</v>
      </c>
      <c r="C43" s="2">
        <v>1999</v>
      </c>
      <c r="D43" s="4">
        <v>2002</v>
      </c>
      <c r="E43" s="4">
        <v>2007</v>
      </c>
      <c r="F43" s="13"/>
      <c r="G43" s="13"/>
      <c r="H43" s="2"/>
      <c r="I43" s="2"/>
      <c r="J43" s="7"/>
      <c r="K43" s="2"/>
      <c r="L43" s="2"/>
      <c r="M43" s="2"/>
      <c r="N43" s="2"/>
      <c r="O43" s="2"/>
      <c r="R43" s="2"/>
      <c r="S43" s="7"/>
      <c r="T43" s="2"/>
      <c r="U43" s="2"/>
      <c r="W43" s="7"/>
      <c r="X43" s="2"/>
      <c r="Y43" s="2"/>
      <c r="Z43" s="2"/>
      <c r="AA43" s="4">
        <v>2009</v>
      </c>
      <c r="AB43" s="4">
        <v>2003</v>
      </c>
      <c r="AC43"/>
      <c r="AD43" s="2"/>
      <c r="AE43" s="2"/>
      <c r="AF43" s="2"/>
      <c r="AG43" s="4">
        <v>2004</v>
      </c>
      <c r="AH43" s="2"/>
      <c r="AI43" s="7"/>
      <c r="AJ43" s="4">
        <v>2003</v>
      </c>
      <c r="AK43" s="2"/>
      <c r="AL43" s="2"/>
      <c r="AM43" s="2"/>
      <c r="AN43" s="2"/>
      <c r="AO43" s="2"/>
      <c r="AP43" s="7"/>
      <c r="AQ43" s="4">
        <v>2003</v>
      </c>
      <c r="AR43" s="4">
        <v>2007</v>
      </c>
      <c r="AS43" s="4">
        <v>2007</v>
      </c>
      <c r="AT43" s="4">
        <v>2007</v>
      </c>
      <c r="AU43" s="7"/>
      <c r="AW43" s="13"/>
      <c r="AZ43" s="4">
        <v>2003</v>
      </c>
      <c r="BA43" s="13"/>
      <c r="BB43" s="2"/>
      <c r="BC43" s="2"/>
      <c r="BD43" s="2"/>
      <c r="BE43" s="2"/>
      <c r="BF43" s="7"/>
      <c r="BG43" s="4">
        <v>2002</v>
      </c>
      <c r="BH43" s="2"/>
      <c r="BI43" s="13" t="s">
        <v>126</v>
      </c>
      <c r="BJ43" s="13"/>
      <c r="BK43" s="2"/>
    </row>
    <row r="44" spans="1:63" x14ac:dyDescent="0.25">
      <c r="A44" s="56" t="s">
        <v>44</v>
      </c>
      <c r="B44" s="19"/>
      <c r="D44" s="4">
        <v>2000</v>
      </c>
      <c r="E44" s="4">
        <v>2011</v>
      </c>
      <c r="F44" s="13"/>
      <c r="G44" s="13"/>
      <c r="H44" s="2" t="s">
        <v>359</v>
      </c>
      <c r="I44" s="2" t="s">
        <v>359</v>
      </c>
      <c r="J44" s="7" t="s">
        <v>359</v>
      </c>
      <c r="K44" s="2"/>
      <c r="L44" s="2"/>
      <c r="M44" s="13"/>
      <c r="N44" s="4">
        <v>2004</v>
      </c>
      <c r="O44" s="4">
        <v>2004</v>
      </c>
      <c r="P44" s="2"/>
      <c r="Q44" s="2"/>
      <c r="R44" s="2"/>
      <c r="S44" s="7"/>
      <c r="T44" s="13"/>
      <c r="U44" s="13"/>
      <c r="V44" s="4">
        <v>2002</v>
      </c>
      <c r="W44" s="7"/>
      <c r="X44" s="4">
        <v>2017</v>
      </c>
      <c r="Y44" s="4">
        <v>2017</v>
      </c>
      <c r="Z44" s="13"/>
      <c r="AA44" s="13"/>
      <c r="AB44" s="13"/>
      <c r="AC44" s="15"/>
      <c r="AD44" s="2"/>
      <c r="AE44" s="13"/>
      <c r="AF44" s="13"/>
      <c r="AG44" s="13"/>
      <c r="AH44" s="13"/>
      <c r="AI44" s="8"/>
      <c r="AJ44" s="4">
        <v>2006</v>
      </c>
      <c r="AK44" s="4">
        <v>2005</v>
      </c>
      <c r="AL44" s="4">
        <v>2005</v>
      </c>
      <c r="AM44" s="2"/>
      <c r="AN44" s="2"/>
      <c r="AO44" s="2"/>
      <c r="AP44" s="7"/>
      <c r="AQ44" s="13"/>
      <c r="AR44" s="13"/>
      <c r="AS44" s="13"/>
      <c r="AT44" s="13"/>
      <c r="AU44" s="7"/>
      <c r="AW44" s="13"/>
      <c r="AZ44" s="13"/>
      <c r="BA44" s="13"/>
      <c r="BB44" s="13"/>
      <c r="BC44" s="13"/>
      <c r="BD44" s="13"/>
      <c r="BE44" s="13"/>
      <c r="BF44" s="8"/>
      <c r="BG44" s="13"/>
      <c r="BH44" s="13"/>
      <c r="BI44" s="13"/>
      <c r="BJ44" s="13"/>
      <c r="BK44" s="13"/>
    </row>
    <row r="45" spans="1:63" x14ac:dyDescent="0.25">
      <c r="A45" s="50" t="s">
        <v>28</v>
      </c>
      <c r="B45" s="19"/>
      <c r="D45" s="2"/>
      <c r="E45" s="13">
        <v>2015</v>
      </c>
      <c r="F45" s="13">
        <v>2019</v>
      </c>
      <c r="G45" s="13"/>
      <c r="H45" s="4">
        <v>2009</v>
      </c>
      <c r="I45" s="4">
        <v>2009</v>
      </c>
      <c r="J45" s="15">
        <v>2009</v>
      </c>
      <c r="K45" s="4">
        <v>2011</v>
      </c>
      <c r="L45" s="4">
        <v>2010</v>
      </c>
      <c r="M45" s="13" t="s">
        <v>104</v>
      </c>
      <c r="N45" s="13" t="s">
        <v>86</v>
      </c>
      <c r="O45" s="13" t="s">
        <v>86</v>
      </c>
      <c r="P45" s="4">
        <v>2010</v>
      </c>
      <c r="Q45" s="4"/>
      <c r="R45" s="2"/>
      <c r="S45" s="7"/>
      <c r="T45" s="13"/>
      <c r="U45" s="13"/>
      <c r="V45" s="4">
        <v>2000</v>
      </c>
      <c r="W45" s="7"/>
      <c r="X45" s="2"/>
      <c r="Y45" s="2"/>
      <c r="Z45" s="2"/>
      <c r="AA45" s="13"/>
      <c r="AB45" s="13"/>
      <c r="AC45" s="7"/>
      <c r="AD45" s="4">
        <v>2000</v>
      </c>
      <c r="AE45" s="13"/>
      <c r="AF45" s="13"/>
      <c r="AG45" s="13"/>
      <c r="AH45" s="13"/>
      <c r="AI45" s="8"/>
      <c r="AJ45" s="4">
        <v>2006</v>
      </c>
      <c r="AK45" s="13"/>
      <c r="AL45" s="13"/>
      <c r="AM45" s="4">
        <v>2016</v>
      </c>
      <c r="AN45" s="4">
        <v>2014</v>
      </c>
      <c r="AO45" s="4">
        <v>2016</v>
      </c>
      <c r="AP45" s="7"/>
      <c r="AQ45" s="13"/>
      <c r="AR45" s="13"/>
      <c r="AS45" s="13"/>
      <c r="AT45" s="13"/>
      <c r="AU45" s="15">
        <v>2010</v>
      </c>
      <c r="AW45" s="2">
        <v>2012</v>
      </c>
      <c r="AZ45" s="13"/>
      <c r="BA45" s="13"/>
      <c r="BB45" s="13"/>
      <c r="BC45" s="13"/>
      <c r="BD45" s="13"/>
      <c r="BE45" s="13"/>
      <c r="BF45" s="7"/>
      <c r="BG45" s="13"/>
      <c r="BH45" s="13"/>
      <c r="BI45" s="13"/>
      <c r="BJ45" s="13"/>
      <c r="BK45" s="13"/>
    </row>
    <row r="46" spans="1:63" x14ac:dyDescent="0.25">
      <c r="A46" s="50" t="s">
        <v>39</v>
      </c>
      <c r="B46" s="19"/>
      <c r="D46" s="4">
        <v>2001</v>
      </c>
      <c r="E46" s="4">
        <v>2011</v>
      </c>
      <c r="F46" s="2">
        <v>2008</v>
      </c>
      <c r="G46" s="13"/>
      <c r="H46" s="2">
        <v>2001</v>
      </c>
      <c r="I46" s="2">
        <v>2001</v>
      </c>
      <c r="J46" s="7">
        <v>2001</v>
      </c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2"/>
      <c r="AB46" s="2"/>
      <c r="AC46"/>
      <c r="AD46" s="4">
        <v>2001</v>
      </c>
      <c r="AE46" s="2"/>
      <c r="AF46" s="2"/>
      <c r="AG46" s="2"/>
      <c r="AH46" s="4"/>
      <c r="AI46" s="15"/>
      <c r="AJ46" s="4">
        <v>2002</v>
      </c>
      <c r="AK46" s="2"/>
      <c r="AL46" s="2"/>
      <c r="AM46" s="2"/>
      <c r="AN46" s="2"/>
      <c r="AO46" s="2"/>
      <c r="AP46" s="7"/>
      <c r="AQ46" s="2"/>
      <c r="AR46" s="2"/>
      <c r="AS46" s="2"/>
      <c r="AT46" s="2"/>
      <c r="AU46" s="7"/>
      <c r="AV46" s="2">
        <v>2012</v>
      </c>
      <c r="AZ46" s="2"/>
      <c r="BA46" s="13"/>
      <c r="BB46" s="2"/>
      <c r="BC46" s="2"/>
      <c r="BD46" s="2"/>
      <c r="BE46" s="13"/>
      <c r="BF46" s="8"/>
      <c r="BG46" s="2"/>
      <c r="BH46" s="2"/>
      <c r="BI46" s="2"/>
      <c r="BJ46" s="2"/>
      <c r="BK46" s="2"/>
    </row>
    <row r="47" spans="1:63" x14ac:dyDescent="0.25">
      <c r="A47" s="25" t="s">
        <v>49</v>
      </c>
      <c r="C47">
        <v>2004</v>
      </c>
      <c r="D47" s="10">
        <v>36192</v>
      </c>
      <c r="E47" s="13">
        <v>2014</v>
      </c>
      <c r="F47" s="13"/>
      <c r="G47" s="13"/>
      <c r="H47" s="4">
        <v>2007</v>
      </c>
      <c r="I47" s="4">
        <v>2007</v>
      </c>
      <c r="J47" s="15">
        <v>2007</v>
      </c>
      <c r="R47" s="2"/>
      <c r="S47" s="7"/>
      <c r="W47" s="7"/>
      <c r="AP47" s="8"/>
      <c r="AU47" s="7"/>
      <c r="AW47" s="13">
        <v>2012</v>
      </c>
    </row>
    <row r="48" spans="1:63" x14ac:dyDescent="0.25">
      <c r="A48" s="25" t="s">
        <v>34</v>
      </c>
      <c r="C48">
        <v>2001</v>
      </c>
      <c r="D48" s="2"/>
      <c r="E48" s="13">
        <v>2014</v>
      </c>
      <c r="F48" s="13"/>
      <c r="G48" s="13"/>
      <c r="H48" s="4">
        <v>2007</v>
      </c>
      <c r="I48" s="4">
        <v>2007</v>
      </c>
      <c r="J48" s="15">
        <v>2007</v>
      </c>
      <c r="R48" s="2"/>
      <c r="S48" s="7"/>
      <c r="W48" s="7"/>
      <c r="AP48" s="15">
        <v>2011</v>
      </c>
      <c r="AU48" s="8"/>
      <c r="AW48" s="13">
        <v>2017</v>
      </c>
    </row>
    <row r="49" spans="1:63" x14ac:dyDescent="0.25">
      <c r="A49" s="25" t="s">
        <v>35</v>
      </c>
      <c r="C49">
        <v>2010</v>
      </c>
      <c r="D49" s="2"/>
      <c r="E49" s="13">
        <v>2020</v>
      </c>
      <c r="F49" s="13"/>
      <c r="G49" s="13"/>
      <c r="H49" s="4"/>
      <c r="I49" s="4"/>
      <c r="J49" s="15"/>
      <c r="R49" s="2"/>
      <c r="S49" s="7"/>
      <c r="W49" s="7"/>
      <c r="AP49" s="7"/>
      <c r="AU49" s="8"/>
      <c r="AW49" s="13"/>
      <c r="AY49" s="43"/>
    </row>
    <row r="50" spans="1:63" x14ac:dyDescent="0.25">
      <c r="A50" s="25" t="s">
        <v>36</v>
      </c>
      <c r="B50" s="19"/>
      <c r="D50" s="2"/>
      <c r="E50" s="4">
        <v>2010</v>
      </c>
      <c r="F50" s="4">
        <v>2011</v>
      </c>
      <c r="G50" s="13"/>
      <c r="H50" s="2"/>
      <c r="I50" s="2"/>
      <c r="J50" s="7"/>
      <c r="R50" s="2"/>
      <c r="S50" s="7"/>
      <c r="W50" s="7"/>
      <c r="AD50" s="2"/>
      <c r="AP50" s="7"/>
      <c r="AU50" s="15">
        <v>2000</v>
      </c>
      <c r="AW50" s="13">
        <v>2018</v>
      </c>
    </row>
    <row r="51" spans="1:63" x14ac:dyDescent="0.25">
      <c r="A51" s="25" t="s">
        <v>40</v>
      </c>
      <c r="C51">
        <v>2011</v>
      </c>
      <c r="D51" s="2"/>
      <c r="E51" s="4">
        <v>2009</v>
      </c>
      <c r="F51" s="13"/>
      <c r="G51" s="13"/>
      <c r="H51" s="2"/>
      <c r="I51" s="2"/>
      <c r="J51" s="7"/>
      <c r="R51" s="2"/>
      <c r="S51" s="7"/>
      <c r="W51" s="7"/>
      <c r="AC51"/>
      <c r="AD51" s="4">
        <v>2003</v>
      </c>
      <c r="AP51" s="7"/>
      <c r="AU51" s="7"/>
      <c r="AW51" s="13"/>
    </row>
    <row r="52" spans="1:63" x14ac:dyDescent="0.25">
      <c r="A52" s="34" t="s">
        <v>41</v>
      </c>
      <c r="C52" s="4">
        <v>2001</v>
      </c>
      <c r="D52" s="2"/>
      <c r="E52" s="13"/>
      <c r="F52" s="13"/>
      <c r="G52" s="13"/>
      <c r="H52" s="2">
        <v>2002</v>
      </c>
      <c r="I52" s="2">
        <v>2002</v>
      </c>
      <c r="J52" s="7">
        <v>2002</v>
      </c>
      <c r="K52" s="2"/>
      <c r="L52" s="2"/>
      <c r="M52" s="2"/>
      <c r="N52" s="2"/>
      <c r="O52" s="2"/>
      <c r="R52" s="2"/>
      <c r="S52" s="7"/>
      <c r="T52" s="2"/>
      <c r="U52" s="2"/>
      <c r="W52" s="7"/>
      <c r="X52" s="2"/>
      <c r="Y52" s="2"/>
      <c r="Z52" s="2"/>
      <c r="AA52" s="2"/>
      <c r="AB52" s="2"/>
      <c r="AC52"/>
      <c r="AD52" s="2"/>
      <c r="AE52" s="2"/>
      <c r="AF52" s="2"/>
      <c r="AG52" s="2"/>
      <c r="AH52" s="2"/>
      <c r="AI52" s="7"/>
      <c r="AJ52" s="2"/>
      <c r="AK52" s="2"/>
      <c r="AL52" s="2"/>
      <c r="AM52" s="2"/>
      <c r="AN52" s="2"/>
      <c r="AO52" s="2"/>
      <c r="AP52" s="7"/>
      <c r="AQ52" s="2"/>
      <c r="AR52" s="2"/>
      <c r="AS52" s="2"/>
      <c r="AT52" s="2"/>
      <c r="AU52" s="7"/>
      <c r="AV52" s="2">
        <v>1999</v>
      </c>
      <c r="AZ52" s="2"/>
      <c r="BA52" s="13"/>
      <c r="BB52" s="2"/>
      <c r="BC52" s="2"/>
      <c r="BD52" s="2"/>
      <c r="BE52" s="2"/>
      <c r="BF52" s="7"/>
      <c r="BG52" s="2"/>
      <c r="BH52" s="2"/>
      <c r="BI52" s="2"/>
      <c r="BJ52" s="4">
        <v>2003</v>
      </c>
      <c r="BK52" s="2"/>
    </row>
    <row r="53" spans="1:63" x14ac:dyDescent="0.25">
      <c r="A53" s="34" t="s">
        <v>47</v>
      </c>
      <c r="C53" s="2">
        <v>1999</v>
      </c>
      <c r="D53" s="2"/>
      <c r="E53" s="13"/>
      <c r="F53" s="13"/>
      <c r="G53" s="13"/>
      <c r="H53" s="4">
        <v>2005</v>
      </c>
      <c r="I53" s="4">
        <v>2005</v>
      </c>
      <c r="J53" s="15">
        <v>2005</v>
      </c>
      <c r="K53" s="2"/>
      <c r="L53" s="2"/>
      <c r="M53" s="2"/>
      <c r="N53" s="2"/>
      <c r="O53" s="2"/>
      <c r="R53" s="2"/>
      <c r="S53" s="7"/>
      <c r="T53" s="2"/>
      <c r="U53" s="2"/>
      <c r="W53" s="7"/>
      <c r="X53" s="2"/>
      <c r="Y53" s="2"/>
      <c r="Z53" s="2"/>
      <c r="AA53" s="2"/>
      <c r="AB53" s="2"/>
      <c r="AC53"/>
      <c r="AD53" s="2"/>
      <c r="AE53" s="2"/>
      <c r="AF53" s="2"/>
      <c r="AG53" s="4">
        <v>2000</v>
      </c>
      <c r="AH53" s="13" t="s">
        <v>81</v>
      </c>
      <c r="AI53" s="7"/>
      <c r="AJ53" s="2"/>
      <c r="AK53" s="2"/>
      <c r="AL53" s="2"/>
      <c r="AM53" s="2"/>
      <c r="AN53" s="2"/>
      <c r="AO53" s="2"/>
      <c r="AP53" s="7"/>
      <c r="AQ53" s="2"/>
      <c r="AR53" s="2"/>
      <c r="AS53" s="2"/>
      <c r="AT53" s="2"/>
      <c r="AU53" s="7"/>
      <c r="AW53" s="2">
        <v>2012</v>
      </c>
      <c r="AZ53" s="2"/>
      <c r="BA53" s="13"/>
      <c r="BB53" s="2"/>
      <c r="BC53" s="2"/>
      <c r="BD53" s="2"/>
      <c r="BE53" s="2"/>
      <c r="BF53" s="7"/>
      <c r="BG53" s="2"/>
      <c r="BH53" s="2"/>
      <c r="BI53" s="2"/>
      <c r="BJ53" s="4">
        <v>2003</v>
      </c>
      <c r="BK53" s="13"/>
    </row>
    <row r="54" spans="1:63" x14ac:dyDescent="0.25">
      <c r="A54" s="25" t="s">
        <v>42</v>
      </c>
      <c r="C54">
        <v>1999</v>
      </c>
      <c r="D54" s="2"/>
      <c r="E54" s="4">
        <v>2010</v>
      </c>
      <c r="F54" s="13"/>
      <c r="G54" s="13"/>
      <c r="H54" s="4"/>
      <c r="I54" s="4"/>
      <c r="J54" s="15"/>
      <c r="R54" s="2"/>
      <c r="S54" s="7"/>
      <c r="W54" s="7"/>
      <c r="AC54"/>
      <c r="AP54" s="7"/>
      <c r="AU54" s="8"/>
      <c r="AW54" s="13">
        <v>2013</v>
      </c>
    </row>
    <row r="55" spans="1:63" x14ac:dyDescent="0.25">
      <c r="A55" s="54" t="s">
        <v>43</v>
      </c>
      <c r="C55" s="4">
        <v>2000</v>
      </c>
      <c r="D55" s="2"/>
      <c r="E55" s="4">
        <v>2009</v>
      </c>
      <c r="F55" s="13"/>
      <c r="G55" s="13"/>
      <c r="H55" s="4"/>
      <c r="I55" s="4"/>
      <c r="J55" s="15"/>
      <c r="K55" s="4">
        <v>2006</v>
      </c>
      <c r="L55" s="4">
        <v>2005</v>
      </c>
      <c r="M55" s="4">
        <v>2001</v>
      </c>
      <c r="N55" s="2"/>
      <c r="O55" s="2"/>
      <c r="R55" s="2"/>
      <c r="S55" s="7"/>
      <c r="T55" s="4">
        <v>2007</v>
      </c>
      <c r="U55" s="4">
        <v>2007</v>
      </c>
      <c r="W55" s="7"/>
      <c r="X55" s="2"/>
      <c r="Y55" s="2"/>
      <c r="Z55" s="2"/>
      <c r="AA55" s="13"/>
      <c r="AB55" s="2"/>
      <c r="AC55"/>
      <c r="AD55" s="2"/>
      <c r="AE55" s="2"/>
      <c r="AF55" s="2"/>
      <c r="AG55" s="4">
        <v>2003</v>
      </c>
      <c r="AH55" s="13"/>
      <c r="AI55" s="8"/>
      <c r="AJ55" s="4">
        <v>2005</v>
      </c>
      <c r="AK55" s="4">
        <v>2006</v>
      </c>
      <c r="AL55" s="4">
        <v>2006</v>
      </c>
      <c r="AM55" s="2"/>
      <c r="AN55" s="2"/>
      <c r="AO55" s="2"/>
      <c r="AP55" s="7"/>
      <c r="AQ55" s="13" t="s">
        <v>402</v>
      </c>
      <c r="AR55" s="4">
        <v>2005</v>
      </c>
      <c r="AS55" s="4">
        <v>2005</v>
      </c>
      <c r="AT55" s="4">
        <v>2005</v>
      </c>
      <c r="AU55" s="7"/>
      <c r="AW55" s="13">
        <v>2015</v>
      </c>
      <c r="AZ55" s="2"/>
      <c r="BA55" s="13"/>
      <c r="BB55" s="2"/>
      <c r="BC55" s="2"/>
      <c r="BD55" s="2"/>
      <c r="BE55" s="13"/>
      <c r="BF55" s="8"/>
      <c r="BG55" s="4">
        <v>2001</v>
      </c>
      <c r="BH55" s="4">
        <v>2006</v>
      </c>
      <c r="BI55" s="13" t="s">
        <v>81</v>
      </c>
      <c r="BJ55" s="13" t="s">
        <v>98</v>
      </c>
      <c r="BK55" s="2"/>
    </row>
    <row r="57" spans="1:63" x14ac:dyDescent="0.25">
      <c r="AV57" t="s">
        <v>64</v>
      </c>
      <c r="AX57" t="s">
        <v>65</v>
      </c>
    </row>
  </sheetData>
  <mergeCells count="1">
    <mergeCell ref="BG1:B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tabSelected="1"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58" t="s">
        <v>242</v>
      </c>
      <c r="D1" s="58"/>
      <c r="E1" s="58"/>
      <c r="F1" s="58"/>
      <c r="G1" s="1"/>
      <c r="H1" s="58" t="s">
        <v>243</v>
      </c>
      <c r="I1" s="58"/>
      <c r="J1" s="58"/>
      <c r="K1" s="58"/>
      <c r="L1" s="1"/>
      <c r="M1" s="58" t="s">
        <v>343</v>
      </c>
      <c r="N1" s="58"/>
      <c r="O1" s="58"/>
      <c r="P1" s="58"/>
    </row>
    <row r="2" spans="1:18" x14ac:dyDescent="0.25">
      <c r="A2" s="17"/>
      <c r="C2" s="1" t="s">
        <v>140</v>
      </c>
      <c r="D2" s="1" t="s">
        <v>141</v>
      </c>
      <c r="E2" s="1" t="s">
        <v>142</v>
      </c>
      <c r="F2" s="1" t="s">
        <v>143</v>
      </c>
      <c r="G2" s="1"/>
      <c r="H2" s="1" t="s">
        <v>140</v>
      </c>
      <c r="I2" s="1" t="s">
        <v>141</v>
      </c>
      <c r="J2" s="1" t="s">
        <v>142</v>
      </c>
      <c r="K2" s="1" t="s">
        <v>143</v>
      </c>
      <c r="L2" s="1"/>
      <c r="M2" s="1" t="s">
        <v>309</v>
      </c>
      <c r="N2" s="1" t="s">
        <v>141</v>
      </c>
      <c r="O2" s="1" t="s">
        <v>142</v>
      </c>
      <c r="P2" s="1" t="s">
        <v>143</v>
      </c>
      <c r="R2" s="1"/>
    </row>
    <row r="3" spans="1:18" x14ac:dyDescent="0.25">
      <c r="A3" s="2" t="s">
        <v>0</v>
      </c>
      <c r="C3" t="s">
        <v>145</v>
      </c>
      <c r="D3" t="s">
        <v>146</v>
      </c>
      <c r="E3" t="s">
        <v>147</v>
      </c>
      <c r="F3">
        <v>1999</v>
      </c>
      <c r="H3" t="s">
        <v>148</v>
      </c>
      <c r="I3" t="s">
        <v>149</v>
      </c>
      <c r="J3" t="s">
        <v>144</v>
      </c>
      <c r="K3" s="4">
        <v>2010</v>
      </c>
      <c r="M3" t="s">
        <v>311</v>
      </c>
      <c r="N3" t="s">
        <v>312</v>
      </c>
      <c r="O3" t="s">
        <v>144</v>
      </c>
      <c r="P3">
        <v>2002</v>
      </c>
    </row>
    <row r="4" spans="1:18" x14ac:dyDescent="0.25">
      <c r="A4" s="2" t="s">
        <v>1</v>
      </c>
      <c r="C4" t="s">
        <v>150</v>
      </c>
      <c r="D4" t="s">
        <v>151</v>
      </c>
      <c r="E4" t="s">
        <v>147</v>
      </c>
      <c r="F4">
        <v>1999</v>
      </c>
      <c r="H4" t="s">
        <v>294</v>
      </c>
      <c r="I4" t="s">
        <v>293</v>
      </c>
      <c r="J4" t="s">
        <v>144</v>
      </c>
      <c r="K4" s="4">
        <v>2009</v>
      </c>
      <c r="M4" t="s">
        <v>315</v>
      </c>
      <c r="N4" t="s">
        <v>316</v>
      </c>
      <c r="O4" t="s">
        <v>144</v>
      </c>
      <c r="P4">
        <v>2006</v>
      </c>
    </row>
    <row r="5" spans="1:18" x14ac:dyDescent="0.25">
      <c r="A5" s="2" t="s">
        <v>3</v>
      </c>
      <c r="C5" t="s">
        <v>166</v>
      </c>
      <c r="D5" t="s">
        <v>167</v>
      </c>
      <c r="E5" t="s">
        <v>147</v>
      </c>
      <c r="F5">
        <v>1999</v>
      </c>
      <c r="H5" t="s">
        <v>152</v>
      </c>
      <c r="I5" t="s">
        <v>153</v>
      </c>
      <c r="J5" t="s">
        <v>144</v>
      </c>
      <c r="K5" s="4">
        <v>2010</v>
      </c>
      <c r="M5" t="s">
        <v>336</v>
      </c>
      <c r="N5" t="s">
        <v>337</v>
      </c>
      <c r="O5" t="s">
        <v>105</v>
      </c>
      <c r="P5">
        <v>2011</v>
      </c>
    </row>
    <row r="6" spans="1:18" x14ac:dyDescent="0.25">
      <c r="A6" s="2" t="s">
        <v>6</v>
      </c>
      <c r="C6" t="s">
        <v>154</v>
      </c>
      <c r="D6" t="s">
        <v>155</v>
      </c>
      <c r="E6" t="s">
        <v>147</v>
      </c>
      <c r="F6">
        <v>1999</v>
      </c>
      <c r="H6" t="s">
        <v>156</v>
      </c>
      <c r="I6" t="s">
        <v>157</v>
      </c>
      <c r="J6" t="s">
        <v>144</v>
      </c>
      <c r="K6" s="4">
        <v>2010</v>
      </c>
      <c r="M6" t="s">
        <v>333</v>
      </c>
      <c r="N6" t="s">
        <v>310</v>
      </c>
      <c r="O6" t="s">
        <v>144</v>
      </c>
      <c r="P6">
        <v>2016</v>
      </c>
    </row>
    <row r="7" spans="1:18" x14ac:dyDescent="0.25">
      <c r="A7" s="2" t="s">
        <v>4</v>
      </c>
      <c r="C7" t="s">
        <v>158</v>
      </c>
      <c r="D7" t="s">
        <v>159</v>
      </c>
      <c r="E7" t="s">
        <v>147</v>
      </c>
      <c r="F7">
        <v>1999</v>
      </c>
      <c r="H7" t="s">
        <v>160</v>
      </c>
      <c r="I7" t="s">
        <v>161</v>
      </c>
      <c r="J7" t="s">
        <v>144</v>
      </c>
      <c r="K7">
        <v>2008</v>
      </c>
    </row>
    <row r="8" spans="1:18" x14ac:dyDescent="0.25">
      <c r="A8" s="2" t="s">
        <v>10</v>
      </c>
      <c r="C8" t="s">
        <v>164</v>
      </c>
      <c r="D8" t="s">
        <v>165</v>
      </c>
      <c r="E8" t="s">
        <v>147</v>
      </c>
      <c r="F8">
        <v>1999</v>
      </c>
      <c r="H8" t="s">
        <v>163</v>
      </c>
      <c r="I8" t="s">
        <v>162</v>
      </c>
      <c r="J8" t="s">
        <v>144</v>
      </c>
      <c r="K8">
        <v>2008</v>
      </c>
      <c r="M8" t="s">
        <v>332</v>
      </c>
      <c r="N8" t="s">
        <v>331</v>
      </c>
      <c r="O8" t="s">
        <v>144</v>
      </c>
      <c r="P8">
        <v>2010</v>
      </c>
    </row>
    <row r="9" spans="1:18" x14ac:dyDescent="0.25">
      <c r="A9" s="2" t="s">
        <v>2</v>
      </c>
      <c r="C9" t="s">
        <v>168</v>
      </c>
      <c r="D9" t="s">
        <v>169</v>
      </c>
      <c r="E9" t="s">
        <v>147</v>
      </c>
      <c r="F9">
        <v>1999</v>
      </c>
      <c r="H9" t="s">
        <v>170</v>
      </c>
      <c r="I9" t="s">
        <v>171</v>
      </c>
      <c r="J9" t="s">
        <v>144</v>
      </c>
      <c r="K9">
        <v>2008</v>
      </c>
      <c r="M9" t="s">
        <v>338</v>
      </c>
      <c r="N9" t="s">
        <v>339</v>
      </c>
      <c r="O9" t="s">
        <v>144</v>
      </c>
      <c r="P9">
        <v>2012</v>
      </c>
    </row>
    <row r="10" spans="1:18" x14ac:dyDescent="0.25">
      <c r="A10" s="2" t="s">
        <v>9</v>
      </c>
      <c r="C10" t="s">
        <v>172</v>
      </c>
      <c r="D10" t="s">
        <v>173</v>
      </c>
      <c r="E10" t="s">
        <v>147</v>
      </c>
      <c r="F10">
        <v>1999</v>
      </c>
      <c r="H10" t="s">
        <v>174</v>
      </c>
      <c r="I10" t="s">
        <v>175</v>
      </c>
      <c r="J10" t="s">
        <v>176</v>
      </c>
      <c r="K10" s="4">
        <v>2010</v>
      </c>
      <c r="M10" t="s">
        <v>335</v>
      </c>
      <c r="N10" t="s">
        <v>334</v>
      </c>
      <c r="O10" t="s">
        <v>144</v>
      </c>
      <c r="P10">
        <v>2007</v>
      </c>
    </row>
    <row r="11" spans="1:18" x14ac:dyDescent="0.25">
      <c r="A11" s="4" t="s">
        <v>8</v>
      </c>
      <c r="C11" t="s">
        <v>177</v>
      </c>
      <c r="D11" t="s">
        <v>178</v>
      </c>
      <c r="E11" t="s">
        <v>147</v>
      </c>
      <c r="F11">
        <v>1999</v>
      </c>
      <c r="H11" t="s">
        <v>180</v>
      </c>
      <c r="I11" t="s">
        <v>179</v>
      </c>
      <c r="J11" t="s">
        <v>144</v>
      </c>
      <c r="K11">
        <v>2008</v>
      </c>
    </row>
    <row r="12" spans="1:18" x14ac:dyDescent="0.25">
      <c r="A12" s="4" t="s">
        <v>11</v>
      </c>
      <c r="C12" t="s">
        <v>183</v>
      </c>
      <c r="D12" t="s">
        <v>184</v>
      </c>
      <c r="E12" t="s">
        <v>147</v>
      </c>
      <c r="F12">
        <v>1999</v>
      </c>
      <c r="H12" s="13"/>
    </row>
    <row r="13" spans="1:18" x14ac:dyDescent="0.25">
      <c r="A13" s="4" t="s">
        <v>7</v>
      </c>
      <c r="C13" t="s">
        <v>185</v>
      </c>
      <c r="D13" t="s">
        <v>186</v>
      </c>
      <c r="E13" t="s">
        <v>147</v>
      </c>
      <c r="F13">
        <v>1999</v>
      </c>
      <c r="H13" t="s">
        <v>187</v>
      </c>
      <c r="I13" t="s">
        <v>188</v>
      </c>
      <c r="J13" t="s">
        <v>144</v>
      </c>
      <c r="K13" s="4">
        <v>2011</v>
      </c>
      <c r="M13" t="s">
        <v>325</v>
      </c>
      <c r="N13" t="s">
        <v>330</v>
      </c>
      <c r="O13" t="s">
        <v>144</v>
      </c>
      <c r="P13">
        <v>2016</v>
      </c>
    </row>
    <row r="14" spans="1:18" x14ac:dyDescent="0.25">
      <c r="A14" s="16" t="s">
        <v>15</v>
      </c>
      <c r="C14" t="s">
        <v>189</v>
      </c>
      <c r="D14" t="s">
        <v>190</v>
      </c>
      <c r="E14" t="s">
        <v>147</v>
      </c>
      <c r="F14">
        <v>1999</v>
      </c>
      <c r="H14" t="s">
        <v>191</v>
      </c>
      <c r="I14" t="s">
        <v>424</v>
      </c>
      <c r="J14" t="s">
        <v>144</v>
      </c>
      <c r="K14" s="13">
        <v>2016</v>
      </c>
    </row>
    <row r="15" spans="1:18" x14ac:dyDescent="0.25">
      <c r="A15" s="4" t="s">
        <v>5</v>
      </c>
      <c r="C15" t="s">
        <v>193</v>
      </c>
      <c r="D15" t="s">
        <v>192</v>
      </c>
      <c r="E15" t="s">
        <v>147</v>
      </c>
      <c r="F15">
        <v>1999</v>
      </c>
      <c r="H15" t="s">
        <v>194</v>
      </c>
      <c r="I15" t="s">
        <v>195</v>
      </c>
      <c r="J15" t="s">
        <v>144</v>
      </c>
      <c r="K15">
        <v>2008</v>
      </c>
      <c r="M15" t="s">
        <v>326</v>
      </c>
      <c r="N15" t="s">
        <v>327</v>
      </c>
      <c r="O15" t="s">
        <v>144</v>
      </c>
      <c r="P15">
        <v>1999</v>
      </c>
    </row>
    <row r="16" spans="1:18" x14ac:dyDescent="0.25">
      <c r="A16" s="11" t="s">
        <v>21</v>
      </c>
      <c r="C16" t="s">
        <v>196</v>
      </c>
      <c r="D16" t="s">
        <v>197</v>
      </c>
      <c r="E16" t="s">
        <v>147</v>
      </c>
      <c r="F16">
        <v>1999</v>
      </c>
      <c r="H16" t="s">
        <v>198</v>
      </c>
      <c r="I16" t="s">
        <v>199</v>
      </c>
      <c r="J16" t="s">
        <v>144</v>
      </c>
      <c r="K16">
        <v>2011</v>
      </c>
    </row>
    <row r="17" spans="1:16" x14ac:dyDescent="0.25">
      <c r="A17" s="13" t="s">
        <v>14</v>
      </c>
      <c r="C17" t="s">
        <v>181</v>
      </c>
      <c r="D17" t="s">
        <v>182</v>
      </c>
      <c r="E17" t="s">
        <v>147</v>
      </c>
      <c r="F17" s="4">
        <v>2012</v>
      </c>
      <c r="H17" s="13"/>
    </row>
    <row r="18" spans="1:16" x14ac:dyDescent="0.25">
      <c r="A18" s="13" t="s">
        <v>17</v>
      </c>
      <c r="C18" t="s">
        <v>200</v>
      </c>
      <c r="D18" t="s">
        <v>201</v>
      </c>
      <c r="E18" t="s">
        <v>147</v>
      </c>
      <c r="F18" s="4">
        <v>2012</v>
      </c>
      <c r="H18" s="13"/>
    </row>
    <row r="19" spans="1:16" x14ac:dyDescent="0.25">
      <c r="A19" s="13" t="s">
        <v>12</v>
      </c>
      <c r="C19" t="s">
        <v>202</v>
      </c>
      <c r="D19" t="s">
        <v>203</v>
      </c>
      <c r="E19" t="s">
        <v>147</v>
      </c>
      <c r="F19">
        <v>1999</v>
      </c>
      <c r="H19" t="s">
        <v>204</v>
      </c>
      <c r="I19" t="s">
        <v>205</v>
      </c>
      <c r="J19" t="s">
        <v>144</v>
      </c>
      <c r="K19">
        <v>2008</v>
      </c>
    </row>
    <row r="20" spans="1:16" x14ac:dyDescent="0.25">
      <c r="A20" s="13" t="s">
        <v>16</v>
      </c>
      <c r="C20" t="s">
        <v>206</v>
      </c>
      <c r="D20" t="s">
        <v>450</v>
      </c>
      <c r="E20" t="s">
        <v>147</v>
      </c>
      <c r="F20" s="4">
        <v>2012</v>
      </c>
      <c r="H20" t="s">
        <v>284</v>
      </c>
      <c r="I20" t="s">
        <v>207</v>
      </c>
      <c r="J20" s="13" t="s">
        <v>208</v>
      </c>
      <c r="K20">
        <v>2008</v>
      </c>
    </row>
    <row r="21" spans="1:16" x14ac:dyDescent="0.25">
      <c r="A21" s="2" t="s">
        <v>23</v>
      </c>
      <c r="C21" t="s">
        <v>224</v>
      </c>
      <c r="D21" t="s">
        <v>225</v>
      </c>
      <c r="E21" t="s">
        <v>147</v>
      </c>
      <c r="F21" s="4">
        <v>2011</v>
      </c>
      <c r="H21" t="s">
        <v>227</v>
      </c>
      <c r="I21" t="s">
        <v>226</v>
      </c>
      <c r="J21" t="s">
        <v>144</v>
      </c>
      <c r="K21" s="4">
        <v>2011</v>
      </c>
      <c r="M21" t="s">
        <v>317</v>
      </c>
      <c r="N21" t="s">
        <v>318</v>
      </c>
      <c r="O21" t="s">
        <v>144</v>
      </c>
      <c r="P21">
        <v>2011</v>
      </c>
    </row>
    <row r="22" spans="1:16" x14ac:dyDescent="0.25">
      <c r="A22" s="16" t="s">
        <v>24</v>
      </c>
      <c r="C22" t="s">
        <v>228</v>
      </c>
      <c r="D22" t="s">
        <v>229</v>
      </c>
      <c r="E22" t="s">
        <v>147</v>
      </c>
      <c r="F22" s="4">
        <v>2000</v>
      </c>
      <c r="H22" t="s">
        <v>230</v>
      </c>
      <c r="I22" t="s">
        <v>231</v>
      </c>
      <c r="J22" t="s">
        <v>144</v>
      </c>
      <c r="K22">
        <v>2008</v>
      </c>
    </row>
    <row r="23" spans="1:16" x14ac:dyDescent="0.25">
      <c r="A23" s="4" t="s">
        <v>25</v>
      </c>
      <c r="C23" t="s">
        <v>234</v>
      </c>
      <c r="D23" t="s">
        <v>235</v>
      </c>
      <c r="E23" t="s">
        <v>147</v>
      </c>
      <c r="F23" s="4">
        <v>2012</v>
      </c>
      <c r="H23" t="s">
        <v>232</v>
      </c>
      <c r="I23" t="s">
        <v>233</v>
      </c>
      <c r="J23" t="s">
        <v>144</v>
      </c>
      <c r="K23">
        <v>2008</v>
      </c>
      <c r="M23" t="s">
        <v>319</v>
      </c>
      <c r="N23" t="s">
        <v>320</v>
      </c>
      <c r="O23" t="s">
        <v>144</v>
      </c>
      <c r="P23">
        <v>2005</v>
      </c>
    </row>
    <row r="24" spans="1:16" x14ac:dyDescent="0.25">
      <c r="A24" s="4" t="s">
        <v>26</v>
      </c>
      <c r="C24" t="s">
        <v>347</v>
      </c>
      <c r="D24" t="s">
        <v>348</v>
      </c>
      <c r="E24" t="s">
        <v>147</v>
      </c>
      <c r="F24" s="4">
        <v>2000</v>
      </c>
      <c r="H24" t="s">
        <v>236</v>
      </c>
      <c r="I24" t="s">
        <v>237</v>
      </c>
      <c r="J24" t="s">
        <v>144</v>
      </c>
      <c r="K24">
        <v>2008</v>
      </c>
      <c r="M24" t="s">
        <v>321</v>
      </c>
      <c r="N24" t="s">
        <v>322</v>
      </c>
      <c r="O24" t="s">
        <v>144</v>
      </c>
      <c r="P24">
        <v>2007</v>
      </c>
    </row>
    <row r="25" spans="1:16" x14ac:dyDescent="0.25">
      <c r="A25" s="4" t="s">
        <v>95</v>
      </c>
      <c r="C25" t="s">
        <v>238</v>
      </c>
      <c r="D25" t="s">
        <v>239</v>
      </c>
      <c r="E25" t="s">
        <v>147</v>
      </c>
      <c r="F25" s="4">
        <v>2000</v>
      </c>
      <c r="H25" t="s">
        <v>240</v>
      </c>
      <c r="I25" t="s">
        <v>241</v>
      </c>
      <c r="J25" t="s">
        <v>144</v>
      </c>
      <c r="K25">
        <v>2008</v>
      </c>
      <c r="M25" t="s">
        <v>323</v>
      </c>
      <c r="N25" t="s">
        <v>324</v>
      </c>
      <c r="O25" t="s">
        <v>144</v>
      </c>
      <c r="P25">
        <v>2012</v>
      </c>
    </row>
    <row r="26" spans="1:16" x14ac:dyDescent="0.25">
      <c r="A26" s="4" t="s">
        <v>45</v>
      </c>
      <c r="C26" t="s">
        <v>279</v>
      </c>
      <c r="D26" t="s">
        <v>280</v>
      </c>
      <c r="E26" t="s">
        <v>147</v>
      </c>
      <c r="F26" s="4">
        <v>2010</v>
      </c>
      <c r="H26" t="s">
        <v>281</v>
      </c>
      <c r="I26" t="s">
        <v>282</v>
      </c>
      <c r="J26" t="s">
        <v>144</v>
      </c>
      <c r="K26" s="13" t="s">
        <v>283</v>
      </c>
      <c r="M26" t="s">
        <v>340</v>
      </c>
      <c r="N26" t="s">
        <v>341</v>
      </c>
      <c r="O26" t="s">
        <v>147</v>
      </c>
      <c r="P26" t="s">
        <v>342</v>
      </c>
    </row>
    <row r="27" spans="1:16" x14ac:dyDescent="0.25">
      <c r="A27" s="13" t="s">
        <v>29</v>
      </c>
      <c r="C27" t="s">
        <v>251</v>
      </c>
      <c r="D27" t="s">
        <v>254</v>
      </c>
      <c r="E27" t="s">
        <v>147</v>
      </c>
      <c r="F27" s="4">
        <v>2003</v>
      </c>
      <c r="H27" t="s">
        <v>249</v>
      </c>
      <c r="I27" t="s">
        <v>250</v>
      </c>
      <c r="J27" t="s">
        <v>144</v>
      </c>
      <c r="K27" s="4">
        <v>2010</v>
      </c>
    </row>
    <row r="28" spans="1:16" x14ac:dyDescent="0.25">
      <c r="A28" s="13" t="s">
        <v>30</v>
      </c>
      <c r="C28" t="s">
        <v>252</v>
      </c>
      <c r="D28" t="s">
        <v>253</v>
      </c>
      <c r="E28" t="s">
        <v>147</v>
      </c>
      <c r="F28">
        <v>1999</v>
      </c>
      <c r="H28" t="s">
        <v>255</v>
      </c>
      <c r="I28" t="s">
        <v>256</v>
      </c>
      <c r="J28" t="s">
        <v>144</v>
      </c>
      <c r="K28" s="4">
        <v>2010</v>
      </c>
    </row>
    <row r="29" spans="1:16" x14ac:dyDescent="0.25">
      <c r="A29" s="57" t="s">
        <v>33</v>
      </c>
      <c r="C29" t="s">
        <v>290</v>
      </c>
      <c r="D29" t="s">
        <v>292</v>
      </c>
      <c r="E29" t="s">
        <v>147</v>
      </c>
      <c r="F29">
        <v>1999</v>
      </c>
      <c r="H29" t="s">
        <v>289</v>
      </c>
      <c r="I29" t="s">
        <v>291</v>
      </c>
      <c r="J29" t="s">
        <v>144</v>
      </c>
      <c r="K29" s="4">
        <v>2011</v>
      </c>
    </row>
    <row r="32" spans="1:16" x14ac:dyDescent="0.25">
      <c r="A32" s="1" t="s">
        <v>447</v>
      </c>
    </row>
    <row r="33" spans="1:16" x14ac:dyDescent="0.25">
      <c r="A33" s="50" t="s">
        <v>19</v>
      </c>
      <c r="C33" t="s">
        <v>209</v>
      </c>
      <c r="D33" t="s">
        <v>210</v>
      </c>
      <c r="E33" t="s">
        <v>147</v>
      </c>
      <c r="F33">
        <v>2008</v>
      </c>
    </row>
    <row r="34" spans="1:16" x14ac:dyDescent="0.25">
      <c r="A34" s="50" t="s">
        <v>20</v>
      </c>
      <c r="C34" t="s">
        <v>211</v>
      </c>
      <c r="D34" t="s">
        <v>423</v>
      </c>
      <c r="E34" t="s">
        <v>147</v>
      </c>
      <c r="F34">
        <v>2010</v>
      </c>
    </row>
    <row r="35" spans="1:16" x14ac:dyDescent="0.25">
      <c r="A35" s="34" t="s">
        <v>22</v>
      </c>
      <c r="C35" t="s">
        <v>212</v>
      </c>
      <c r="D35" t="s">
        <v>213</v>
      </c>
      <c r="E35" t="s">
        <v>147</v>
      </c>
      <c r="F35">
        <v>2010</v>
      </c>
    </row>
    <row r="36" spans="1:16" x14ac:dyDescent="0.25">
      <c r="A36" s="34" t="s">
        <v>13</v>
      </c>
      <c r="C36" t="s">
        <v>214</v>
      </c>
      <c r="D36" t="s">
        <v>215</v>
      </c>
      <c r="E36" t="s">
        <v>147</v>
      </c>
      <c r="F36">
        <v>1999</v>
      </c>
      <c r="H36" t="s">
        <v>216</v>
      </c>
      <c r="I36" t="s">
        <v>217</v>
      </c>
      <c r="J36" t="s">
        <v>144</v>
      </c>
      <c r="K36">
        <v>2008</v>
      </c>
    </row>
    <row r="37" spans="1:16" x14ac:dyDescent="0.25">
      <c r="A37" s="34" t="s">
        <v>18</v>
      </c>
      <c r="C37" t="s">
        <v>218</v>
      </c>
      <c r="D37" t="s">
        <v>219</v>
      </c>
      <c r="E37" t="s">
        <v>147</v>
      </c>
      <c r="F37">
        <v>2013</v>
      </c>
    </row>
    <row r="38" spans="1:16" x14ac:dyDescent="0.25">
      <c r="A38" s="34" t="s">
        <v>66</v>
      </c>
      <c r="C38" t="s">
        <v>220</v>
      </c>
      <c r="D38" t="s">
        <v>221</v>
      </c>
      <c r="E38" t="s">
        <v>147</v>
      </c>
      <c r="F38">
        <v>2002</v>
      </c>
      <c r="H38" t="s">
        <v>223</v>
      </c>
      <c r="I38" t="s">
        <v>222</v>
      </c>
      <c r="J38" t="s">
        <v>144</v>
      </c>
      <c r="K38">
        <v>2008</v>
      </c>
      <c r="M38" t="s">
        <v>313</v>
      </c>
      <c r="N38" t="s">
        <v>314</v>
      </c>
      <c r="O38" t="s">
        <v>144</v>
      </c>
      <c r="P38">
        <v>2001</v>
      </c>
    </row>
    <row r="39" spans="1:16" x14ac:dyDescent="0.25">
      <c r="A39" s="55" t="s">
        <v>31</v>
      </c>
      <c r="C39" t="s">
        <v>285</v>
      </c>
      <c r="D39" t="s">
        <v>286</v>
      </c>
      <c r="E39" t="s">
        <v>147</v>
      </c>
      <c r="F39">
        <v>2008</v>
      </c>
      <c r="H39" t="s">
        <v>287</v>
      </c>
      <c r="I39" t="s">
        <v>288</v>
      </c>
      <c r="J39" t="s">
        <v>144</v>
      </c>
      <c r="K39">
        <v>2011</v>
      </c>
    </row>
    <row r="40" spans="1:16" x14ac:dyDescent="0.25">
      <c r="A40" s="50" t="s">
        <v>32</v>
      </c>
      <c r="C40" t="s">
        <v>257</v>
      </c>
      <c r="D40" t="s">
        <v>258</v>
      </c>
      <c r="E40" t="s">
        <v>147</v>
      </c>
      <c r="F40">
        <v>2010</v>
      </c>
      <c r="H40" t="s">
        <v>259</v>
      </c>
      <c r="I40" t="s">
        <v>260</v>
      </c>
      <c r="J40" t="s">
        <v>144</v>
      </c>
      <c r="K40">
        <v>2011</v>
      </c>
    </row>
    <row r="41" spans="1:16" x14ac:dyDescent="0.25">
      <c r="A41" s="50" t="s">
        <v>48</v>
      </c>
      <c r="C41" t="s">
        <v>265</v>
      </c>
      <c r="D41" t="s">
        <v>266</v>
      </c>
      <c r="E41" t="s">
        <v>147</v>
      </c>
      <c r="F41">
        <v>2008</v>
      </c>
      <c r="H41" t="s">
        <v>267</v>
      </c>
      <c r="I41" t="s">
        <v>268</v>
      </c>
      <c r="J41" t="s">
        <v>144</v>
      </c>
      <c r="K41">
        <v>2008</v>
      </c>
      <c r="M41" t="s">
        <v>328</v>
      </c>
      <c r="N41" t="s">
        <v>329</v>
      </c>
      <c r="O41" t="s">
        <v>144</v>
      </c>
      <c r="P41">
        <v>2012</v>
      </c>
    </row>
    <row r="42" spans="1:16" x14ac:dyDescent="0.25">
      <c r="A42" s="50" t="s">
        <v>37</v>
      </c>
      <c r="C42" t="s">
        <v>263</v>
      </c>
      <c r="D42" t="s">
        <v>264</v>
      </c>
      <c r="E42" t="s">
        <v>147</v>
      </c>
      <c r="F42">
        <v>2010</v>
      </c>
      <c r="H42" t="s">
        <v>262</v>
      </c>
      <c r="I42" t="s">
        <v>261</v>
      </c>
      <c r="J42" t="s">
        <v>144</v>
      </c>
      <c r="K42">
        <v>2011</v>
      </c>
    </row>
    <row r="43" spans="1:16" x14ac:dyDescent="0.25">
      <c r="A43" s="50" t="s">
        <v>38</v>
      </c>
      <c r="C43" t="s">
        <v>269</v>
      </c>
      <c r="D43" t="s">
        <v>270</v>
      </c>
      <c r="E43" t="s">
        <v>147</v>
      </c>
      <c r="F43">
        <v>2007</v>
      </c>
    </row>
    <row r="44" spans="1:16" x14ac:dyDescent="0.25">
      <c r="A44" s="56" t="s">
        <v>44</v>
      </c>
      <c r="C44" t="s">
        <v>277</v>
      </c>
      <c r="D44" t="s">
        <v>278</v>
      </c>
      <c r="E44" t="s">
        <v>246</v>
      </c>
      <c r="F44">
        <v>2011</v>
      </c>
    </row>
    <row r="45" spans="1:16" x14ac:dyDescent="0.25">
      <c r="A45" s="50" t="s">
        <v>28</v>
      </c>
      <c r="C45" t="s">
        <v>244</v>
      </c>
      <c r="D45" t="s">
        <v>245</v>
      </c>
      <c r="E45" t="s">
        <v>246</v>
      </c>
      <c r="F45">
        <v>2015</v>
      </c>
      <c r="H45" t="s">
        <v>248</v>
      </c>
      <c r="I45" t="s">
        <v>247</v>
      </c>
      <c r="J45" t="s">
        <v>176</v>
      </c>
      <c r="K45">
        <v>2019</v>
      </c>
    </row>
    <row r="46" spans="1:16" x14ac:dyDescent="0.25">
      <c r="A46" s="50" t="s">
        <v>39</v>
      </c>
      <c r="C46" t="s">
        <v>273</v>
      </c>
      <c r="D46" t="s">
        <v>274</v>
      </c>
      <c r="E46" t="s">
        <v>147</v>
      </c>
      <c r="F46">
        <v>2011</v>
      </c>
      <c r="H46" t="s">
        <v>271</v>
      </c>
      <c r="I46" t="s">
        <v>272</v>
      </c>
      <c r="J46" t="s">
        <v>144</v>
      </c>
      <c r="K46">
        <v>2008</v>
      </c>
    </row>
    <row r="47" spans="1:16" x14ac:dyDescent="0.25">
      <c r="A47" s="25" t="s">
        <v>49</v>
      </c>
      <c r="C47" t="s">
        <v>295</v>
      </c>
      <c r="D47" t="s">
        <v>296</v>
      </c>
      <c r="E47" t="s">
        <v>147</v>
      </c>
      <c r="F47">
        <v>2014</v>
      </c>
    </row>
    <row r="48" spans="1:16" x14ac:dyDescent="0.25">
      <c r="A48" s="25" t="s">
        <v>34</v>
      </c>
      <c r="C48" t="s">
        <v>297</v>
      </c>
      <c r="D48" t="s">
        <v>298</v>
      </c>
      <c r="E48" t="s">
        <v>147</v>
      </c>
      <c r="F48">
        <v>2014</v>
      </c>
    </row>
    <row r="49" spans="1:11" x14ac:dyDescent="0.25">
      <c r="A49" s="25" t="s">
        <v>35</v>
      </c>
      <c r="C49" t="s">
        <v>299</v>
      </c>
      <c r="D49" t="s">
        <v>300</v>
      </c>
      <c r="E49" t="s">
        <v>147</v>
      </c>
      <c r="F49">
        <v>2020</v>
      </c>
    </row>
    <row r="50" spans="1:11" x14ac:dyDescent="0.25">
      <c r="A50" s="25" t="s">
        <v>36</v>
      </c>
      <c r="C50" t="s">
        <v>301</v>
      </c>
      <c r="D50" t="s">
        <v>302</v>
      </c>
      <c r="E50" t="s">
        <v>147</v>
      </c>
      <c r="F50">
        <v>2010</v>
      </c>
      <c r="H50" t="s">
        <v>303</v>
      </c>
      <c r="I50" t="s">
        <v>304</v>
      </c>
      <c r="J50" t="s">
        <v>144</v>
      </c>
      <c r="K50">
        <v>2011</v>
      </c>
    </row>
    <row r="51" spans="1:11" x14ac:dyDescent="0.25">
      <c r="A51" s="25" t="s">
        <v>40</v>
      </c>
      <c r="C51" t="s">
        <v>305</v>
      </c>
      <c r="D51" t="s">
        <v>306</v>
      </c>
      <c r="E51" t="s">
        <v>147</v>
      </c>
      <c r="F51">
        <v>2009</v>
      </c>
    </row>
    <row r="52" spans="1:11" x14ac:dyDescent="0.25">
      <c r="A52" s="34" t="s">
        <v>41</v>
      </c>
    </row>
    <row r="53" spans="1:11" x14ac:dyDescent="0.25">
      <c r="A53" s="34" t="s">
        <v>47</v>
      </c>
    </row>
    <row r="54" spans="1:11" x14ac:dyDescent="0.25">
      <c r="A54" s="25" t="s">
        <v>42</v>
      </c>
      <c r="C54" t="s">
        <v>307</v>
      </c>
      <c r="D54" t="s">
        <v>308</v>
      </c>
      <c r="E54" t="s">
        <v>147</v>
      </c>
      <c r="F54">
        <v>2010</v>
      </c>
    </row>
    <row r="55" spans="1:11" x14ac:dyDescent="0.25">
      <c r="A55" s="54" t="s">
        <v>43</v>
      </c>
      <c r="C55" t="s">
        <v>275</v>
      </c>
      <c r="D55" t="s">
        <v>276</v>
      </c>
      <c r="E55" t="s">
        <v>147</v>
      </c>
      <c r="F55">
        <v>2009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66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weights</vt:lpstr>
      <vt:lpstr>GBP ranking</vt:lpstr>
      <vt:lpstr>Data coverage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2024-02-23T11:39:23Z</dcterms:modified>
</cp:coreProperties>
</file>