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e5b61916b0c219c5/Desktop/QMBE_1320_Laura_Hardy/QMBE1320_Laura_Hardy/"/>
    </mc:Choice>
  </mc:AlternateContent>
  <xr:revisionPtr revIDLastSave="5" documentId="8_{C110DC85-CD44-446F-A80B-3328CED43BB6}" xr6:coauthVersionLast="47" xr6:coauthVersionMax="47" xr10:uidLastSave="{925E8214-ED75-4F82-9188-8387840ACFE4}"/>
  <bookViews>
    <workbookView xWindow="-108" yWindow="-108" windowWidth="23256" windowHeight="12456" xr2:uid="{00000000-000D-0000-FFFF-FFFF00000000}"/>
  </bookViews>
  <sheets>
    <sheet name="Sheet1" sheetId="11" r:id="rId1"/>
    <sheet name="Data" sheetId="2" r:id="rId2"/>
    <sheet name="MarriedDefaultPivot" sheetId="9" r:id="rId3"/>
    <sheet name="NumberPaymentsPivot" sheetId="10" r:id="rId4"/>
    <sheet name="Formulas" sheetId="1" r:id="rId5"/>
  </sheets>
  <definedNames>
    <definedName name="solver_typ" localSheetId="4" hidden="1">2</definedName>
    <definedName name="solver_ver" localSheetId="4" hidden="1">14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6" i="2" l="1"/>
  <c r="F305" i="2"/>
  <c r="F304" i="2"/>
  <c r="F3" i="1" l="1"/>
  <c r="C3" i="1" s="1"/>
  <c r="F4" i="1"/>
  <c r="C4" i="1" s="1"/>
  <c r="F5" i="1"/>
  <c r="C5" i="1" s="1"/>
  <c r="F6" i="1"/>
  <c r="C6" i="1" s="1"/>
  <c r="F7" i="1"/>
  <c r="C7" i="1" s="1"/>
  <c r="F8" i="1"/>
  <c r="H8" i="1" s="1"/>
  <c r="F9" i="1"/>
  <c r="C9" i="1" s="1"/>
  <c r="F10" i="1"/>
  <c r="C10" i="1" s="1"/>
  <c r="F11" i="1"/>
  <c r="C11" i="1" s="1"/>
  <c r="F12" i="1"/>
  <c r="F13" i="1"/>
  <c r="C13" i="1" s="1"/>
  <c r="F14" i="1"/>
  <c r="C14" i="1" s="1"/>
  <c r="F15" i="1"/>
  <c r="C15" i="1" s="1"/>
  <c r="F16" i="1"/>
  <c r="C16" i="1" s="1"/>
  <c r="F17" i="1"/>
  <c r="F18" i="1"/>
  <c r="C18" i="1" s="1"/>
  <c r="F19" i="1"/>
  <c r="C19" i="1" s="1"/>
  <c r="F20" i="1"/>
  <c r="C20" i="1" s="1"/>
  <c r="F21" i="1"/>
  <c r="C21" i="1" s="1"/>
  <c r="F22" i="1"/>
  <c r="C22" i="1" s="1"/>
  <c r="F23" i="1"/>
  <c r="C23" i="1" s="1"/>
  <c r="F24" i="1"/>
  <c r="C24" i="1" s="1"/>
  <c r="F25" i="1"/>
  <c r="F26" i="1"/>
  <c r="C26" i="1" s="1"/>
  <c r="F27" i="1"/>
  <c r="C27" i="1" s="1"/>
  <c r="F28" i="1"/>
  <c r="C28" i="1" s="1"/>
  <c r="F29" i="1"/>
  <c r="F30" i="1"/>
  <c r="C30" i="1" s="1"/>
  <c r="F31" i="1"/>
  <c r="C31" i="1" s="1"/>
  <c r="F32" i="1"/>
  <c r="C32" i="1" s="1"/>
  <c r="F33" i="1"/>
  <c r="F34" i="1"/>
  <c r="C34" i="1" s="1"/>
  <c r="F35" i="1"/>
  <c r="C35" i="1" s="1"/>
  <c r="F36" i="1"/>
  <c r="C36" i="1" s="1"/>
  <c r="F37" i="1"/>
  <c r="C37" i="1" s="1"/>
  <c r="F38" i="1"/>
  <c r="C38" i="1" s="1"/>
  <c r="F39" i="1"/>
  <c r="C39" i="1" s="1"/>
  <c r="F40" i="1"/>
  <c r="H40" i="1" s="1"/>
  <c r="F41" i="1"/>
  <c r="F42" i="1"/>
  <c r="C42" i="1" s="1"/>
  <c r="F43" i="1"/>
  <c r="C43" i="1" s="1"/>
  <c r="F44" i="1"/>
  <c r="F45" i="1"/>
  <c r="C45" i="1" s="1"/>
  <c r="F46" i="1"/>
  <c r="C46" i="1" s="1"/>
  <c r="F47" i="1"/>
  <c r="C47" i="1" s="1"/>
  <c r="F48" i="1"/>
  <c r="C48" i="1" s="1"/>
  <c r="F49" i="1"/>
  <c r="F50" i="1"/>
  <c r="C50" i="1" s="1"/>
  <c r="F51" i="1"/>
  <c r="C51" i="1" s="1"/>
  <c r="F52" i="1"/>
  <c r="C52" i="1" s="1"/>
  <c r="F53" i="1"/>
  <c r="C53" i="1" s="1"/>
  <c r="F54" i="1"/>
  <c r="C54" i="1" s="1"/>
  <c r="F55" i="1"/>
  <c r="C55" i="1" s="1"/>
  <c r="F56" i="1"/>
  <c r="C56" i="1" s="1"/>
  <c r="F57" i="1"/>
  <c r="F58" i="1"/>
  <c r="C58" i="1" s="1"/>
  <c r="F59" i="1"/>
  <c r="C59" i="1" s="1"/>
  <c r="F60" i="1"/>
  <c r="C60" i="1" s="1"/>
  <c r="F61" i="1"/>
  <c r="C61" i="1" s="1"/>
  <c r="F62" i="1"/>
  <c r="C62" i="1" s="1"/>
  <c r="F63" i="1"/>
  <c r="C63" i="1" s="1"/>
  <c r="F64" i="1"/>
  <c r="C64" i="1" s="1"/>
  <c r="F65" i="1"/>
  <c r="C65" i="1" s="1"/>
  <c r="F66" i="1"/>
  <c r="C66" i="1" s="1"/>
  <c r="F67" i="1"/>
  <c r="C67" i="1" s="1"/>
  <c r="F68" i="1"/>
  <c r="C68" i="1" s="1"/>
  <c r="F69" i="1"/>
  <c r="C69" i="1" s="1"/>
  <c r="F70" i="1"/>
  <c r="C70" i="1" s="1"/>
  <c r="F71" i="1"/>
  <c r="C71" i="1" s="1"/>
  <c r="F72" i="1"/>
  <c r="H72" i="1" s="1"/>
  <c r="F73" i="1"/>
  <c r="C73" i="1" s="1"/>
  <c r="F74" i="1"/>
  <c r="C74" i="1" s="1"/>
  <c r="F75" i="1"/>
  <c r="C75" i="1" s="1"/>
  <c r="F76" i="1"/>
  <c r="F77" i="1"/>
  <c r="C77" i="1" s="1"/>
  <c r="F78" i="1"/>
  <c r="C78" i="1" s="1"/>
  <c r="F79" i="1"/>
  <c r="C79" i="1" s="1"/>
  <c r="F80" i="1"/>
  <c r="C80" i="1" s="1"/>
  <c r="F81" i="1"/>
  <c r="F82" i="1"/>
  <c r="C82" i="1" s="1"/>
  <c r="F83" i="1"/>
  <c r="C83" i="1" s="1"/>
  <c r="F84" i="1"/>
  <c r="C84" i="1" s="1"/>
  <c r="F85" i="1"/>
  <c r="C85" i="1" s="1"/>
  <c r="F86" i="1"/>
  <c r="C86" i="1" s="1"/>
  <c r="F87" i="1"/>
  <c r="C87" i="1" s="1"/>
  <c r="F88" i="1"/>
  <c r="C88" i="1" s="1"/>
  <c r="F89" i="1"/>
  <c r="F90" i="1"/>
  <c r="C90" i="1" s="1"/>
  <c r="F91" i="1"/>
  <c r="C91" i="1" s="1"/>
  <c r="F92" i="1"/>
  <c r="C92" i="1" s="1"/>
  <c r="F93" i="1"/>
  <c r="F94" i="1"/>
  <c r="C94" i="1" s="1"/>
  <c r="F95" i="1"/>
  <c r="C95" i="1" s="1"/>
  <c r="F96" i="1"/>
  <c r="C96" i="1" s="1"/>
  <c r="F97" i="1"/>
  <c r="F98" i="1"/>
  <c r="C98" i="1" s="1"/>
  <c r="F99" i="1"/>
  <c r="C99" i="1" s="1"/>
  <c r="F100" i="1"/>
  <c r="C100" i="1" s="1"/>
  <c r="F101" i="1"/>
  <c r="C101" i="1" s="1"/>
  <c r="F102" i="1"/>
  <c r="C102" i="1" s="1"/>
  <c r="F103" i="1"/>
  <c r="C103" i="1" s="1"/>
  <c r="F104" i="1"/>
  <c r="H104" i="1" s="1"/>
  <c r="F105" i="1"/>
  <c r="F106" i="1"/>
  <c r="C106" i="1" s="1"/>
  <c r="F107" i="1"/>
  <c r="C107" i="1" s="1"/>
  <c r="F108" i="1"/>
  <c r="F109" i="1"/>
  <c r="C109" i="1" s="1"/>
  <c r="F110" i="1"/>
  <c r="C110" i="1" s="1"/>
  <c r="F111" i="1"/>
  <c r="C111" i="1" s="1"/>
  <c r="F112" i="1"/>
  <c r="C112" i="1" s="1"/>
  <c r="F113" i="1"/>
  <c r="F114" i="1"/>
  <c r="C114" i="1" s="1"/>
  <c r="F115" i="1"/>
  <c r="C115" i="1" s="1"/>
  <c r="F116" i="1"/>
  <c r="C116" i="1" s="1"/>
  <c r="F117" i="1"/>
  <c r="C117" i="1" s="1"/>
  <c r="F118" i="1"/>
  <c r="C118" i="1" s="1"/>
  <c r="F119" i="1"/>
  <c r="C119" i="1" s="1"/>
  <c r="F120" i="1"/>
  <c r="C120" i="1" s="1"/>
  <c r="F121" i="1"/>
  <c r="F122" i="1"/>
  <c r="C122" i="1" s="1"/>
  <c r="F123" i="1"/>
  <c r="C123" i="1" s="1"/>
  <c r="F124" i="1"/>
  <c r="C124" i="1" s="1"/>
  <c r="F125" i="1"/>
  <c r="C125" i="1" s="1"/>
  <c r="F126" i="1"/>
  <c r="C126" i="1" s="1"/>
  <c r="F127" i="1"/>
  <c r="C127" i="1" s="1"/>
  <c r="F128" i="1"/>
  <c r="C128" i="1" s="1"/>
  <c r="F129" i="1"/>
  <c r="C129" i="1" s="1"/>
  <c r="F130" i="1"/>
  <c r="C130" i="1" s="1"/>
  <c r="F131" i="1"/>
  <c r="C131" i="1" s="1"/>
  <c r="F132" i="1"/>
  <c r="C132" i="1" s="1"/>
  <c r="F133" i="1"/>
  <c r="C133" i="1" s="1"/>
  <c r="F134" i="1"/>
  <c r="C134" i="1" s="1"/>
  <c r="F135" i="1"/>
  <c r="C135" i="1" s="1"/>
  <c r="F136" i="1"/>
  <c r="H136" i="1" s="1"/>
  <c r="F137" i="1"/>
  <c r="C137" i="1" s="1"/>
  <c r="F138" i="1"/>
  <c r="C138" i="1" s="1"/>
  <c r="F139" i="1"/>
  <c r="C139" i="1" s="1"/>
  <c r="F140" i="1"/>
  <c r="F141" i="1"/>
  <c r="C141" i="1" s="1"/>
  <c r="F142" i="1"/>
  <c r="C142" i="1" s="1"/>
  <c r="F143" i="1"/>
  <c r="C143" i="1" s="1"/>
  <c r="F144" i="1"/>
  <c r="C144" i="1" s="1"/>
  <c r="F145" i="1"/>
  <c r="F146" i="1"/>
  <c r="C146" i="1" s="1"/>
  <c r="F147" i="1"/>
  <c r="C147" i="1" s="1"/>
  <c r="F148" i="1"/>
  <c r="C148" i="1" s="1"/>
  <c r="F149" i="1"/>
  <c r="C149" i="1" s="1"/>
  <c r="F150" i="1"/>
  <c r="C150" i="1" s="1"/>
  <c r="F151" i="1"/>
  <c r="C151" i="1" s="1"/>
  <c r="F152" i="1"/>
  <c r="C152" i="1" s="1"/>
  <c r="F153" i="1"/>
  <c r="F154" i="1"/>
  <c r="C154" i="1" s="1"/>
  <c r="F155" i="1"/>
  <c r="C155" i="1" s="1"/>
  <c r="F156" i="1"/>
  <c r="C156" i="1" s="1"/>
  <c r="F157" i="1"/>
  <c r="F158" i="1"/>
  <c r="C158" i="1" s="1"/>
  <c r="F159" i="1"/>
  <c r="C159" i="1" s="1"/>
  <c r="F160" i="1"/>
  <c r="C160" i="1" s="1"/>
  <c r="F161" i="1"/>
  <c r="F162" i="1"/>
  <c r="C162" i="1" s="1"/>
  <c r="F163" i="1"/>
  <c r="C163" i="1" s="1"/>
  <c r="F164" i="1"/>
  <c r="C164" i="1" s="1"/>
  <c r="F165" i="1"/>
  <c r="C165" i="1" s="1"/>
  <c r="F166" i="1"/>
  <c r="C166" i="1" s="1"/>
  <c r="F167" i="1"/>
  <c r="C167" i="1" s="1"/>
  <c r="F168" i="1"/>
  <c r="H168" i="1" s="1"/>
  <c r="F169" i="1"/>
  <c r="F170" i="1"/>
  <c r="C170" i="1" s="1"/>
  <c r="F171" i="1"/>
  <c r="C171" i="1" s="1"/>
  <c r="F172" i="1"/>
  <c r="F173" i="1"/>
  <c r="C173" i="1" s="1"/>
  <c r="F174" i="1"/>
  <c r="C174" i="1" s="1"/>
  <c r="F175" i="1"/>
  <c r="C175" i="1" s="1"/>
  <c r="F176" i="1"/>
  <c r="C176" i="1" s="1"/>
  <c r="F177" i="1"/>
  <c r="F178" i="1"/>
  <c r="C178" i="1" s="1"/>
  <c r="F179" i="1"/>
  <c r="C179" i="1" s="1"/>
  <c r="F180" i="1"/>
  <c r="C180" i="1" s="1"/>
  <c r="F181" i="1"/>
  <c r="C181" i="1" s="1"/>
  <c r="F182" i="1"/>
  <c r="C182" i="1" s="1"/>
  <c r="F183" i="1"/>
  <c r="C183" i="1" s="1"/>
  <c r="F184" i="1"/>
  <c r="C184" i="1" s="1"/>
  <c r="F185" i="1"/>
  <c r="F186" i="1"/>
  <c r="C186" i="1" s="1"/>
  <c r="F187" i="1"/>
  <c r="C187" i="1" s="1"/>
  <c r="F188" i="1"/>
  <c r="C188" i="1" s="1"/>
  <c r="F189" i="1"/>
  <c r="C189" i="1" s="1"/>
  <c r="F190" i="1"/>
  <c r="C190" i="1" s="1"/>
  <c r="F191" i="1"/>
  <c r="C191" i="1" s="1"/>
  <c r="F192" i="1"/>
  <c r="C192" i="1" s="1"/>
  <c r="F193" i="1"/>
  <c r="C193" i="1" s="1"/>
  <c r="F194" i="1"/>
  <c r="C194" i="1" s="1"/>
  <c r="F195" i="1"/>
  <c r="C195" i="1" s="1"/>
  <c r="F196" i="1"/>
  <c r="C196" i="1" s="1"/>
  <c r="F197" i="1"/>
  <c r="C197" i="1" s="1"/>
  <c r="F198" i="1"/>
  <c r="C198" i="1" s="1"/>
  <c r="F199" i="1"/>
  <c r="C199" i="1" s="1"/>
  <c r="F200" i="1"/>
  <c r="H200" i="1" s="1"/>
  <c r="F201" i="1"/>
  <c r="C201" i="1" s="1"/>
  <c r="F202" i="1"/>
  <c r="C202" i="1" s="1"/>
  <c r="F203" i="1"/>
  <c r="C203" i="1" s="1"/>
  <c r="F204" i="1"/>
  <c r="H204" i="1" s="1"/>
  <c r="F205" i="1"/>
  <c r="C205" i="1" s="1"/>
  <c r="F206" i="1"/>
  <c r="C206" i="1" s="1"/>
  <c r="F207" i="1"/>
  <c r="C207" i="1" s="1"/>
  <c r="F208" i="1"/>
  <c r="C208" i="1" s="1"/>
  <c r="F209" i="1"/>
  <c r="F210" i="1"/>
  <c r="C210" i="1" s="1"/>
  <c r="F211" i="1"/>
  <c r="C211" i="1" s="1"/>
  <c r="F212" i="1"/>
  <c r="C212" i="1" s="1"/>
  <c r="F213" i="1"/>
  <c r="C213" i="1" s="1"/>
  <c r="F214" i="1"/>
  <c r="C214" i="1" s="1"/>
  <c r="F215" i="1"/>
  <c r="C215" i="1" s="1"/>
  <c r="F216" i="1"/>
  <c r="C216" i="1" s="1"/>
  <c r="F217" i="1"/>
  <c r="F218" i="1"/>
  <c r="C218" i="1" s="1"/>
  <c r="F219" i="1"/>
  <c r="C219" i="1" s="1"/>
  <c r="F220" i="1"/>
  <c r="C220" i="1" s="1"/>
  <c r="F221" i="1"/>
  <c r="F222" i="1"/>
  <c r="C222" i="1" s="1"/>
  <c r="F223" i="1"/>
  <c r="C223" i="1" s="1"/>
  <c r="F224" i="1"/>
  <c r="C224" i="1" s="1"/>
  <c r="F225" i="1"/>
  <c r="F226" i="1"/>
  <c r="C226" i="1" s="1"/>
  <c r="F227" i="1"/>
  <c r="C227" i="1" s="1"/>
  <c r="F228" i="1"/>
  <c r="C228" i="1" s="1"/>
  <c r="F229" i="1"/>
  <c r="C229" i="1" s="1"/>
  <c r="F230" i="1"/>
  <c r="C230" i="1" s="1"/>
  <c r="F231" i="1"/>
  <c r="C231" i="1" s="1"/>
  <c r="F232" i="1"/>
  <c r="H232" i="1" s="1"/>
  <c r="F233" i="1"/>
  <c r="F234" i="1"/>
  <c r="C234" i="1" s="1"/>
  <c r="F235" i="1"/>
  <c r="C235" i="1" s="1"/>
  <c r="F236" i="1"/>
  <c r="H236" i="1" s="1"/>
  <c r="F237" i="1"/>
  <c r="C237" i="1" s="1"/>
  <c r="F238" i="1"/>
  <c r="C238" i="1" s="1"/>
  <c r="F239" i="1"/>
  <c r="C239" i="1" s="1"/>
  <c r="F240" i="1"/>
  <c r="C240" i="1" s="1"/>
  <c r="F241" i="1"/>
  <c r="F242" i="1"/>
  <c r="C242" i="1" s="1"/>
  <c r="F243" i="1"/>
  <c r="C243" i="1" s="1"/>
  <c r="F244" i="1"/>
  <c r="H244" i="1" s="1"/>
  <c r="F245" i="1"/>
  <c r="F246" i="1"/>
  <c r="C246" i="1" s="1"/>
  <c r="F247" i="1"/>
  <c r="C247" i="1" s="1"/>
  <c r="F248" i="1"/>
  <c r="C248" i="1" s="1"/>
  <c r="F249" i="1"/>
  <c r="F250" i="1"/>
  <c r="C250" i="1" s="1"/>
  <c r="F251" i="1"/>
  <c r="C251" i="1" s="1"/>
  <c r="F252" i="1"/>
  <c r="C252" i="1" s="1"/>
  <c r="F253" i="1"/>
  <c r="F254" i="1"/>
  <c r="C254" i="1" s="1"/>
  <c r="F255" i="1"/>
  <c r="C255" i="1" s="1"/>
  <c r="F256" i="1"/>
  <c r="H256" i="1" s="1"/>
  <c r="F257" i="1"/>
  <c r="F258" i="1"/>
  <c r="C258" i="1" s="1"/>
  <c r="F259" i="1"/>
  <c r="C259" i="1" s="1"/>
  <c r="F260" i="1"/>
  <c r="C260" i="1" s="1"/>
  <c r="F261" i="1"/>
  <c r="C261" i="1" s="1"/>
  <c r="F262" i="1"/>
  <c r="C262" i="1" s="1"/>
  <c r="F263" i="1"/>
  <c r="C263" i="1" s="1"/>
  <c r="F264" i="1"/>
  <c r="H264" i="1" s="1"/>
  <c r="F265" i="1"/>
  <c r="F266" i="1"/>
  <c r="C266" i="1" s="1"/>
  <c r="F267" i="1"/>
  <c r="C267" i="1" s="1"/>
  <c r="F268" i="1"/>
  <c r="C268" i="1" s="1"/>
  <c r="F269" i="1"/>
  <c r="C269" i="1" s="1"/>
  <c r="F270" i="1"/>
  <c r="C270" i="1" s="1"/>
  <c r="F271" i="1"/>
  <c r="C271" i="1" s="1"/>
  <c r="F272" i="1"/>
  <c r="C272" i="1" s="1"/>
  <c r="F273" i="1"/>
  <c r="F274" i="1"/>
  <c r="C274" i="1" s="1"/>
  <c r="F275" i="1"/>
  <c r="C275" i="1" s="1"/>
  <c r="F276" i="1"/>
  <c r="H276" i="1" s="1"/>
  <c r="F277" i="1"/>
  <c r="F278" i="1"/>
  <c r="C278" i="1" s="1"/>
  <c r="F279" i="1"/>
  <c r="C279" i="1" s="1"/>
  <c r="F280" i="1"/>
  <c r="C280" i="1" s="1"/>
  <c r="F281" i="1"/>
  <c r="F282" i="1"/>
  <c r="C282" i="1" s="1"/>
  <c r="F283" i="1"/>
  <c r="C283" i="1" s="1"/>
  <c r="F284" i="1"/>
  <c r="C284" i="1" s="1"/>
  <c r="F285" i="1"/>
  <c r="F286" i="1"/>
  <c r="C286" i="1" s="1"/>
  <c r="F287" i="1"/>
  <c r="C287" i="1" s="1"/>
  <c r="F288" i="1"/>
  <c r="C288" i="1" s="1"/>
  <c r="F289" i="1"/>
  <c r="F290" i="1"/>
  <c r="C290" i="1" s="1"/>
  <c r="F291" i="1"/>
  <c r="C291" i="1" s="1"/>
  <c r="F292" i="1"/>
  <c r="C292" i="1" s="1"/>
  <c r="F293" i="1"/>
  <c r="C293" i="1" s="1"/>
  <c r="F294" i="1"/>
  <c r="C294" i="1" s="1"/>
  <c r="F295" i="1"/>
  <c r="C295" i="1" s="1"/>
  <c r="F296" i="1"/>
  <c r="H296" i="1" s="1"/>
  <c r="F297" i="1"/>
  <c r="F298" i="1"/>
  <c r="C298" i="1" s="1"/>
  <c r="F299" i="1"/>
  <c r="C299" i="1" s="1"/>
  <c r="F300" i="1"/>
  <c r="H300" i="1" s="1"/>
  <c r="F301" i="1"/>
  <c r="C301" i="1" s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  <c r="H160" i="1" l="1"/>
  <c r="H125" i="1"/>
  <c r="H116" i="1"/>
  <c r="H288" i="1"/>
  <c r="H52" i="1"/>
  <c r="H234" i="1"/>
  <c r="H224" i="1"/>
  <c r="H178" i="1"/>
  <c r="H66" i="1"/>
  <c r="H274" i="1"/>
  <c r="H266" i="1"/>
  <c r="H210" i="1"/>
  <c r="H146" i="1"/>
  <c r="H98" i="1"/>
  <c r="H34" i="1"/>
  <c r="H298" i="1"/>
  <c r="H250" i="1"/>
  <c r="H192" i="1"/>
  <c r="H128" i="1"/>
  <c r="H84" i="1"/>
  <c r="H20" i="1"/>
  <c r="H290" i="1"/>
  <c r="H268" i="1"/>
  <c r="H242" i="1"/>
  <c r="H212" i="1"/>
  <c r="H180" i="1"/>
  <c r="H148" i="1"/>
  <c r="H96" i="1"/>
  <c r="H64" i="1"/>
  <c r="H32" i="1"/>
  <c r="H282" i="1"/>
  <c r="H258" i="1"/>
  <c r="H226" i="1"/>
  <c r="H194" i="1"/>
  <c r="H162" i="1"/>
  <c r="H130" i="1"/>
  <c r="H114" i="1"/>
  <c r="H82" i="1"/>
  <c r="H50" i="1"/>
  <c r="H18" i="1"/>
  <c r="H137" i="1"/>
  <c r="C297" i="1"/>
  <c r="E297" i="1" s="1"/>
  <c r="D297" i="1" s="1"/>
  <c r="H297" i="1"/>
  <c r="C289" i="1"/>
  <c r="E289" i="1" s="1"/>
  <c r="D289" i="1" s="1"/>
  <c r="H289" i="1"/>
  <c r="C285" i="1"/>
  <c r="E285" i="1" s="1"/>
  <c r="D285" i="1" s="1"/>
  <c r="H285" i="1"/>
  <c r="C281" i="1"/>
  <c r="E281" i="1" s="1"/>
  <c r="D281" i="1" s="1"/>
  <c r="H281" i="1"/>
  <c r="C265" i="1"/>
  <c r="E265" i="1" s="1"/>
  <c r="D265" i="1" s="1"/>
  <c r="H265" i="1"/>
  <c r="C257" i="1"/>
  <c r="E257" i="1" s="1"/>
  <c r="D257" i="1" s="1"/>
  <c r="H257" i="1"/>
  <c r="C245" i="1"/>
  <c r="E245" i="1" s="1"/>
  <c r="D245" i="1" s="1"/>
  <c r="H245" i="1"/>
  <c r="C241" i="1"/>
  <c r="E241" i="1" s="1"/>
  <c r="D241" i="1" s="1"/>
  <c r="H241" i="1"/>
  <c r="C233" i="1"/>
  <c r="E233" i="1" s="1"/>
  <c r="D233" i="1" s="1"/>
  <c r="H233" i="1"/>
  <c r="C225" i="1"/>
  <c r="E225" i="1" s="1"/>
  <c r="D225" i="1" s="1"/>
  <c r="H225" i="1"/>
  <c r="C221" i="1"/>
  <c r="E221" i="1" s="1"/>
  <c r="D221" i="1" s="1"/>
  <c r="H221" i="1"/>
  <c r="C169" i="1"/>
  <c r="E169" i="1" s="1"/>
  <c r="D169" i="1" s="1"/>
  <c r="H169" i="1"/>
  <c r="C161" i="1"/>
  <c r="E161" i="1" s="1"/>
  <c r="D161" i="1" s="1"/>
  <c r="H161" i="1"/>
  <c r="C157" i="1"/>
  <c r="E157" i="1" s="1"/>
  <c r="D157" i="1" s="1"/>
  <c r="H157" i="1"/>
  <c r="C105" i="1"/>
  <c r="E105" i="1" s="1"/>
  <c r="D105" i="1" s="1"/>
  <c r="H105" i="1"/>
  <c r="C97" i="1"/>
  <c r="E97" i="1" s="1"/>
  <c r="D97" i="1" s="1"/>
  <c r="H97" i="1"/>
  <c r="C93" i="1"/>
  <c r="E93" i="1" s="1"/>
  <c r="D93" i="1" s="1"/>
  <c r="H93" i="1"/>
  <c r="C41" i="1"/>
  <c r="E41" i="1" s="1"/>
  <c r="D41" i="1" s="1"/>
  <c r="H41" i="1"/>
  <c r="C33" i="1"/>
  <c r="E33" i="1" s="1"/>
  <c r="D33" i="1" s="1"/>
  <c r="H33" i="1"/>
  <c r="C29" i="1"/>
  <c r="E29" i="1" s="1"/>
  <c r="H29" i="1"/>
  <c r="H201" i="1"/>
  <c r="H189" i="1"/>
  <c r="H65" i="1"/>
  <c r="H129" i="1"/>
  <c r="H9" i="1"/>
  <c r="H193" i="1"/>
  <c r="H73" i="1"/>
  <c r="H61" i="1"/>
  <c r="H172" i="1"/>
  <c r="C172" i="1"/>
  <c r="E172" i="1" s="1"/>
  <c r="D172" i="1" s="1"/>
  <c r="H140" i="1"/>
  <c r="C140" i="1"/>
  <c r="E140" i="1" s="1"/>
  <c r="D140" i="1" s="1"/>
  <c r="H108" i="1"/>
  <c r="C108" i="1"/>
  <c r="E108" i="1" s="1"/>
  <c r="D108" i="1" s="1"/>
  <c r="H76" i="1"/>
  <c r="C76" i="1"/>
  <c r="E76" i="1" s="1"/>
  <c r="D76" i="1" s="1"/>
  <c r="H44" i="1"/>
  <c r="C44" i="1"/>
  <c r="E44" i="1" s="1"/>
  <c r="D44" i="1" s="1"/>
  <c r="H12" i="1"/>
  <c r="C12" i="1"/>
  <c r="E12" i="1" s="1"/>
  <c r="D12" i="1" s="1"/>
  <c r="C296" i="1"/>
  <c r="E296" i="1" s="1"/>
  <c r="D296" i="1" s="1"/>
  <c r="C264" i="1"/>
  <c r="E264" i="1" s="1"/>
  <c r="C256" i="1"/>
  <c r="E256" i="1" s="1"/>
  <c r="D256" i="1" s="1"/>
  <c r="C232" i="1"/>
  <c r="E232" i="1" s="1"/>
  <c r="D232" i="1" s="1"/>
  <c r="C200" i="1"/>
  <c r="E200" i="1" s="1"/>
  <c r="D200" i="1" s="1"/>
  <c r="C168" i="1"/>
  <c r="E168" i="1" s="1"/>
  <c r="D168" i="1" s="1"/>
  <c r="C136" i="1"/>
  <c r="E136" i="1" s="1"/>
  <c r="C104" i="1"/>
  <c r="E104" i="1" s="1"/>
  <c r="D104" i="1" s="1"/>
  <c r="C72" i="1"/>
  <c r="E72" i="1" s="1"/>
  <c r="C40" i="1"/>
  <c r="E40" i="1" s="1"/>
  <c r="D40" i="1" s="1"/>
  <c r="C8" i="1"/>
  <c r="E8" i="1" s="1"/>
  <c r="D8" i="1" s="1"/>
  <c r="C300" i="1"/>
  <c r="E300" i="1" s="1"/>
  <c r="D300" i="1" s="1"/>
  <c r="C276" i="1"/>
  <c r="E276" i="1" s="1"/>
  <c r="C244" i="1"/>
  <c r="E244" i="1" s="1"/>
  <c r="D244" i="1" s="1"/>
  <c r="C236" i="1"/>
  <c r="E236" i="1" s="1"/>
  <c r="D236" i="1" s="1"/>
  <c r="C204" i="1"/>
  <c r="E204" i="1" s="1"/>
  <c r="D204" i="1" s="1"/>
  <c r="H277" i="1"/>
  <c r="C277" i="1"/>
  <c r="E277" i="1" s="1"/>
  <c r="D277" i="1" s="1"/>
  <c r="C273" i="1"/>
  <c r="E273" i="1" s="1"/>
  <c r="D273" i="1" s="1"/>
  <c r="H273" i="1"/>
  <c r="H253" i="1"/>
  <c r="C253" i="1"/>
  <c r="E253" i="1" s="1"/>
  <c r="D253" i="1" s="1"/>
  <c r="C249" i="1"/>
  <c r="E249" i="1" s="1"/>
  <c r="D249" i="1" s="1"/>
  <c r="H249" i="1"/>
  <c r="H217" i="1"/>
  <c r="C217" i="1"/>
  <c r="E217" i="1" s="1"/>
  <c r="D217" i="1" s="1"/>
  <c r="H209" i="1"/>
  <c r="C209" i="1"/>
  <c r="E209" i="1" s="1"/>
  <c r="D209" i="1" s="1"/>
  <c r="C185" i="1"/>
  <c r="E185" i="1" s="1"/>
  <c r="D185" i="1" s="1"/>
  <c r="H185" i="1"/>
  <c r="C177" i="1"/>
  <c r="E177" i="1" s="1"/>
  <c r="D177" i="1" s="1"/>
  <c r="H177" i="1"/>
  <c r="H153" i="1"/>
  <c r="C153" i="1"/>
  <c r="E153" i="1" s="1"/>
  <c r="D153" i="1" s="1"/>
  <c r="H145" i="1"/>
  <c r="C145" i="1"/>
  <c r="E145" i="1" s="1"/>
  <c r="D145" i="1" s="1"/>
  <c r="C121" i="1"/>
  <c r="E121" i="1" s="1"/>
  <c r="D121" i="1" s="1"/>
  <c r="H121" i="1"/>
  <c r="C113" i="1"/>
  <c r="E113" i="1" s="1"/>
  <c r="D113" i="1" s="1"/>
  <c r="H113" i="1"/>
  <c r="H89" i="1"/>
  <c r="C89" i="1"/>
  <c r="E89" i="1" s="1"/>
  <c r="D89" i="1" s="1"/>
  <c r="H81" i="1"/>
  <c r="C81" i="1"/>
  <c r="E81" i="1" s="1"/>
  <c r="D81" i="1" s="1"/>
  <c r="C57" i="1"/>
  <c r="E57" i="1" s="1"/>
  <c r="D57" i="1" s="1"/>
  <c r="H57" i="1"/>
  <c r="C49" i="1"/>
  <c r="E49" i="1" s="1"/>
  <c r="D49" i="1" s="1"/>
  <c r="H49" i="1"/>
  <c r="H25" i="1"/>
  <c r="C25" i="1"/>
  <c r="E25" i="1" s="1"/>
  <c r="D25" i="1" s="1"/>
  <c r="H17" i="1"/>
  <c r="C17" i="1"/>
  <c r="E17" i="1" s="1"/>
  <c r="D17" i="1" s="1"/>
  <c r="H213" i="1"/>
  <c r="H181" i="1"/>
  <c r="H149" i="1"/>
  <c r="H117" i="1"/>
  <c r="H85" i="1"/>
  <c r="H53" i="1"/>
  <c r="H21" i="1"/>
  <c r="E192" i="1"/>
  <c r="D192" i="1" s="1"/>
  <c r="E149" i="1"/>
  <c r="D149" i="1" s="1"/>
  <c r="E85" i="1"/>
  <c r="D85" i="1" s="1"/>
  <c r="E128" i="1"/>
  <c r="D128" i="1" s="1"/>
  <c r="E84" i="1"/>
  <c r="E21" i="1"/>
  <c r="E213" i="1"/>
  <c r="D213" i="1" s="1"/>
  <c r="E64" i="1"/>
  <c r="D64" i="1" s="1"/>
  <c r="E20" i="1"/>
  <c r="D20" i="1" s="1"/>
  <c r="H301" i="1"/>
  <c r="E301" i="1"/>
  <c r="D301" i="1" s="1"/>
  <c r="H293" i="1"/>
  <c r="E293" i="1"/>
  <c r="D293" i="1" s="1"/>
  <c r="H269" i="1"/>
  <c r="E269" i="1"/>
  <c r="D269" i="1" s="1"/>
  <c r="H261" i="1"/>
  <c r="E261" i="1"/>
  <c r="D261" i="1" s="1"/>
  <c r="H237" i="1"/>
  <c r="E237" i="1"/>
  <c r="D237" i="1" s="1"/>
  <c r="H229" i="1"/>
  <c r="E229" i="1"/>
  <c r="D229" i="1" s="1"/>
  <c r="H205" i="1"/>
  <c r="E205" i="1"/>
  <c r="D205" i="1" s="1"/>
  <c r="H197" i="1"/>
  <c r="E197" i="1"/>
  <c r="D197" i="1" s="1"/>
  <c r="H173" i="1"/>
  <c r="E173" i="1"/>
  <c r="D173" i="1" s="1"/>
  <c r="H165" i="1"/>
  <c r="E165" i="1"/>
  <c r="D165" i="1" s="1"/>
  <c r="H141" i="1"/>
  <c r="E141" i="1"/>
  <c r="D141" i="1" s="1"/>
  <c r="H133" i="1"/>
  <c r="E133" i="1"/>
  <c r="D133" i="1" s="1"/>
  <c r="H109" i="1"/>
  <c r="E109" i="1"/>
  <c r="D109" i="1" s="1"/>
  <c r="H101" i="1"/>
  <c r="E101" i="1"/>
  <c r="D101" i="1" s="1"/>
  <c r="H77" i="1"/>
  <c r="E77" i="1"/>
  <c r="D77" i="1" s="1"/>
  <c r="H69" i="1"/>
  <c r="E69" i="1"/>
  <c r="D69" i="1" s="1"/>
  <c r="H45" i="1"/>
  <c r="E45" i="1"/>
  <c r="D45" i="1" s="1"/>
  <c r="H37" i="1"/>
  <c r="E37" i="1"/>
  <c r="D37" i="1" s="1"/>
  <c r="H13" i="1"/>
  <c r="E13" i="1"/>
  <c r="H5" i="1"/>
  <c r="E5" i="1"/>
  <c r="E189" i="1"/>
  <c r="D189" i="1" s="1"/>
  <c r="E125" i="1"/>
  <c r="D125" i="1" s="1"/>
  <c r="E61" i="1"/>
  <c r="D61" i="1" s="1"/>
  <c r="H292" i="1"/>
  <c r="E292" i="1"/>
  <c r="D292" i="1" s="1"/>
  <c r="H284" i="1"/>
  <c r="E284" i="1"/>
  <c r="D284" i="1" s="1"/>
  <c r="H280" i="1"/>
  <c r="E280" i="1"/>
  <c r="H272" i="1"/>
  <c r="E272" i="1"/>
  <c r="D272" i="1" s="1"/>
  <c r="H260" i="1"/>
  <c r="E260" i="1"/>
  <c r="D260" i="1" s="1"/>
  <c r="H252" i="1"/>
  <c r="E252" i="1"/>
  <c r="D252" i="1" s="1"/>
  <c r="H248" i="1"/>
  <c r="E248" i="1"/>
  <c r="D248" i="1" s="1"/>
  <c r="H240" i="1"/>
  <c r="E240" i="1"/>
  <c r="D240" i="1" s="1"/>
  <c r="H228" i="1"/>
  <c r="E228" i="1"/>
  <c r="D228" i="1" s="1"/>
  <c r="H220" i="1"/>
  <c r="E220" i="1"/>
  <c r="D220" i="1" s="1"/>
  <c r="H216" i="1"/>
  <c r="E216" i="1"/>
  <c r="D216" i="1" s="1"/>
  <c r="H208" i="1"/>
  <c r="E208" i="1"/>
  <c r="H196" i="1"/>
  <c r="E196" i="1"/>
  <c r="H188" i="1"/>
  <c r="E188" i="1"/>
  <c r="D188" i="1" s="1"/>
  <c r="H184" i="1"/>
  <c r="E184" i="1"/>
  <c r="D184" i="1" s="1"/>
  <c r="H176" i="1"/>
  <c r="E176" i="1"/>
  <c r="D176" i="1" s="1"/>
  <c r="H164" i="1"/>
  <c r="E164" i="1"/>
  <c r="H156" i="1"/>
  <c r="E156" i="1"/>
  <c r="H152" i="1"/>
  <c r="E152" i="1"/>
  <c r="H144" i="1"/>
  <c r="E144" i="1"/>
  <c r="D144" i="1" s="1"/>
  <c r="H132" i="1"/>
  <c r="E132" i="1"/>
  <c r="H124" i="1"/>
  <c r="E124" i="1"/>
  <c r="H120" i="1"/>
  <c r="E120" i="1"/>
  <c r="D120" i="1" s="1"/>
  <c r="H112" i="1"/>
  <c r="E112" i="1"/>
  <c r="D112" i="1" s="1"/>
  <c r="H100" i="1"/>
  <c r="E100" i="1"/>
  <c r="H92" i="1"/>
  <c r="E92" i="1"/>
  <c r="H88" i="1"/>
  <c r="E88" i="1"/>
  <c r="D88" i="1" s="1"/>
  <c r="H80" i="1"/>
  <c r="E80" i="1"/>
  <c r="D80" i="1" s="1"/>
  <c r="H68" i="1"/>
  <c r="E68" i="1"/>
  <c r="H60" i="1"/>
  <c r="E60" i="1"/>
  <c r="D60" i="1" s="1"/>
  <c r="H56" i="1"/>
  <c r="E56" i="1"/>
  <c r="D56" i="1" s="1"/>
  <c r="H48" i="1"/>
  <c r="E48" i="1"/>
  <c r="D48" i="1" s="1"/>
  <c r="H36" i="1"/>
  <c r="E36" i="1"/>
  <c r="D36" i="1" s="1"/>
  <c r="H28" i="1"/>
  <c r="E28" i="1"/>
  <c r="D28" i="1" s="1"/>
  <c r="H24" i="1"/>
  <c r="E24" i="1"/>
  <c r="D24" i="1" s="1"/>
  <c r="H16" i="1"/>
  <c r="E16" i="1"/>
  <c r="D16" i="1" s="1"/>
  <c r="H4" i="1"/>
  <c r="E4" i="1"/>
  <c r="D4" i="1" s="1"/>
  <c r="E212" i="1"/>
  <c r="D212" i="1" s="1"/>
  <c r="E148" i="1"/>
  <c r="D148" i="1" s="1"/>
  <c r="E288" i="1"/>
  <c r="D288" i="1" s="1"/>
  <c r="E268" i="1"/>
  <c r="D268" i="1" s="1"/>
  <c r="E224" i="1"/>
  <c r="D224" i="1" s="1"/>
  <c r="E181" i="1"/>
  <c r="D181" i="1" s="1"/>
  <c r="E160" i="1"/>
  <c r="D160" i="1" s="1"/>
  <c r="E117" i="1"/>
  <c r="D117" i="1" s="1"/>
  <c r="E96" i="1"/>
  <c r="D96" i="1" s="1"/>
  <c r="E53" i="1"/>
  <c r="D53" i="1" s="1"/>
  <c r="E32" i="1"/>
  <c r="D32" i="1" s="1"/>
  <c r="E180" i="1"/>
  <c r="E116" i="1"/>
  <c r="E52" i="1"/>
  <c r="H294" i="1"/>
  <c r="E294" i="1"/>
  <c r="H270" i="1"/>
  <c r="E270" i="1"/>
  <c r="H246" i="1"/>
  <c r="E246" i="1"/>
  <c r="H230" i="1"/>
  <c r="E230" i="1"/>
  <c r="H222" i="1"/>
  <c r="E222" i="1"/>
  <c r="H214" i="1"/>
  <c r="E214" i="1"/>
  <c r="H206" i="1"/>
  <c r="E206" i="1"/>
  <c r="H186" i="1"/>
  <c r="E186" i="1"/>
  <c r="H182" i="1"/>
  <c r="E182" i="1"/>
  <c r="H174" i="1"/>
  <c r="E174" i="1"/>
  <c r="H170" i="1"/>
  <c r="E170" i="1"/>
  <c r="H166" i="1"/>
  <c r="E166" i="1"/>
  <c r="H158" i="1"/>
  <c r="E158" i="1"/>
  <c r="H122" i="1"/>
  <c r="E122" i="1"/>
  <c r="H118" i="1"/>
  <c r="E118" i="1"/>
  <c r="H110" i="1"/>
  <c r="E110" i="1"/>
  <c r="H90" i="1"/>
  <c r="E90" i="1"/>
  <c r="H74" i="1"/>
  <c r="E74" i="1"/>
  <c r="H70" i="1"/>
  <c r="E70" i="1"/>
  <c r="H62" i="1"/>
  <c r="E62" i="1"/>
  <c r="H58" i="1"/>
  <c r="E58" i="1"/>
  <c r="H54" i="1"/>
  <c r="E54" i="1"/>
  <c r="H46" i="1"/>
  <c r="E46" i="1"/>
  <c r="H26" i="1"/>
  <c r="E26" i="1"/>
  <c r="H10" i="1"/>
  <c r="E10" i="1"/>
  <c r="E194" i="1"/>
  <c r="E130" i="1"/>
  <c r="E66" i="1"/>
  <c r="E210" i="1"/>
  <c r="D210" i="1" s="1"/>
  <c r="E146" i="1"/>
  <c r="E82" i="1"/>
  <c r="E18" i="1"/>
  <c r="H286" i="1"/>
  <c r="E286" i="1"/>
  <c r="H278" i="1"/>
  <c r="E278" i="1"/>
  <c r="H262" i="1"/>
  <c r="E262" i="1"/>
  <c r="H254" i="1"/>
  <c r="E254" i="1"/>
  <c r="H238" i="1"/>
  <c r="E238" i="1"/>
  <c r="H218" i="1"/>
  <c r="E218" i="1"/>
  <c r="H202" i="1"/>
  <c r="E202" i="1"/>
  <c r="H198" i="1"/>
  <c r="E198" i="1"/>
  <c r="H190" i="1"/>
  <c r="E190" i="1"/>
  <c r="H154" i="1"/>
  <c r="E154" i="1"/>
  <c r="H150" i="1"/>
  <c r="E150" i="1"/>
  <c r="H142" i="1"/>
  <c r="E142" i="1"/>
  <c r="H138" i="1"/>
  <c r="E138" i="1"/>
  <c r="H134" i="1"/>
  <c r="E134" i="1"/>
  <c r="H126" i="1"/>
  <c r="E126" i="1"/>
  <c r="H106" i="1"/>
  <c r="E106" i="1"/>
  <c r="H102" i="1"/>
  <c r="E102" i="1"/>
  <c r="H94" i="1"/>
  <c r="E94" i="1"/>
  <c r="H86" i="1"/>
  <c r="E86" i="1"/>
  <c r="H78" i="1"/>
  <c r="E78" i="1"/>
  <c r="H42" i="1"/>
  <c r="E42" i="1"/>
  <c r="H38" i="1"/>
  <c r="E38" i="1"/>
  <c r="H30" i="1"/>
  <c r="E30" i="1"/>
  <c r="H22" i="1"/>
  <c r="E22" i="1"/>
  <c r="H14" i="1"/>
  <c r="E14" i="1"/>
  <c r="H6" i="1"/>
  <c r="E6" i="1"/>
  <c r="E298" i="1"/>
  <c r="E290" i="1"/>
  <c r="D290" i="1" s="1"/>
  <c r="E282" i="1"/>
  <c r="D282" i="1" s="1"/>
  <c r="E274" i="1"/>
  <c r="D274" i="1" s="1"/>
  <c r="E266" i="1"/>
  <c r="E258" i="1"/>
  <c r="D258" i="1" s="1"/>
  <c r="E250" i="1"/>
  <c r="E242" i="1"/>
  <c r="D242" i="1" s="1"/>
  <c r="E234" i="1"/>
  <c r="D234" i="1" s="1"/>
  <c r="E226" i="1"/>
  <c r="D226" i="1" s="1"/>
  <c r="E162" i="1"/>
  <c r="E98" i="1"/>
  <c r="E34" i="1"/>
  <c r="D34" i="1" s="1"/>
  <c r="E178" i="1"/>
  <c r="E114" i="1"/>
  <c r="E50" i="1"/>
  <c r="E193" i="1"/>
  <c r="D193" i="1" s="1"/>
  <c r="E129" i="1"/>
  <c r="D129" i="1" s="1"/>
  <c r="E65" i="1"/>
  <c r="D65" i="1" s="1"/>
  <c r="H299" i="1"/>
  <c r="E299" i="1"/>
  <c r="D299" i="1" s="1"/>
  <c r="H295" i="1"/>
  <c r="E295" i="1"/>
  <c r="D295" i="1" s="1"/>
  <c r="H291" i="1"/>
  <c r="E291" i="1"/>
  <c r="D291" i="1" s="1"/>
  <c r="H287" i="1"/>
  <c r="E287" i="1"/>
  <c r="D287" i="1" s="1"/>
  <c r="H283" i="1"/>
  <c r="E283" i="1"/>
  <c r="D283" i="1" s="1"/>
  <c r="H279" i="1"/>
  <c r="E279" i="1"/>
  <c r="D279" i="1" s="1"/>
  <c r="H275" i="1"/>
  <c r="E275" i="1"/>
  <c r="D275" i="1" s="1"/>
  <c r="H271" i="1"/>
  <c r="E271" i="1"/>
  <c r="D271" i="1" s="1"/>
  <c r="H267" i="1"/>
  <c r="E267" i="1"/>
  <c r="D267" i="1" s="1"/>
  <c r="H263" i="1"/>
  <c r="E263" i="1"/>
  <c r="D263" i="1" s="1"/>
  <c r="H259" i="1"/>
  <c r="E259" i="1"/>
  <c r="D259" i="1" s="1"/>
  <c r="H255" i="1"/>
  <c r="E255" i="1"/>
  <c r="D255" i="1" s="1"/>
  <c r="H251" i="1"/>
  <c r="E251" i="1"/>
  <c r="D251" i="1" s="1"/>
  <c r="H247" i="1"/>
  <c r="E247" i="1"/>
  <c r="D247" i="1" s="1"/>
  <c r="H243" i="1"/>
  <c r="E243" i="1"/>
  <c r="D243" i="1" s="1"/>
  <c r="H239" i="1"/>
  <c r="E239" i="1"/>
  <c r="D239" i="1" s="1"/>
  <c r="H235" i="1"/>
  <c r="E235" i="1"/>
  <c r="D235" i="1" s="1"/>
  <c r="H231" i="1"/>
  <c r="E231" i="1"/>
  <c r="D231" i="1" s="1"/>
  <c r="H227" i="1"/>
  <c r="E227" i="1"/>
  <c r="D227" i="1" s="1"/>
  <c r="H223" i="1"/>
  <c r="E223" i="1"/>
  <c r="D223" i="1" s="1"/>
  <c r="H219" i="1"/>
  <c r="E219" i="1"/>
  <c r="D219" i="1" s="1"/>
  <c r="H215" i="1"/>
  <c r="E215" i="1"/>
  <c r="D215" i="1" s="1"/>
  <c r="H211" i="1"/>
  <c r="E211" i="1"/>
  <c r="D211" i="1" s="1"/>
  <c r="H207" i="1"/>
  <c r="E207" i="1"/>
  <c r="D207" i="1" s="1"/>
  <c r="H203" i="1"/>
  <c r="E203" i="1"/>
  <c r="D203" i="1" s="1"/>
  <c r="H199" i="1"/>
  <c r="E199" i="1"/>
  <c r="D199" i="1" s="1"/>
  <c r="H195" i="1"/>
  <c r="E195" i="1"/>
  <c r="D195" i="1" s="1"/>
  <c r="H191" i="1"/>
  <c r="E191" i="1"/>
  <c r="D191" i="1" s="1"/>
  <c r="H187" i="1"/>
  <c r="E187" i="1"/>
  <c r="D187" i="1" s="1"/>
  <c r="H183" i="1"/>
  <c r="E183" i="1"/>
  <c r="D183" i="1" s="1"/>
  <c r="H179" i="1"/>
  <c r="E179" i="1"/>
  <c r="D179" i="1" s="1"/>
  <c r="H175" i="1"/>
  <c r="E175" i="1"/>
  <c r="D175" i="1" s="1"/>
  <c r="H171" i="1"/>
  <c r="E171" i="1"/>
  <c r="D171" i="1" s="1"/>
  <c r="H167" i="1"/>
  <c r="E167" i="1"/>
  <c r="D167" i="1" s="1"/>
  <c r="H163" i="1"/>
  <c r="E163" i="1"/>
  <c r="D163" i="1" s="1"/>
  <c r="H159" i="1"/>
  <c r="E159" i="1"/>
  <c r="D159" i="1" s="1"/>
  <c r="H155" i="1"/>
  <c r="E155" i="1"/>
  <c r="D155" i="1" s="1"/>
  <c r="H151" i="1"/>
  <c r="E151" i="1"/>
  <c r="D151" i="1" s="1"/>
  <c r="H147" i="1"/>
  <c r="E147" i="1"/>
  <c r="D147" i="1" s="1"/>
  <c r="H143" i="1"/>
  <c r="E143" i="1"/>
  <c r="D143" i="1" s="1"/>
  <c r="H139" i="1"/>
  <c r="E139" i="1"/>
  <c r="D139" i="1" s="1"/>
  <c r="H135" i="1"/>
  <c r="E135" i="1"/>
  <c r="D135" i="1" s="1"/>
  <c r="H131" i="1"/>
  <c r="E131" i="1"/>
  <c r="D131" i="1" s="1"/>
  <c r="H127" i="1"/>
  <c r="E127" i="1"/>
  <c r="D127" i="1" s="1"/>
  <c r="H123" i="1"/>
  <c r="E123" i="1"/>
  <c r="D123" i="1" s="1"/>
  <c r="H119" i="1"/>
  <c r="E119" i="1"/>
  <c r="D119" i="1" s="1"/>
  <c r="H115" i="1"/>
  <c r="E115" i="1"/>
  <c r="D115" i="1" s="1"/>
  <c r="H111" i="1"/>
  <c r="E111" i="1"/>
  <c r="D111" i="1" s="1"/>
  <c r="H107" i="1"/>
  <c r="E107" i="1"/>
  <c r="D107" i="1" s="1"/>
  <c r="H103" i="1"/>
  <c r="E103" i="1"/>
  <c r="D103" i="1" s="1"/>
  <c r="H99" i="1"/>
  <c r="E99" i="1"/>
  <c r="D99" i="1" s="1"/>
  <c r="H95" i="1"/>
  <c r="E95" i="1"/>
  <c r="D95" i="1" s="1"/>
  <c r="H91" i="1"/>
  <c r="E91" i="1"/>
  <c r="D91" i="1" s="1"/>
  <c r="H87" i="1"/>
  <c r="E87" i="1"/>
  <c r="D87" i="1" s="1"/>
  <c r="H83" i="1"/>
  <c r="E83" i="1"/>
  <c r="D83" i="1" s="1"/>
  <c r="H79" i="1"/>
  <c r="E79" i="1"/>
  <c r="D79" i="1" s="1"/>
  <c r="H75" i="1"/>
  <c r="E75" i="1"/>
  <c r="D75" i="1" s="1"/>
  <c r="H71" i="1"/>
  <c r="E71" i="1"/>
  <c r="D71" i="1" s="1"/>
  <c r="H67" i="1"/>
  <c r="E67" i="1"/>
  <c r="D67" i="1" s="1"/>
  <c r="H63" i="1"/>
  <c r="E63" i="1"/>
  <c r="D63" i="1" s="1"/>
  <c r="H59" i="1"/>
  <c r="E59" i="1"/>
  <c r="D59" i="1" s="1"/>
  <c r="H55" i="1"/>
  <c r="E55" i="1"/>
  <c r="D55" i="1" s="1"/>
  <c r="H51" i="1"/>
  <c r="E51" i="1"/>
  <c r="D51" i="1" s="1"/>
  <c r="H47" i="1"/>
  <c r="E47" i="1"/>
  <c r="D47" i="1" s="1"/>
  <c r="H43" i="1"/>
  <c r="E43" i="1"/>
  <c r="D43" i="1" s="1"/>
  <c r="H39" i="1"/>
  <c r="E39" i="1"/>
  <c r="D39" i="1" s="1"/>
  <c r="H35" i="1"/>
  <c r="E35" i="1"/>
  <c r="D35" i="1" s="1"/>
  <c r="H31" i="1"/>
  <c r="E31" i="1"/>
  <c r="D31" i="1" s="1"/>
  <c r="H27" i="1"/>
  <c r="E27" i="1"/>
  <c r="D27" i="1" s="1"/>
  <c r="H23" i="1"/>
  <c r="E23" i="1"/>
  <c r="D23" i="1" s="1"/>
  <c r="H19" i="1"/>
  <c r="E19" i="1"/>
  <c r="D19" i="1" s="1"/>
  <c r="H15" i="1"/>
  <c r="E15" i="1"/>
  <c r="D15" i="1" s="1"/>
  <c r="H11" i="1"/>
  <c r="E11" i="1"/>
  <c r="D11" i="1" s="1"/>
  <c r="H7" i="1"/>
  <c r="E7" i="1"/>
  <c r="D7" i="1" s="1"/>
  <c r="H3" i="1"/>
  <c r="E3" i="1"/>
  <c r="D3" i="1" s="1"/>
  <c r="E201" i="1"/>
  <c r="D201" i="1" s="1"/>
  <c r="E137" i="1"/>
  <c r="D137" i="1" s="1"/>
  <c r="E73" i="1"/>
  <c r="D73" i="1" s="1"/>
  <c r="E9" i="1"/>
  <c r="D9" i="1" s="1"/>
  <c r="C2" i="1"/>
  <c r="E2" i="1" s="1"/>
  <c r="H2" i="1"/>
  <c r="G48" i="1" l="1"/>
  <c r="G192" i="1"/>
  <c r="G285" i="1"/>
  <c r="G213" i="1"/>
  <c r="G240" i="1"/>
  <c r="G61" i="1"/>
  <c r="G301" i="1"/>
  <c r="G44" i="1"/>
  <c r="G157" i="1"/>
  <c r="G287" i="1"/>
  <c r="G85" i="1"/>
  <c r="G225" i="1"/>
  <c r="G210" i="1"/>
  <c r="G253" i="1"/>
  <c r="G299" i="1"/>
  <c r="G291" i="1"/>
  <c r="G33" i="1"/>
  <c r="G161" i="1"/>
  <c r="G277" i="1"/>
  <c r="G112" i="1"/>
  <c r="G28" i="1"/>
  <c r="G20" i="1"/>
  <c r="D152" i="1"/>
  <c r="G152" i="1"/>
  <c r="G109" i="1"/>
  <c r="G140" i="1"/>
  <c r="G290" i="1"/>
  <c r="G212" i="1"/>
  <c r="G53" i="1"/>
  <c r="G93" i="1"/>
  <c r="G224" i="1"/>
  <c r="G258" i="1"/>
  <c r="G189" i="1"/>
  <c r="G269" i="1"/>
  <c r="G77" i="1"/>
  <c r="G149" i="1"/>
  <c r="G172" i="1"/>
  <c r="G300" i="1"/>
  <c r="G223" i="1"/>
  <c r="D276" i="1"/>
  <c r="G276" i="1"/>
  <c r="D208" i="1"/>
  <c r="G208" i="1"/>
  <c r="G113" i="1"/>
  <c r="G64" i="1"/>
  <c r="G139" i="1"/>
  <c r="G256" i="1"/>
  <c r="G51" i="1"/>
  <c r="G40" i="1"/>
  <c r="G49" i="1"/>
  <c r="G125" i="1"/>
  <c r="G16" i="1"/>
  <c r="G96" i="1"/>
  <c r="G144" i="1"/>
  <c r="G267" i="1"/>
  <c r="G147" i="1"/>
  <c r="G108" i="1"/>
  <c r="G220" i="1"/>
  <c r="G148" i="1"/>
  <c r="G232" i="1"/>
  <c r="G11" i="1"/>
  <c r="G129" i="1"/>
  <c r="G177" i="1"/>
  <c r="G241" i="1"/>
  <c r="G43" i="1"/>
  <c r="G107" i="1"/>
  <c r="G171" i="1"/>
  <c r="G235" i="1"/>
  <c r="G288" i="1"/>
  <c r="G12" i="1"/>
  <c r="G252" i="1"/>
  <c r="G83" i="1"/>
  <c r="G131" i="1"/>
  <c r="G296" i="1"/>
  <c r="D21" i="1"/>
  <c r="G21" i="1"/>
  <c r="D264" i="1"/>
  <c r="G264" i="1"/>
  <c r="D84" i="1"/>
  <c r="G84" i="1"/>
  <c r="G137" i="1"/>
  <c r="G193" i="1"/>
  <c r="G221" i="1"/>
  <c r="G9" i="1"/>
  <c r="G45" i="1"/>
  <c r="G65" i="1"/>
  <c r="G117" i="1"/>
  <c r="G141" i="1"/>
  <c r="G173" i="1"/>
  <c r="G201" i="1"/>
  <c r="G257" i="1"/>
  <c r="G226" i="1"/>
  <c r="G268" i="1"/>
  <c r="G95" i="1"/>
  <c r="G244" i="1"/>
  <c r="G104" i="1"/>
  <c r="G8" i="1"/>
  <c r="G73" i="1"/>
  <c r="G97" i="1"/>
  <c r="G205" i="1"/>
  <c r="G237" i="1"/>
  <c r="G265" i="1"/>
  <c r="G289" i="1"/>
  <c r="G32" i="1"/>
  <c r="G80" i="1"/>
  <c r="G128" i="1"/>
  <c r="G176" i="1"/>
  <c r="G272" i="1"/>
  <c r="G87" i="1"/>
  <c r="G204" i="1"/>
  <c r="G236" i="1"/>
  <c r="G284" i="1"/>
  <c r="G255" i="1"/>
  <c r="G24" i="1"/>
  <c r="G168" i="1"/>
  <c r="D266" i="1"/>
  <c r="G266" i="1"/>
  <c r="D180" i="1"/>
  <c r="G180" i="1"/>
  <c r="D92" i="1"/>
  <c r="G92" i="1"/>
  <c r="D124" i="1"/>
  <c r="G124" i="1"/>
  <c r="D156" i="1"/>
  <c r="G156" i="1"/>
  <c r="D29" i="1"/>
  <c r="G29" i="1"/>
  <c r="D116" i="1"/>
  <c r="G116" i="1"/>
  <c r="D5" i="1"/>
  <c r="G5" i="1"/>
  <c r="D162" i="1"/>
  <c r="G162" i="1"/>
  <c r="D52" i="1"/>
  <c r="G52" i="1"/>
  <c r="D136" i="1"/>
  <c r="G136" i="1"/>
  <c r="D68" i="1"/>
  <c r="G68" i="1"/>
  <c r="D100" i="1"/>
  <c r="G100" i="1"/>
  <c r="D132" i="1"/>
  <c r="G132" i="1"/>
  <c r="D164" i="1"/>
  <c r="G164" i="1"/>
  <c r="D196" i="1"/>
  <c r="G196" i="1"/>
  <c r="D280" i="1"/>
  <c r="G280" i="1"/>
  <c r="D72" i="1"/>
  <c r="G72" i="1"/>
  <c r="D13" i="1"/>
  <c r="G13" i="1"/>
  <c r="G145" i="1"/>
  <c r="G273" i="1"/>
  <c r="G216" i="1"/>
  <c r="G200" i="1"/>
  <c r="G7" i="1"/>
  <c r="G17" i="1"/>
  <c r="G81" i="1"/>
  <c r="G209" i="1"/>
  <c r="G23" i="1"/>
  <c r="G55" i="1"/>
  <c r="G63" i="1"/>
  <c r="G191" i="1"/>
  <c r="G228" i="1"/>
  <c r="G260" i="1"/>
  <c r="G292" i="1"/>
  <c r="G56" i="1"/>
  <c r="G184" i="1"/>
  <c r="G4" i="1"/>
  <c r="G37" i="1"/>
  <c r="G69" i="1"/>
  <c r="G101" i="1"/>
  <c r="G133" i="1"/>
  <c r="G165" i="1"/>
  <c r="G181" i="1"/>
  <c r="G197" i="1"/>
  <c r="G229" i="1"/>
  <c r="G245" i="1"/>
  <c r="G261" i="1"/>
  <c r="G293" i="1"/>
  <c r="G60" i="1"/>
  <c r="G151" i="1"/>
  <c r="G183" i="1"/>
  <c r="G215" i="1"/>
  <c r="G247" i="1"/>
  <c r="G279" i="1"/>
  <c r="G31" i="1"/>
  <c r="G159" i="1"/>
  <c r="G234" i="1"/>
  <c r="G88" i="1"/>
  <c r="G25" i="1"/>
  <c r="G41" i="1"/>
  <c r="G57" i="1"/>
  <c r="G89" i="1"/>
  <c r="G105" i="1"/>
  <c r="G121" i="1"/>
  <c r="G153" i="1"/>
  <c r="G169" i="1"/>
  <c r="G185" i="1"/>
  <c r="G217" i="1"/>
  <c r="G233" i="1"/>
  <c r="G249" i="1"/>
  <c r="G281" i="1"/>
  <c r="G297" i="1"/>
  <c r="G75" i="1"/>
  <c r="G160" i="1"/>
  <c r="G203" i="1"/>
  <c r="G211" i="1"/>
  <c r="G34" i="1"/>
  <c r="G76" i="1"/>
  <c r="G119" i="1"/>
  <c r="G188" i="1"/>
  <c r="G195" i="1"/>
  <c r="G36" i="1"/>
  <c r="G127" i="1"/>
  <c r="G243" i="1"/>
  <c r="G120" i="1"/>
  <c r="G248" i="1"/>
  <c r="D114" i="1"/>
  <c r="G114" i="1"/>
  <c r="D250" i="1"/>
  <c r="G250" i="1"/>
  <c r="D82" i="1"/>
  <c r="G82" i="1"/>
  <c r="D130" i="1"/>
  <c r="G130" i="1"/>
  <c r="D26" i="1"/>
  <c r="G26" i="1"/>
  <c r="D54" i="1"/>
  <c r="G54" i="1"/>
  <c r="D62" i="1"/>
  <c r="G62" i="1"/>
  <c r="D74" i="1"/>
  <c r="G74" i="1"/>
  <c r="D110" i="1"/>
  <c r="G110" i="1"/>
  <c r="D122" i="1"/>
  <c r="G122" i="1"/>
  <c r="D166" i="1"/>
  <c r="G166" i="1"/>
  <c r="D174" i="1"/>
  <c r="G174" i="1"/>
  <c r="D186" i="1"/>
  <c r="G186" i="1"/>
  <c r="D214" i="1"/>
  <c r="G214" i="1"/>
  <c r="D230" i="1"/>
  <c r="G230" i="1"/>
  <c r="D270" i="1"/>
  <c r="G270" i="1"/>
  <c r="D178" i="1"/>
  <c r="G178" i="1"/>
  <c r="D14" i="1"/>
  <c r="G14" i="1"/>
  <c r="D30" i="1"/>
  <c r="G30" i="1"/>
  <c r="D42" i="1"/>
  <c r="G42" i="1"/>
  <c r="D86" i="1"/>
  <c r="G86" i="1"/>
  <c r="D102" i="1"/>
  <c r="G102" i="1"/>
  <c r="D126" i="1"/>
  <c r="G126" i="1"/>
  <c r="D138" i="1"/>
  <c r="G138" i="1"/>
  <c r="D150" i="1"/>
  <c r="G150" i="1"/>
  <c r="D190" i="1"/>
  <c r="G190" i="1"/>
  <c r="D202" i="1"/>
  <c r="G202" i="1"/>
  <c r="D238" i="1"/>
  <c r="G238" i="1"/>
  <c r="D262" i="1"/>
  <c r="G262" i="1"/>
  <c r="D286" i="1"/>
  <c r="G286" i="1"/>
  <c r="D146" i="1"/>
  <c r="G146" i="1"/>
  <c r="D194" i="1"/>
  <c r="G194" i="1"/>
  <c r="D298" i="1"/>
  <c r="G298" i="1"/>
  <c r="D10" i="1"/>
  <c r="G10" i="1"/>
  <c r="D46" i="1"/>
  <c r="G46" i="1"/>
  <c r="D58" i="1"/>
  <c r="G58" i="1"/>
  <c r="D70" i="1"/>
  <c r="G70" i="1"/>
  <c r="D90" i="1"/>
  <c r="G90" i="1"/>
  <c r="D118" i="1"/>
  <c r="G118" i="1"/>
  <c r="D158" i="1"/>
  <c r="G158" i="1"/>
  <c r="D170" i="1"/>
  <c r="G170" i="1"/>
  <c r="D182" i="1"/>
  <c r="G182" i="1"/>
  <c r="D206" i="1"/>
  <c r="G206" i="1"/>
  <c r="D222" i="1"/>
  <c r="G222" i="1"/>
  <c r="D246" i="1"/>
  <c r="G246" i="1"/>
  <c r="D294" i="1"/>
  <c r="G294" i="1"/>
  <c r="D50" i="1"/>
  <c r="G50" i="1"/>
  <c r="D98" i="1"/>
  <c r="G98" i="1"/>
  <c r="D6" i="1"/>
  <c r="G6" i="1"/>
  <c r="D22" i="1"/>
  <c r="G22" i="1"/>
  <c r="D38" i="1"/>
  <c r="G38" i="1"/>
  <c r="D78" i="1"/>
  <c r="G78" i="1"/>
  <c r="D94" i="1"/>
  <c r="G94" i="1"/>
  <c r="D106" i="1"/>
  <c r="G106" i="1"/>
  <c r="D134" i="1"/>
  <c r="G134" i="1"/>
  <c r="D142" i="1"/>
  <c r="G142" i="1"/>
  <c r="D154" i="1"/>
  <c r="G154" i="1"/>
  <c r="D198" i="1"/>
  <c r="G198" i="1"/>
  <c r="D218" i="1"/>
  <c r="G218" i="1"/>
  <c r="D254" i="1"/>
  <c r="G254" i="1"/>
  <c r="D278" i="1"/>
  <c r="G278" i="1"/>
  <c r="D18" i="1"/>
  <c r="G18" i="1"/>
  <c r="D66" i="1"/>
  <c r="G66" i="1"/>
  <c r="G3" i="1"/>
  <c r="G27" i="1"/>
  <c r="G91" i="1"/>
  <c r="G155" i="1"/>
  <c r="G219" i="1"/>
  <c r="G283" i="1"/>
  <c r="G19" i="1"/>
  <c r="G163" i="1"/>
  <c r="G39" i="1"/>
  <c r="G103" i="1"/>
  <c r="G167" i="1"/>
  <c r="G231" i="1"/>
  <c r="G274" i="1"/>
  <c r="G295" i="1"/>
  <c r="G115" i="1"/>
  <c r="G15" i="1"/>
  <c r="G79" i="1"/>
  <c r="G143" i="1"/>
  <c r="G207" i="1"/>
  <c r="G271" i="1"/>
  <c r="G179" i="1"/>
  <c r="G59" i="1"/>
  <c r="G123" i="1"/>
  <c r="G187" i="1"/>
  <c r="G251" i="1"/>
  <c r="G99" i="1"/>
  <c r="G259" i="1"/>
  <c r="G71" i="1"/>
  <c r="G135" i="1"/>
  <c r="G199" i="1"/>
  <c r="G242" i="1"/>
  <c r="G263" i="1"/>
  <c r="G35" i="1"/>
  <c r="G227" i="1"/>
  <c r="G47" i="1"/>
  <c r="G111" i="1"/>
  <c r="G175" i="1"/>
  <c r="G239" i="1"/>
  <c r="G282" i="1"/>
  <c r="G67" i="1"/>
  <c r="G275" i="1"/>
  <c r="D2" i="1"/>
  <c r="G2" i="1"/>
</calcChain>
</file>

<file path=xl/sharedStrings.xml><?xml version="1.0" encoding="utf-8"?>
<sst xmlns="http://schemas.openxmlformats.org/spreadsheetml/2006/main" count="640" uniqueCount="20">
  <si>
    <t>Customer Number</t>
  </si>
  <si>
    <t>Age</t>
  </si>
  <si>
    <t>Marital Status</t>
  </si>
  <si>
    <t>Mortgage Amount</t>
  </si>
  <si>
    <t>Annual Income</t>
  </si>
  <si>
    <t>Number of Payments</t>
  </si>
  <si>
    <t>Total Amount Paid</t>
  </si>
  <si>
    <t>MARRIED</t>
  </si>
  <si>
    <t>YES</t>
  </si>
  <si>
    <t>SINGLE</t>
  </si>
  <si>
    <t>NO</t>
  </si>
  <si>
    <t>Column Labels</t>
  </si>
  <si>
    <t>Row Labels</t>
  </si>
  <si>
    <t>Grand Total</t>
  </si>
  <si>
    <t>Payments Per Year</t>
  </si>
  <si>
    <t xml:space="preserve">Variance: </t>
  </si>
  <si>
    <t xml:space="preserve">Expected Value: </t>
  </si>
  <si>
    <t xml:space="preserve">Standard Deviation: </t>
  </si>
  <si>
    <t>Count of Customer Number</t>
  </si>
  <si>
    <t>Default on Mortgage?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</si>
</sst>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44" fontId="2" fillId="0" borderId="1" xfId="1" applyFont="1" applyBorder="1"/>
    <xf numFmtId="43" fontId="0" fillId="0" borderId="0" xfId="2" applyFont="1"/>
    <xf numFmtId="44" fontId="2" fillId="0" borderId="0" xfId="1" applyFont="1" applyAlignment="1">
      <alignment horizontal="right"/>
    </xf>
    <xf numFmtId="0" fontId="0" fillId="0" borderId="0" xfId="2" applyNumberFormat="1" applyFont="1" applyAlignment="1">
      <alignment horizontal="left"/>
    </xf>
    <xf numFmtId="39" fontId="0" fillId="0" borderId="0" xfId="0" applyNumberFormat="1"/>
    <xf numFmtId="164" fontId="0" fillId="0" borderId="0" xfId="2" applyNumberFormat="1" applyFont="1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Fry" refreshedDate="42182.663720486111" createdVersion="6" refreshedVersion="6" minRefreshableVersion="3" recordCount="300" xr:uid="{00000000-000A-0000-FFFF-FFFF00000000}">
  <cacheSource type="worksheet">
    <worksheetSource ref="A1:H301" sheet="Data"/>
  </cacheSource>
  <cacheFields count="8">
    <cacheField name="Customer Number" numFmtId="0">
      <sharedItems containsSemiMixedTypes="0" containsString="0" containsNumber="1" containsInteger="1" minValue="1" maxValue="300"/>
    </cacheField>
    <cacheField name="Age" numFmtId="0">
      <sharedItems containsSemiMixedTypes="0" containsString="0" containsNumber="1" containsInteger="1" minValue="19" maxValue="51"/>
    </cacheField>
    <cacheField name="Marital Status" numFmtId="0">
      <sharedItems count="2">
        <s v="SINGLE"/>
        <s v="MARRIED"/>
      </sharedItems>
    </cacheField>
    <cacheField name="Annual Income" numFmtId="44">
      <sharedItems containsSemiMixedTypes="0" containsString="0" containsNumber="1" minValue="16597.53" maxValue="224899.71"/>
    </cacheField>
    <cacheField name="Mortgage Amount" numFmtId="44">
      <sharedItems containsSemiMixedTypes="0" containsString="0" containsNumber="1" minValue="150615.60999999999" maxValue="634609.61"/>
    </cacheField>
    <cacheField name="Payments Per Year" numFmtId="0">
      <sharedItems containsSemiMixedTypes="0" containsString="0" containsNumber="1" containsInteger="1" minValue="4" maxValue="24" count="3">
        <n v="24"/>
        <n v="12"/>
        <n v="4"/>
      </sharedItems>
    </cacheField>
    <cacheField name="Total Amount Paid" numFmtId="44">
      <sharedItems containsSemiMixedTypes="0" containsString="0" containsNumber="1" minValue="171289.87" maxValue="1249695.52"/>
    </cacheField>
    <cacheField name="Default on Mortgage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37"/>
    <x v="0"/>
    <n v="172125.7"/>
    <n v="473402.96"/>
    <x v="0"/>
    <n v="581885.13"/>
    <x v="0"/>
  </r>
  <r>
    <n v="2"/>
    <n v="31"/>
    <x v="0"/>
    <n v="108571.04"/>
    <n v="300468.59999999998"/>
    <x v="1"/>
    <n v="489320.38"/>
    <x v="1"/>
  </r>
  <r>
    <n v="3"/>
    <n v="37"/>
    <x v="1"/>
    <n v="124136.41"/>
    <n v="330664.24"/>
    <x v="0"/>
    <n v="493541.93"/>
    <x v="0"/>
  </r>
  <r>
    <n v="4"/>
    <n v="24"/>
    <x v="1"/>
    <n v="79614.039999999994"/>
    <n v="230222.94"/>
    <x v="0"/>
    <n v="449682.09"/>
    <x v="0"/>
  </r>
  <r>
    <n v="5"/>
    <n v="27"/>
    <x v="0"/>
    <n v="68087.33"/>
    <n v="282203.53000000003"/>
    <x v="1"/>
    <n v="520581.82"/>
    <x v="1"/>
  </r>
  <r>
    <n v="6"/>
    <n v="30"/>
    <x v="1"/>
    <n v="59959.8"/>
    <n v="251242.7"/>
    <x v="0"/>
    <n v="356711.58"/>
    <x v="0"/>
  </r>
  <r>
    <n v="7"/>
    <n v="41"/>
    <x v="0"/>
    <n v="99394.05"/>
    <n v="282737.28999999998"/>
    <x v="1"/>
    <n v="524053.46"/>
    <x v="1"/>
  </r>
  <r>
    <n v="8"/>
    <n v="29"/>
    <x v="0"/>
    <n v="38527.35"/>
    <n v="238125.19"/>
    <x v="1"/>
    <n v="468595.99"/>
    <x v="1"/>
  </r>
  <r>
    <n v="9"/>
    <n v="31"/>
    <x v="1"/>
    <n v="112078.62"/>
    <n v="297133.24"/>
    <x v="0"/>
    <n v="399617.4"/>
    <x v="0"/>
  </r>
  <r>
    <n v="10"/>
    <n v="36"/>
    <x v="0"/>
    <n v="224899.71"/>
    <n v="622578.74"/>
    <x v="1"/>
    <n v="1233002.1399999999"/>
    <x v="1"/>
  </r>
  <r>
    <n v="11"/>
    <n v="31"/>
    <x v="1"/>
    <n v="27945.360000000001"/>
    <n v="215440.31"/>
    <x v="0"/>
    <n v="285900.09999999998"/>
    <x v="0"/>
  </r>
  <r>
    <n v="12"/>
    <n v="40"/>
    <x v="0"/>
    <n v="48929.74"/>
    <n v="252885.1"/>
    <x v="1"/>
    <n v="336574.63"/>
    <x v="1"/>
  </r>
  <r>
    <n v="13"/>
    <n v="39"/>
    <x v="1"/>
    <n v="82810.92"/>
    <n v="183045.16"/>
    <x v="1"/>
    <n v="262537.23"/>
    <x v="1"/>
  </r>
  <r>
    <n v="14"/>
    <n v="31"/>
    <x v="0"/>
    <n v="68216.88"/>
    <n v="165309.34"/>
    <x v="1"/>
    <n v="253633.17"/>
    <x v="1"/>
  </r>
  <r>
    <n v="15"/>
    <n v="40"/>
    <x v="0"/>
    <n v="59141.13"/>
    <n v="220176.18"/>
    <x v="1"/>
    <n v="424749.8"/>
    <x v="1"/>
  </r>
  <r>
    <n v="16"/>
    <n v="45"/>
    <x v="1"/>
    <n v="72568.89"/>
    <n v="233146.91"/>
    <x v="1"/>
    <n v="356363.93"/>
    <x v="1"/>
  </r>
  <r>
    <n v="17"/>
    <n v="32"/>
    <x v="1"/>
    <n v="101140.43"/>
    <n v="245360.02"/>
    <x v="0"/>
    <n v="388429.41"/>
    <x v="0"/>
  </r>
  <r>
    <n v="18"/>
    <n v="37"/>
    <x v="1"/>
    <n v="124876.53"/>
    <n v="320401.03999999998"/>
    <x v="2"/>
    <n v="360783.45"/>
    <x v="0"/>
  </r>
  <r>
    <n v="19"/>
    <n v="32"/>
    <x v="1"/>
    <n v="133093.15"/>
    <n v="494395.63"/>
    <x v="1"/>
    <n v="861874.67"/>
    <x v="1"/>
  </r>
  <r>
    <n v="20"/>
    <n v="32"/>
    <x v="0"/>
    <n v="85268.67"/>
    <n v="159010.32999999999"/>
    <x v="1"/>
    <n v="308656.11"/>
    <x v="1"/>
  </r>
  <r>
    <n v="21"/>
    <n v="37"/>
    <x v="0"/>
    <n v="92314.96"/>
    <n v="249547.14"/>
    <x v="0"/>
    <n v="342339.27"/>
    <x v="0"/>
  </r>
  <r>
    <n v="22"/>
    <n v="29"/>
    <x v="1"/>
    <n v="120876.13"/>
    <n v="308618.37"/>
    <x v="1"/>
    <n v="472668.98"/>
    <x v="1"/>
  </r>
  <r>
    <n v="23"/>
    <n v="24"/>
    <x v="0"/>
    <n v="86294.13"/>
    <n v="258321.78"/>
    <x v="0"/>
    <n v="380347.56"/>
    <x v="0"/>
  </r>
  <r>
    <n v="24"/>
    <n v="32"/>
    <x v="1"/>
    <n v="216748.68"/>
    <n v="634609.61"/>
    <x v="0"/>
    <n v="915640.13"/>
    <x v="0"/>
  </r>
  <r>
    <n v="25"/>
    <n v="44"/>
    <x v="0"/>
    <n v="46389.75"/>
    <n v="194770.91"/>
    <x v="1"/>
    <n v="385288.86"/>
    <x v="1"/>
  </r>
  <r>
    <n v="26"/>
    <n v="28"/>
    <x v="1"/>
    <n v="132323.76"/>
    <n v="518999.12"/>
    <x v="0"/>
    <n v="776210.07"/>
    <x v="0"/>
  </r>
  <r>
    <n v="27"/>
    <n v="41"/>
    <x v="1"/>
    <n v="101799.27"/>
    <n v="242974.82"/>
    <x v="1"/>
    <n v="519801.54"/>
    <x v="1"/>
  </r>
  <r>
    <n v="28"/>
    <n v="42"/>
    <x v="0"/>
    <n v="72708.460000000006"/>
    <n v="277473.87"/>
    <x v="2"/>
    <n v="351375.45"/>
    <x v="0"/>
  </r>
  <r>
    <n v="29"/>
    <n v="30"/>
    <x v="1"/>
    <n v="170494.76"/>
    <n v="507883.95"/>
    <x v="1"/>
    <n v="738913.49"/>
    <x v="1"/>
  </r>
  <r>
    <n v="30"/>
    <n v="35"/>
    <x v="0"/>
    <n v="61742.37"/>
    <n v="178309.62"/>
    <x v="2"/>
    <n v="204693.76000000001"/>
    <x v="0"/>
  </r>
  <r>
    <n v="31"/>
    <n v="43"/>
    <x v="1"/>
    <n v="92851.73"/>
    <n v="295768.37"/>
    <x v="2"/>
    <n v="315403.24"/>
    <x v="0"/>
  </r>
  <r>
    <n v="32"/>
    <n v="27"/>
    <x v="0"/>
    <n v="67039.070000000007"/>
    <n v="268602.19"/>
    <x v="1"/>
    <n v="436736.67"/>
    <x v="1"/>
  </r>
  <r>
    <n v="33"/>
    <n v="23"/>
    <x v="0"/>
    <n v="71105.789999999994"/>
    <n v="188100.06"/>
    <x v="1"/>
    <n v="320195.33"/>
    <x v="1"/>
  </r>
  <r>
    <n v="34"/>
    <n v="39"/>
    <x v="0"/>
    <n v="58421.01"/>
    <n v="249958.88"/>
    <x v="1"/>
    <n v="427480.93"/>
    <x v="1"/>
  </r>
  <r>
    <n v="35"/>
    <n v="40"/>
    <x v="0"/>
    <n v="98472.26"/>
    <n v="320908.7"/>
    <x v="1"/>
    <n v="545924.99"/>
    <x v="1"/>
  </r>
  <r>
    <n v="36"/>
    <n v="37"/>
    <x v="1"/>
    <n v="112622.95"/>
    <n v="337873.51"/>
    <x v="1"/>
    <n v="561803.09"/>
    <x v="1"/>
  </r>
  <r>
    <n v="37"/>
    <n v="37"/>
    <x v="0"/>
    <n v="87125.65"/>
    <n v="275337.14"/>
    <x v="2"/>
    <n v="278656.59000000003"/>
    <x v="0"/>
  </r>
  <r>
    <n v="38"/>
    <n v="33"/>
    <x v="0"/>
    <n v="78298.5"/>
    <n v="260700.34"/>
    <x v="1"/>
    <n v="517794.52"/>
    <x v="1"/>
  </r>
  <r>
    <n v="39"/>
    <n v="33"/>
    <x v="0"/>
    <n v="31248.32"/>
    <n v="200414.73"/>
    <x v="1"/>
    <n v="383638.01"/>
    <x v="1"/>
  </r>
  <r>
    <n v="40"/>
    <n v="35"/>
    <x v="1"/>
    <n v="99648.61"/>
    <n v="261283.23"/>
    <x v="0"/>
    <n v="510798.86"/>
    <x v="0"/>
  </r>
  <r>
    <n v="41"/>
    <n v="26"/>
    <x v="1"/>
    <n v="136035.76"/>
    <n v="292050.94"/>
    <x v="2"/>
    <n v="339563.87"/>
    <x v="0"/>
  </r>
  <r>
    <n v="42"/>
    <n v="38"/>
    <x v="1"/>
    <n v="96591.66"/>
    <n v="189436.48"/>
    <x v="1"/>
    <n v="366573.56"/>
    <x v="1"/>
  </r>
  <r>
    <n v="43"/>
    <n v="37"/>
    <x v="1"/>
    <n v="129464.73"/>
    <n v="313174.24"/>
    <x v="1"/>
    <n v="533717.09"/>
    <x v="1"/>
  </r>
  <r>
    <n v="44"/>
    <n v="35"/>
    <x v="0"/>
    <n v="56651.96"/>
    <n v="222577.2"/>
    <x v="1"/>
    <n v="474357.73"/>
    <x v="1"/>
  </r>
  <r>
    <n v="45"/>
    <n v="44"/>
    <x v="1"/>
    <n v="112858.83"/>
    <n v="383158.23"/>
    <x v="2"/>
    <n v="406464.87"/>
    <x v="0"/>
  </r>
  <r>
    <n v="46"/>
    <n v="40"/>
    <x v="1"/>
    <n v="127668.2"/>
    <n v="369952.3"/>
    <x v="1"/>
    <n v="677767.03"/>
    <x v="1"/>
  </r>
  <r>
    <n v="47"/>
    <n v="38"/>
    <x v="0"/>
    <n v="48365.919999999998"/>
    <n v="193899.23"/>
    <x v="1"/>
    <n v="334420.11"/>
    <x v="1"/>
  </r>
  <r>
    <n v="48"/>
    <n v="37"/>
    <x v="1"/>
    <n v="92635.16"/>
    <n v="232272.87"/>
    <x v="1"/>
    <n v="450877.46"/>
    <x v="1"/>
  </r>
  <r>
    <n v="49"/>
    <n v="34"/>
    <x v="0"/>
    <n v="34928.910000000003"/>
    <n v="172785.56"/>
    <x v="1"/>
    <n v="370440.52"/>
    <x v="1"/>
  </r>
  <r>
    <n v="50"/>
    <n v="38"/>
    <x v="0"/>
    <n v="65939.899999999994"/>
    <n v="230516.29"/>
    <x v="1"/>
    <n v="470650.97"/>
    <x v="1"/>
  </r>
  <r>
    <n v="51"/>
    <n v="19"/>
    <x v="0"/>
    <n v="19994.29"/>
    <n v="156295.92000000001"/>
    <x v="1"/>
    <n v="278866.87"/>
    <x v="1"/>
  </r>
  <r>
    <n v="52"/>
    <n v="28"/>
    <x v="0"/>
    <n v="18601"/>
    <n v="154948.22"/>
    <x v="0"/>
    <n v="262810.96000000002"/>
    <x v="0"/>
  </r>
  <r>
    <n v="53"/>
    <n v="29"/>
    <x v="1"/>
    <n v="75981.759999999995"/>
    <n v="214715.42"/>
    <x v="0"/>
    <n v="306402.48"/>
    <x v="0"/>
  </r>
  <r>
    <n v="54"/>
    <n v="34"/>
    <x v="0"/>
    <n v="51892.160000000003"/>
    <n v="222951.96"/>
    <x v="0"/>
    <n v="322612.12"/>
    <x v="0"/>
  </r>
  <r>
    <n v="55"/>
    <n v="37"/>
    <x v="0"/>
    <n v="77717.05"/>
    <n v="195609.04"/>
    <x v="1"/>
    <n v="306284.44"/>
    <x v="1"/>
  </r>
  <r>
    <n v="56"/>
    <n v="33"/>
    <x v="0"/>
    <n v="48989.15"/>
    <n v="242739.62"/>
    <x v="1"/>
    <n v="463181.03"/>
    <x v="1"/>
  </r>
  <r>
    <n v="57"/>
    <n v="36"/>
    <x v="1"/>
    <n v="62748.89"/>
    <n v="192981.96"/>
    <x v="1"/>
    <n v="317668.95"/>
    <x v="1"/>
  </r>
  <r>
    <n v="58"/>
    <n v="32"/>
    <x v="0"/>
    <n v="65887.16"/>
    <n v="211080.01"/>
    <x v="1"/>
    <n v="285776.62"/>
    <x v="1"/>
  </r>
  <r>
    <n v="59"/>
    <n v="31"/>
    <x v="0"/>
    <n v="80356.289999999994"/>
    <n v="258271.23"/>
    <x v="1"/>
    <n v="405874.43"/>
    <x v="1"/>
  </r>
  <r>
    <n v="60"/>
    <n v="38"/>
    <x v="0"/>
    <n v="101823.49"/>
    <n v="258203.73"/>
    <x v="1"/>
    <n v="455916.58"/>
    <x v="1"/>
  </r>
  <r>
    <n v="61"/>
    <n v="34"/>
    <x v="0"/>
    <n v="94379.82"/>
    <n v="233052.9"/>
    <x v="1"/>
    <n v="358169.25"/>
    <x v="1"/>
  </r>
  <r>
    <n v="62"/>
    <n v="42"/>
    <x v="0"/>
    <n v="76018.73"/>
    <n v="295266.94"/>
    <x v="1"/>
    <n v="489264.03"/>
    <x v="1"/>
  </r>
  <r>
    <n v="63"/>
    <n v="36"/>
    <x v="0"/>
    <n v="97478.37"/>
    <n v="311764.34999999998"/>
    <x v="1"/>
    <n v="512631.11"/>
    <x v="1"/>
  </r>
  <r>
    <n v="64"/>
    <n v="36"/>
    <x v="1"/>
    <n v="115339.7"/>
    <n v="327722.21999999997"/>
    <x v="0"/>
    <n v="574984.94999999995"/>
    <x v="0"/>
  </r>
  <r>
    <n v="65"/>
    <n v="38"/>
    <x v="0"/>
    <n v="90270.96"/>
    <n v="229971.85"/>
    <x v="1"/>
    <n v="363401.39"/>
    <x v="1"/>
  </r>
  <r>
    <n v="66"/>
    <n v="38"/>
    <x v="0"/>
    <n v="103902.75"/>
    <n v="222053.28"/>
    <x v="1"/>
    <n v="376566.99"/>
    <x v="1"/>
  </r>
  <r>
    <n v="67"/>
    <n v="41"/>
    <x v="0"/>
    <n v="80237.13"/>
    <n v="304681.98"/>
    <x v="1"/>
    <n v="546536.30000000005"/>
    <x v="1"/>
  </r>
  <r>
    <n v="68"/>
    <n v="33"/>
    <x v="0"/>
    <n v="81043.08"/>
    <n v="283421.43"/>
    <x v="2"/>
    <n v="325346.58"/>
    <x v="0"/>
  </r>
  <r>
    <n v="69"/>
    <n v="31"/>
    <x v="1"/>
    <n v="66598.740000000005"/>
    <n v="191783.43"/>
    <x v="1"/>
    <n v="314767.43"/>
    <x v="1"/>
  </r>
  <r>
    <n v="70"/>
    <n v="45"/>
    <x v="1"/>
    <n v="126044.94"/>
    <n v="336101.28"/>
    <x v="0"/>
    <n v="506615.89"/>
    <x v="0"/>
  </r>
  <r>
    <n v="71"/>
    <n v="35"/>
    <x v="1"/>
    <n v="57062.96"/>
    <n v="221619.05"/>
    <x v="1"/>
    <n v="368017.39"/>
    <x v="1"/>
  </r>
  <r>
    <n v="72"/>
    <n v="37"/>
    <x v="0"/>
    <n v="97453.05"/>
    <n v="330548.09000000003"/>
    <x v="1"/>
    <n v="546945.30000000005"/>
    <x v="1"/>
  </r>
  <r>
    <n v="73"/>
    <n v="31"/>
    <x v="0"/>
    <n v="24040.73"/>
    <n v="166529.37"/>
    <x v="0"/>
    <n v="268259.89"/>
    <x v="0"/>
  </r>
  <r>
    <n v="74"/>
    <n v="40"/>
    <x v="1"/>
    <n v="69542.570000000007"/>
    <n v="273280.7"/>
    <x v="1"/>
    <n v="500719.21"/>
    <x v="1"/>
  </r>
  <r>
    <n v="75"/>
    <n v="51"/>
    <x v="0"/>
    <n v="30819.87"/>
    <n v="158343.89000000001"/>
    <x v="1"/>
    <n v="257609.33"/>
    <x v="1"/>
  </r>
  <r>
    <n v="76"/>
    <n v="36"/>
    <x v="0"/>
    <n v="111452.32"/>
    <n v="273157.77"/>
    <x v="1"/>
    <n v="414238.78"/>
    <x v="1"/>
  </r>
  <r>
    <n v="77"/>
    <n v="37"/>
    <x v="0"/>
    <n v="99197.3"/>
    <n v="274266.57"/>
    <x v="1"/>
    <n v="516528.92"/>
    <x v="1"/>
  </r>
  <r>
    <n v="78"/>
    <n v="30"/>
    <x v="0"/>
    <n v="111849.07"/>
    <n v="252755.64"/>
    <x v="1"/>
    <n v="553600.26"/>
    <x v="1"/>
  </r>
  <r>
    <n v="79"/>
    <n v="38"/>
    <x v="1"/>
    <n v="58093.23"/>
    <n v="220651.85"/>
    <x v="2"/>
    <n v="252043.29"/>
    <x v="0"/>
  </r>
  <r>
    <n v="80"/>
    <n v="32"/>
    <x v="0"/>
    <n v="90339.04"/>
    <n v="257357.73"/>
    <x v="1"/>
    <n v="394492.24"/>
    <x v="1"/>
  </r>
  <r>
    <n v="81"/>
    <n v="36"/>
    <x v="0"/>
    <n v="42447.42"/>
    <n v="170528.44"/>
    <x v="1"/>
    <n v="252252.65"/>
    <x v="1"/>
  </r>
  <r>
    <n v="82"/>
    <n v="24"/>
    <x v="1"/>
    <n v="186071.89"/>
    <n v="567462"/>
    <x v="0"/>
    <n v="992917.97"/>
    <x v="0"/>
  </r>
  <r>
    <n v="83"/>
    <n v="40"/>
    <x v="0"/>
    <n v="66214.850000000006"/>
    <n v="192854.99"/>
    <x v="1"/>
    <n v="302333.12"/>
    <x v="1"/>
  </r>
  <r>
    <n v="84"/>
    <n v="31"/>
    <x v="1"/>
    <n v="177926.22"/>
    <n v="486118.62"/>
    <x v="0"/>
    <n v="596495.17000000004"/>
    <x v="0"/>
  </r>
  <r>
    <n v="85"/>
    <n v="35"/>
    <x v="1"/>
    <n v="89193.96"/>
    <n v="228914.19"/>
    <x v="1"/>
    <n v="304701.44"/>
    <x v="1"/>
  </r>
  <r>
    <n v="86"/>
    <n v="26"/>
    <x v="1"/>
    <n v="34006.75"/>
    <n v="185085.9"/>
    <x v="0"/>
    <n v="316653.63"/>
    <x v="0"/>
  </r>
  <r>
    <n v="87"/>
    <n v="40"/>
    <x v="1"/>
    <n v="134263.43"/>
    <n v="349814.02"/>
    <x v="1"/>
    <n v="804160.15"/>
    <x v="1"/>
  </r>
  <r>
    <n v="88"/>
    <n v="32"/>
    <x v="0"/>
    <n v="73671.39"/>
    <n v="264767.11"/>
    <x v="1"/>
    <n v="400427.13"/>
    <x v="1"/>
  </r>
  <r>
    <n v="89"/>
    <n v="31"/>
    <x v="1"/>
    <n v="122894.71"/>
    <n v="289073.81"/>
    <x v="0"/>
    <n v="524542.99"/>
    <x v="0"/>
  </r>
  <r>
    <n v="90"/>
    <n v="35"/>
    <x v="1"/>
    <n v="108777.8"/>
    <n v="308950"/>
    <x v="1"/>
    <n v="609864.31999999995"/>
    <x v="1"/>
  </r>
  <r>
    <n v="91"/>
    <n v="36"/>
    <x v="1"/>
    <n v="83714.38"/>
    <n v="265419.96000000002"/>
    <x v="1"/>
    <n v="515446.37"/>
    <x v="1"/>
  </r>
  <r>
    <n v="92"/>
    <n v="33"/>
    <x v="1"/>
    <n v="62451.47"/>
    <n v="260270.82"/>
    <x v="1"/>
    <n v="488596.72"/>
    <x v="1"/>
  </r>
  <r>
    <n v="93"/>
    <n v="35"/>
    <x v="0"/>
    <n v="91943.21"/>
    <n v="319802.49"/>
    <x v="1"/>
    <n v="551391.02"/>
    <x v="1"/>
  </r>
  <r>
    <n v="94"/>
    <n v="45"/>
    <x v="0"/>
    <n v="98582.7"/>
    <n v="302275.28999999998"/>
    <x v="1"/>
    <n v="567126.53"/>
    <x v="1"/>
  </r>
  <r>
    <n v="95"/>
    <n v="32"/>
    <x v="1"/>
    <n v="81544.820000000007"/>
    <n v="257044.81"/>
    <x v="2"/>
    <n v="269415.63"/>
    <x v="0"/>
  </r>
  <r>
    <n v="96"/>
    <n v="35"/>
    <x v="1"/>
    <n v="100967.67"/>
    <n v="239231.13"/>
    <x v="2"/>
    <n v="280087.15000000002"/>
    <x v="0"/>
  </r>
  <r>
    <n v="97"/>
    <n v="39"/>
    <x v="1"/>
    <n v="47150.86"/>
    <n v="199196.79"/>
    <x v="0"/>
    <n v="362529.81"/>
    <x v="0"/>
  </r>
  <r>
    <n v="98"/>
    <n v="35"/>
    <x v="0"/>
    <n v="77333.820000000007"/>
    <n v="294000.46999999997"/>
    <x v="1"/>
    <n v="542660.46"/>
    <x v="1"/>
  </r>
  <r>
    <n v="99"/>
    <n v="28"/>
    <x v="1"/>
    <n v="82462.67"/>
    <n v="203264.92"/>
    <x v="0"/>
    <n v="261211.2"/>
    <x v="0"/>
  </r>
  <r>
    <n v="100"/>
    <n v="33"/>
    <x v="0"/>
    <n v="74674.75"/>
    <n v="240254.71"/>
    <x v="1"/>
    <n v="381989.52"/>
    <x v="1"/>
  </r>
  <r>
    <n v="101"/>
    <n v="37"/>
    <x v="0"/>
    <n v="104188.2"/>
    <n v="323031.40000000002"/>
    <x v="1"/>
    <n v="624321.11"/>
    <x v="1"/>
  </r>
  <r>
    <n v="102"/>
    <n v="43"/>
    <x v="0"/>
    <n v="123232.44"/>
    <n v="320184.68"/>
    <x v="1"/>
    <n v="571037.41"/>
    <x v="1"/>
  </r>
  <r>
    <n v="103"/>
    <n v="38"/>
    <x v="0"/>
    <n v="51992.800000000003"/>
    <n v="248885.84"/>
    <x v="1"/>
    <n v="408466.99"/>
    <x v="1"/>
  </r>
  <r>
    <n v="104"/>
    <n v="36"/>
    <x v="1"/>
    <n v="96864.47"/>
    <n v="325280.69"/>
    <x v="1"/>
    <n v="694314.16"/>
    <x v="1"/>
  </r>
  <r>
    <n v="105"/>
    <n v="27"/>
    <x v="1"/>
    <n v="45013.91"/>
    <n v="199287.61"/>
    <x v="1"/>
    <n v="333627.53999999998"/>
    <x v="1"/>
  </r>
  <r>
    <n v="106"/>
    <n v="43"/>
    <x v="1"/>
    <n v="88648.06"/>
    <n v="319401.06"/>
    <x v="1"/>
    <n v="623661.22"/>
    <x v="1"/>
  </r>
  <r>
    <n v="107"/>
    <n v="32"/>
    <x v="1"/>
    <n v="95894.04"/>
    <n v="306566.67"/>
    <x v="1"/>
    <n v="517195.81"/>
    <x v="1"/>
  </r>
  <r>
    <n v="108"/>
    <n v="30"/>
    <x v="1"/>
    <n v="128339.8"/>
    <n v="311681.25"/>
    <x v="1"/>
    <n v="580313.99"/>
    <x v="1"/>
  </r>
  <r>
    <n v="109"/>
    <n v="32"/>
    <x v="0"/>
    <n v="69843.02"/>
    <n v="247400.94"/>
    <x v="0"/>
    <n v="396745.34"/>
    <x v="0"/>
  </r>
  <r>
    <n v="110"/>
    <n v="40"/>
    <x v="0"/>
    <n v="97362.82"/>
    <n v="334584.25"/>
    <x v="1"/>
    <n v="606592.51"/>
    <x v="1"/>
  </r>
  <r>
    <n v="111"/>
    <n v="35"/>
    <x v="0"/>
    <n v="145202.29"/>
    <n v="561487.42000000004"/>
    <x v="2"/>
    <n v="576618.67000000004"/>
    <x v="0"/>
  </r>
  <r>
    <n v="112"/>
    <n v="34"/>
    <x v="1"/>
    <n v="61016.14"/>
    <n v="244668.14"/>
    <x v="0"/>
    <n v="336515.76"/>
    <x v="0"/>
  </r>
  <r>
    <n v="113"/>
    <n v="43"/>
    <x v="1"/>
    <n v="113537.95"/>
    <n v="273378.39"/>
    <x v="1"/>
    <n v="486190.61"/>
    <x v="1"/>
  </r>
  <r>
    <n v="114"/>
    <n v="33"/>
    <x v="0"/>
    <n v="44449.59"/>
    <n v="270391.40000000002"/>
    <x v="1"/>
    <n v="485361.47"/>
    <x v="1"/>
  </r>
  <r>
    <n v="115"/>
    <n v="36"/>
    <x v="0"/>
    <n v="86877.47"/>
    <n v="321229.07"/>
    <x v="1"/>
    <n v="617746.22"/>
    <x v="1"/>
  </r>
  <r>
    <n v="116"/>
    <n v="36"/>
    <x v="1"/>
    <n v="88830.5"/>
    <n v="307726.32"/>
    <x v="1"/>
    <n v="569442.86"/>
    <x v="1"/>
  </r>
  <r>
    <n v="117"/>
    <n v="21"/>
    <x v="1"/>
    <n v="48306.54"/>
    <n v="183374.02"/>
    <x v="0"/>
    <n v="228257.85"/>
    <x v="0"/>
  </r>
  <r>
    <n v="118"/>
    <n v="37"/>
    <x v="1"/>
    <n v="109528.64"/>
    <n v="278388.40000000002"/>
    <x v="1"/>
    <n v="488405.12"/>
    <x v="1"/>
  </r>
  <r>
    <n v="119"/>
    <n v="39"/>
    <x v="1"/>
    <n v="69610.23"/>
    <n v="211674.18"/>
    <x v="1"/>
    <n v="319212.02"/>
    <x v="1"/>
  </r>
  <r>
    <n v="120"/>
    <n v="34"/>
    <x v="1"/>
    <n v="132458.56"/>
    <n v="310287.28000000003"/>
    <x v="0"/>
    <n v="389241.8"/>
    <x v="0"/>
  </r>
  <r>
    <n v="121"/>
    <n v="44"/>
    <x v="0"/>
    <n v="41419.14"/>
    <n v="181694.89"/>
    <x v="1"/>
    <n v="328366.01"/>
    <x v="1"/>
  </r>
  <r>
    <n v="122"/>
    <n v="33"/>
    <x v="1"/>
    <n v="119395.92"/>
    <n v="299316.74"/>
    <x v="0"/>
    <n v="412072.27"/>
    <x v="0"/>
  </r>
  <r>
    <n v="123"/>
    <n v="35"/>
    <x v="1"/>
    <n v="108397.44"/>
    <n v="323258.88"/>
    <x v="1"/>
    <n v="488917.99"/>
    <x v="1"/>
  </r>
  <r>
    <n v="124"/>
    <n v="46"/>
    <x v="1"/>
    <n v="132174.19"/>
    <n v="330062.95"/>
    <x v="2"/>
    <n v="371805.08"/>
    <x v="0"/>
  </r>
  <r>
    <n v="125"/>
    <n v="28"/>
    <x v="0"/>
    <n v="181745.89"/>
    <n v="473971.66"/>
    <x v="0"/>
    <n v="710276.46"/>
    <x v="0"/>
  </r>
  <r>
    <n v="126"/>
    <n v="34"/>
    <x v="0"/>
    <n v="90438.35"/>
    <n v="286530.96999999997"/>
    <x v="0"/>
    <n v="400865.8"/>
    <x v="0"/>
  </r>
  <r>
    <n v="127"/>
    <n v="36"/>
    <x v="1"/>
    <n v="120462.75"/>
    <n v="329641.61"/>
    <x v="0"/>
    <n v="470286.11"/>
    <x v="0"/>
  </r>
  <r>
    <n v="128"/>
    <n v="35"/>
    <x v="0"/>
    <n v="26104.55"/>
    <n v="205515.41"/>
    <x v="2"/>
    <n v="246329.16"/>
    <x v="0"/>
  </r>
  <r>
    <n v="129"/>
    <n v="32"/>
    <x v="0"/>
    <n v="77533.66"/>
    <n v="232544.91"/>
    <x v="1"/>
    <n v="376664.4"/>
    <x v="1"/>
  </r>
  <r>
    <n v="130"/>
    <n v="39"/>
    <x v="0"/>
    <n v="54209.1"/>
    <n v="173022.07"/>
    <x v="0"/>
    <n v="234027.85"/>
    <x v="0"/>
  </r>
  <r>
    <n v="131"/>
    <n v="33"/>
    <x v="1"/>
    <n v="87544.18"/>
    <n v="277832.86"/>
    <x v="2"/>
    <n v="302722.08"/>
    <x v="0"/>
  </r>
  <r>
    <n v="132"/>
    <n v="37"/>
    <x v="1"/>
    <n v="180203.55"/>
    <n v="490200.51"/>
    <x v="1"/>
    <n v="866749.89"/>
    <x v="1"/>
  </r>
  <r>
    <n v="133"/>
    <n v="49"/>
    <x v="1"/>
    <n v="89253.72"/>
    <n v="230386.93"/>
    <x v="0"/>
    <n v="368137.95"/>
    <x v="0"/>
  </r>
  <r>
    <n v="134"/>
    <n v="33"/>
    <x v="1"/>
    <n v="141736.01999999999"/>
    <n v="320115.13"/>
    <x v="2"/>
    <n v="340835.55"/>
    <x v="0"/>
  </r>
  <r>
    <n v="135"/>
    <n v="35"/>
    <x v="0"/>
    <n v="49736.9"/>
    <n v="179975.61"/>
    <x v="0"/>
    <n v="290478.01"/>
    <x v="0"/>
  </r>
  <r>
    <n v="136"/>
    <n v="35"/>
    <x v="0"/>
    <n v="177249.75"/>
    <n v="458109.65"/>
    <x v="2"/>
    <n v="500596.91"/>
    <x v="0"/>
  </r>
  <r>
    <n v="137"/>
    <n v="41"/>
    <x v="1"/>
    <n v="103055.32"/>
    <n v="255603.17"/>
    <x v="0"/>
    <n v="404694.21"/>
    <x v="0"/>
  </r>
  <r>
    <n v="138"/>
    <n v="31"/>
    <x v="0"/>
    <n v="175779.8"/>
    <n v="584808.59"/>
    <x v="1"/>
    <n v="1045501.01"/>
    <x v="1"/>
  </r>
  <r>
    <n v="139"/>
    <n v="32"/>
    <x v="0"/>
    <n v="54519.49"/>
    <n v="150615.60999999999"/>
    <x v="1"/>
    <n v="244805.94"/>
    <x v="1"/>
  </r>
  <r>
    <n v="140"/>
    <n v="36"/>
    <x v="0"/>
    <n v="76998.53"/>
    <n v="208106.85"/>
    <x v="1"/>
    <n v="347905.6"/>
    <x v="1"/>
  </r>
  <r>
    <n v="141"/>
    <n v="35"/>
    <x v="0"/>
    <n v="73102.990000000005"/>
    <n v="243519.34"/>
    <x v="1"/>
    <n v="393882.22"/>
    <x v="1"/>
  </r>
  <r>
    <n v="142"/>
    <n v="33"/>
    <x v="1"/>
    <n v="95001.37"/>
    <n v="273681.46000000002"/>
    <x v="0"/>
    <n v="405241.42"/>
    <x v="0"/>
  </r>
  <r>
    <n v="143"/>
    <n v="32"/>
    <x v="1"/>
    <n v="121872.16"/>
    <n v="334050.38"/>
    <x v="2"/>
    <n v="384701.09"/>
    <x v="0"/>
  </r>
  <r>
    <n v="144"/>
    <n v="32"/>
    <x v="0"/>
    <n v="86785.17"/>
    <n v="236157.17"/>
    <x v="1"/>
    <n v="483940.57"/>
    <x v="1"/>
  </r>
  <r>
    <n v="145"/>
    <n v="25"/>
    <x v="0"/>
    <n v="24746.1"/>
    <n v="192830.5"/>
    <x v="1"/>
    <n v="352652.88"/>
    <x v="1"/>
  </r>
  <r>
    <n v="146"/>
    <n v="33"/>
    <x v="0"/>
    <n v="93367.679999999993"/>
    <n v="236732.32"/>
    <x v="1"/>
    <n v="343032.46"/>
    <x v="1"/>
  </r>
  <r>
    <n v="147"/>
    <n v="26"/>
    <x v="1"/>
    <n v="62181.47"/>
    <n v="194059.64"/>
    <x v="0"/>
    <n v="333282.84999999998"/>
    <x v="0"/>
  </r>
  <r>
    <n v="148"/>
    <n v="41"/>
    <x v="1"/>
    <n v="137568.22"/>
    <n v="308288.15000000002"/>
    <x v="2"/>
    <n v="356288.38"/>
    <x v="0"/>
  </r>
  <r>
    <n v="149"/>
    <n v="41"/>
    <x v="0"/>
    <n v="96756.34"/>
    <n v="332159.18"/>
    <x v="0"/>
    <n v="420481.11"/>
    <x v="0"/>
  </r>
  <r>
    <n v="150"/>
    <n v="38"/>
    <x v="0"/>
    <n v="99706.09"/>
    <n v="317686.09999999998"/>
    <x v="0"/>
    <n v="381810.15"/>
    <x v="0"/>
  </r>
  <r>
    <n v="151"/>
    <n v="36"/>
    <x v="0"/>
    <n v="187612.28"/>
    <n v="587336.02"/>
    <x v="1"/>
    <n v="1029789.33"/>
    <x v="1"/>
  </r>
  <r>
    <n v="152"/>
    <n v="40"/>
    <x v="1"/>
    <n v="83604.479999999996"/>
    <n v="281093.24"/>
    <x v="0"/>
    <n v="353788.39"/>
    <x v="0"/>
  </r>
  <r>
    <n v="153"/>
    <n v="31"/>
    <x v="1"/>
    <n v="52708.58"/>
    <n v="228390.61"/>
    <x v="0"/>
    <n v="310795.53999999998"/>
    <x v="0"/>
  </r>
  <r>
    <n v="154"/>
    <n v="39"/>
    <x v="0"/>
    <n v="121308.47"/>
    <n v="582055.66"/>
    <x v="1"/>
    <n v="1180593.94"/>
    <x v="1"/>
  </r>
  <r>
    <n v="155"/>
    <n v="28"/>
    <x v="0"/>
    <n v="109247.99"/>
    <n v="256098.86"/>
    <x v="1"/>
    <n v="451771.72"/>
    <x v="1"/>
  </r>
  <r>
    <n v="156"/>
    <n v="35"/>
    <x v="1"/>
    <n v="75032.990000000005"/>
    <n v="214813.65"/>
    <x v="2"/>
    <n v="252375.03"/>
    <x v="0"/>
  </r>
  <r>
    <n v="157"/>
    <n v="41"/>
    <x v="1"/>
    <n v="102315.8"/>
    <n v="281608.63"/>
    <x v="1"/>
    <n v="587281.18000000005"/>
    <x v="1"/>
  </r>
  <r>
    <n v="158"/>
    <n v="29"/>
    <x v="0"/>
    <n v="96620.07"/>
    <n v="247444.54"/>
    <x v="1"/>
    <n v="301477"/>
    <x v="1"/>
  </r>
  <r>
    <n v="159"/>
    <n v="34"/>
    <x v="0"/>
    <n v="68495.86"/>
    <n v="279179.48"/>
    <x v="0"/>
    <n v="536059.99"/>
    <x v="0"/>
  </r>
  <r>
    <n v="160"/>
    <n v="33"/>
    <x v="0"/>
    <n v="212215.45"/>
    <n v="607295.86"/>
    <x v="1"/>
    <n v="1222021.8400000001"/>
    <x v="1"/>
  </r>
  <r>
    <n v="161"/>
    <n v="38"/>
    <x v="0"/>
    <n v="66740.97"/>
    <n v="201011.43"/>
    <x v="1"/>
    <n v="360101.83"/>
    <x v="1"/>
  </r>
  <r>
    <n v="162"/>
    <n v="36"/>
    <x v="1"/>
    <n v="70161.210000000006"/>
    <n v="201572.84"/>
    <x v="1"/>
    <n v="380692.92"/>
    <x v="1"/>
  </r>
  <r>
    <n v="163"/>
    <n v="32"/>
    <x v="1"/>
    <n v="87175.2"/>
    <n v="265370.37"/>
    <x v="0"/>
    <n v="428386.22"/>
    <x v="0"/>
  </r>
  <r>
    <n v="164"/>
    <n v="34"/>
    <x v="1"/>
    <n v="72628.62"/>
    <n v="230619.11"/>
    <x v="1"/>
    <n v="448178.8"/>
    <x v="1"/>
  </r>
  <r>
    <n v="165"/>
    <n v="43"/>
    <x v="0"/>
    <n v="39279"/>
    <n v="204632.21"/>
    <x v="1"/>
    <n v="318940.31"/>
    <x v="1"/>
  </r>
  <r>
    <n v="166"/>
    <n v="37"/>
    <x v="1"/>
    <n v="190861.88"/>
    <n v="563073.48"/>
    <x v="1"/>
    <n v="1246036.95"/>
    <x v="1"/>
  </r>
  <r>
    <n v="167"/>
    <n v="34"/>
    <x v="0"/>
    <n v="56310.66"/>
    <n v="316059.32"/>
    <x v="1"/>
    <n v="435329.87"/>
    <x v="1"/>
  </r>
  <r>
    <n v="168"/>
    <n v="27"/>
    <x v="0"/>
    <n v="58530.5"/>
    <n v="151551.75"/>
    <x v="1"/>
    <n v="207896.07"/>
    <x v="1"/>
  </r>
  <r>
    <n v="169"/>
    <n v="28"/>
    <x v="0"/>
    <n v="112166.68"/>
    <n v="225588.31"/>
    <x v="2"/>
    <n v="244597.21"/>
    <x v="0"/>
  </r>
  <r>
    <n v="170"/>
    <n v="31"/>
    <x v="1"/>
    <n v="76239.289999999994"/>
    <n v="230020.35"/>
    <x v="1"/>
    <n v="403705.85"/>
    <x v="1"/>
  </r>
  <r>
    <n v="171"/>
    <n v="40"/>
    <x v="0"/>
    <n v="92656.81"/>
    <n v="226620.7"/>
    <x v="2"/>
    <n v="237661.06"/>
    <x v="0"/>
  </r>
  <r>
    <n v="172"/>
    <n v="38"/>
    <x v="1"/>
    <n v="59859.67"/>
    <n v="195609.41"/>
    <x v="1"/>
    <n v="324725.74"/>
    <x v="1"/>
  </r>
  <r>
    <n v="173"/>
    <n v="26"/>
    <x v="0"/>
    <n v="70361.539999999994"/>
    <n v="154603.79"/>
    <x v="1"/>
    <n v="264168.64"/>
    <x v="1"/>
  </r>
  <r>
    <n v="174"/>
    <n v="35"/>
    <x v="1"/>
    <n v="61549.48"/>
    <n v="198467.91"/>
    <x v="2"/>
    <n v="215231.84"/>
    <x v="0"/>
  </r>
  <r>
    <n v="175"/>
    <n v="31"/>
    <x v="1"/>
    <n v="63461.74"/>
    <n v="299382.51"/>
    <x v="0"/>
    <n v="560444.53"/>
    <x v="0"/>
  </r>
  <r>
    <n v="176"/>
    <n v="36"/>
    <x v="0"/>
    <n v="95202.65"/>
    <n v="300838.81"/>
    <x v="1"/>
    <n v="561299.99"/>
    <x v="1"/>
  </r>
  <r>
    <n v="177"/>
    <n v="38"/>
    <x v="0"/>
    <n v="113795.54"/>
    <n v="321240.83"/>
    <x v="2"/>
    <n v="393011.29"/>
    <x v="0"/>
  </r>
  <r>
    <n v="178"/>
    <n v="32"/>
    <x v="0"/>
    <n v="62068.51"/>
    <n v="245699.09"/>
    <x v="0"/>
    <n v="295089"/>
    <x v="0"/>
  </r>
  <r>
    <n v="179"/>
    <n v="33"/>
    <x v="0"/>
    <n v="147755.29"/>
    <n v="245051.37"/>
    <x v="0"/>
    <n v="300076.81"/>
    <x v="0"/>
  </r>
  <r>
    <n v="180"/>
    <n v="33"/>
    <x v="0"/>
    <n v="195212.82"/>
    <n v="508433.13"/>
    <x v="1"/>
    <n v="895907.99"/>
    <x v="1"/>
  </r>
  <r>
    <n v="181"/>
    <n v="41"/>
    <x v="1"/>
    <n v="171138.66"/>
    <n v="485089.64"/>
    <x v="0"/>
    <n v="716956.95"/>
    <x v="0"/>
  </r>
  <r>
    <n v="182"/>
    <n v="36"/>
    <x v="0"/>
    <n v="117373.6"/>
    <n v="315229.03999999998"/>
    <x v="1"/>
    <n v="666951.81999999995"/>
    <x v="1"/>
  </r>
  <r>
    <n v="183"/>
    <n v="46"/>
    <x v="0"/>
    <n v="128834.65"/>
    <n v="379618.94"/>
    <x v="1"/>
    <n v="713664.04"/>
    <x v="1"/>
  </r>
  <r>
    <n v="184"/>
    <n v="39"/>
    <x v="1"/>
    <n v="88564.06"/>
    <n v="290387.7"/>
    <x v="2"/>
    <n v="306528.40000000002"/>
    <x v="0"/>
  </r>
  <r>
    <n v="185"/>
    <n v="38"/>
    <x v="0"/>
    <n v="122541.24"/>
    <n v="299887.03000000003"/>
    <x v="1"/>
    <n v="540245.4"/>
    <x v="1"/>
  </r>
  <r>
    <n v="186"/>
    <n v="30"/>
    <x v="1"/>
    <n v="98200.81"/>
    <n v="229150.43"/>
    <x v="1"/>
    <n v="404912.78"/>
    <x v="1"/>
  </r>
  <r>
    <n v="187"/>
    <n v="37"/>
    <x v="1"/>
    <n v="72308.34"/>
    <n v="217091.5"/>
    <x v="2"/>
    <n v="225305.93"/>
    <x v="0"/>
  </r>
  <r>
    <n v="188"/>
    <n v="44"/>
    <x v="0"/>
    <n v="78924.2"/>
    <n v="178309.9"/>
    <x v="1"/>
    <n v="349886.32"/>
    <x v="1"/>
  </r>
  <r>
    <n v="189"/>
    <n v="37"/>
    <x v="0"/>
    <n v="74316.23"/>
    <n v="285249.33"/>
    <x v="1"/>
    <n v="460382.5"/>
    <x v="1"/>
  </r>
  <r>
    <n v="190"/>
    <n v="34"/>
    <x v="0"/>
    <n v="67855.56"/>
    <n v="180488.75"/>
    <x v="0"/>
    <n v="232397.36"/>
    <x v="0"/>
  </r>
  <r>
    <n v="191"/>
    <n v="32"/>
    <x v="0"/>
    <n v="65124.36"/>
    <n v="152165.45000000001"/>
    <x v="1"/>
    <n v="281732.26"/>
    <x v="1"/>
  </r>
  <r>
    <n v="192"/>
    <n v="31"/>
    <x v="1"/>
    <n v="100428.8"/>
    <n v="248533.44"/>
    <x v="0"/>
    <n v="439351.14"/>
    <x v="0"/>
  </r>
  <r>
    <n v="193"/>
    <n v="23"/>
    <x v="0"/>
    <n v="58438.51"/>
    <n v="253581.73"/>
    <x v="1"/>
    <n v="481262.66"/>
    <x v="1"/>
  </r>
  <r>
    <n v="194"/>
    <n v="36"/>
    <x v="0"/>
    <n v="81625.98"/>
    <n v="323656.88"/>
    <x v="1"/>
    <n v="612117.65"/>
    <x v="1"/>
  </r>
  <r>
    <n v="195"/>
    <n v="35"/>
    <x v="0"/>
    <n v="90417.65"/>
    <n v="290820"/>
    <x v="1"/>
    <n v="509994.4"/>
    <x v="1"/>
  </r>
  <r>
    <n v="196"/>
    <n v="38"/>
    <x v="1"/>
    <n v="38302.269999999997"/>
    <n v="244673.4"/>
    <x v="1"/>
    <n v="411724.2"/>
    <x v="1"/>
  </r>
  <r>
    <n v="197"/>
    <n v="41"/>
    <x v="1"/>
    <n v="96721.35"/>
    <n v="302336.03000000003"/>
    <x v="1"/>
    <n v="422068.58"/>
    <x v="1"/>
  </r>
  <r>
    <n v="198"/>
    <n v="35"/>
    <x v="1"/>
    <n v="118534.7"/>
    <n v="278223.15000000002"/>
    <x v="1"/>
    <n v="447927.84"/>
    <x v="1"/>
  </r>
  <r>
    <n v="199"/>
    <n v="38"/>
    <x v="0"/>
    <n v="206474.18"/>
    <n v="523952.69"/>
    <x v="1"/>
    <n v="1047859.62"/>
    <x v="1"/>
  </r>
  <r>
    <n v="200"/>
    <n v="34"/>
    <x v="0"/>
    <n v="49694.5"/>
    <n v="163292.03"/>
    <x v="2"/>
    <n v="182796.91"/>
    <x v="0"/>
  </r>
  <r>
    <n v="201"/>
    <n v="30"/>
    <x v="1"/>
    <n v="182403.29"/>
    <n v="608954.17000000004"/>
    <x v="2"/>
    <n v="614217.4"/>
    <x v="0"/>
  </r>
  <r>
    <n v="202"/>
    <n v="32"/>
    <x v="1"/>
    <n v="74096.78"/>
    <n v="246503.24"/>
    <x v="2"/>
    <n v="274782.49"/>
    <x v="0"/>
  </r>
  <r>
    <n v="203"/>
    <n v="30"/>
    <x v="0"/>
    <n v="113039.6"/>
    <n v="297379.34000000003"/>
    <x v="1"/>
    <n v="576818.59"/>
    <x v="1"/>
  </r>
  <r>
    <n v="204"/>
    <n v="45"/>
    <x v="0"/>
    <n v="100136.43"/>
    <n v="170076.01"/>
    <x v="0"/>
    <n v="294784.03999999998"/>
    <x v="0"/>
  </r>
  <r>
    <n v="205"/>
    <n v="25"/>
    <x v="1"/>
    <n v="108917.73"/>
    <n v="230214.04"/>
    <x v="1"/>
    <n v="525868.13"/>
    <x v="1"/>
  </r>
  <r>
    <n v="206"/>
    <n v="27"/>
    <x v="1"/>
    <n v="38900.85"/>
    <n v="198978.82"/>
    <x v="0"/>
    <n v="281281.78999999998"/>
    <x v="0"/>
  </r>
  <r>
    <n v="207"/>
    <n v="33"/>
    <x v="1"/>
    <n v="79023.399999999994"/>
    <n v="206609.96"/>
    <x v="0"/>
    <n v="252105.4"/>
    <x v="0"/>
  </r>
  <r>
    <n v="208"/>
    <n v="34"/>
    <x v="1"/>
    <n v="86420.57"/>
    <n v="262772.65999999997"/>
    <x v="1"/>
    <n v="527581.75"/>
    <x v="1"/>
  </r>
  <r>
    <n v="209"/>
    <n v="35"/>
    <x v="1"/>
    <n v="101792.55"/>
    <n v="285532.3"/>
    <x v="1"/>
    <n v="492567.6"/>
    <x v="1"/>
  </r>
  <r>
    <n v="210"/>
    <n v="31"/>
    <x v="0"/>
    <n v="54969.06"/>
    <n v="190128.91"/>
    <x v="1"/>
    <n v="293608.25"/>
    <x v="1"/>
  </r>
  <r>
    <n v="211"/>
    <n v="31"/>
    <x v="0"/>
    <n v="46268.26"/>
    <n v="189844.42"/>
    <x v="1"/>
    <n v="362190.96"/>
    <x v="1"/>
  </r>
  <r>
    <n v="212"/>
    <n v="32"/>
    <x v="0"/>
    <n v="107631.5"/>
    <n v="233234.39"/>
    <x v="1"/>
    <n v="395830.04"/>
    <x v="1"/>
  </r>
  <r>
    <n v="213"/>
    <n v="24"/>
    <x v="1"/>
    <n v="76800.429999999993"/>
    <n v="253000.89"/>
    <x v="0"/>
    <n v="308062.5"/>
    <x v="0"/>
  </r>
  <r>
    <n v="214"/>
    <n v="31"/>
    <x v="0"/>
    <n v="67797.22"/>
    <n v="188821.2"/>
    <x v="1"/>
    <n v="337597.43"/>
    <x v="1"/>
  </r>
  <r>
    <n v="215"/>
    <n v="32"/>
    <x v="0"/>
    <n v="78948.66"/>
    <n v="207395.87"/>
    <x v="1"/>
    <n v="342952"/>
    <x v="1"/>
  </r>
  <r>
    <n v="216"/>
    <n v="30"/>
    <x v="0"/>
    <n v="48099.55"/>
    <n v="246550.25"/>
    <x v="1"/>
    <n v="426982.14"/>
    <x v="1"/>
  </r>
  <r>
    <n v="217"/>
    <n v="35"/>
    <x v="1"/>
    <n v="208312.7"/>
    <n v="591780.25"/>
    <x v="1"/>
    <n v="958162.12"/>
    <x v="1"/>
  </r>
  <r>
    <n v="218"/>
    <n v="39"/>
    <x v="1"/>
    <n v="112866.23"/>
    <n v="344698.35"/>
    <x v="0"/>
    <n v="474304.92"/>
    <x v="0"/>
  </r>
  <r>
    <n v="219"/>
    <n v="41"/>
    <x v="0"/>
    <n v="89078.91"/>
    <n v="177387.49"/>
    <x v="1"/>
    <n v="332414.8"/>
    <x v="1"/>
  </r>
  <r>
    <n v="220"/>
    <n v="36"/>
    <x v="0"/>
    <n v="76229.48"/>
    <n v="245567.96"/>
    <x v="1"/>
    <n v="430302.26"/>
    <x v="1"/>
  </r>
  <r>
    <n v="221"/>
    <n v="31"/>
    <x v="0"/>
    <n v="87092.64"/>
    <n v="209624.4"/>
    <x v="0"/>
    <n v="398832.92"/>
    <x v="0"/>
  </r>
  <r>
    <n v="222"/>
    <n v="37"/>
    <x v="1"/>
    <n v="100940.65"/>
    <n v="269966.33"/>
    <x v="1"/>
    <n v="465376.73"/>
    <x v="1"/>
  </r>
  <r>
    <n v="223"/>
    <n v="33"/>
    <x v="0"/>
    <n v="91531.66"/>
    <n v="191454.82"/>
    <x v="0"/>
    <n v="262250.46000000002"/>
    <x v="0"/>
  </r>
  <r>
    <n v="224"/>
    <n v="40"/>
    <x v="0"/>
    <n v="72183.789999999994"/>
    <n v="221950.43"/>
    <x v="0"/>
    <n v="458028.16"/>
    <x v="0"/>
  </r>
  <r>
    <n v="225"/>
    <n v="33"/>
    <x v="0"/>
    <n v="91082.48"/>
    <n v="303495.09000000003"/>
    <x v="1"/>
    <n v="550704.93999999994"/>
    <x v="1"/>
  </r>
  <r>
    <n v="226"/>
    <n v="32"/>
    <x v="0"/>
    <n v="101358.81"/>
    <n v="217013.04"/>
    <x v="1"/>
    <n v="359657.63"/>
    <x v="1"/>
  </r>
  <r>
    <n v="227"/>
    <n v="21"/>
    <x v="1"/>
    <n v="116147.75"/>
    <n v="262175.21999999997"/>
    <x v="1"/>
    <n v="421728.68"/>
    <x v="1"/>
  </r>
  <r>
    <n v="228"/>
    <n v="30"/>
    <x v="1"/>
    <n v="68756.600000000006"/>
    <n v="177865.1"/>
    <x v="2"/>
    <n v="187756.56"/>
    <x v="0"/>
  </r>
  <r>
    <n v="229"/>
    <n v="35"/>
    <x v="0"/>
    <n v="79109.429999999993"/>
    <n v="184137.48"/>
    <x v="1"/>
    <n v="315429.51"/>
    <x v="1"/>
  </r>
  <r>
    <n v="230"/>
    <n v="29"/>
    <x v="1"/>
    <n v="101185.65"/>
    <n v="212461.75"/>
    <x v="2"/>
    <n v="230897.77"/>
    <x v="0"/>
  </r>
  <r>
    <n v="231"/>
    <n v="33"/>
    <x v="1"/>
    <n v="90360.92"/>
    <n v="244723.13"/>
    <x v="0"/>
    <n v="336062.63"/>
    <x v="0"/>
  </r>
  <r>
    <n v="232"/>
    <n v="39"/>
    <x v="1"/>
    <n v="107973.63"/>
    <n v="354041.05"/>
    <x v="0"/>
    <n v="601978.53"/>
    <x v="0"/>
  </r>
  <r>
    <n v="233"/>
    <n v="39"/>
    <x v="1"/>
    <n v="105755.51"/>
    <n v="308012.18"/>
    <x v="0"/>
    <n v="374955.3"/>
    <x v="0"/>
  </r>
  <r>
    <n v="234"/>
    <n v="37"/>
    <x v="0"/>
    <n v="73652.789999999994"/>
    <n v="259017.66"/>
    <x v="1"/>
    <n v="447761.44"/>
    <x v="1"/>
  </r>
  <r>
    <n v="235"/>
    <n v="31"/>
    <x v="0"/>
    <n v="69572.42"/>
    <n v="269188.46999999997"/>
    <x v="1"/>
    <n v="615595.59"/>
    <x v="1"/>
  </r>
  <r>
    <n v="236"/>
    <n v="30"/>
    <x v="1"/>
    <n v="101575.02"/>
    <n v="279844.13"/>
    <x v="2"/>
    <n v="288736.61"/>
    <x v="0"/>
  </r>
  <r>
    <n v="237"/>
    <n v="34"/>
    <x v="1"/>
    <n v="114262.32"/>
    <n v="275926.21000000002"/>
    <x v="1"/>
    <n v="499182.35"/>
    <x v="1"/>
  </r>
  <r>
    <n v="238"/>
    <n v="33"/>
    <x v="0"/>
    <n v="81684.009999999995"/>
    <n v="259677.76"/>
    <x v="1"/>
    <n v="516904.22"/>
    <x v="1"/>
  </r>
  <r>
    <n v="239"/>
    <n v="43"/>
    <x v="1"/>
    <n v="78106.179999999993"/>
    <n v="236226.87"/>
    <x v="0"/>
    <n v="336135.45"/>
    <x v="0"/>
  </r>
  <r>
    <n v="240"/>
    <n v="33"/>
    <x v="1"/>
    <n v="61397.2"/>
    <n v="187161.23"/>
    <x v="2"/>
    <n v="222380.91"/>
    <x v="0"/>
  </r>
  <r>
    <n v="241"/>
    <n v="39"/>
    <x v="0"/>
    <n v="97196.63"/>
    <n v="168044.36"/>
    <x v="1"/>
    <n v="286783.15000000002"/>
    <x v="1"/>
  </r>
  <r>
    <n v="242"/>
    <n v="28"/>
    <x v="0"/>
    <n v="144576.44"/>
    <n v="541450.32999999996"/>
    <x v="1"/>
    <n v="815208.1"/>
    <x v="1"/>
  </r>
  <r>
    <n v="243"/>
    <n v="29"/>
    <x v="1"/>
    <n v="78413.210000000006"/>
    <n v="293925.14"/>
    <x v="0"/>
    <n v="552612.97"/>
    <x v="0"/>
  </r>
  <r>
    <n v="244"/>
    <n v="27"/>
    <x v="1"/>
    <n v="85507.92"/>
    <n v="252220.09"/>
    <x v="1"/>
    <n v="522299.14"/>
    <x v="1"/>
  </r>
  <r>
    <n v="245"/>
    <n v="39"/>
    <x v="1"/>
    <n v="122156.9"/>
    <n v="361361.76"/>
    <x v="1"/>
    <n v="630285.75"/>
    <x v="1"/>
  </r>
  <r>
    <n v="246"/>
    <n v="37"/>
    <x v="1"/>
    <n v="143533.46"/>
    <n v="526365.24"/>
    <x v="0"/>
    <n v="841024.35"/>
    <x v="0"/>
  </r>
  <r>
    <n v="247"/>
    <n v="39"/>
    <x v="0"/>
    <n v="200758.88"/>
    <n v="493625.77"/>
    <x v="1"/>
    <n v="850001.64"/>
    <x v="1"/>
  </r>
  <r>
    <n v="248"/>
    <n v="30"/>
    <x v="1"/>
    <n v="111937.87"/>
    <n v="317038.37"/>
    <x v="1"/>
    <n v="577807.07999999996"/>
    <x v="1"/>
  </r>
  <r>
    <n v="249"/>
    <n v="31"/>
    <x v="1"/>
    <n v="71519.240000000005"/>
    <n v="217019.89"/>
    <x v="0"/>
    <n v="278992.23"/>
    <x v="0"/>
  </r>
  <r>
    <n v="250"/>
    <n v="38"/>
    <x v="1"/>
    <n v="75329.11"/>
    <n v="251061.74"/>
    <x v="2"/>
    <n v="332880.18"/>
    <x v="0"/>
  </r>
  <r>
    <n v="251"/>
    <n v="45"/>
    <x v="1"/>
    <n v="81947.59"/>
    <n v="225575.91"/>
    <x v="1"/>
    <n v="395747.15"/>
    <x v="1"/>
  </r>
  <r>
    <n v="252"/>
    <n v="33"/>
    <x v="0"/>
    <n v="95232.07"/>
    <n v="237096.14"/>
    <x v="1"/>
    <n v="476628.98"/>
    <x v="1"/>
  </r>
  <r>
    <n v="253"/>
    <n v="36"/>
    <x v="1"/>
    <n v="175219.34"/>
    <n v="574438.04"/>
    <x v="1"/>
    <n v="961345.97"/>
    <x v="1"/>
  </r>
  <r>
    <n v="254"/>
    <n v="41"/>
    <x v="0"/>
    <n v="124093.64"/>
    <n v="308394.74"/>
    <x v="1"/>
    <n v="522866.58"/>
    <x v="1"/>
  </r>
  <r>
    <n v="255"/>
    <n v="26"/>
    <x v="1"/>
    <n v="77475.350000000006"/>
    <n v="214101.28"/>
    <x v="1"/>
    <n v="388481.04"/>
    <x v="1"/>
  </r>
  <r>
    <n v="256"/>
    <n v="36"/>
    <x v="1"/>
    <n v="58418.84"/>
    <n v="225758.17"/>
    <x v="2"/>
    <n v="270341.27"/>
    <x v="0"/>
  </r>
  <r>
    <n v="257"/>
    <n v="39"/>
    <x v="1"/>
    <n v="109265.42"/>
    <n v="303961.15999999997"/>
    <x v="2"/>
    <n v="350941.26"/>
    <x v="0"/>
  </r>
  <r>
    <n v="258"/>
    <n v="37"/>
    <x v="1"/>
    <n v="107562.02"/>
    <n v="335223.26"/>
    <x v="0"/>
    <n v="596205.5"/>
    <x v="0"/>
  </r>
  <r>
    <n v="259"/>
    <n v="39"/>
    <x v="0"/>
    <n v="144719.76999999999"/>
    <n v="334685.28999999998"/>
    <x v="1"/>
    <n v="573325.11"/>
    <x v="1"/>
  </r>
  <r>
    <n v="260"/>
    <n v="28"/>
    <x v="0"/>
    <n v="80112.350000000006"/>
    <n v="206094.15"/>
    <x v="0"/>
    <n v="261097.38"/>
    <x v="0"/>
  </r>
  <r>
    <n v="261"/>
    <n v="37"/>
    <x v="1"/>
    <n v="61196.21"/>
    <n v="211659.77"/>
    <x v="1"/>
    <n v="413736.03"/>
    <x v="1"/>
  </r>
  <r>
    <n v="262"/>
    <n v="32"/>
    <x v="1"/>
    <n v="73274.179999999993"/>
    <n v="226347.14"/>
    <x v="1"/>
    <n v="414731.91"/>
    <x v="1"/>
  </r>
  <r>
    <n v="263"/>
    <n v="36"/>
    <x v="0"/>
    <n v="109038.37"/>
    <n v="317606.40999999997"/>
    <x v="2"/>
    <n v="372411.88"/>
    <x v="0"/>
  </r>
  <r>
    <n v="264"/>
    <n v="35"/>
    <x v="0"/>
    <n v="103710.12"/>
    <n v="316466.36"/>
    <x v="1"/>
    <n v="544561.11"/>
    <x v="1"/>
  </r>
  <r>
    <n v="265"/>
    <n v="39"/>
    <x v="0"/>
    <n v="128352.42"/>
    <n v="330784.42"/>
    <x v="2"/>
    <n v="335525.28000000003"/>
    <x v="0"/>
  </r>
  <r>
    <n v="266"/>
    <n v="42"/>
    <x v="1"/>
    <n v="82048.490000000005"/>
    <n v="339738.23"/>
    <x v="1"/>
    <n v="595577.5"/>
    <x v="1"/>
  </r>
  <r>
    <n v="267"/>
    <n v="41"/>
    <x v="1"/>
    <n v="116734.39"/>
    <n v="310763.17"/>
    <x v="2"/>
    <n v="325850.2"/>
    <x v="0"/>
  </r>
  <r>
    <n v="268"/>
    <n v="34"/>
    <x v="0"/>
    <n v="29529.5"/>
    <n v="183429.46"/>
    <x v="1"/>
    <n v="323290.96999999997"/>
    <x v="1"/>
  </r>
  <r>
    <n v="269"/>
    <n v="38"/>
    <x v="0"/>
    <n v="197832.4"/>
    <n v="509975.65"/>
    <x v="1"/>
    <n v="760907.85"/>
    <x v="1"/>
  </r>
  <r>
    <n v="270"/>
    <n v="29"/>
    <x v="0"/>
    <n v="72006.48"/>
    <n v="253121.65"/>
    <x v="2"/>
    <n v="325012.71000000002"/>
    <x v="0"/>
  </r>
  <r>
    <n v="271"/>
    <n v="40"/>
    <x v="0"/>
    <n v="182258.38"/>
    <n v="608929.5"/>
    <x v="1"/>
    <n v="1249695.52"/>
    <x v="1"/>
  </r>
  <r>
    <n v="272"/>
    <n v="26"/>
    <x v="1"/>
    <n v="191863.78"/>
    <n v="517087.98"/>
    <x v="1"/>
    <n v="1003049.28"/>
    <x v="1"/>
  </r>
  <r>
    <n v="273"/>
    <n v="38"/>
    <x v="1"/>
    <n v="106167.42"/>
    <n v="242084.45"/>
    <x v="2"/>
    <n v="249291.19"/>
    <x v="0"/>
  </r>
  <r>
    <n v="274"/>
    <n v="22"/>
    <x v="1"/>
    <n v="62309.95"/>
    <n v="217824.42"/>
    <x v="0"/>
    <n v="315203.65999999997"/>
    <x v="0"/>
  </r>
  <r>
    <n v="275"/>
    <n v="35"/>
    <x v="0"/>
    <n v="122884.53"/>
    <n v="305731.32"/>
    <x v="2"/>
    <n v="347881.78"/>
    <x v="0"/>
  </r>
  <r>
    <n v="276"/>
    <n v="34"/>
    <x v="1"/>
    <n v="60062.2"/>
    <n v="192870.18"/>
    <x v="1"/>
    <n v="403345.44"/>
    <x v="1"/>
  </r>
  <r>
    <n v="277"/>
    <n v="34"/>
    <x v="1"/>
    <n v="90519.96"/>
    <n v="288716.89"/>
    <x v="1"/>
    <n v="501489.52"/>
    <x v="1"/>
  </r>
  <r>
    <n v="278"/>
    <n v="45"/>
    <x v="0"/>
    <n v="59007.199999999997"/>
    <n v="179568.69"/>
    <x v="0"/>
    <n v="246187.3"/>
    <x v="0"/>
  </r>
  <r>
    <n v="279"/>
    <n v="37"/>
    <x v="0"/>
    <n v="57253.88"/>
    <n v="219934.23"/>
    <x v="0"/>
    <n v="345784.94"/>
    <x v="0"/>
  </r>
  <r>
    <n v="280"/>
    <n v="31"/>
    <x v="1"/>
    <n v="104692.29"/>
    <n v="299944.03999999998"/>
    <x v="2"/>
    <n v="312998.71000000002"/>
    <x v="0"/>
  </r>
  <r>
    <n v="281"/>
    <n v="32"/>
    <x v="1"/>
    <n v="71009.62"/>
    <n v="187107.45"/>
    <x v="1"/>
    <n v="326577.31"/>
    <x v="1"/>
  </r>
  <r>
    <n v="282"/>
    <n v="41"/>
    <x v="1"/>
    <n v="77040.649999999994"/>
    <n v="255298.11"/>
    <x v="2"/>
    <n v="282781.58"/>
    <x v="0"/>
  </r>
  <r>
    <n v="283"/>
    <n v="32"/>
    <x v="0"/>
    <n v="47832.94"/>
    <n v="225084.27"/>
    <x v="1"/>
    <n v="454431.25"/>
    <x v="1"/>
  </r>
  <r>
    <n v="284"/>
    <n v="30"/>
    <x v="0"/>
    <n v="72479.679999999993"/>
    <n v="202491.18"/>
    <x v="1"/>
    <n v="316951.40000000002"/>
    <x v="1"/>
  </r>
  <r>
    <n v="285"/>
    <n v="39"/>
    <x v="1"/>
    <n v="101216.79"/>
    <n v="354018.93"/>
    <x v="1"/>
    <n v="565592.9"/>
    <x v="1"/>
  </r>
  <r>
    <n v="286"/>
    <n v="26"/>
    <x v="1"/>
    <n v="99901.18"/>
    <n v="184798.63"/>
    <x v="1"/>
    <n v="329437.74"/>
    <x v="1"/>
  </r>
  <r>
    <n v="287"/>
    <n v="38"/>
    <x v="0"/>
    <n v="86602.2"/>
    <n v="311372.46999999997"/>
    <x v="1"/>
    <n v="613509.93000000005"/>
    <x v="1"/>
  </r>
  <r>
    <n v="288"/>
    <n v="33"/>
    <x v="0"/>
    <n v="36452.22"/>
    <n v="220113.74"/>
    <x v="1"/>
    <n v="376178.27"/>
    <x v="1"/>
  </r>
  <r>
    <n v="289"/>
    <n v="32"/>
    <x v="0"/>
    <n v="67182.27"/>
    <n v="281545.92"/>
    <x v="1"/>
    <n v="633614.84"/>
    <x v="1"/>
  </r>
  <r>
    <n v="290"/>
    <n v="38"/>
    <x v="0"/>
    <n v="99433.65"/>
    <n v="316440.45"/>
    <x v="1"/>
    <n v="527965.81000000006"/>
    <x v="1"/>
  </r>
  <r>
    <n v="291"/>
    <n v="43"/>
    <x v="0"/>
    <n v="127375.75"/>
    <n v="356266.99"/>
    <x v="1"/>
    <n v="629610.21"/>
    <x v="1"/>
  </r>
  <r>
    <n v="292"/>
    <n v="35"/>
    <x v="1"/>
    <n v="24376.62"/>
    <n v="187328.95"/>
    <x v="0"/>
    <n v="301014.67"/>
    <x v="0"/>
  </r>
  <r>
    <n v="293"/>
    <n v="36"/>
    <x v="0"/>
    <n v="84854.45"/>
    <n v="199257.21"/>
    <x v="0"/>
    <n v="274100.95"/>
    <x v="0"/>
  </r>
  <r>
    <n v="294"/>
    <n v="32"/>
    <x v="1"/>
    <n v="138449.24"/>
    <n v="329901.46999999997"/>
    <x v="0"/>
    <n v="482704.24"/>
    <x v="0"/>
  </r>
  <r>
    <n v="295"/>
    <n v="37"/>
    <x v="1"/>
    <n v="84791.08"/>
    <n v="179676.63"/>
    <x v="0"/>
    <n v="256361.65"/>
    <x v="0"/>
  </r>
  <r>
    <n v="296"/>
    <n v="33"/>
    <x v="1"/>
    <n v="83498.89"/>
    <n v="235907.5"/>
    <x v="1"/>
    <n v="437145.85"/>
    <x v="1"/>
  </r>
  <r>
    <n v="297"/>
    <n v="41"/>
    <x v="0"/>
    <n v="16597.53"/>
    <n v="151972.20000000001"/>
    <x v="2"/>
    <n v="171289.87"/>
    <x v="0"/>
  </r>
  <r>
    <n v="298"/>
    <n v="30"/>
    <x v="0"/>
    <n v="49293.95"/>
    <n v="186043.13"/>
    <x v="1"/>
    <n v="376694.27"/>
    <x v="1"/>
  </r>
  <r>
    <n v="299"/>
    <n v="35"/>
    <x v="0"/>
    <n v="84241.8"/>
    <n v="194417.84"/>
    <x v="1"/>
    <n v="352597.79"/>
    <x v="1"/>
  </r>
  <r>
    <n v="300"/>
    <n v="31"/>
    <x v="1"/>
    <n v="94428.15"/>
    <n v="264175.55"/>
    <x v="0"/>
    <n v="434102.4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92021-EB1A-4623-AB84-89B95CA8C21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7" firstHeaderRow="1" firstDataRow="2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showAll="0"/>
    <pivotField numFmtId="44"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Customer Number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showAll="0"/>
    <pivotField numFmtId="44"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Customer Number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" firstHeaderRow="1" firstDataRow="2" firstDataCol="1"/>
  <pivotFields count="8">
    <pivotField dataField="1" showAll="0"/>
    <pivotField showAll="0"/>
    <pivotField showAll="0"/>
    <pivotField numFmtId="44" showAll="0"/>
    <pivotField numFmtId="44" showAll="0"/>
    <pivotField axis="axisCol" showAll="0">
      <items count="4">
        <item x="2"/>
        <item x="1"/>
        <item x="0"/>
        <item t="default"/>
      </items>
    </pivotField>
    <pivotField numFmtId="44" showAll="0"/>
    <pivotField showAll="0"/>
  </pivotFields>
  <rowItems count="1">
    <i/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Customer Number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4005-5F79-4A6B-9103-80D5D9966B47}">
  <dimension ref="A3:D7"/>
  <sheetViews>
    <sheetView tabSelected="1" workbookViewId="0">
      <selection activeCell="E14" sqref="E14"/>
    </sheetView>
  </sheetViews>
  <sheetFormatPr defaultRowHeight="15.6" x14ac:dyDescent="0.3"/>
  <cols>
    <col min="1" max="1" width="24.3984375" bestFit="1" customWidth="1"/>
    <col min="2" max="2" width="15.5" bestFit="1" customWidth="1"/>
    <col min="3" max="3" width="4.59765625" bestFit="1" customWidth="1"/>
    <col min="4" max="4" width="11.296875" bestFit="1" customWidth="1"/>
  </cols>
  <sheetData>
    <row r="3" spans="1:4" x14ac:dyDescent="0.3">
      <c r="A3" s="4" t="s">
        <v>18</v>
      </c>
      <c r="B3" s="4" t="s">
        <v>11</v>
      </c>
    </row>
    <row r="4" spans="1:4" x14ac:dyDescent="0.3">
      <c r="A4" s="4" t="s">
        <v>12</v>
      </c>
      <c r="B4" t="s">
        <v>10</v>
      </c>
      <c r="C4" t="s">
        <v>8</v>
      </c>
      <c r="D4" t="s">
        <v>13</v>
      </c>
    </row>
    <row r="5" spans="1:4" x14ac:dyDescent="0.3">
      <c r="A5" s="5" t="s">
        <v>7</v>
      </c>
      <c r="B5">
        <v>64</v>
      </c>
      <c r="C5">
        <v>79</v>
      </c>
      <c r="D5">
        <v>143</v>
      </c>
    </row>
    <row r="6" spans="1:4" x14ac:dyDescent="0.3">
      <c r="A6" s="5" t="s">
        <v>9</v>
      </c>
      <c r="B6">
        <v>116</v>
      </c>
      <c r="C6">
        <v>41</v>
      </c>
      <c r="D6">
        <v>157</v>
      </c>
    </row>
    <row r="7" spans="1:4" x14ac:dyDescent="0.3">
      <c r="A7" s="5" t="s">
        <v>13</v>
      </c>
      <c r="B7">
        <v>180</v>
      </c>
      <c r="C7">
        <v>120</v>
      </c>
      <c r="D7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6"/>
  <sheetViews>
    <sheetView workbookViewId="0">
      <selection activeCell="W100" sqref="W100"/>
    </sheetView>
  </sheetViews>
  <sheetFormatPr defaultRowHeight="15.6" x14ac:dyDescent="0.3"/>
  <cols>
    <col min="1" max="1" width="16.3984375" bestFit="1" customWidth="1"/>
    <col min="2" max="2" width="8.5" customWidth="1"/>
    <col min="3" max="3" width="13.09765625" bestFit="1" customWidth="1"/>
    <col min="4" max="4" width="14.69921875" style="1" bestFit="1" customWidth="1"/>
    <col min="5" max="5" width="19.59765625" style="1" bestFit="1" customWidth="1"/>
    <col min="6" max="6" width="18.3984375" style="1" bestFit="1" customWidth="1"/>
    <col min="7" max="7" width="17.8984375" style="1" bestFit="1" customWidth="1"/>
    <col min="8" max="8" width="19.69921875" bestFit="1" customWidth="1"/>
    <col min="9" max="10" width="10.5" bestFit="1" customWidth="1"/>
    <col min="11" max="11" width="10.5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7" t="s">
        <v>4</v>
      </c>
      <c r="E1" s="7" t="s">
        <v>3</v>
      </c>
      <c r="F1" s="7" t="s">
        <v>14</v>
      </c>
      <c r="G1" s="7" t="s">
        <v>6</v>
      </c>
      <c r="H1" s="6" t="s">
        <v>19</v>
      </c>
    </row>
    <row r="2" spans="1:11" x14ac:dyDescent="0.3">
      <c r="A2">
        <v>1</v>
      </c>
      <c r="B2">
        <v>37</v>
      </c>
      <c r="C2" t="s">
        <v>9</v>
      </c>
      <c r="D2" s="1">
        <v>172125.7</v>
      </c>
      <c r="E2" s="1">
        <v>473402.96</v>
      </c>
      <c r="F2">
        <v>24</v>
      </c>
      <c r="G2" s="1">
        <v>581885.13</v>
      </c>
      <c r="H2" s="14" t="s">
        <v>8</v>
      </c>
      <c r="I2" s="11"/>
      <c r="J2" s="11"/>
      <c r="K2" s="11"/>
    </row>
    <row r="3" spans="1:11" x14ac:dyDescent="0.3">
      <c r="A3">
        <v>2</v>
      </c>
      <c r="B3">
        <v>31</v>
      </c>
      <c r="C3" t="s">
        <v>9</v>
      </c>
      <c r="D3" s="1">
        <v>108571.04</v>
      </c>
      <c r="E3" s="1">
        <v>300468.59999999998</v>
      </c>
      <c r="F3">
        <v>12</v>
      </c>
      <c r="G3" s="1">
        <v>489320.38</v>
      </c>
      <c r="H3" s="14" t="s">
        <v>10</v>
      </c>
      <c r="I3" s="11"/>
      <c r="J3" s="11"/>
      <c r="K3" s="11"/>
    </row>
    <row r="4" spans="1:11" x14ac:dyDescent="0.3">
      <c r="A4">
        <v>3</v>
      </c>
      <c r="B4">
        <v>37</v>
      </c>
      <c r="C4" t="s">
        <v>7</v>
      </c>
      <c r="D4" s="1">
        <v>124136.41</v>
      </c>
      <c r="E4" s="1">
        <v>330664.24</v>
      </c>
      <c r="F4">
        <v>24</v>
      </c>
      <c r="G4" s="1">
        <v>493541.93</v>
      </c>
      <c r="H4" s="14" t="s">
        <v>8</v>
      </c>
      <c r="I4" s="11"/>
      <c r="J4" s="11"/>
      <c r="K4" s="11"/>
    </row>
    <row r="5" spans="1:11" x14ac:dyDescent="0.3">
      <c r="A5">
        <v>4</v>
      </c>
      <c r="B5">
        <v>24</v>
      </c>
      <c r="C5" t="s">
        <v>7</v>
      </c>
      <c r="D5" s="1">
        <v>79614.039999999994</v>
      </c>
      <c r="E5" s="1">
        <v>230222.94</v>
      </c>
      <c r="F5">
        <v>24</v>
      </c>
      <c r="G5" s="1">
        <v>449682.09</v>
      </c>
      <c r="H5" s="14" t="s">
        <v>8</v>
      </c>
      <c r="I5" s="11"/>
      <c r="J5" s="11"/>
      <c r="K5" s="11"/>
    </row>
    <row r="6" spans="1:11" x14ac:dyDescent="0.3">
      <c r="A6">
        <v>5</v>
      </c>
      <c r="B6">
        <v>27</v>
      </c>
      <c r="C6" t="s">
        <v>9</v>
      </c>
      <c r="D6" s="1">
        <v>68087.33</v>
      </c>
      <c r="E6" s="1">
        <v>282203.53000000003</v>
      </c>
      <c r="F6">
        <v>12</v>
      </c>
      <c r="G6" s="1">
        <v>520581.82</v>
      </c>
      <c r="H6" s="14" t="s">
        <v>10</v>
      </c>
      <c r="I6" s="11"/>
      <c r="J6" s="11"/>
      <c r="K6" s="11"/>
    </row>
    <row r="7" spans="1:11" x14ac:dyDescent="0.3">
      <c r="A7">
        <v>6</v>
      </c>
      <c r="B7">
        <v>30</v>
      </c>
      <c r="C7" t="s">
        <v>7</v>
      </c>
      <c r="D7" s="1">
        <v>59959.8</v>
      </c>
      <c r="E7" s="1">
        <v>251242.7</v>
      </c>
      <c r="F7">
        <v>24</v>
      </c>
      <c r="G7" s="1">
        <v>356711.58</v>
      </c>
      <c r="H7" s="14" t="s">
        <v>8</v>
      </c>
      <c r="I7" s="11"/>
      <c r="J7" s="11"/>
      <c r="K7" s="11"/>
    </row>
    <row r="8" spans="1:11" x14ac:dyDescent="0.3">
      <c r="A8">
        <v>7</v>
      </c>
      <c r="B8">
        <v>41</v>
      </c>
      <c r="C8" t="s">
        <v>9</v>
      </c>
      <c r="D8" s="1">
        <v>99394.05</v>
      </c>
      <c r="E8" s="1">
        <v>282737.28999999998</v>
      </c>
      <c r="F8">
        <v>12</v>
      </c>
      <c r="G8" s="1">
        <v>524053.46</v>
      </c>
      <c r="H8" s="14" t="s">
        <v>10</v>
      </c>
      <c r="I8" s="11"/>
      <c r="J8" s="11"/>
      <c r="K8" s="11"/>
    </row>
    <row r="9" spans="1:11" x14ac:dyDescent="0.3">
      <c r="A9">
        <v>8</v>
      </c>
      <c r="B9">
        <v>29</v>
      </c>
      <c r="C9" t="s">
        <v>9</v>
      </c>
      <c r="D9" s="1">
        <v>38527.35</v>
      </c>
      <c r="E9" s="1">
        <v>238125.19</v>
      </c>
      <c r="F9">
        <v>12</v>
      </c>
      <c r="G9" s="1">
        <v>468595.99</v>
      </c>
      <c r="H9" s="14" t="s">
        <v>10</v>
      </c>
      <c r="I9" s="11"/>
      <c r="J9" s="11"/>
      <c r="K9" s="11"/>
    </row>
    <row r="10" spans="1:11" x14ac:dyDescent="0.3">
      <c r="A10">
        <v>9</v>
      </c>
      <c r="B10">
        <v>31</v>
      </c>
      <c r="C10" t="s">
        <v>7</v>
      </c>
      <c r="D10" s="1">
        <v>112078.62</v>
      </c>
      <c r="E10" s="1">
        <v>297133.24</v>
      </c>
      <c r="F10">
        <v>24</v>
      </c>
      <c r="G10" s="1">
        <v>399617.4</v>
      </c>
      <c r="H10" s="14" t="s">
        <v>8</v>
      </c>
      <c r="I10" s="11"/>
      <c r="J10" s="11"/>
      <c r="K10" s="11"/>
    </row>
    <row r="11" spans="1:11" x14ac:dyDescent="0.3">
      <c r="A11">
        <v>10</v>
      </c>
      <c r="B11">
        <v>36</v>
      </c>
      <c r="C11" t="s">
        <v>9</v>
      </c>
      <c r="D11" s="1">
        <v>224899.71</v>
      </c>
      <c r="E11" s="1">
        <v>622578.74</v>
      </c>
      <c r="F11">
        <v>12</v>
      </c>
      <c r="G11" s="1">
        <v>1233002.1399999999</v>
      </c>
      <c r="H11" s="14" t="s">
        <v>10</v>
      </c>
      <c r="I11" s="11"/>
      <c r="J11" s="11"/>
      <c r="K11" s="11"/>
    </row>
    <row r="12" spans="1:11" x14ac:dyDescent="0.3">
      <c r="A12">
        <v>11</v>
      </c>
      <c r="B12">
        <v>31</v>
      </c>
      <c r="C12" t="s">
        <v>7</v>
      </c>
      <c r="D12" s="1">
        <v>27945.360000000001</v>
      </c>
      <c r="E12" s="1">
        <v>215440.31</v>
      </c>
      <c r="F12">
        <v>24</v>
      </c>
      <c r="G12" s="1">
        <v>285900.09999999998</v>
      </c>
      <c r="H12" s="14" t="s">
        <v>8</v>
      </c>
      <c r="I12" s="11"/>
      <c r="J12" s="11"/>
      <c r="K12" s="11"/>
    </row>
    <row r="13" spans="1:11" x14ac:dyDescent="0.3">
      <c r="A13">
        <v>12</v>
      </c>
      <c r="B13">
        <v>40</v>
      </c>
      <c r="C13" t="s">
        <v>9</v>
      </c>
      <c r="D13" s="1">
        <v>48929.74</v>
      </c>
      <c r="E13" s="1">
        <v>252885.1</v>
      </c>
      <c r="F13">
        <v>12</v>
      </c>
      <c r="G13" s="1">
        <v>336574.63</v>
      </c>
      <c r="H13" s="14" t="s">
        <v>10</v>
      </c>
      <c r="I13" s="11"/>
      <c r="J13" s="11"/>
      <c r="K13" s="11"/>
    </row>
    <row r="14" spans="1:11" x14ac:dyDescent="0.3">
      <c r="A14">
        <v>13</v>
      </c>
      <c r="B14">
        <v>39</v>
      </c>
      <c r="C14" t="s">
        <v>7</v>
      </c>
      <c r="D14" s="1">
        <v>82810.92</v>
      </c>
      <c r="E14" s="1">
        <v>183045.16</v>
      </c>
      <c r="F14">
        <v>12</v>
      </c>
      <c r="G14" s="1">
        <v>262537.23</v>
      </c>
      <c r="H14" s="14" t="s">
        <v>10</v>
      </c>
      <c r="I14" s="11"/>
      <c r="J14" s="11"/>
      <c r="K14" s="11"/>
    </row>
    <row r="15" spans="1:11" x14ac:dyDescent="0.3">
      <c r="A15">
        <v>14</v>
      </c>
      <c r="B15">
        <v>31</v>
      </c>
      <c r="C15" t="s">
        <v>9</v>
      </c>
      <c r="D15" s="1">
        <v>68216.88</v>
      </c>
      <c r="E15" s="1">
        <v>165309.34</v>
      </c>
      <c r="F15">
        <v>12</v>
      </c>
      <c r="G15" s="1">
        <v>253633.17</v>
      </c>
      <c r="H15" s="14" t="s">
        <v>10</v>
      </c>
      <c r="I15" s="11"/>
      <c r="J15" s="11"/>
      <c r="K15" s="11"/>
    </row>
    <row r="16" spans="1:11" x14ac:dyDescent="0.3">
      <c r="A16">
        <v>15</v>
      </c>
      <c r="B16">
        <v>40</v>
      </c>
      <c r="C16" t="s">
        <v>9</v>
      </c>
      <c r="D16" s="1">
        <v>59141.13</v>
      </c>
      <c r="E16" s="1">
        <v>220176.18</v>
      </c>
      <c r="F16">
        <v>12</v>
      </c>
      <c r="G16" s="1">
        <v>424749.8</v>
      </c>
      <c r="H16" s="14" t="s">
        <v>10</v>
      </c>
      <c r="I16" s="11"/>
      <c r="J16" s="11"/>
      <c r="K16" s="11"/>
    </row>
    <row r="17" spans="1:11" x14ac:dyDescent="0.3">
      <c r="A17">
        <v>16</v>
      </c>
      <c r="B17">
        <v>45</v>
      </c>
      <c r="C17" t="s">
        <v>7</v>
      </c>
      <c r="D17" s="1">
        <v>72568.89</v>
      </c>
      <c r="E17" s="1">
        <v>233146.91</v>
      </c>
      <c r="F17">
        <v>12</v>
      </c>
      <c r="G17" s="1">
        <v>356363.93</v>
      </c>
      <c r="H17" s="14" t="s">
        <v>10</v>
      </c>
      <c r="I17" s="11"/>
      <c r="J17" s="11"/>
      <c r="K17" s="11"/>
    </row>
    <row r="18" spans="1:11" x14ac:dyDescent="0.3">
      <c r="A18">
        <v>17</v>
      </c>
      <c r="B18">
        <v>32</v>
      </c>
      <c r="C18" t="s">
        <v>7</v>
      </c>
      <c r="D18" s="1">
        <v>101140.43</v>
      </c>
      <c r="E18" s="1">
        <v>245360.02</v>
      </c>
      <c r="F18">
        <v>24</v>
      </c>
      <c r="G18" s="1">
        <v>388429.41</v>
      </c>
      <c r="H18" s="14" t="s">
        <v>8</v>
      </c>
      <c r="I18" s="11"/>
      <c r="J18" s="11"/>
      <c r="K18" s="11"/>
    </row>
    <row r="19" spans="1:11" x14ac:dyDescent="0.3">
      <c r="A19">
        <v>18</v>
      </c>
      <c r="B19">
        <v>37</v>
      </c>
      <c r="C19" t="s">
        <v>7</v>
      </c>
      <c r="D19" s="1">
        <v>124876.53</v>
      </c>
      <c r="E19" s="1">
        <v>320401.03999999998</v>
      </c>
      <c r="F19">
        <v>4</v>
      </c>
      <c r="G19" s="1">
        <v>360783.45</v>
      </c>
      <c r="H19" s="14" t="s">
        <v>8</v>
      </c>
      <c r="I19" s="11"/>
      <c r="J19" s="11"/>
      <c r="K19" s="11"/>
    </row>
    <row r="20" spans="1:11" x14ac:dyDescent="0.3">
      <c r="A20">
        <v>19</v>
      </c>
      <c r="B20">
        <v>32</v>
      </c>
      <c r="C20" t="s">
        <v>7</v>
      </c>
      <c r="D20" s="1">
        <v>133093.15</v>
      </c>
      <c r="E20" s="1">
        <v>494395.63</v>
      </c>
      <c r="F20">
        <v>12</v>
      </c>
      <c r="G20" s="1">
        <v>861874.67</v>
      </c>
      <c r="H20" s="14" t="s">
        <v>10</v>
      </c>
      <c r="I20" s="11"/>
      <c r="J20" s="11"/>
      <c r="K20" s="11"/>
    </row>
    <row r="21" spans="1:11" x14ac:dyDescent="0.3">
      <c r="A21">
        <v>20</v>
      </c>
      <c r="B21">
        <v>32</v>
      </c>
      <c r="C21" t="s">
        <v>9</v>
      </c>
      <c r="D21" s="1">
        <v>85268.67</v>
      </c>
      <c r="E21" s="1">
        <v>159010.32999999999</v>
      </c>
      <c r="F21">
        <v>12</v>
      </c>
      <c r="G21" s="1">
        <v>308656.11</v>
      </c>
      <c r="H21" s="14" t="s">
        <v>10</v>
      </c>
      <c r="I21" s="11"/>
      <c r="J21" s="11"/>
      <c r="K21" s="11"/>
    </row>
    <row r="22" spans="1:11" x14ac:dyDescent="0.3">
      <c r="A22">
        <v>21</v>
      </c>
      <c r="B22">
        <v>37</v>
      </c>
      <c r="C22" t="s">
        <v>9</v>
      </c>
      <c r="D22" s="1">
        <v>92314.96</v>
      </c>
      <c r="E22" s="1">
        <v>249547.14</v>
      </c>
      <c r="F22">
        <v>24</v>
      </c>
      <c r="G22" s="1">
        <v>342339.27</v>
      </c>
      <c r="H22" s="14" t="s">
        <v>8</v>
      </c>
      <c r="I22" s="11"/>
      <c r="J22" s="11"/>
      <c r="K22" s="11"/>
    </row>
    <row r="23" spans="1:11" x14ac:dyDescent="0.3">
      <c r="A23">
        <v>22</v>
      </c>
      <c r="B23">
        <v>29</v>
      </c>
      <c r="C23" t="s">
        <v>7</v>
      </c>
      <c r="D23" s="1">
        <v>120876.13</v>
      </c>
      <c r="E23" s="1">
        <v>308618.37</v>
      </c>
      <c r="F23">
        <v>12</v>
      </c>
      <c r="G23" s="1">
        <v>472668.98</v>
      </c>
      <c r="H23" s="14" t="s">
        <v>10</v>
      </c>
      <c r="I23" s="11"/>
      <c r="J23" s="11"/>
      <c r="K23" s="11"/>
    </row>
    <row r="24" spans="1:11" x14ac:dyDescent="0.3">
      <c r="A24">
        <v>23</v>
      </c>
      <c r="B24">
        <v>24</v>
      </c>
      <c r="C24" t="s">
        <v>9</v>
      </c>
      <c r="D24" s="1">
        <v>86294.13</v>
      </c>
      <c r="E24" s="1">
        <v>258321.78</v>
      </c>
      <c r="F24">
        <v>24</v>
      </c>
      <c r="G24" s="1">
        <v>380347.56</v>
      </c>
      <c r="H24" s="14" t="s">
        <v>8</v>
      </c>
      <c r="I24" s="11"/>
      <c r="J24" s="11"/>
      <c r="K24" s="11"/>
    </row>
    <row r="25" spans="1:11" x14ac:dyDescent="0.3">
      <c r="A25">
        <v>24</v>
      </c>
      <c r="B25">
        <v>32</v>
      </c>
      <c r="C25" t="s">
        <v>7</v>
      </c>
      <c r="D25" s="1">
        <v>216748.68</v>
      </c>
      <c r="E25" s="1">
        <v>634609.61</v>
      </c>
      <c r="F25">
        <v>24</v>
      </c>
      <c r="G25" s="1">
        <v>915640.13</v>
      </c>
      <c r="H25" s="14" t="s">
        <v>8</v>
      </c>
      <c r="I25" s="11"/>
      <c r="J25" s="11"/>
      <c r="K25" s="11"/>
    </row>
    <row r="26" spans="1:11" x14ac:dyDescent="0.3">
      <c r="A26">
        <v>25</v>
      </c>
      <c r="B26">
        <v>44</v>
      </c>
      <c r="C26" t="s">
        <v>9</v>
      </c>
      <c r="D26" s="1">
        <v>46389.75</v>
      </c>
      <c r="E26" s="1">
        <v>194770.91</v>
      </c>
      <c r="F26">
        <v>12</v>
      </c>
      <c r="G26" s="1">
        <v>385288.86</v>
      </c>
      <c r="H26" s="14" t="s">
        <v>10</v>
      </c>
      <c r="I26" s="11"/>
      <c r="J26" s="11"/>
      <c r="K26" s="11"/>
    </row>
    <row r="27" spans="1:11" x14ac:dyDescent="0.3">
      <c r="A27">
        <v>26</v>
      </c>
      <c r="B27">
        <v>28</v>
      </c>
      <c r="C27" t="s">
        <v>7</v>
      </c>
      <c r="D27" s="1">
        <v>132323.76</v>
      </c>
      <c r="E27" s="1">
        <v>518999.12</v>
      </c>
      <c r="F27">
        <v>24</v>
      </c>
      <c r="G27" s="1">
        <v>776210.07</v>
      </c>
      <c r="H27" s="14" t="s">
        <v>8</v>
      </c>
      <c r="I27" s="11"/>
      <c r="J27" s="11"/>
      <c r="K27" s="11"/>
    </row>
    <row r="28" spans="1:11" x14ac:dyDescent="0.3">
      <c r="A28">
        <v>27</v>
      </c>
      <c r="B28">
        <v>41</v>
      </c>
      <c r="C28" t="s">
        <v>7</v>
      </c>
      <c r="D28" s="1">
        <v>101799.27</v>
      </c>
      <c r="E28" s="1">
        <v>242974.82</v>
      </c>
      <c r="F28">
        <v>12</v>
      </c>
      <c r="G28" s="1">
        <v>519801.54</v>
      </c>
      <c r="H28" s="14" t="s">
        <v>10</v>
      </c>
      <c r="I28" s="11"/>
      <c r="J28" s="11"/>
      <c r="K28" s="11"/>
    </row>
    <row r="29" spans="1:11" x14ac:dyDescent="0.3">
      <c r="A29">
        <v>28</v>
      </c>
      <c r="B29">
        <v>42</v>
      </c>
      <c r="C29" t="s">
        <v>9</v>
      </c>
      <c r="D29" s="1">
        <v>72708.460000000006</v>
      </c>
      <c r="E29" s="1">
        <v>277473.87</v>
      </c>
      <c r="F29">
        <v>4</v>
      </c>
      <c r="G29" s="1">
        <v>351375.45</v>
      </c>
      <c r="H29" s="14" t="s">
        <v>8</v>
      </c>
      <c r="I29" s="11"/>
      <c r="J29" s="11"/>
      <c r="K29" s="11"/>
    </row>
    <row r="30" spans="1:11" x14ac:dyDescent="0.3">
      <c r="A30">
        <v>29</v>
      </c>
      <c r="B30">
        <v>30</v>
      </c>
      <c r="C30" t="s">
        <v>7</v>
      </c>
      <c r="D30" s="1">
        <v>170494.76</v>
      </c>
      <c r="E30" s="1">
        <v>507883.95</v>
      </c>
      <c r="F30">
        <v>12</v>
      </c>
      <c r="G30" s="1">
        <v>738913.49</v>
      </c>
      <c r="H30" s="14" t="s">
        <v>10</v>
      </c>
      <c r="I30" s="11"/>
      <c r="J30" s="11"/>
      <c r="K30" s="11"/>
    </row>
    <row r="31" spans="1:11" x14ac:dyDescent="0.3">
      <c r="A31">
        <v>30</v>
      </c>
      <c r="B31">
        <v>35</v>
      </c>
      <c r="C31" t="s">
        <v>9</v>
      </c>
      <c r="D31" s="1">
        <v>61742.37</v>
      </c>
      <c r="E31" s="1">
        <v>178309.62</v>
      </c>
      <c r="F31">
        <v>4</v>
      </c>
      <c r="G31" s="1">
        <v>204693.76000000001</v>
      </c>
      <c r="H31" s="14" t="s">
        <v>8</v>
      </c>
      <c r="I31" s="11"/>
      <c r="J31" s="11"/>
      <c r="K31" s="11"/>
    </row>
    <row r="32" spans="1:11" x14ac:dyDescent="0.3">
      <c r="A32">
        <v>31</v>
      </c>
      <c r="B32">
        <v>43</v>
      </c>
      <c r="C32" t="s">
        <v>7</v>
      </c>
      <c r="D32" s="1">
        <v>92851.73</v>
      </c>
      <c r="E32" s="1">
        <v>295768.37</v>
      </c>
      <c r="F32">
        <v>4</v>
      </c>
      <c r="G32" s="1">
        <v>315403.24</v>
      </c>
      <c r="H32" s="14" t="s">
        <v>8</v>
      </c>
      <c r="I32" s="11"/>
      <c r="J32" s="11"/>
      <c r="K32" s="11"/>
    </row>
    <row r="33" spans="1:11" x14ac:dyDescent="0.3">
      <c r="A33">
        <v>32</v>
      </c>
      <c r="B33">
        <v>27</v>
      </c>
      <c r="C33" t="s">
        <v>9</v>
      </c>
      <c r="D33" s="1">
        <v>67039.070000000007</v>
      </c>
      <c r="E33" s="1">
        <v>268602.19</v>
      </c>
      <c r="F33">
        <v>12</v>
      </c>
      <c r="G33" s="1">
        <v>436736.67</v>
      </c>
      <c r="H33" s="14" t="s">
        <v>10</v>
      </c>
      <c r="I33" s="11"/>
      <c r="J33" s="11"/>
      <c r="K33" s="11"/>
    </row>
    <row r="34" spans="1:11" x14ac:dyDescent="0.3">
      <c r="A34">
        <v>33</v>
      </c>
      <c r="B34">
        <v>23</v>
      </c>
      <c r="C34" t="s">
        <v>9</v>
      </c>
      <c r="D34" s="1">
        <v>71105.789999999994</v>
      </c>
      <c r="E34" s="1">
        <v>188100.06</v>
      </c>
      <c r="F34">
        <v>12</v>
      </c>
      <c r="G34" s="1">
        <v>320195.33</v>
      </c>
      <c r="H34" s="14" t="s">
        <v>10</v>
      </c>
      <c r="I34" s="11"/>
      <c r="J34" s="11"/>
      <c r="K34" s="11"/>
    </row>
    <row r="35" spans="1:11" x14ac:dyDescent="0.3">
      <c r="A35">
        <v>34</v>
      </c>
      <c r="B35">
        <v>39</v>
      </c>
      <c r="C35" t="s">
        <v>9</v>
      </c>
      <c r="D35" s="1">
        <v>58421.01</v>
      </c>
      <c r="E35" s="1">
        <v>249958.88</v>
      </c>
      <c r="F35">
        <v>12</v>
      </c>
      <c r="G35" s="1">
        <v>427480.93</v>
      </c>
      <c r="H35" s="14" t="s">
        <v>10</v>
      </c>
      <c r="I35" s="11"/>
      <c r="J35" s="11"/>
      <c r="K35" s="11"/>
    </row>
    <row r="36" spans="1:11" x14ac:dyDescent="0.3">
      <c r="A36">
        <v>35</v>
      </c>
      <c r="B36">
        <v>40</v>
      </c>
      <c r="C36" t="s">
        <v>9</v>
      </c>
      <c r="D36" s="1">
        <v>98472.26</v>
      </c>
      <c r="E36" s="1">
        <v>320908.7</v>
      </c>
      <c r="F36">
        <v>12</v>
      </c>
      <c r="G36" s="1">
        <v>545924.99</v>
      </c>
      <c r="H36" s="14" t="s">
        <v>10</v>
      </c>
      <c r="I36" s="11"/>
      <c r="J36" s="11"/>
      <c r="K36" s="11"/>
    </row>
    <row r="37" spans="1:11" x14ac:dyDescent="0.3">
      <c r="A37">
        <v>36</v>
      </c>
      <c r="B37">
        <v>37</v>
      </c>
      <c r="C37" t="s">
        <v>7</v>
      </c>
      <c r="D37" s="1">
        <v>112622.95</v>
      </c>
      <c r="E37" s="1">
        <v>337873.51</v>
      </c>
      <c r="F37">
        <v>12</v>
      </c>
      <c r="G37" s="1">
        <v>561803.09</v>
      </c>
      <c r="H37" s="14" t="s">
        <v>10</v>
      </c>
      <c r="I37" s="11"/>
      <c r="J37" s="11"/>
      <c r="K37" s="11"/>
    </row>
    <row r="38" spans="1:11" x14ac:dyDescent="0.3">
      <c r="A38">
        <v>37</v>
      </c>
      <c r="B38">
        <v>37</v>
      </c>
      <c r="C38" t="s">
        <v>9</v>
      </c>
      <c r="D38" s="1">
        <v>87125.65</v>
      </c>
      <c r="E38" s="1">
        <v>275337.14</v>
      </c>
      <c r="F38">
        <v>4</v>
      </c>
      <c r="G38" s="1">
        <v>278656.59000000003</v>
      </c>
      <c r="H38" s="14" t="s">
        <v>8</v>
      </c>
      <c r="I38" s="11"/>
      <c r="J38" s="11"/>
      <c r="K38" s="11"/>
    </row>
    <row r="39" spans="1:11" x14ac:dyDescent="0.3">
      <c r="A39">
        <v>38</v>
      </c>
      <c r="B39">
        <v>33</v>
      </c>
      <c r="C39" t="s">
        <v>9</v>
      </c>
      <c r="D39" s="1">
        <v>78298.5</v>
      </c>
      <c r="E39" s="1">
        <v>260700.34</v>
      </c>
      <c r="F39">
        <v>12</v>
      </c>
      <c r="G39" s="1">
        <v>517794.52</v>
      </c>
      <c r="H39" s="14" t="s">
        <v>10</v>
      </c>
      <c r="I39" s="11"/>
      <c r="J39" s="11"/>
      <c r="K39" s="11"/>
    </row>
    <row r="40" spans="1:11" x14ac:dyDescent="0.3">
      <c r="A40">
        <v>39</v>
      </c>
      <c r="B40">
        <v>33</v>
      </c>
      <c r="C40" t="s">
        <v>9</v>
      </c>
      <c r="D40" s="1">
        <v>31248.32</v>
      </c>
      <c r="E40" s="1">
        <v>200414.73</v>
      </c>
      <c r="F40">
        <v>12</v>
      </c>
      <c r="G40" s="1">
        <v>383638.01</v>
      </c>
      <c r="H40" s="14" t="s">
        <v>10</v>
      </c>
      <c r="I40" s="11"/>
      <c r="J40" s="11"/>
      <c r="K40" s="11"/>
    </row>
    <row r="41" spans="1:11" x14ac:dyDescent="0.3">
      <c r="A41">
        <v>40</v>
      </c>
      <c r="B41">
        <v>35</v>
      </c>
      <c r="C41" t="s">
        <v>7</v>
      </c>
      <c r="D41" s="1">
        <v>99648.61</v>
      </c>
      <c r="E41" s="1">
        <v>261283.23</v>
      </c>
      <c r="F41">
        <v>24</v>
      </c>
      <c r="G41" s="1">
        <v>510798.86</v>
      </c>
      <c r="H41" s="14" t="s">
        <v>8</v>
      </c>
      <c r="I41" s="11"/>
      <c r="J41" s="11"/>
      <c r="K41" s="11"/>
    </row>
    <row r="42" spans="1:11" x14ac:dyDescent="0.3">
      <c r="A42">
        <v>41</v>
      </c>
      <c r="B42">
        <v>26</v>
      </c>
      <c r="C42" t="s">
        <v>7</v>
      </c>
      <c r="D42" s="1">
        <v>136035.76</v>
      </c>
      <c r="E42" s="1">
        <v>292050.94</v>
      </c>
      <c r="F42">
        <v>4</v>
      </c>
      <c r="G42" s="1">
        <v>339563.87</v>
      </c>
      <c r="H42" s="14" t="s">
        <v>8</v>
      </c>
      <c r="I42" s="11"/>
      <c r="J42" s="11"/>
      <c r="K42" s="11"/>
    </row>
    <row r="43" spans="1:11" x14ac:dyDescent="0.3">
      <c r="A43">
        <v>42</v>
      </c>
      <c r="B43">
        <v>38</v>
      </c>
      <c r="C43" t="s">
        <v>7</v>
      </c>
      <c r="D43" s="1">
        <v>96591.66</v>
      </c>
      <c r="E43" s="1">
        <v>189436.48</v>
      </c>
      <c r="F43">
        <v>12</v>
      </c>
      <c r="G43" s="1">
        <v>366573.56</v>
      </c>
      <c r="H43" s="14" t="s">
        <v>10</v>
      </c>
      <c r="I43" s="11"/>
      <c r="J43" s="11"/>
      <c r="K43" s="11"/>
    </row>
    <row r="44" spans="1:11" x14ac:dyDescent="0.3">
      <c r="A44">
        <v>43</v>
      </c>
      <c r="B44">
        <v>37</v>
      </c>
      <c r="C44" t="s">
        <v>7</v>
      </c>
      <c r="D44" s="1">
        <v>129464.73</v>
      </c>
      <c r="E44" s="1">
        <v>313174.24</v>
      </c>
      <c r="F44">
        <v>12</v>
      </c>
      <c r="G44" s="1">
        <v>533717.09</v>
      </c>
      <c r="H44" s="14" t="s">
        <v>10</v>
      </c>
      <c r="I44" s="11"/>
      <c r="J44" s="11"/>
      <c r="K44" s="11"/>
    </row>
    <row r="45" spans="1:11" x14ac:dyDescent="0.3">
      <c r="A45">
        <v>44</v>
      </c>
      <c r="B45">
        <v>35</v>
      </c>
      <c r="C45" t="s">
        <v>9</v>
      </c>
      <c r="D45" s="1">
        <v>56651.96</v>
      </c>
      <c r="E45" s="1">
        <v>222577.2</v>
      </c>
      <c r="F45">
        <v>12</v>
      </c>
      <c r="G45" s="1">
        <v>474357.73</v>
      </c>
      <c r="H45" s="14" t="s">
        <v>10</v>
      </c>
      <c r="I45" s="11"/>
      <c r="J45" s="11"/>
      <c r="K45" s="11"/>
    </row>
    <row r="46" spans="1:11" x14ac:dyDescent="0.3">
      <c r="A46">
        <v>45</v>
      </c>
      <c r="B46">
        <v>44</v>
      </c>
      <c r="C46" t="s">
        <v>7</v>
      </c>
      <c r="D46" s="1">
        <v>112858.83</v>
      </c>
      <c r="E46" s="1">
        <v>383158.23</v>
      </c>
      <c r="F46">
        <v>4</v>
      </c>
      <c r="G46" s="1">
        <v>406464.87</v>
      </c>
      <c r="H46" s="14" t="s">
        <v>8</v>
      </c>
      <c r="I46" s="11"/>
      <c r="J46" s="11"/>
      <c r="K46" s="11"/>
    </row>
    <row r="47" spans="1:11" x14ac:dyDescent="0.3">
      <c r="A47">
        <v>46</v>
      </c>
      <c r="B47">
        <v>40</v>
      </c>
      <c r="C47" t="s">
        <v>7</v>
      </c>
      <c r="D47" s="1">
        <v>127668.2</v>
      </c>
      <c r="E47" s="1">
        <v>369952.3</v>
      </c>
      <c r="F47">
        <v>12</v>
      </c>
      <c r="G47" s="1">
        <v>677767.03</v>
      </c>
      <c r="H47" s="14" t="s">
        <v>10</v>
      </c>
      <c r="I47" s="11"/>
      <c r="J47" s="11"/>
      <c r="K47" s="11"/>
    </row>
    <row r="48" spans="1:11" x14ac:dyDescent="0.3">
      <c r="A48">
        <v>47</v>
      </c>
      <c r="B48">
        <v>38</v>
      </c>
      <c r="C48" t="s">
        <v>9</v>
      </c>
      <c r="D48" s="1">
        <v>48365.919999999998</v>
      </c>
      <c r="E48" s="1">
        <v>193899.23</v>
      </c>
      <c r="F48">
        <v>12</v>
      </c>
      <c r="G48" s="1">
        <v>334420.11</v>
      </c>
      <c r="H48" s="14" t="s">
        <v>10</v>
      </c>
      <c r="I48" s="11"/>
      <c r="J48" s="11"/>
      <c r="K48" s="11"/>
    </row>
    <row r="49" spans="1:11" x14ac:dyDescent="0.3">
      <c r="A49">
        <v>48</v>
      </c>
      <c r="B49">
        <v>37</v>
      </c>
      <c r="C49" t="s">
        <v>7</v>
      </c>
      <c r="D49" s="1">
        <v>92635.16</v>
      </c>
      <c r="E49" s="1">
        <v>232272.87</v>
      </c>
      <c r="F49">
        <v>12</v>
      </c>
      <c r="G49" s="1">
        <v>450877.46</v>
      </c>
      <c r="H49" s="14" t="s">
        <v>10</v>
      </c>
      <c r="I49" s="11"/>
      <c r="J49" s="11"/>
      <c r="K49" s="11"/>
    </row>
    <row r="50" spans="1:11" x14ac:dyDescent="0.3">
      <c r="A50">
        <v>49</v>
      </c>
      <c r="B50">
        <v>34</v>
      </c>
      <c r="C50" t="s">
        <v>9</v>
      </c>
      <c r="D50" s="1">
        <v>34928.910000000003</v>
      </c>
      <c r="E50" s="1">
        <v>172785.56</v>
      </c>
      <c r="F50">
        <v>12</v>
      </c>
      <c r="G50" s="1">
        <v>370440.52</v>
      </c>
      <c r="H50" s="14" t="s">
        <v>10</v>
      </c>
      <c r="I50" s="11"/>
      <c r="J50" s="11"/>
      <c r="K50" s="11"/>
    </row>
    <row r="51" spans="1:11" x14ac:dyDescent="0.3">
      <c r="A51">
        <v>50</v>
      </c>
      <c r="B51">
        <v>38</v>
      </c>
      <c r="C51" t="s">
        <v>9</v>
      </c>
      <c r="D51" s="1">
        <v>65939.899999999994</v>
      </c>
      <c r="E51" s="1">
        <v>230516.29</v>
      </c>
      <c r="F51">
        <v>12</v>
      </c>
      <c r="G51" s="1">
        <v>470650.97</v>
      </c>
      <c r="H51" s="14" t="s">
        <v>10</v>
      </c>
      <c r="I51" s="11"/>
      <c r="J51" s="11"/>
      <c r="K51" s="11"/>
    </row>
    <row r="52" spans="1:11" x14ac:dyDescent="0.3">
      <c r="A52">
        <v>51</v>
      </c>
      <c r="B52">
        <v>19</v>
      </c>
      <c r="C52" t="s">
        <v>9</v>
      </c>
      <c r="D52" s="1">
        <v>19994.29</v>
      </c>
      <c r="E52" s="1">
        <v>156295.92000000001</v>
      </c>
      <c r="F52">
        <v>12</v>
      </c>
      <c r="G52" s="1">
        <v>278866.87</v>
      </c>
      <c r="H52" s="14" t="s">
        <v>10</v>
      </c>
      <c r="I52" s="11"/>
      <c r="J52" s="11"/>
      <c r="K52" s="11"/>
    </row>
    <row r="53" spans="1:11" x14ac:dyDescent="0.3">
      <c r="A53">
        <v>52</v>
      </c>
      <c r="B53">
        <v>28</v>
      </c>
      <c r="C53" t="s">
        <v>9</v>
      </c>
      <c r="D53" s="1">
        <v>18601</v>
      </c>
      <c r="E53" s="1">
        <v>154948.22</v>
      </c>
      <c r="F53">
        <v>24</v>
      </c>
      <c r="G53" s="1">
        <v>262810.96000000002</v>
      </c>
      <c r="H53" s="14" t="s">
        <v>8</v>
      </c>
      <c r="I53" s="11"/>
      <c r="J53" s="11"/>
      <c r="K53" s="11"/>
    </row>
    <row r="54" spans="1:11" x14ac:dyDescent="0.3">
      <c r="A54">
        <v>53</v>
      </c>
      <c r="B54">
        <v>29</v>
      </c>
      <c r="C54" t="s">
        <v>7</v>
      </c>
      <c r="D54" s="1">
        <v>75981.759999999995</v>
      </c>
      <c r="E54" s="1">
        <v>214715.42</v>
      </c>
      <c r="F54">
        <v>24</v>
      </c>
      <c r="G54" s="1">
        <v>306402.48</v>
      </c>
      <c r="H54" s="14" t="s">
        <v>8</v>
      </c>
      <c r="I54" s="11"/>
      <c r="J54" s="11"/>
      <c r="K54" s="11"/>
    </row>
    <row r="55" spans="1:11" x14ac:dyDescent="0.3">
      <c r="A55">
        <v>54</v>
      </c>
      <c r="B55">
        <v>34</v>
      </c>
      <c r="C55" t="s">
        <v>9</v>
      </c>
      <c r="D55" s="1">
        <v>51892.160000000003</v>
      </c>
      <c r="E55" s="1">
        <v>222951.96</v>
      </c>
      <c r="F55">
        <v>24</v>
      </c>
      <c r="G55" s="1">
        <v>322612.12</v>
      </c>
      <c r="H55" s="14" t="s">
        <v>8</v>
      </c>
      <c r="I55" s="11"/>
      <c r="J55" s="11"/>
      <c r="K55" s="11"/>
    </row>
    <row r="56" spans="1:11" x14ac:dyDescent="0.3">
      <c r="A56">
        <v>55</v>
      </c>
      <c r="B56">
        <v>37</v>
      </c>
      <c r="C56" t="s">
        <v>9</v>
      </c>
      <c r="D56" s="1">
        <v>77717.05</v>
      </c>
      <c r="E56" s="1">
        <v>195609.04</v>
      </c>
      <c r="F56">
        <v>12</v>
      </c>
      <c r="G56" s="1">
        <v>306284.44</v>
      </c>
      <c r="H56" s="14" t="s">
        <v>10</v>
      </c>
      <c r="I56" s="11"/>
      <c r="J56" s="11"/>
      <c r="K56" s="11"/>
    </row>
    <row r="57" spans="1:11" x14ac:dyDescent="0.3">
      <c r="A57">
        <v>56</v>
      </c>
      <c r="B57">
        <v>33</v>
      </c>
      <c r="C57" t="s">
        <v>9</v>
      </c>
      <c r="D57" s="1">
        <v>48989.15</v>
      </c>
      <c r="E57" s="1">
        <v>242739.62</v>
      </c>
      <c r="F57">
        <v>12</v>
      </c>
      <c r="G57" s="1">
        <v>463181.03</v>
      </c>
      <c r="H57" s="14" t="s">
        <v>10</v>
      </c>
      <c r="I57" s="11"/>
      <c r="J57" s="11"/>
      <c r="K57" s="11"/>
    </row>
    <row r="58" spans="1:11" x14ac:dyDescent="0.3">
      <c r="A58">
        <v>57</v>
      </c>
      <c r="B58">
        <v>36</v>
      </c>
      <c r="C58" t="s">
        <v>7</v>
      </c>
      <c r="D58" s="1">
        <v>62748.89</v>
      </c>
      <c r="E58" s="1">
        <v>192981.96</v>
      </c>
      <c r="F58">
        <v>12</v>
      </c>
      <c r="G58" s="1">
        <v>317668.95</v>
      </c>
      <c r="H58" s="14" t="s">
        <v>10</v>
      </c>
      <c r="I58" s="11"/>
      <c r="J58" s="11"/>
      <c r="K58" s="11"/>
    </row>
    <row r="59" spans="1:11" x14ac:dyDescent="0.3">
      <c r="A59">
        <v>58</v>
      </c>
      <c r="B59">
        <v>32</v>
      </c>
      <c r="C59" t="s">
        <v>9</v>
      </c>
      <c r="D59" s="1">
        <v>65887.16</v>
      </c>
      <c r="E59" s="1">
        <v>211080.01</v>
      </c>
      <c r="F59">
        <v>12</v>
      </c>
      <c r="G59" s="1">
        <v>285776.62</v>
      </c>
      <c r="H59" s="14" t="s">
        <v>10</v>
      </c>
      <c r="I59" s="11"/>
      <c r="J59" s="11"/>
      <c r="K59" s="11"/>
    </row>
    <row r="60" spans="1:11" x14ac:dyDescent="0.3">
      <c r="A60">
        <v>59</v>
      </c>
      <c r="B60">
        <v>31</v>
      </c>
      <c r="C60" t="s">
        <v>9</v>
      </c>
      <c r="D60" s="1">
        <v>80356.289999999994</v>
      </c>
      <c r="E60" s="1">
        <v>258271.23</v>
      </c>
      <c r="F60">
        <v>12</v>
      </c>
      <c r="G60" s="1">
        <v>405874.43</v>
      </c>
      <c r="H60" s="14" t="s">
        <v>10</v>
      </c>
      <c r="I60" s="11"/>
      <c r="J60" s="11"/>
      <c r="K60" s="11"/>
    </row>
    <row r="61" spans="1:11" x14ac:dyDescent="0.3">
      <c r="A61">
        <v>60</v>
      </c>
      <c r="B61">
        <v>38</v>
      </c>
      <c r="C61" t="s">
        <v>9</v>
      </c>
      <c r="D61" s="1">
        <v>101823.49</v>
      </c>
      <c r="E61" s="1">
        <v>258203.73</v>
      </c>
      <c r="F61">
        <v>12</v>
      </c>
      <c r="G61" s="1">
        <v>455916.58</v>
      </c>
      <c r="H61" s="14" t="s">
        <v>10</v>
      </c>
      <c r="I61" s="11"/>
      <c r="J61" s="11"/>
      <c r="K61" s="11"/>
    </row>
    <row r="62" spans="1:11" x14ac:dyDescent="0.3">
      <c r="A62">
        <v>61</v>
      </c>
      <c r="B62">
        <v>34</v>
      </c>
      <c r="C62" t="s">
        <v>9</v>
      </c>
      <c r="D62" s="1">
        <v>94379.82</v>
      </c>
      <c r="E62" s="1">
        <v>233052.9</v>
      </c>
      <c r="F62">
        <v>12</v>
      </c>
      <c r="G62" s="1">
        <v>358169.25</v>
      </c>
      <c r="H62" s="14" t="s">
        <v>10</v>
      </c>
      <c r="I62" s="11"/>
      <c r="J62" s="11"/>
      <c r="K62" s="11"/>
    </row>
    <row r="63" spans="1:11" x14ac:dyDescent="0.3">
      <c r="A63">
        <v>62</v>
      </c>
      <c r="B63">
        <v>42</v>
      </c>
      <c r="C63" t="s">
        <v>9</v>
      </c>
      <c r="D63" s="1">
        <v>76018.73</v>
      </c>
      <c r="E63" s="1">
        <v>295266.94</v>
      </c>
      <c r="F63">
        <v>12</v>
      </c>
      <c r="G63" s="1">
        <v>489264.03</v>
      </c>
      <c r="H63" s="14" t="s">
        <v>10</v>
      </c>
      <c r="I63" s="11"/>
      <c r="J63" s="11"/>
      <c r="K63" s="11"/>
    </row>
    <row r="64" spans="1:11" x14ac:dyDescent="0.3">
      <c r="A64">
        <v>63</v>
      </c>
      <c r="B64">
        <v>36</v>
      </c>
      <c r="C64" t="s">
        <v>9</v>
      </c>
      <c r="D64" s="1">
        <v>97478.37</v>
      </c>
      <c r="E64" s="1">
        <v>311764.34999999998</v>
      </c>
      <c r="F64">
        <v>12</v>
      </c>
      <c r="G64" s="1">
        <v>512631.11</v>
      </c>
      <c r="H64" s="14" t="s">
        <v>10</v>
      </c>
      <c r="I64" s="11"/>
      <c r="J64" s="11"/>
      <c r="K64" s="11"/>
    </row>
    <row r="65" spans="1:11" x14ac:dyDescent="0.3">
      <c r="A65">
        <v>64</v>
      </c>
      <c r="B65">
        <v>36</v>
      </c>
      <c r="C65" t="s">
        <v>7</v>
      </c>
      <c r="D65" s="1">
        <v>115339.7</v>
      </c>
      <c r="E65" s="1">
        <v>327722.21999999997</v>
      </c>
      <c r="F65">
        <v>24</v>
      </c>
      <c r="G65" s="1">
        <v>574984.94999999995</v>
      </c>
      <c r="H65" s="14" t="s">
        <v>8</v>
      </c>
      <c r="I65" s="11"/>
      <c r="J65" s="11"/>
      <c r="K65" s="11"/>
    </row>
    <row r="66" spans="1:11" x14ac:dyDescent="0.3">
      <c r="A66">
        <v>65</v>
      </c>
      <c r="B66">
        <v>38</v>
      </c>
      <c r="C66" t="s">
        <v>9</v>
      </c>
      <c r="D66" s="1">
        <v>90270.96</v>
      </c>
      <c r="E66" s="1">
        <v>229971.85</v>
      </c>
      <c r="F66">
        <v>12</v>
      </c>
      <c r="G66" s="1">
        <v>363401.39</v>
      </c>
      <c r="H66" s="14" t="s">
        <v>10</v>
      </c>
      <c r="I66" s="11"/>
      <c r="J66" s="11"/>
      <c r="K66" s="11"/>
    </row>
    <row r="67" spans="1:11" x14ac:dyDescent="0.3">
      <c r="A67">
        <v>66</v>
      </c>
      <c r="B67">
        <v>38</v>
      </c>
      <c r="C67" t="s">
        <v>9</v>
      </c>
      <c r="D67" s="1">
        <v>103902.75</v>
      </c>
      <c r="E67" s="1">
        <v>222053.28</v>
      </c>
      <c r="F67">
        <v>12</v>
      </c>
      <c r="G67" s="1">
        <v>376566.99</v>
      </c>
      <c r="H67" s="14" t="s">
        <v>10</v>
      </c>
      <c r="I67" s="11"/>
      <c r="J67" s="11"/>
      <c r="K67" s="11"/>
    </row>
    <row r="68" spans="1:11" x14ac:dyDescent="0.3">
      <c r="A68">
        <v>67</v>
      </c>
      <c r="B68">
        <v>41</v>
      </c>
      <c r="C68" t="s">
        <v>9</v>
      </c>
      <c r="D68" s="1">
        <v>80237.13</v>
      </c>
      <c r="E68" s="1">
        <v>304681.98</v>
      </c>
      <c r="F68">
        <v>12</v>
      </c>
      <c r="G68" s="1">
        <v>546536.30000000005</v>
      </c>
      <c r="H68" s="14" t="s">
        <v>10</v>
      </c>
      <c r="I68" s="11"/>
      <c r="J68" s="11"/>
      <c r="K68" s="11"/>
    </row>
    <row r="69" spans="1:11" x14ac:dyDescent="0.3">
      <c r="A69">
        <v>68</v>
      </c>
      <c r="B69">
        <v>33</v>
      </c>
      <c r="C69" t="s">
        <v>9</v>
      </c>
      <c r="D69" s="1">
        <v>81043.08</v>
      </c>
      <c r="E69" s="1">
        <v>283421.43</v>
      </c>
      <c r="F69">
        <v>4</v>
      </c>
      <c r="G69" s="1">
        <v>325346.58</v>
      </c>
      <c r="H69" s="14" t="s">
        <v>8</v>
      </c>
      <c r="I69" s="11"/>
      <c r="J69" s="11"/>
      <c r="K69" s="11"/>
    </row>
    <row r="70" spans="1:11" x14ac:dyDescent="0.3">
      <c r="A70">
        <v>69</v>
      </c>
      <c r="B70">
        <v>31</v>
      </c>
      <c r="C70" t="s">
        <v>7</v>
      </c>
      <c r="D70" s="1">
        <v>66598.740000000005</v>
      </c>
      <c r="E70" s="1">
        <v>191783.43</v>
      </c>
      <c r="F70">
        <v>12</v>
      </c>
      <c r="G70" s="1">
        <v>314767.43</v>
      </c>
      <c r="H70" s="14" t="s">
        <v>10</v>
      </c>
      <c r="I70" s="11"/>
      <c r="J70" s="11"/>
      <c r="K70" s="11"/>
    </row>
    <row r="71" spans="1:11" x14ac:dyDescent="0.3">
      <c r="A71">
        <v>70</v>
      </c>
      <c r="B71">
        <v>45</v>
      </c>
      <c r="C71" t="s">
        <v>7</v>
      </c>
      <c r="D71" s="1">
        <v>126044.94</v>
      </c>
      <c r="E71" s="1">
        <v>336101.28</v>
      </c>
      <c r="F71">
        <v>24</v>
      </c>
      <c r="G71" s="1">
        <v>506615.89</v>
      </c>
      <c r="H71" s="14" t="s">
        <v>8</v>
      </c>
      <c r="I71" s="11"/>
      <c r="J71" s="11"/>
      <c r="K71" s="11"/>
    </row>
    <row r="72" spans="1:11" x14ac:dyDescent="0.3">
      <c r="A72">
        <v>71</v>
      </c>
      <c r="B72">
        <v>35</v>
      </c>
      <c r="C72" t="s">
        <v>7</v>
      </c>
      <c r="D72" s="1">
        <v>57062.96</v>
      </c>
      <c r="E72" s="1">
        <v>221619.05</v>
      </c>
      <c r="F72">
        <v>12</v>
      </c>
      <c r="G72" s="1">
        <v>368017.39</v>
      </c>
      <c r="H72" s="14" t="s">
        <v>10</v>
      </c>
      <c r="I72" s="11"/>
      <c r="J72" s="11"/>
      <c r="K72" s="11"/>
    </row>
    <row r="73" spans="1:11" x14ac:dyDescent="0.3">
      <c r="A73">
        <v>72</v>
      </c>
      <c r="B73">
        <v>37</v>
      </c>
      <c r="C73" t="s">
        <v>9</v>
      </c>
      <c r="D73" s="1">
        <v>97453.05</v>
      </c>
      <c r="E73" s="1">
        <v>330548.09000000003</v>
      </c>
      <c r="F73">
        <v>12</v>
      </c>
      <c r="G73" s="1">
        <v>546945.30000000005</v>
      </c>
      <c r="H73" s="14" t="s">
        <v>10</v>
      </c>
      <c r="I73" s="11"/>
      <c r="J73" s="11"/>
      <c r="K73" s="11"/>
    </row>
    <row r="74" spans="1:11" x14ac:dyDescent="0.3">
      <c r="A74">
        <v>73</v>
      </c>
      <c r="B74">
        <v>31</v>
      </c>
      <c r="C74" t="s">
        <v>9</v>
      </c>
      <c r="D74" s="1">
        <v>24040.73</v>
      </c>
      <c r="E74" s="1">
        <v>166529.37</v>
      </c>
      <c r="F74">
        <v>24</v>
      </c>
      <c r="G74" s="1">
        <v>268259.89</v>
      </c>
      <c r="H74" s="14" t="s">
        <v>8</v>
      </c>
      <c r="I74" s="11"/>
      <c r="J74" s="11"/>
      <c r="K74" s="11"/>
    </row>
    <row r="75" spans="1:11" x14ac:dyDescent="0.3">
      <c r="A75">
        <v>74</v>
      </c>
      <c r="B75">
        <v>40</v>
      </c>
      <c r="C75" t="s">
        <v>7</v>
      </c>
      <c r="D75" s="1">
        <v>69542.570000000007</v>
      </c>
      <c r="E75" s="1">
        <v>273280.7</v>
      </c>
      <c r="F75">
        <v>12</v>
      </c>
      <c r="G75" s="1">
        <v>500719.21</v>
      </c>
      <c r="H75" s="14" t="s">
        <v>10</v>
      </c>
      <c r="I75" s="11"/>
      <c r="J75" s="11"/>
      <c r="K75" s="11"/>
    </row>
    <row r="76" spans="1:11" x14ac:dyDescent="0.3">
      <c r="A76">
        <v>75</v>
      </c>
      <c r="B76">
        <v>51</v>
      </c>
      <c r="C76" t="s">
        <v>9</v>
      </c>
      <c r="D76" s="1">
        <v>30819.87</v>
      </c>
      <c r="E76" s="1">
        <v>158343.89000000001</v>
      </c>
      <c r="F76">
        <v>12</v>
      </c>
      <c r="G76" s="1">
        <v>257609.33</v>
      </c>
      <c r="H76" s="14" t="s">
        <v>10</v>
      </c>
      <c r="I76" s="11"/>
      <c r="J76" s="11"/>
      <c r="K76" s="11"/>
    </row>
    <row r="77" spans="1:11" x14ac:dyDescent="0.3">
      <c r="A77">
        <v>76</v>
      </c>
      <c r="B77">
        <v>36</v>
      </c>
      <c r="C77" t="s">
        <v>9</v>
      </c>
      <c r="D77" s="1">
        <v>111452.32</v>
      </c>
      <c r="E77" s="1">
        <v>273157.77</v>
      </c>
      <c r="F77">
        <v>12</v>
      </c>
      <c r="G77" s="1">
        <v>414238.78</v>
      </c>
      <c r="H77" s="14" t="s">
        <v>10</v>
      </c>
      <c r="I77" s="11"/>
      <c r="J77" s="11"/>
      <c r="K77" s="11"/>
    </row>
    <row r="78" spans="1:11" x14ac:dyDescent="0.3">
      <c r="A78">
        <v>77</v>
      </c>
      <c r="B78">
        <v>37</v>
      </c>
      <c r="C78" t="s">
        <v>9</v>
      </c>
      <c r="D78" s="1">
        <v>99197.3</v>
      </c>
      <c r="E78" s="1">
        <v>274266.57</v>
      </c>
      <c r="F78">
        <v>12</v>
      </c>
      <c r="G78" s="1">
        <v>516528.92</v>
      </c>
      <c r="H78" s="14" t="s">
        <v>10</v>
      </c>
      <c r="I78" s="11"/>
      <c r="J78" s="11"/>
      <c r="K78" s="11"/>
    </row>
    <row r="79" spans="1:11" x14ac:dyDescent="0.3">
      <c r="A79">
        <v>78</v>
      </c>
      <c r="B79">
        <v>30</v>
      </c>
      <c r="C79" t="s">
        <v>9</v>
      </c>
      <c r="D79" s="1">
        <v>111849.07</v>
      </c>
      <c r="E79" s="1">
        <v>252755.64</v>
      </c>
      <c r="F79">
        <v>12</v>
      </c>
      <c r="G79" s="1">
        <v>553600.26</v>
      </c>
      <c r="H79" s="14" t="s">
        <v>10</v>
      </c>
      <c r="I79" s="11"/>
      <c r="J79" s="11"/>
      <c r="K79" s="11"/>
    </row>
    <row r="80" spans="1:11" x14ac:dyDescent="0.3">
      <c r="A80">
        <v>79</v>
      </c>
      <c r="B80">
        <v>38</v>
      </c>
      <c r="C80" t="s">
        <v>7</v>
      </c>
      <c r="D80" s="1">
        <v>58093.23</v>
      </c>
      <c r="E80" s="1">
        <v>220651.85</v>
      </c>
      <c r="F80">
        <v>4</v>
      </c>
      <c r="G80" s="1">
        <v>252043.29</v>
      </c>
      <c r="H80" s="14" t="s">
        <v>8</v>
      </c>
      <c r="I80" s="11"/>
      <c r="J80" s="11"/>
      <c r="K80" s="11"/>
    </row>
    <row r="81" spans="1:11" x14ac:dyDescent="0.3">
      <c r="A81">
        <v>80</v>
      </c>
      <c r="B81">
        <v>32</v>
      </c>
      <c r="C81" t="s">
        <v>9</v>
      </c>
      <c r="D81" s="1">
        <v>90339.04</v>
      </c>
      <c r="E81" s="1">
        <v>257357.73</v>
      </c>
      <c r="F81">
        <v>12</v>
      </c>
      <c r="G81" s="1">
        <v>394492.24</v>
      </c>
      <c r="H81" s="14" t="s">
        <v>10</v>
      </c>
      <c r="I81" s="11"/>
      <c r="J81" s="11"/>
      <c r="K81" s="11"/>
    </row>
    <row r="82" spans="1:11" x14ac:dyDescent="0.3">
      <c r="A82">
        <v>81</v>
      </c>
      <c r="B82">
        <v>36</v>
      </c>
      <c r="C82" t="s">
        <v>9</v>
      </c>
      <c r="D82" s="1">
        <v>42447.42</v>
      </c>
      <c r="E82" s="1">
        <v>170528.44</v>
      </c>
      <c r="F82">
        <v>12</v>
      </c>
      <c r="G82" s="1">
        <v>252252.65</v>
      </c>
      <c r="H82" s="14" t="s">
        <v>10</v>
      </c>
      <c r="I82" s="11"/>
      <c r="J82" s="11"/>
      <c r="K82" s="11"/>
    </row>
    <row r="83" spans="1:11" x14ac:dyDescent="0.3">
      <c r="A83">
        <v>82</v>
      </c>
      <c r="B83">
        <v>24</v>
      </c>
      <c r="C83" t="s">
        <v>7</v>
      </c>
      <c r="D83" s="1">
        <v>186071.89</v>
      </c>
      <c r="E83" s="1">
        <v>567462</v>
      </c>
      <c r="F83">
        <v>24</v>
      </c>
      <c r="G83" s="1">
        <v>992917.97</v>
      </c>
      <c r="H83" s="14" t="s">
        <v>8</v>
      </c>
      <c r="I83" s="11"/>
      <c r="J83" s="11"/>
      <c r="K83" s="11"/>
    </row>
    <row r="84" spans="1:11" x14ac:dyDescent="0.3">
      <c r="A84">
        <v>83</v>
      </c>
      <c r="B84">
        <v>40</v>
      </c>
      <c r="C84" t="s">
        <v>9</v>
      </c>
      <c r="D84" s="1">
        <v>66214.850000000006</v>
      </c>
      <c r="E84" s="1">
        <v>192854.99</v>
      </c>
      <c r="F84">
        <v>12</v>
      </c>
      <c r="G84" s="1">
        <v>302333.12</v>
      </c>
      <c r="H84" s="14" t="s">
        <v>10</v>
      </c>
      <c r="I84" s="11"/>
      <c r="J84" s="11"/>
      <c r="K84" s="11"/>
    </row>
    <row r="85" spans="1:11" x14ac:dyDescent="0.3">
      <c r="A85">
        <v>84</v>
      </c>
      <c r="B85">
        <v>31</v>
      </c>
      <c r="C85" t="s">
        <v>7</v>
      </c>
      <c r="D85" s="1">
        <v>177926.22</v>
      </c>
      <c r="E85" s="1">
        <v>486118.62</v>
      </c>
      <c r="F85">
        <v>24</v>
      </c>
      <c r="G85" s="1">
        <v>596495.17000000004</v>
      </c>
      <c r="H85" s="14" t="s">
        <v>8</v>
      </c>
      <c r="I85" s="11"/>
      <c r="J85" s="11"/>
      <c r="K85" s="11"/>
    </row>
    <row r="86" spans="1:11" x14ac:dyDescent="0.3">
      <c r="A86">
        <v>85</v>
      </c>
      <c r="B86">
        <v>35</v>
      </c>
      <c r="C86" t="s">
        <v>7</v>
      </c>
      <c r="D86" s="1">
        <v>89193.96</v>
      </c>
      <c r="E86" s="1">
        <v>228914.19</v>
      </c>
      <c r="F86">
        <v>12</v>
      </c>
      <c r="G86" s="1">
        <v>304701.44</v>
      </c>
      <c r="H86" s="14" t="s">
        <v>10</v>
      </c>
      <c r="I86" s="11"/>
      <c r="J86" s="11"/>
      <c r="K86" s="11"/>
    </row>
    <row r="87" spans="1:11" x14ac:dyDescent="0.3">
      <c r="A87">
        <v>86</v>
      </c>
      <c r="B87">
        <v>26</v>
      </c>
      <c r="C87" t="s">
        <v>7</v>
      </c>
      <c r="D87" s="1">
        <v>34006.75</v>
      </c>
      <c r="E87" s="1">
        <v>185085.9</v>
      </c>
      <c r="F87">
        <v>24</v>
      </c>
      <c r="G87" s="1">
        <v>316653.63</v>
      </c>
      <c r="H87" s="14" t="s">
        <v>8</v>
      </c>
      <c r="I87" s="11"/>
      <c r="J87" s="11"/>
      <c r="K87" s="11"/>
    </row>
    <row r="88" spans="1:11" x14ac:dyDescent="0.3">
      <c r="A88">
        <v>87</v>
      </c>
      <c r="B88">
        <v>40</v>
      </c>
      <c r="C88" t="s">
        <v>7</v>
      </c>
      <c r="D88" s="1">
        <v>134263.43</v>
      </c>
      <c r="E88" s="1">
        <v>349814.02</v>
      </c>
      <c r="F88">
        <v>12</v>
      </c>
      <c r="G88" s="1">
        <v>804160.15</v>
      </c>
      <c r="H88" s="14" t="s">
        <v>10</v>
      </c>
      <c r="I88" s="11"/>
      <c r="J88" s="11"/>
      <c r="K88" s="11"/>
    </row>
    <row r="89" spans="1:11" x14ac:dyDescent="0.3">
      <c r="A89">
        <v>88</v>
      </c>
      <c r="B89">
        <v>32</v>
      </c>
      <c r="C89" t="s">
        <v>9</v>
      </c>
      <c r="D89" s="1">
        <v>73671.39</v>
      </c>
      <c r="E89" s="1">
        <v>264767.11</v>
      </c>
      <c r="F89">
        <v>12</v>
      </c>
      <c r="G89" s="1">
        <v>400427.13</v>
      </c>
      <c r="H89" s="14" t="s">
        <v>10</v>
      </c>
      <c r="I89" s="11"/>
      <c r="J89" s="11"/>
      <c r="K89" s="11"/>
    </row>
    <row r="90" spans="1:11" x14ac:dyDescent="0.3">
      <c r="A90">
        <v>89</v>
      </c>
      <c r="B90">
        <v>31</v>
      </c>
      <c r="C90" t="s">
        <v>7</v>
      </c>
      <c r="D90" s="1">
        <v>122894.71</v>
      </c>
      <c r="E90" s="1">
        <v>289073.81</v>
      </c>
      <c r="F90">
        <v>24</v>
      </c>
      <c r="G90" s="1">
        <v>524542.99</v>
      </c>
      <c r="H90" s="14" t="s">
        <v>8</v>
      </c>
      <c r="I90" s="11"/>
      <c r="J90" s="11"/>
      <c r="K90" s="11"/>
    </row>
    <row r="91" spans="1:11" x14ac:dyDescent="0.3">
      <c r="A91">
        <v>90</v>
      </c>
      <c r="B91">
        <v>35</v>
      </c>
      <c r="C91" t="s">
        <v>7</v>
      </c>
      <c r="D91" s="1">
        <v>108777.8</v>
      </c>
      <c r="E91" s="1">
        <v>308950</v>
      </c>
      <c r="F91">
        <v>12</v>
      </c>
      <c r="G91" s="1">
        <v>609864.31999999995</v>
      </c>
      <c r="H91" s="14" t="s">
        <v>10</v>
      </c>
      <c r="I91" s="11"/>
      <c r="J91" s="11"/>
      <c r="K91" s="11"/>
    </row>
    <row r="92" spans="1:11" x14ac:dyDescent="0.3">
      <c r="A92">
        <v>91</v>
      </c>
      <c r="B92">
        <v>36</v>
      </c>
      <c r="C92" t="s">
        <v>7</v>
      </c>
      <c r="D92" s="1">
        <v>83714.38</v>
      </c>
      <c r="E92" s="1">
        <v>265419.96000000002</v>
      </c>
      <c r="F92">
        <v>12</v>
      </c>
      <c r="G92" s="1">
        <v>515446.37</v>
      </c>
      <c r="H92" s="14" t="s">
        <v>10</v>
      </c>
      <c r="I92" s="11"/>
      <c r="J92" s="11"/>
      <c r="K92" s="11"/>
    </row>
    <row r="93" spans="1:11" x14ac:dyDescent="0.3">
      <c r="A93">
        <v>92</v>
      </c>
      <c r="B93">
        <v>33</v>
      </c>
      <c r="C93" t="s">
        <v>7</v>
      </c>
      <c r="D93" s="1">
        <v>62451.47</v>
      </c>
      <c r="E93" s="1">
        <v>260270.82</v>
      </c>
      <c r="F93">
        <v>12</v>
      </c>
      <c r="G93" s="1">
        <v>488596.72</v>
      </c>
      <c r="H93" s="14" t="s">
        <v>10</v>
      </c>
      <c r="I93" s="11"/>
      <c r="J93" s="11"/>
      <c r="K93" s="11"/>
    </row>
    <row r="94" spans="1:11" x14ac:dyDescent="0.3">
      <c r="A94">
        <v>93</v>
      </c>
      <c r="B94">
        <v>35</v>
      </c>
      <c r="C94" t="s">
        <v>9</v>
      </c>
      <c r="D94" s="1">
        <v>91943.21</v>
      </c>
      <c r="E94" s="1">
        <v>319802.49</v>
      </c>
      <c r="F94">
        <v>12</v>
      </c>
      <c r="G94" s="1">
        <v>551391.02</v>
      </c>
      <c r="H94" s="14" t="s">
        <v>10</v>
      </c>
      <c r="I94" s="11"/>
      <c r="J94" s="11"/>
      <c r="K94" s="11"/>
    </row>
    <row r="95" spans="1:11" x14ac:dyDescent="0.3">
      <c r="A95">
        <v>94</v>
      </c>
      <c r="B95">
        <v>45</v>
      </c>
      <c r="C95" t="s">
        <v>9</v>
      </c>
      <c r="D95" s="1">
        <v>98582.7</v>
      </c>
      <c r="E95" s="1">
        <v>302275.28999999998</v>
      </c>
      <c r="F95">
        <v>12</v>
      </c>
      <c r="G95" s="1">
        <v>567126.53</v>
      </c>
      <c r="H95" s="14" t="s">
        <v>10</v>
      </c>
      <c r="I95" s="11"/>
      <c r="J95" s="11"/>
      <c r="K95" s="11"/>
    </row>
    <row r="96" spans="1:11" x14ac:dyDescent="0.3">
      <c r="A96">
        <v>95</v>
      </c>
      <c r="B96">
        <v>32</v>
      </c>
      <c r="C96" t="s">
        <v>7</v>
      </c>
      <c r="D96" s="1">
        <v>81544.820000000007</v>
      </c>
      <c r="E96" s="1">
        <v>257044.81</v>
      </c>
      <c r="F96">
        <v>4</v>
      </c>
      <c r="G96" s="1">
        <v>269415.63</v>
      </c>
      <c r="H96" s="14" t="s">
        <v>8</v>
      </c>
      <c r="I96" s="11"/>
      <c r="J96" s="11"/>
      <c r="K96" s="11"/>
    </row>
    <row r="97" spans="1:11" x14ac:dyDescent="0.3">
      <c r="A97">
        <v>96</v>
      </c>
      <c r="B97">
        <v>35</v>
      </c>
      <c r="C97" t="s">
        <v>7</v>
      </c>
      <c r="D97" s="1">
        <v>100967.67</v>
      </c>
      <c r="E97" s="1">
        <v>239231.13</v>
      </c>
      <c r="F97">
        <v>4</v>
      </c>
      <c r="G97" s="1">
        <v>280087.15000000002</v>
      </c>
      <c r="H97" s="14" t="s">
        <v>8</v>
      </c>
      <c r="I97" s="11"/>
      <c r="J97" s="11"/>
      <c r="K97" s="11"/>
    </row>
    <row r="98" spans="1:11" x14ac:dyDescent="0.3">
      <c r="A98">
        <v>97</v>
      </c>
      <c r="B98">
        <v>39</v>
      </c>
      <c r="C98" t="s">
        <v>7</v>
      </c>
      <c r="D98" s="1">
        <v>47150.86</v>
      </c>
      <c r="E98" s="1">
        <v>199196.79</v>
      </c>
      <c r="F98">
        <v>24</v>
      </c>
      <c r="G98" s="1">
        <v>362529.81</v>
      </c>
      <c r="H98" s="14" t="s">
        <v>8</v>
      </c>
      <c r="I98" s="11"/>
      <c r="J98" s="11"/>
      <c r="K98" s="11"/>
    </row>
    <row r="99" spans="1:11" x14ac:dyDescent="0.3">
      <c r="A99">
        <v>98</v>
      </c>
      <c r="B99">
        <v>35</v>
      </c>
      <c r="C99" t="s">
        <v>9</v>
      </c>
      <c r="D99" s="1">
        <v>77333.820000000007</v>
      </c>
      <c r="E99" s="1">
        <v>294000.46999999997</v>
      </c>
      <c r="F99">
        <v>12</v>
      </c>
      <c r="G99" s="1">
        <v>542660.46</v>
      </c>
      <c r="H99" s="14" t="s">
        <v>10</v>
      </c>
      <c r="I99" s="11"/>
      <c r="J99" s="11"/>
      <c r="K99" s="11"/>
    </row>
    <row r="100" spans="1:11" x14ac:dyDescent="0.3">
      <c r="A100">
        <v>99</v>
      </c>
      <c r="B100">
        <v>28</v>
      </c>
      <c r="C100" t="s">
        <v>7</v>
      </c>
      <c r="D100" s="1">
        <v>82462.67</v>
      </c>
      <c r="E100" s="1">
        <v>203264.92</v>
      </c>
      <c r="F100">
        <v>24</v>
      </c>
      <c r="G100" s="1">
        <v>261211.2</v>
      </c>
      <c r="H100" s="14" t="s">
        <v>8</v>
      </c>
      <c r="I100" s="11"/>
      <c r="J100" s="11"/>
      <c r="K100" s="11"/>
    </row>
    <row r="101" spans="1:11" x14ac:dyDescent="0.3">
      <c r="A101">
        <v>100</v>
      </c>
      <c r="B101">
        <v>33</v>
      </c>
      <c r="C101" t="s">
        <v>9</v>
      </c>
      <c r="D101" s="1">
        <v>74674.75</v>
      </c>
      <c r="E101" s="1">
        <v>240254.71</v>
      </c>
      <c r="F101">
        <v>12</v>
      </c>
      <c r="G101" s="1">
        <v>381989.52</v>
      </c>
      <c r="H101" s="14" t="s">
        <v>10</v>
      </c>
      <c r="I101" s="11"/>
      <c r="J101" s="11"/>
      <c r="K101" s="11"/>
    </row>
    <row r="102" spans="1:11" x14ac:dyDescent="0.3">
      <c r="A102">
        <v>101</v>
      </c>
      <c r="B102">
        <v>37</v>
      </c>
      <c r="C102" t="s">
        <v>9</v>
      </c>
      <c r="D102" s="1">
        <v>104188.2</v>
      </c>
      <c r="E102" s="1">
        <v>323031.40000000002</v>
      </c>
      <c r="F102">
        <v>12</v>
      </c>
      <c r="G102" s="1">
        <v>624321.11</v>
      </c>
      <c r="H102" s="14" t="s">
        <v>10</v>
      </c>
      <c r="I102" s="11"/>
      <c r="J102" s="11"/>
      <c r="K102" s="11"/>
    </row>
    <row r="103" spans="1:11" x14ac:dyDescent="0.3">
      <c r="A103">
        <v>102</v>
      </c>
      <c r="B103">
        <v>43</v>
      </c>
      <c r="C103" t="s">
        <v>9</v>
      </c>
      <c r="D103" s="1">
        <v>123232.44</v>
      </c>
      <c r="E103" s="1">
        <v>320184.68</v>
      </c>
      <c r="F103">
        <v>12</v>
      </c>
      <c r="G103" s="1">
        <v>571037.41</v>
      </c>
      <c r="H103" s="14" t="s">
        <v>10</v>
      </c>
      <c r="I103" s="11"/>
      <c r="J103" s="11"/>
      <c r="K103" s="11"/>
    </row>
    <row r="104" spans="1:11" x14ac:dyDescent="0.3">
      <c r="A104">
        <v>103</v>
      </c>
      <c r="B104">
        <v>38</v>
      </c>
      <c r="C104" t="s">
        <v>9</v>
      </c>
      <c r="D104" s="1">
        <v>51992.800000000003</v>
      </c>
      <c r="E104" s="1">
        <v>248885.84</v>
      </c>
      <c r="F104">
        <v>12</v>
      </c>
      <c r="G104" s="1">
        <v>408466.99</v>
      </c>
      <c r="H104" s="14" t="s">
        <v>10</v>
      </c>
      <c r="I104" s="11"/>
      <c r="J104" s="11"/>
      <c r="K104" s="11"/>
    </row>
    <row r="105" spans="1:11" x14ac:dyDescent="0.3">
      <c r="A105">
        <v>104</v>
      </c>
      <c r="B105">
        <v>36</v>
      </c>
      <c r="C105" t="s">
        <v>7</v>
      </c>
      <c r="D105" s="1">
        <v>96864.47</v>
      </c>
      <c r="E105" s="1">
        <v>325280.69</v>
      </c>
      <c r="F105">
        <v>12</v>
      </c>
      <c r="G105" s="1">
        <v>694314.16</v>
      </c>
      <c r="H105" s="14" t="s">
        <v>10</v>
      </c>
      <c r="I105" s="11"/>
      <c r="J105" s="11"/>
      <c r="K105" s="11"/>
    </row>
    <row r="106" spans="1:11" x14ac:dyDescent="0.3">
      <c r="A106">
        <v>105</v>
      </c>
      <c r="B106">
        <v>27</v>
      </c>
      <c r="C106" t="s">
        <v>7</v>
      </c>
      <c r="D106" s="1">
        <v>45013.91</v>
      </c>
      <c r="E106" s="1">
        <v>199287.61</v>
      </c>
      <c r="F106">
        <v>12</v>
      </c>
      <c r="G106" s="1">
        <v>333627.53999999998</v>
      </c>
      <c r="H106" s="14" t="s">
        <v>10</v>
      </c>
      <c r="I106" s="11"/>
      <c r="J106" s="11"/>
      <c r="K106" s="11"/>
    </row>
    <row r="107" spans="1:11" x14ac:dyDescent="0.3">
      <c r="A107">
        <v>106</v>
      </c>
      <c r="B107">
        <v>43</v>
      </c>
      <c r="C107" t="s">
        <v>7</v>
      </c>
      <c r="D107" s="1">
        <v>88648.06</v>
      </c>
      <c r="E107" s="1">
        <v>319401.06</v>
      </c>
      <c r="F107">
        <v>12</v>
      </c>
      <c r="G107" s="1">
        <v>623661.22</v>
      </c>
      <c r="H107" s="14" t="s">
        <v>10</v>
      </c>
      <c r="I107" s="11"/>
      <c r="J107" s="11"/>
      <c r="K107" s="11"/>
    </row>
    <row r="108" spans="1:11" x14ac:dyDescent="0.3">
      <c r="A108">
        <v>107</v>
      </c>
      <c r="B108">
        <v>32</v>
      </c>
      <c r="C108" t="s">
        <v>7</v>
      </c>
      <c r="D108" s="1">
        <v>95894.04</v>
      </c>
      <c r="E108" s="1">
        <v>306566.67</v>
      </c>
      <c r="F108">
        <v>12</v>
      </c>
      <c r="G108" s="1">
        <v>517195.81</v>
      </c>
      <c r="H108" s="14" t="s">
        <v>10</v>
      </c>
      <c r="I108" s="11"/>
      <c r="J108" s="11"/>
      <c r="K108" s="11"/>
    </row>
    <row r="109" spans="1:11" x14ac:dyDescent="0.3">
      <c r="A109">
        <v>108</v>
      </c>
      <c r="B109">
        <v>30</v>
      </c>
      <c r="C109" t="s">
        <v>7</v>
      </c>
      <c r="D109" s="1">
        <v>128339.8</v>
      </c>
      <c r="E109" s="1">
        <v>311681.25</v>
      </c>
      <c r="F109">
        <v>12</v>
      </c>
      <c r="G109" s="1">
        <v>580313.99</v>
      </c>
      <c r="H109" s="14" t="s">
        <v>10</v>
      </c>
      <c r="I109" s="11"/>
      <c r="J109" s="11"/>
      <c r="K109" s="11"/>
    </row>
    <row r="110" spans="1:11" x14ac:dyDescent="0.3">
      <c r="A110">
        <v>109</v>
      </c>
      <c r="B110">
        <v>32</v>
      </c>
      <c r="C110" t="s">
        <v>9</v>
      </c>
      <c r="D110" s="1">
        <v>69843.02</v>
      </c>
      <c r="E110" s="1">
        <v>247400.94</v>
      </c>
      <c r="F110">
        <v>24</v>
      </c>
      <c r="G110" s="1">
        <v>396745.34</v>
      </c>
      <c r="H110" s="14" t="s">
        <v>8</v>
      </c>
      <c r="I110" s="11"/>
      <c r="J110" s="11"/>
      <c r="K110" s="11"/>
    </row>
    <row r="111" spans="1:11" x14ac:dyDescent="0.3">
      <c r="A111">
        <v>110</v>
      </c>
      <c r="B111">
        <v>40</v>
      </c>
      <c r="C111" t="s">
        <v>9</v>
      </c>
      <c r="D111" s="1">
        <v>97362.82</v>
      </c>
      <c r="E111" s="1">
        <v>334584.25</v>
      </c>
      <c r="F111">
        <v>12</v>
      </c>
      <c r="G111" s="1">
        <v>606592.51</v>
      </c>
      <c r="H111" s="14" t="s">
        <v>10</v>
      </c>
      <c r="I111" s="11"/>
      <c r="J111" s="11"/>
      <c r="K111" s="11"/>
    </row>
    <row r="112" spans="1:11" x14ac:dyDescent="0.3">
      <c r="A112">
        <v>111</v>
      </c>
      <c r="B112">
        <v>35</v>
      </c>
      <c r="C112" t="s">
        <v>9</v>
      </c>
      <c r="D112" s="1">
        <v>145202.29</v>
      </c>
      <c r="E112" s="1">
        <v>561487.42000000004</v>
      </c>
      <c r="F112">
        <v>4</v>
      </c>
      <c r="G112" s="1">
        <v>576618.67000000004</v>
      </c>
      <c r="H112" s="14" t="s">
        <v>8</v>
      </c>
      <c r="I112" s="11"/>
      <c r="J112" s="11"/>
      <c r="K112" s="11"/>
    </row>
    <row r="113" spans="1:11" x14ac:dyDescent="0.3">
      <c r="A113">
        <v>112</v>
      </c>
      <c r="B113">
        <v>34</v>
      </c>
      <c r="C113" t="s">
        <v>7</v>
      </c>
      <c r="D113" s="1">
        <v>61016.14</v>
      </c>
      <c r="E113" s="1">
        <v>244668.14</v>
      </c>
      <c r="F113">
        <v>24</v>
      </c>
      <c r="G113" s="1">
        <v>336515.76</v>
      </c>
      <c r="H113" s="14" t="s">
        <v>8</v>
      </c>
      <c r="I113" s="11"/>
      <c r="J113" s="11"/>
      <c r="K113" s="11"/>
    </row>
    <row r="114" spans="1:11" x14ac:dyDescent="0.3">
      <c r="A114">
        <v>113</v>
      </c>
      <c r="B114">
        <v>43</v>
      </c>
      <c r="C114" t="s">
        <v>7</v>
      </c>
      <c r="D114" s="1">
        <v>113537.95</v>
      </c>
      <c r="E114" s="1">
        <v>273378.39</v>
      </c>
      <c r="F114">
        <v>12</v>
      </c>
      <c r="G114" s="1">
        <v>486190.61</v>
      </c>
      <c r="H114" s="14" t="s">
        <v>10</v>
      </c>
      <c r="I114" s="11"/>
      <c r="J114" s="11"/>
      <c r="K114" s="11"/>
    </row>
    <row r="115" spans="1:11" x14ac:dyDescent="0.3">
      <c r="A115">
        <v>114</v>
      </c>
      <c r="B115">
        <v>33</v>
      </c>
      <c r="C115" t="s">
        <v>9</v>
      </c>
      <c r="D115" s="1">
        <v>44449.59</v>
      </c>
      <c r="E115" s="1">
        <v>270391.40000000002</v>
      </c>
      <c r="F115">
        <v>12</v>
      </c>
      <c r="G115" s="1">
        <v>485361.47</v>
      </c>
      <c r="H115" s="14" t="s">
        <v>10</v>
      </c>
      <c r="I115" s="11"/>
      <c r="J115" s="11"/>
      <c r="K115" s="11"/>
    </row>
    <row r="116" spans="1:11" x14ac:dyDescent="0.3">
      <c r="A116">
        <v>115</v>
      </c>
      <c r="B116">
        <v>36</v>
      </c>
      <c r="C116" t="s">
        <v>9</v>
      </c>
      <c r="D116" s="1">
        <v>86877.47</v>
      </c>
      <c r="E116" s="1">
        <v>321229.07</v>
      </c>
      <c r="F116">
        <v>12</v>
      </c>
      <c r="G116" s="1">
        <v>617746.22</v>
      </c>
      <c r="H116" s="14" t="s">
        <v>10</v>
      </c>
      <c r="I116" s="11"/>
      <c r="J116" s="11"/>
      <c r="K116" s="11"/>
    </row>
    <row r="117" spans="1:11" x14ac:dyDescent="0.3">
      <c r="A117">
        <v>116</v>
      </c>
      <c r="B117">
        <v>36</v>
      </c>
      <c r="C117" t="s">
        <v>7</v>
      </c>
      <c r="D117" s="1">
        <v>88830.5</v>
      </c>
      <c r="E117" s="1">
        <v>307726.32</v>
      </c>
      <c r="F117">
        <v>12</v>
      </c>
      <c r="G117" s="1">
        <v>569442.86</v>
      </c>
      <c r="H117" s="14" t="s">
        <v>10</v>
      </c>
      <c r="I117" s="11"/>
      <c r="J117" s="11"/>
      <c r="K117" s="11"/>
    </row>
    <row r="118" spans="1:11" x14ac:dyDescent="0.3">
      <c r="A118">
        <v>117</v>
      </c>
      <c r="B118">
        <v>21</v>
      </c>
      <c r="C118" t="s">
        <v>7</v>
      </c>
      <c r="D118" s="1">
        <v>48306.54</v>
      </c>
      <c r="E118" s="1">
        <v>183374.02</v>
      </c>
      <c r="F118">
        <v>24</v>
      </c>
      <c r="G118" s="1">
        <v>228257.85</v>
      </c>
      <c r="H118" s="14" t="s">
        <v>8</v>
      </c>
      <c r="I118" s="11"/>
      <c r="J118" s="11"/>
      <c r="K118" s="11"/>
    </row>
    <row r="119" spans="1:11" x14ac:dyDescent="0.3">
      <c r="A119">
        <v>118</v>
      </c>
      <c r="B119">
        <v>37</v>
      </c>
      <c r="C119" t="s">
        <v>7</v>
      </c>
      <c r="D119" s="1">
        <v>109528.64</v>
      </c>
      <c r="E119" s="1">
        <v>278388.40000000002</v>
      </c>
      <c r="F119">
        <v>12</v>
      </c>
      <c r="G119" s="1">
        <v>488405.12</v>
      </c>
      <c r="H119" s="14" t="s">
        <v>10</v>
      </c>
      <c r="I119" s="11"/>
      <c r="J119" s="11"/>
      <c r="K119" s="11"/>
    </row>
    <row r="120" spans="1:11" x14ac:dyDescent="0.3">
      <c r="A120">
        <v>119</v>
      </c>
      <c r="B120">
        <v>39</v>
      </c>
      <c r="C120" t="s">
        <v>7</v>
      </c>
      <c r="D120" s="1">
        <v>69610.23</v>
      </c>
      <c r="E120" s="1">
        <v>211674.18</v>
      </c>
      <c r="F120">
        <v>12</v>
      </c>
      <c r="G120" s="1">
        <v>319212.02</v>
      </c>
      <c r="H120" s="14" t="s">
        <v>10</v>
      </c>
      <c r="I120" s="11"/>
      <c r="J120" s="11"/>
      <c r="K120" s="11"/>
    </row>
    <row r="121" spans="1:11" x14ac:dyDescent="0.3">
      <c r="A121">
        <v>120</v>
      </c>
      <c r="B121">
        <v>34</v>
      </c>
      <c r="C121" t="s">
        <v>7</v>
      </c>
      <c r="D121" s="1">
        <v>132458.56</v>
      </c>
      <c r="E121" s="1">
        <v>310287.28000000003</v>
      </c>
      <c r="F121">
        <v>24</v>
      </c>
      <c r="G121" s="1">
        <v>389241.8</v>
      </c>
      <c r="H121" s="14" t="s">
        <v>8</v>
      </c>
      <c r="I121" s="11"/>
      <c r="J121" s="11"/>
      <c r="K121" s="11"/>
    </row>
    <row r="122" spans="1:11" x14ac:dyDescent="0.3">
      <c r="A122">
        <v>121</v>
      </c>
      <c r="B122">
        <v>44</v>
      </c>
      <c r="C122" t="s">
        <v>9</v>
      </c>
      <c r="D122" s="1">
        <v>41419.14</v>
      </c>
      <c r="E122" s="1">
        <v>181694.89</v>
      </c>
      <c r="F122">
        <v>12</v>
      </c>
      <c r="G122" s="1">
        <v>328366.01</v>
      </c>
      <c r="H122" s="14" t="s">
        <v>10</v>
      </c>
      <c r="I122" s="11"/>
      <c r="J122" s="11"/>
      <c r="K122" s="11"/>
    </row>
    <row r="123" spans="1:11" x14ac:dyDescent="0.3">
      <c r="A123">
        <v>122</v>
      </c>
      <c r="B123">
        <v>33</v>
      </c>
      <c r="C123" t="s">
        <v>7</v>
      </c>
      <c r="D123" s="1">
        <v>119395.92</v>
      </c>
      <c r="E123" s="1">
        <v>299316.74</v>
      </c>
      <c r="F123">
        <v>24</v>
      </c>
      <c r="G123" s="1">
        <v>412072.27</v>
      </c>
      <c r="H123" s="14" t="s">
        <v>8</v>
      </c>
      <c r="I123" s="11"/>
      <c r="J123" s="11"/>
      <c r="K123" s="11"/>
    </row>
    <row r="124" spans="1:11" x14ac:dyDescent="0.3">
      <c r="A124">
        <v>123</v>
      </c>
      <c r="B124">
        <v>35</v>
      </c>
      <c r="C124" t="s">
        <v>7</v>
      </c>
      <c r="D124" s="1">
        <v>108397.44</v>
      </c>
      <c r="E124" s="1">
        <v>323258.88</v>
      </c>
      <c r="F124">
        <v>12</v>
      </c>
      <c r="G124" s="1">
        <v>488917.99</v>
      </c>
      <c r="H124" s="14" t="s">
        <v>10</v>
      </c>
      <c r="I124" s="11"/>
      <c r="J124" s="11"/>
      <c r="K124" s="11"/>
    </row>
    <row r="125" spans="1:11" x14ac:dyDescent="0.3">
      <c r="A125">
        <v>124</v>
      </c>
      <c r="B125">
        <v>46</v>
      </c>
      <c r="C125" t="s">
        <v>7</v>
      </c>
      <c r="D125" s="1">
        <v>132174.19</v>
      </c>
      <c r="E125" s="1">
        <v>330062.95</v>
      </c>
      <c r="F125">
        <v>4</v>
      </c>
      <c r="G125" s="1">
        <v>371805.08</v>
      </c>
      <c r="H125" s="14" t="s">
        <v>8</v>
      </c>
      <c r="I125" s="11"/>
      <c r="J125" s="11"/>
      <c r="K125" s="11"/>
    </row>
    <row r="126" spans="1:11" x14ac:dyDescent="0.3">
      <c r="A126">
        <v>125</v>
      </c>
      <c r="B126">
        <v>28</v>
      </c>
      <c r="C126" t="s">
        <v>9</v>
      </c>
      <c r="D126" s="1">
        <v>181745.89</v>
      </c>
      <c r="E126" s="1">
        <v>473971.66</v>
      </c>
      <c r="F126">
        <v>24</v>
      </c>
      <c r="G126" s="1">
        <v>710276.46</v>
      </c>
      <c r="H126" s="14" t="s">
        <v>8</v>
      </c>
      <c r="I126" s="11"/>
      <c r="J126" s="11"/>
      <c r="K126" s="11"/>
    </row>
    <row r="127" spans="1:11" x14ac:dyDescent="0.3">
      <c r="A127">
        <v>126</v>
      </c>
      <c r="B127">
        <v>34</v>
      </c>
      <c r="C127" t="s">
        <v>9</v>
      </c>
      <c r="D127" s="1">
        <v>90438.35</v>
      </c>
      <c r="E127" s="1">
        <v>286530.96999999997</v>
      </c>
      <c r="F127">
        <v>24</v>
      </c>
      <c r="G127" s="1">
        <v>400865.8</v>
      </c>
      <c r="H127" s="14" t="s">
        <v>8</v>
      </c>
      <c r="I127" s="11"/>
      <c r="J127" s="11"/>
      <c r="K127" s="11"/>
    </row>
    <row r="128" spans="1:11" x14ac:dyDescent="0.3">
      <c r="A128">
        <v>127</v>
      </c>
      <c r="B128">
        <v>36</v>
      </c>
      <c r="C128" t="s">
        <v>7</v>
      </c>
      <c r="D128" s="1">
        <v>120462.75</v>
      </c>
      <c r="E128" s="1">
        <v>329641.61</v>
      </c>
      <c r="F128">
        <v>24</v>
      </c>
      <c r="G128" s="1">
        <v>470286.11</v>
      </c>
      <c r="H128" s="14" t="s">
        <v>8</v>
      </c>
      <c r="I128" s="11"/>
      <c r="J128" s="11"/>
      <c r="K128" s="11"/>
    </row>
    <row r="129" spans="1:11" x14ac:dyDescent="0.3">
      <c r="A129">
        <v>128</v>
      </c>
      <c r="B129">
        <v>35</v>
      </c>
      <c r="C129" t="s">
        <v>9</v>
      </c>
      <c r="D129" s="1">
        <v>26104.55</v>
      </c>
      <c r="E129" s="1">
        <v>205515.41</v>
      </c>
      <c r="F129">
        <v>4</v>
      </c>
      <c r="G129" s="1">
        <v>246329.16</v>
      </c>
      <c r="H129" s="14" t="s">
        <v>8</v>
      </c>
      <c r="I129" s="11"/>
      <c r="J129" s="11"/>
      <c r="K129" s="11"/>
    </row>
    <row r="130" spans="1:11" x14ac:dyDescent="0.3">
      <c r="A130">
        <v>129</v>
      </c>
      <c r="B130">
        <v>32</v>
      </c>
      <c r="C130" t="s">
        <v>9</v>
      </c>
      <c r="D130" s="1">
        <v>77533.66</v>
      </c>
      <c r="E130" s="1">
        <v>232544.91</v>
      </c>
      <c r="F130">
        <v>12</v>
      </c>
      <c r="G130" s="1">
        <v>376664.4</v>
      </c>
      <c r="H130" s="14" t="s">
        <v>10</v>
      </c>
      <c r="I130" s="11"/>
      <c r="J130" s="11"/>
      <c r="K130" s="11"/>
    </row>
    <row r="131" spans="1:11" x14ac:dyDescent="0.3">
      <c r="A131">
        <v>130</v>
      </c>
      <c r="B131">
        <v>39</v>
      </c>
      <c r="C131" t="s">
        <v>9</v>
      </c>
      <c r="D131" s="1">
        <v>54209.1</v>
      </c>
      <c r="E131" s="1">
        <v>173022.07</v>
      </c>
      <c r="F131">
        <v>24</v>
      </c>
      <c r="G131" s="1">
        <v>234027.85</v>
      </c>
      <c r="H131" s="14" t="s">
        <v>8</v>
      </c>
      <c r="I131" s="11"/>
      <c r="J131" s="11"/>
      <c r="K131" s="11"/>
    </row>
    <row r="132" spans="1:11" x14ac:dyDescent="0.3">
      <c r="A132">
        <v>131</v>
      </c>
      <c r="B132">
        <v>33</v>
      </c>
      <c r="C132" t="s">
        <v>7</v>
      </c>
      <c r="D132" s="1">
        <v>87544.18</v>
      </c>
      <c r="E132" s="1">
        <v>277832.86</v>
      </c>
      <c r="F132">
        <v>4</v>
      </c>
      <c r="G132" s="1">
        <v>302722.08</v>
      </c>
      <c r="H132" s="14" t="s">
        <v>8</v>
      </c>
      <c r="I132" s="11"/>
      <c r="J132" s="11"/>
      <c r="K132" s="11"/>
    </row>
    <row r="133" spans="1:11" x14ac:dyDescent="0.3">
      <c r="A133">
        <v>132</v>
      </c>
      <c r="B133">
        <v>37</v>
      </c>
      <c r="C133" t="s">
        <v>7</v>
      </c>
      <c r="D133" s="1">
        <v>180203.55</v>
      </c>
      <c r="E133" s="1">
        <v>490200.51</v>
      </c>
      <c r="F133">
        <v>12</v>
      </c>
      <c r="G133" s="1">
        <v>866749.89</v>
      </c>
      <c r="H133" s="14" t="s">
        <v>10</v>
      </c>
      <c r="I133" s="11"/>
      <c r="J133" s="11"/>
      <c r="K133" s="11"/>
    </row>
    <row r="134" spans="1:11" x14ac:dyDescent="0.3">
      <c r="A134">
        <v>133</v>
      </c>
      <c r="B134">
        <v>49</v>
      </c>
      <c r="C134" t="s">
        <v>7</v>
      </c>
      <c r="D134" s="1">
        <v>89253.72</v>
      </c>
      <c r="E134" s="1">
        <v>230386.93</v>
      </c>
      <c r="F134">
        <v>24</v>
      </c>
      <c r="G134" s="1">
        <v>368137.95</v>
      </c>
      <c r="H134" s="14" t="s">
        <v>8</v>
      </c>
      <c r="I134" s="11"/>
      <c r="J134" s="11"/>
      <c r="K134" s="11"/>
    </row>
    <row r="135" spans="1:11" x14ac:dyDescent="0.3">
      <c r="A135">
        <v>134</v>
      </c>
      <c r="B135">
        <v>33</v>
      </c>
      <c r="C135" t="s">
        <v>7</v>
      </c>
      <c r="D135" s="1">
        <v>141736.01999999999</v>
      </c>
      <c r="E135" s="1">
        <v>320115.13</v>
      </c>
      <c r="F135">
        <v>4</v>
      </c>
      <c r="G135" s="1">
        <v>340835.55</v>
      </c>
      <c r="H135" s="14" t="s">
        <v>8</v>
      </c>
      <c r="I135" s="11"/>
      <c r="J135" s="11"/>
      <c r="K135" s="11"/>
    </row>
    <row r="136" spans="1:11" x14ac:dyDescent="0.3">
      <c r="A136">
        <v>135</v>
      </c>
      <c r="B136">
        <v>35</v>
      </c>
      <c r="C136" t="s">
        <v>9</v>
      </c>
      <c r="D136" s="1">
        <v>49736.9</v>
      </c>
      <c r="E136" s="1">
        <v>179975.61</v>
      </c>
      <c r="F136">
        <v>24</v>
      </c>
      <c r="G136" s="1">
        <v>290478.01</v>
      </c>
      <c r="H136" s="14" t="s">
        <v>8</v>
      </c>
      <c r="I136" s="11"/>
      <c r="J136" s="11"/>
      <c r="K136" s="11"/>
    </row>
    <row r="137" spans="1:11" x14ac:dyDescent="0.3">
      <c r="A137">
        <v>136</v>
      </c>
      <c r="B137">
        <v>35</v>
      </c>
      <c r="C137" t="s">
        <v>9</v>
      </c>
      <c r="D137" s="1">
        <v>177249.75</v>
      </c>
      <c r="E137" s="1">
        <v>458109.65</v>
      </c>
      <c r="F137">
        <v>4</v>
      </c>
      <c r="G137" s="1">
        <v>500596.91</v>
      </c>
      <c r="H137" s="14" t="s">
        <v>8</v>
      </c>
      <c r="I137" s="11"/>
      <c r="J137" s="11"/>
      <c r="K137" s="11"/>
    </row>
    <row r="138" spans="1:11" x14ac:dyDescent="0.3">
      <c r="A138">
        <v>137</v>
      </c>
      <c r="B138">
        <v>41</v>
      </c>
      <c r="C138" t="s">
        <v>7</v>
      </c>
      <c r="D138" s="1">
        <v>103055.32</v>
      </c>
      <c r="E138" s="1">
        <v>255603.17</v>
      </c>
      <c r="F138">
        <v>24</v>
      </c>
      <c r="G138" s="1">
        <v>404694.21</v>
      </c>
      <c r="H138" s="14" t="s">
        <v>8</v>
      </c>
      <c r="I138" s="11"/>
      <c r="J138" s="11"/>
      <c r="K138" s="11"/>
    </row>
    <row r="139" spans="1:11" x14ac:dyDescent="0.3">
      <c r="A139">
        <v>138</v>
      </c>
      <c r="B139">
        <v>31</v>
      </c>
      <c r="C139" t="s">
        <v>9</v>
      </c>
      <c r="D139" s="1">
        <v>175779.8</v>
      </c>
      <c r="E139" s="1">
        <v>584808.59</v>
      </c>
      <c r="F139">
        <v>12</v>
      </c>
      <c r="G139" s="1">
        <v>1045501.01</v>
      </c>
      <c r="H139" s="14" t="s">
        <v>10</v>
      </c>
      <c r="I139" s="11"/>
      <c r="J139" s="11"/>
      <c r="K139" s="11"/>
    </row>
    <row r="140" spans="1:11" x14ac:dyDescent="0.3">
      <c r="A140">
        <v>139</v>
      </c>
      <c r="B140">
        <v>32</v>
      </c>
      <c r="C140" t="s">
        <v>9</v>
      </c>
      <c r="D140" s="1">
        <v>54519.49</v>
      </c>
      <c r="E140" s="1">
        <v>150615.60999999999</v>
      </c>
      <c r="F140">
        <v>12</v>
      </c>
      <c r="G140" s="1">
        <v>244805.94</v>
      </c>
      <c r="H140" s="14" t="s">
        <v>10</v>
      </c>
      <c r="I140" s="11"/>
      <c r="J140" s="11"/>
      <c r="K140" s="11"/>
    </row>
    <row r="141" spans="1:11" x14ac:dyDescent="0.3">
      <c r="A141">
        <v>140</v>
      </c>
      <c r="B141">
        <v>36</v>
      </c>
      <c r="C141" t="s">
        <v>9</v>
      </c>
      <c r="D141" s="1">
        <v>76998.53</v>
      </c>
      <c r="E141" s="1">
        <v>208106.85</v>
      </c>
      <c r="F141">
        <v>12</v>
      </c>
      <c r="G141" s="1">
        <v>347905.6</v>
      </c>
      <c r="H141" s="14" t="s">
        <v>10</v>
      </c>
      <c r="I141" s="11"/>
      <c r="J141" s="11"/>
      <c r="K141" s="11"/>
    </row>
    <row r="142" spans="1:11" x14ac:dyDescent="0.3">
      <c r="A142">
        <v>141</v>
      </c>
      <c r="B142">
        <v>35</v>
      </c>
      <c r="C142" t="s">
        <v>9</v>
      </c>
      <c r="D142" s="1">
        <v>73102.990000000005</v>
      </c>
      <c r="E142" s="1">
        <v>243519.34</v>
      </c>
      <c r="F142">
        <v>12</v>
      </c>
      <c r="G142" s="1">
        <v>393882.22</v>
      </c>
      <c r="H142" s="14" t="s">
        <v>10</v>
      </c>
      <c r="I142" s="11"/>
      <c r="J142" s="11"/>
      <c r="K142" s="11"/>
    </row>
    <row r="143" spans="1:11" x14ac:dyDescent="0.3">
      <c r="A143">
        <v>142</v>
      </c>
      <c r="B143">
        <v>33</v>
      </c>
      <c r="C143" t="s">
        <v>7</v>
      </c>
      <c r="D143" s="1">
        <v>95001.37</v>
      </c>
      <c r="E143" s="1">
        <v>273681.46000000002</v>
      </c>
      <c r="F143">
        <v>24</v>
      </c>
      <c r="G143" s="1">
        <v>405241.42</v>
      </c>
      <c r="H143" s="14" t="s">
        <v>8</v>
      </c>
      <c r="I143" s="11"/>
      <c r="J143" s="11"/>
      <c r="K143" s="11"/>
    </row>
    <row r="144" spans="1:11" x14ac:dyDescent="0.3">
      <c r="A144">
        <v>143</v>
      </c>
      <c r="B144">
        <v>32</v>
      </c>
      <c r="C144" t="s">
        <v>7</v>
      </c>
      <c r="D144" s="1">
        <v>121872.16</v>
      </c>
      <c r="E144" s="1">
        <v>334050.38</v>
      </c>
      <c r="F144">
        <v>4</v>
      </c>
      <c r="G144" s="1">
        <v>384701.09</v>
      </c>
      <c r="H144" s="14" t="s">
        <v>8</v>
      </c>
      <c r="I144" s="11"/>
      <c r="J144" s="11"/>
      <c r="K144" s="11"/>
    </row>
    <row r="145" spans="1:11" x14ac:dyDescent="0.3">
      <c r="A145">
        <v>144</v>
      </c>
      <c r="B145">
        <v>32</v>
      </c>
      <c r="C145" t="s">
        <v>9</v>
      </c>
      <c r="D145" s="1">
        <v>86785.17</v>
      </c>
      <c r="E145" s="1">
        <v>236157.17</v>
      </c>
      <c r="F145">
        <v>12</v>
      </c>
      <c r="G145" s="1">
        <v>483940.57</v>
      </c>
      <c r="H145" s="14" t="s">
        <v>10</v>
      </c>
      <c r="I145" s="11"/>
      <c r="J145" s="11"/>
      <c r="K145" s="11"/>
    </row>
    <row r="146" spans="1:11" x14ac:dyDescent="0.3">
      <c r="A146">
        <v>145</v>
      </c>
      <c r="B146">
        <v>25</v>
      </c>
      <c r="C146" t="s">
        <v>9</v>
      </c>
      <c r="D146" s="1">
        <v>24746.1</v>
      </c>
      <c r="E146" s="1">
        <v>192830.5</v>
      </c>
      <c r="F146">
        <v>12</v>
      </c>
      <c r="G146" s="1">
        <v>352652.88</v>
      </c>
      <c r="H146" s="14" t="s">
        <v>10</v>
      </c>
      <c r="I146" s="11"/>
      <c r="J146" s="11"/>
      <c r="K146" s="11"/>
    </row>
    <row r="147" spans="1:11" x14ac:dyDescent="0.3">
      <c r="A147">
        <v>146</v>
      </c>
      <c r="B147">
        <v>33</v>
      </c>
      <c r="C147" t="s">
        <v>9</v>
      </c>
      <c r="D147" s="1">
        <v>93367.679999999993</v>
      </c>
      <c r="E147" s="1">
        <v>236732.32</v>
      </c>
      <c r="F147">
        <v>12</v>
      </c>
      <c r="G147" s="1">
        <v>343032.46</v>
      </c>
      <c r="H147" s="14" t="s">
        <v>10</v>
      </c>
      <c r="I147" s="11"/>
      <c r="J147" s="11"/>
      <c r="K147" s="11"/>
    </row>
    <row r="148" spans="1:11" x14ac:dyDescent="0.3">
      <c r="A148">
        <v>147</v>
      </c>
      <c r="B148">
        <v>26</v>
      </c>
      <c r="C148" t="s">
        <v>7</v>
      </c>
      <c r="D148" s="1">
        <v>62181.47</v>
      </c>
      <c r="E148" s="1">
        <v>194059.64</v>
      </c>
      <c r="F148">
        <v>24</v>
      </c>
      <c r="G148" s="1">
        <v>333282.84999999998</v>
      </c>
      <c r="H148" s="14" t="s">
        <v>8</v>
      </c>
      <c r="I148" s="11"/>
      <c r="J148" s="11"/>
      <c r="K148" s="11"/>
    </row>
    <row r="149" spans="1:11" x14ac:dyDescent="0.3">
      <c r="A149">
        <v>148</v>
      </c>
      <c r="B149">
        <v>41</v>
      </c>
      <c r="C149" t="s">
        <v>7</v>
      </c>
      <c r="D149" s="1">
        <v>137568.22</v>
      </c>
      <c r="E149" s="1">
        <v>308288.15000000002</v>
      </c>
      <c r="F149">
        <v>4</v>
      </c>
      <c r="G149" s="1">
        <v>356288.38</v>
      </c>
      <c r="H149" s="14" t="s">
        <v>8</v>
      </c>
      <c r="I149" s="11"/>
      <c r="J149" s="11"/>
      <c r="K149" s="11"/>
    </row>
    <row r="150" spans="1:11" x14ac:dyDescent="0.3">
      <c r="A150">
        <v>149</v>
      </c>
      <c r="B150">
        <v>41</v>
      </c>
      <c r="C150" t="s">
        <v>9</v>
      </c>
      <c r="D150" s="1">
        <v>96756.34</v>
      </c>
      <c r="E150" s="1">
        <v>332159.18</v>
      </c>
      <c r="F150">
        <v>24</v>
      </c>
      <c r="G150" s="1">
        <v>420481.11</v>
      </c>
      <c r="H150" s="14" t="s">
        <v>8</v>
      </c>
      <c r="I150" s="11"/>
      <c r="J150" s="11"/>
      <c r="K150" s="11"/>
    </row>
    <row r="151" spans="1:11" x14ac:dyDescent="0.3">
      <c r="A151">
        <v>150</v>
      </c>
      <c r="B151">
        <v>38</v>
      </c>
      <c r="C151" t="s">
        <v>9</v>
      </c>
      <c r="D151" s="1">
        <v>99706.09</v>
      </c>
      <c r="E151" s="1">
        <v>317686.09999999998</v>
      </c>
      <c r="F151">
        <v>24</v>
      </c>
      <c r="G151" s="1">
        <v>381810.15</v>
      </c>
      <c r="H151" s="14" t="s">
        <v>8</v>
      </c>
      <c r="I151" s="11"/>
      <c r="J151" s="11"/>
      <c r="K151" s="11"/>
    </row>
    <row r="152" spans="1:11" x14ac:dyDescent="0.3">
      <c r="A152">
        <v>151</v>
      </c>
      <c r="B152">
        <v>36</v>
      </c>
      <c r="C152" t="s">
        <v>9</v>
      </c>
      <c r="D152" s="1">
        <v>187612.28</v>
      </c>
      <c r="E152" s="1">
        <v>587336.02</v>
      </c>
      <c r="F152">
        <v>12</v>
      </c>
      <c r="G152" s="1">
        <v>1029789.33</v>
      </c>
      <c r="H152" s="14" t="s">
        <v>10</v>
      </c>
      <c r="I152" s="11"/>
      <c r="J152" s="11"/>
      <c r="K152" s="11"/>
    </row>
    <row r="153" spans="1:11" x14ac:dyDescent="0.3">
      <c r="A153">
        <v>152</v>
      </c>
      <c r="B153">
        <v>40</v>
      </c>
      <c r="C153" t="s">
        <v>7</v>
      </c>
      <c r="D153" s="1">
        <v>83604.479999999996</v>
      </c>
      <c r="E153" s="1">
        <v>281093.24</v>
      </c>
      <c r="F153">
        <v>24</v>
      </c>
      <c r="G153" s="1">
        <v>353788.39</v>
      </c>
      <c r="H153" s="14" t="s">
        <v>8</v>
      </c>
      <c r="I153" s="11"/>
      <c r="J153" s="11"/>
      <c r="K153" s="11"/>
    </row>
    <row r="154" spans="1:11" x14ac:dyDescent="0.3">
      <c r="A154">
        <v>153</v>
      </c>
      <c r="B154">
        <v>31</v>
      </c>
      <c r="C154" t="s">
        <v>7</v>
      </c>
      <c r="D154" s="1">
        <v>52708.58</v>
      </c>
      <c r="E154" s="1">
        <v>228390.61</v>
      </c>
      <c r="F154">
        <v>24</v>
      </c>
      <c r="G154" s="1">
        <v>310795.53999999998</v>
      </c>
      <c r="H154" s="14" t="s">
        <v>8</v>
      </c>
      <c r="I154" s="11"/>
      <c r="J154" s="11"/>
      <c r="K154" s="11"/>
    </row>
    <row r="155" spans="1:11" x14ac:dyDescent="0.3">
      <c r="A155">
        <v>154</v>
      </c>
      <c r="B155">
        <v>39</v>
      </c>
      <c r="C155" t="s">
        <v>9</v>
      </c>
      <c r="D155" s="1">
        <v>121308.47</v>
      </c>
      <c r="E155" s="1">
        <v>582055.66</v>
      </c>
      <c r="F155">
        <v>12</v>
      </c>
      <c r="G155" s="1">
        <v>1180593.94</v>
      </c>
      <c r="H155" s="14" t="s">
        <v>10</v>
      </c>
      <c r="I155" s="11"/>
      <c r="J155" s="11"/>
      <c r="K155" s="11"/>
    </row>
    <row r="156" spans="1:11" x14ac:dyDescent="0.3">
      <c r="A156">
        <v>155</v>
      </c>
      <c r="B156">
        <v>28</v>
      </c>
      <c r="C156" t="s">
        <v>9</v>
      </c>
      <c r="D156" s="1">
        <v>109247.99</v>
      </c>
      <c r="E156" s="1">
        <v>256098.86</v>
      </c>
      <c r="F156">
        <v>12</v>
      </c>
      <c r="G156" s="1">
        <v>451771.72</v>
      </c>
      <c r="H156" s="14" t="s">
        <v>10</v>
      </c>
      <c r="I156" s="11"/>
      <c r="J156" s="11"/>
      <c r="K156" s="11"/>
    </row>
    <row r="157" spans="1:11" x14ac:dyDescent="0.3">
      <c r="A157">
        <v>156</v>
      </c>
      <c r="B157">
        <v>35</v>
      </c>
      <c r="C157" t="s">
        <v>7</v>
      </c>
      <c r="D157" s="1">
        <v>75032.990000000005</v>
      </c>
      <c r="E157" s="1">
        <v>214813.65</v>
      </c>
      <c r="F157">
        <v>4</v>
      </c>
      <c r="G157" s="1">
        <v>252375.03</v>
      </c>
      <c r="H157" s="14" t="s">
        <v>8</v>
      </c>
      <c r="I157" s="11"/>
      <c r="J157" s="11"/>
      <c r="K157" s="11"/>
    </row>
    <row r="158" spans="1:11" x14ac:dyDescent="0.3">
      <c r="A158">
        <v>157</v>
      </c>
      <c r="B158">
        <v>41</v>
      </c>
      <c r="C158" t="s">
        <v>7</v>
      </c>
      <c r="D158" s="1">
        <v>102315.8</v>
      </c>
      <c r="E158" s="1">
        <v>281608.63</v>
      </c>
      <c r="F158">
        <v>12</v>
      </c>
      <c r="G158" s="1">
        <v>587281.18000000005</v>
      </c>
      <c r="H158" s="14" t="s">
        <v>10</v>
      </c>
      <c r="I158" s="11"/>
      <c r="J158" s="11"/>
      <c r="K158" s="11"/>
    </row>
    <row r="159" spans="1:11" x14ac:dyDescent="0.3">
      <c r="A159">
        <v>158</v>
      </c>
      <c r="B159">
        <v>29</v>
      </c>
      <c r="C159" t="s">
        <v>9</v>
      </c>
      <c r="D159" s="1">
        <v>96620.07</v>
      </c>
      <c r="E159" s="1">
        <v>247444.54</v>
      </c>
      <c r="F159">
        <v>12</v>
      </c>
      <c r="G159" s="1">
        <v>301477</v>
      </c>
      <c r="H159" s="14" t="s">
        <v>10</v>
      </c>
      <c r="I159" s="11"/>
      <c r="J159" s="11"/>
      <c r="K159" s="11"/>
    </row>
    <row r="160" spans="1:11" x14ac:dyDescent="0.3">
      <c r="A160">
        <v>159</v>
      </c>
      <c r="B160">
        <v>34</v>
      </c>
      <c r="C160" t="s">
        <v>9</v>
      </c>
      <c r="D160" s="1">
        <v>68495.86</v>
      </c>
      <c r="E160" s="1">
        <v>279179.48</v>
      </c>
      <c r="F160">
        <v>24</v>
      </c>
      <c r="G160" s="1">
        <v>536059.99</v>
      </c>
      <c r="H160" s="14" t="s">
        <v>8</v>
      </c>
      <c r="I160" s="11"/>
      <c r="J160" s="11"/>
      <c r="K160" s="11"/>
    </row>
    <row r="161" spans="1:11" x14ac:dyDescent="0.3">
      <c r="A161">
        <v>160</v>
      </c>
      <c r="B161">
        <v>33</v>
      </c>
      <c r="C161" t="s">
        <v>9</v>
      </c>
      <c r="D161" s="1">
        <v>212215.45</v>
      </c>
      <c r="E161" s="1">
        <v>607295.86</v>
      </c>
      <c r="F161">
        <v>12</v>
      </c>
      <c r="G161" s="1">
        <v>1222021.8400000001</v>
      </c>
      <c r="H161" s="14" t="s">
        <v>10</v>
      </c>
      <c r="I161" s="11"/>
      <c r="J161" s="11"/>
      <c r="K161" s="11"/>
    </row>
    <row r="162" spans="1:11" x14ac:dyDescent="0.3">
      <c r="A162">
        <v>161</v>
      </c>
      <c r="B162">
        <v>38</v>
      </c>
      <c r="C162" t="s">
        <v>9</v>
      </c>
      <c r="D162" s="1">
        <v>66740.97</v>
      </c>
      <c r="E162" s="1">
        <v>201011.43</v>
      </c>
      <c r="F162">
        <v>12</v>
      </c>
      <c r="G162" s="1">
        <v>360101.83</v>
      </c>
      <c r="H162" s="14" t="s">
        <v>10</v>
      </c>
      <c r="I162" s="11"/>
      <c r="J162" s="11"/>
      <c r="K162" s="11"/>
    </row>
    <row r="163" spans="1:11" x14ac:dyDescent="0.3">
      <c r="A163">
        <v>162</v>
      </c>
      <c r="B163">
        <v>36</v>
      </c>
      <c r="C163" t="s">
        <v>7</v>
      </c>
      <c r="D163" s="1">
        <v>70161.210000000006</v>
      </c>
      <c r="E163" s="1">
        <v>201572.84</v>
      </c>
      <c r="F163">
        <v>12</v>
      </c>
      <c r="G163" s="1">
        <v>380692.92</v>
      </c>
      <c r="H163" s="14" t="s">
        <v>10</v>
      </c>
      <c r="I163" s="11"/>
      <c r="J163" s="11"/>
      <c r="K163" s="11"/>
    </row>
    <row r="164" spans="1:11" x14ac:dyDescent="0.3">
      <c r="A164">
        <v>163</v>
      </c>
      <c r="B164">
        <v>32</v>
      </c>
      <c r="C164" t="s">
        <v>7</v>
      </c>
      <c r="D164" s="1">
        <v>87175.2</v>
      </c>
      <c r="E164" s="1">
        <v>265370.37</v>
      </c>
      <c r="F164">
        <v>24</v>
      </c>
      <c r="G164" s="1">
        <v>428386.22</v>
      </c>
      <c r="H164" s="14" t="s">
        <v>8</v>
      </c>
      <c r="I164" s="11"/>
      <c r="J164" s="11"/>
      <c r="K164" s="11"/>
    </row>
    <row r="165" spans="1:11" x14ac:dyDescent="0.3">
      <c r="A165">
        <v>164</v>
      </c>
      <c r="B165">
        <v>34</v>
      </c>
      <c r="C165" t="s">
        <v>7</v>
      </c>
      <c r="D165" s="1">
        <v>72628.62</v>
      </c>
      <c r="E165" s="1">
        <v>230619.11</v>
      </c>
      <c r="F165">
        <v>12</v>
      </c>
      <c r="G165" s="1">
        <v>448178.8</v>
      </c>
      <c r="H165" s="14" t="s">
        <v>10</v>
      </c>
      <c r="I165" s="11"/>
      <c r="J165" s="11"/>
      <c r="K165" s="11"/>
    </row>
    <row r="166" spans="1:11" x14ac:dyDescent="0.3">
      <c r="A166">
        <v>165</v>
      </c>
      <c r="B166">
        <v>43</v>
      </c>
      <c r="C166" t="s">
        <v>9</v>
      </c>
      <c r="D166" s="1">
        <v>39279</v>
      </c>
      <c r="E166" s="1">
        <v>204632.21</v>
      </c>
      <c r="F166">
        <v>12</v>
      </c>
      <c r="G166" s="1">
        <v>318940.31</v>
      </c>
      <c r="H166" s="14" t="s">
        <v>10</v>
      </c>
      <c r="I166" s="11"/>
      <c r="J166" s="11"/>
      <c r="K166" s="11"/>
    </row>
    <row r="167" spans="1:11" x14ac:dyDescent="0.3">
      <c r="A167">
        <v>166</v>
      </c>
      <c r="B167">
        <v>37</v>
      </c>
      <c r="C167" t="s">
        <v>7</v>
      </c>
      <c r="D167" s="1">
        <v>190861.88</v>
      </c>
      <c r="E167" s="1">
        <v>563073.48</v>
      </c>
      <c r="F167">
        <v>12</v>
      </c>
      <c r="G167" s="1">
        <v>1246036.95</v>
      </c>
      <c r="H167" s="14" t="s">
        <v>10</v>
      </c>
      <c r="I167" s="11"/>
      <c r="J167" s="11"/>
      <c r="K167" s="11"/>
    </row>
    <row r="168" spans="1:11" x14ac:dyDescent="0.3">
      <c r="A168">
        <v>167</v>
      </c>
      <c r="B168">
        <v>34</v>
      </c>
      <c r="C168" t="s">
        <v>9</v>
      </c>
      <c r="D168" s="1">
        <v>56310.66</v>
      </c>
      <c r="E168" s="1">
        <v>316059.32</v>
      </c>
      <c r="F168">
        <v>12</v>
      </c>
      <c r="G168" s="1">
        <v>435329.87</v>
      </c>
      <c r="H168" s="14" t="s">
        <v>10</v>
      </c>
      <c r="I168" s="11"/>
      <c r="J168" s="11"/>
      <c r="K168" s="11"/>
    </row>
    <row r="169" spans="1:11" x14ac:dyDescent="0.3">
      <c r="A169">
        <v>168</v>
      </c>
      <c r="B169">
        <v>27</v>
      </c>
      <c r="C169" t="s">
        <v>9</v>
      </c>
      <c r="D169" s="1">
        <v>58530.5</v>
      </c>
      <c r="E169" s="1">
        <v>151551.75</v>
      </c>
      <c r="F169">
        <v>12</v>
      </c>
      <c r="G169" s="1">
        <v>207896.07</v>
      </c>
      <c r="H169" s="14" t="s">
        <v>10</v>
      </c>
      <c r="I169" s="11"/>
      <c r="J169" s="11"/>
      <c r="K169" s="11"/>
    </row>
    <row r="170" spans="1:11" x14ac:dyDescent="0.3">
      <c r="A170">
        <v>169</v>
      </c>
      <c r="B170">
        <v>28</v>
      </c>
      <c r="C170" t="s">
        <v>9</v>
      </c>
      <c r="D170" s="1">
        <v>112166.68</v>
      </c>
      <c r="E170" s="1">
        <v>225588.31</v>
      </c>
      <c r="F170">
        <v>4</v>
      </c>
      <c r="G170" s="1">
        <v>244597.21</v>
      </c>
      <c r="H170" s="14" t="s">
        <v>8</v>
      </c>
      <c r="I170" s="11"/>
      <c r="J170" s="11"/>
      <c r="K170" s="11"/>
    </row>
    <row r="171" spans="1:11" x14ac:dyDescent="0.3">
      <c r="A171">
        <v>170</v>
      </c>
      <c r="B171">
        <v>31</v>
      </c>
      <c r="C171" t="s">
        <v>7</v>
      </c>
      <c r="D171" s="1">
        <v>76239.289999999994</v>
      </c>
      <c r="E171" s="1">
        <v>230020.35</v>
      </c>
      <c r="F171">
        <v>12</v>
      </c>
      <c r="G171" s="1">
        <v>403705.85</v>
      </c>
      <c r="H171" s="14" t="s">
        <v>10</v>
      </c>
      <c r="I171" s="11"/>
      <c r="J171" s="11"/>
      <c r="K171" s="11"/>
    </row>
    <row r="172" spans="1:11" x14ac:dyDescent="0.3">
      <c r="A172">
        <v>171</v>
      </c>
      <c r="B172">
        <v>40</v>
      </c>
      <c r="C172" t="s">
        <v>9</v>
      </c>
      <c r="D172" s="1">
        <v>92656.81</v>
      </c>
      <c r="E172" s="1">
        <v>226620.7</v>
      </c>
      <c r="F172">
        <v>4</v>
      </c>
      <c r="G172" s="1">
        <v>237661.06</v>
      </c>
      <c r="H172" s="14" t="s">
        <v>8</v>
      </c>
      <c r="I172" s="11"/>
      <c r="J172" s="11"/>
      <c r="K172" s="11"/>
    </row>
    <row r="173" spans="1:11" x14ac:dyDescent="0.3">
      <c r="A173">
        <v>172</v>
      </c>
      <c r="B173">
        <v>38</v>
      </c>
      <c r="C173" t="s">
        <v>7</v>
      </c>
      <c r="D173" s="1">
        <v>59859.67</v>
      </c>
      <c r="E173" s="1">
        <v>195609.41</v>
      </c>
      <c r="F173">
        <v>12</v>
      </c>
      <c r="G173" s="1">
        <v>324725.74</v>
      </c>
      <c r="H173" s="14" t="s">
        <v>10</v>
      </c>
      <c r="I173" s="11"/>
      <c r="J173" s="11"/>
      <c r="K173" s="11"/>
    </row>
    <row r="174" spans="1:11" x14ac:dyDescent="0.3">
      <c r="A174">
        <v>173</v>
      </c>
      <c r="B174">
        <v>26</v>
      </c>
      <c r="C174" t="s">
        <v>9</v>
      </c>
      <c r="D174" s="1">
        <v>70361.539999999994</v>
      </c>
      <c r="E174" s="1">
        <v>154603.79</v>
      </c>
      <c r="F174">
        <v>12</v>
      </c>
      <c r="G174" s="1">
        <v>264168.64</v>
      </c>
      <c r="H174" s="14" t="s">
        <v>10</v>
      </c>
      <c r="I174" s="11"/>
      <c r="J174" s="11"/>
      <c r="K174" s="11"/>
    </row>
    <row r="175" spans="1:11" x14ac:dyDescent="0.3">
      <c r="A175">
        <v>174</v>
      </c>
      <c r="B175">
        <v>35</v>
      </c>
      <c r="C175" t="s">
        <v>7</v>
      </c>
      <c r="D175" s="1">
        <v>61549.48</v>
      </c>
      <c r="E175" s="1">
        <v>198467.91</v>
      </c>
      <c r="F175">
        <v>4</v>
      </c>
      <c r="G175" s="1">
        <v>215231.84</v>
      </c>
      <c r="H175" s="14" t="s">
        <v>8</v>
      </c>
      <c r="I175" s="11"/>
      <c r="J175" s="11"/>
      <c r="K175" s="11"/>
    </row>
    <row r="176" spans="1:11" x14ac:dyDescent="0.3">
      <c r="A176">
        <v>175</v>
      </c>
      <c r="B176">
        <v>31</v>
      </c>
      <c r="C176" t="s">
        <v>7</v>
      </c>
      <c r="D176" s="1">
        <v>63461.74</v>
      </c>
      <c r="E176" s="1">
        <v>299382.51</v>
      </c>
      <c r="F176">
        <v>24</v>
      </c>
      <c r="G176" s="1">
        <v>560444.53</v>
      </c>
      <c r="H176" s="14" t="s">
        <v>8</v>
      </c>
      <c r="I176" s="11"/>
      <c r="J176" s="11"/>
      <c r="K176" s="11"/>
    </row>
    <row r="177" spans="1:11" x14ac:dyDescent="0.3">
      <c r="A177">
        <v>176</v>
      </c>
      <c r="B177">
        <v>36</v>
      </c>
      <c r="C177" t="s">
        <v>9</v>
      </c>
      <c r="D177" s="1">
        <v>95202.65</v>
      </c>
      <c r="E177" s="1">
        <v>300838.81</v>
      </c>
      <c r="F177">
        <v>12</v>
      </c>
      <c r="G177" s="1">
        <v>561299.99</v>
      </c>
      <c r="H177" s="14" t="s">
        <v>10</v>
      </c>
      <c r="I177" s="11"/>
      <c r="J177" s="11"/>
      <c r="K177" s="11"/>
    </row>
    <row r="178" spans="1:11" x14ac:dyDescent="0.3">
      <c r="A178">
        <v>177</v>
      </c>
      <c r="B178">
        <v>38</v>
      </c>
      <c r="C178" t="s">
        <v>9</v>
      </c>
      <c r="D178" s="1">
        <v>113795.54</v>
      </c>
      <c r="E178" s="1">
        <v>321240.83</v>
      </c>
      <c r="F178">
        <v>4</v>
      </c>
      <c r="G178" s="1">
        <v>393011.29</v>
      </c>
      <c r="H178" s="14" t="s">
        <v>8</v>
      </c>
      <c r="I178" s="11"/>
      <c r="J178" s="11"/>
      <c r="K178" s="11"/>
    </row>
    <row r="179" spans="1:11" x14ac:dyDescent="0.3">
      <c r="A179">
        <v>178</v>
      </c>
      <c r="B179">
        <v>32</v>
      </c>
      <c r="C179" t="s">
        <v>9</v>
      </c>
      <c r="D179" s="1">
        <v>62068.51</v>
      </c>
      <c r="E179" s="1">
        <v>245699.09</v>
      </c>
      <c r="F179">
        <v>24</v>
      </c>
      <c r="G179" s="1">
        <v>295089</v>
      </c>
      <c r="H179" s="14" t="s">
        <v>8</v>
      </c>
      <c r="I179" s="11"/>
      <c r="J179" s="11"/>
      <c r="K179" s="11"/>
    </row>
    <row r="180" spans="1:11" x14ac:dyDescent="0.3">
      <c r="A180">
        <v>179</v>
      </c>
      <c r="B180">
        <v>33</v>
      </c>
      <c r="C180" t="s">
        <v>9</v>
      </c>
      <c r="D180" s="1">
        <v>147755.29</v>
      </c>
      <c r="E180" s="1">
        <v>245051.37</v>
      </c>
      <c r="F180">
        <v>24</v>
      </c>
      <c r="G180" s="1">
        <v>300076.81</v>
      </c>
      <c r="H180" s="14" t="s">
        <v>8</v>
      </c>
      <c r="I180" s="11"/>
      <c r="J180" s="11"/>
      <c r="K180" s="11"/>
    </row>
    <row r="181" spans="1:11" x14ac:dyDescent="0.3">
      <c r="A181">
        <v>180</v>
      </c>
      <c r="B181">
        <v>33</v>
      </c>
      <c r="C181" t="s">
        <v>9</v>
      </c>
      <c r="D181" s="1">
        <v>195212.82</v>
      </c>
      <c r="E181" s="1">
        <v>508433.13</v>
      </c>
      <c r="F181">
        <v>12</v>
      </c>
      <c r="G181" s="1">
        <v>895907.99</v>
      </c>
      <c r="H181" s="14" t="s">
        <v>10</v>
      </c>
      <c r="I181" s="11"/>
      <c r="J181" s="11"/>
      <c r="K181" s="11"/>
    </row>
    <row r="182" spans="1:11" x14ac:dyDescent="0.3">
      <c r="A182">
        <v>181</v>
      </c>
      <c r="B182">
        <v>41</v>
      </c>
      <c r="C182" t="s">
        <v>7</v>
      </c>
      <c r="D182" s="1">
        <v>171138.66</v>
      </c>
      <c r="E182" s="1">
        <v>485089.64</v>
      </c>
      <c r="F182">
        <v>24</v>
      </c>
      <c r="G182" s="1">
        <v>716956.95</v>
      </c>
      <c r="H182" s="14" t="s">
        <v>8</v>
      </c>
      <c r="I182" s="11"/>
      <c r="J182" s="11"/>
      <c r="K182" s="11"/>
    </row>
    <row r="183" spans="1:11" x14ac:dyDescent="0.3">
      <c r="A183">
        <v>182</v>
      </c>
      <c r="B183">
        <v>36</v>
      </c>
      <c r="C183" t="s">
        <v>9</v>
      </c>
      <c r="D183" s="1">
        <v>117373.6</v>
      </c>
      <c r="E183" s="1">
        <v>315229.03999999998</v>
      </c>
      <c r="F183">
        <v>12</v>
      </c>
      <c r="G183" s="1">
        <v>666951.81999999995</v>
      </c>
      <c r="H183" s="14" t="s">
        <v>10</v>
      </c>
      <c r="I183" s="11"/>
      <c r="J183" s="11"/>
      <c r="K183" s="11"/>
    </row>
    <row r="184" spans="1:11" x14ac:dyDescent="0.3">
      <c r="A184">
        <v>183</v>
      </c>
      <c r="B184">
        <v>46</v>
      </c>
      <c r="C184" t="s">
        <v>9</v>
      </c>
      <c r="D184" s="1">
        <v>128834.65</v>
      </c>
      <c r="E184" s="1">
        <v>379618.94</v>
      </c>
      <c r="F184">
        <v>12</v>
      </c>
      <c r="G184" s="1">
        <v>713664.04</v>
      </c>
      <c r="H184" s="14" t="s">
        <v>10</v>
      </c>
      <c r="I184" s="11"/>
      <c r="J184" s="11"/>
      <c r="K184" s="11"/>
    </row>
    <row r="185" spans="1:11" x14ac:dyDescent="0.3">
      <c r="A185">
        <v>184</v>
      </c>
      <c r="B185">
        <v>39</v>
      </c>
      <c r="C185" t="s">
        <v>7</v>
      </c>
      <c r="D185" s="1">
        <v>88564.06</v>
      </c>
      <c r="E185" s="1">
        <v>290387.7</v>
      </c>
      <c r="F185">
        <v>4</v>
      </c>
      <c r="G185" s="1">
        <v>306528.40000000002</v>
      </c>
      <c r="H185" s="14" t="s">
        <v>8</v>
      </c>
      <c r="I185" s="11"/>
      <c r="J185" s="11"/>
      <c r="K185" s="11"/>
    </row>
    <row r="186" spans="1:11" x14ac:dyDescent="0.3">
      <c r="A186">
        <v>185</v>
      </c>
      <c r="B186">
        <v>38</v>
      </c>
      <c r="C186" t="s">
        <v>9</v>
      </c>
      <c r="D186" s="1">
        <v>122541.24</v>
      </c>
      <c r="E186" s="1">
        <v>299887.03000000003</v>
      </c>
      <c r="F186">
        <v>12</v>
      </c>
      <c r="G186" s="1">
        <v>540245.4</v>
      </c>
      <c r="H186" s="14" t="s">
        <v>10</v>
      </c>
      <c r="I186" s="11"/>
      <c r="J186" s="11"/>
      <c r="K186" s="11"/>
    </row>
    <row r="187" spans="1:11" x14ac:dyDescent="0.3">
      <c r="A187">
        <v>186</v>
      </c>
      <c r="B187">
        <v>30</v>
      </c>
      <c r="C187" t="s">
        <v>7</v>
      </c>
      <c r="D187" s="1">
        <v>98200.81</v>
      </c>
      <c r="E187" s="1">
        <v>229150.43</v>
      </c>
      <c r="F187">
        <v>12</v>
      </c>
      <c r="G187" s="1">
        <v>404912.78</v>
      </c>
      <c r="H187" s="14" t="s">
        <v>10</v>
      </c>
      <c r="I187" s="11"/>
      <c r="J187" s="11"/>
      <c r="K187" s="11"/>
    </row>
    <row r="188" spans="1:11" x14ac:dyDescent="0.3">
      <c r="A188">
        <v>187</v>
      </c>
      <c r="B188">
        <v>37</v>
      </c>
      <c r="C188" t="s">
        <v>7</v>
      </c>
      <c r="D188" s="1">
        <v>72308.34</v>
      </c>
      <c r="E188" s="1">
        <v>217091.5</v>
      </c>
      <c r="F188">
        <v>4</v>
      </c>
      <c r="G188" s="1">
        <v>225305.93</v>
      </c>
      <c r="H188" s="14" t="s">
        <v>8</v>
      </c>
      <c r="I188" s="11"/>
      <c r="J188" s="11"/>
      <c r="K188" s="11"/>
    </row>
    <row r="189" spans="1:11" x14ac:dyDescent="0.3">
      <c r="A189">
        <v>188</v>
      </c>
      <c r="B189">
        <v>44</v>
      </c>
      <c r="C189" t="s">
        <v>9</v>
      </c>
      <c r="D189" s="1">
        <v>78924.2</v>
      </c>
      <c r="E189" s="1">
        <v>178309.9</v>
      </c>
      <c r="F189">
        <v>12</v>
      </c>
      <c r="G189" s="1">
        <v>349886.32</v>
      </c>
      <c r="H189" s="14" t="s">
        <v>10</v>
      </c>
      <c r="I189" s="11"/>
      <c r="J189" s="11"/>
      <c r="K189" s="11"/>
    </row>
    <row r="190" spans="1:11" x14ac:dyDescent="0.3">
      <c r="A190">
        <v>189</v>
      </c>
      <c r="B190">
        <v>37</v>
      </c>
      <c r="C190" t="s">
        <v>9</v>
      </c>
      <c r="D190" s="1">
        <v>74316.23</v>
      </c>
      <c r="E190" s="1">
        <v>285249.33</v>
      </c>
      <c r="F190">
        <v>12</v>
      </c>
      <c r="G190" s="1">
        <v>460382.5</v>
      </c>
      <c r="H190" s="14" t="s">
        <v>10</v>
      </c>
      <c r="I190" s="11"/>
      <c r="J190" s="11"/>
      <c r="K190" s="11"/>
    </row>
    <row r="191" spans="1:11" x14ac:dyDescent="0.3">
      <c r="A191">
        <v>190</v>
      </c>
      <c r="B191">
        <v>34</v>
      </c>
      <c r="C191" t="s">
        <v>9</v>
      </c>
      <c r="D191" s="1">
        <v>67855.56</v>
      </c>
      <c r="E191" s="1">
        <v>180488.75</v>
      </c>
      <c r="F191">
        <v>24</v>
      </c>
      <c r="G191" s="1">
        <v>232397.36</v>
      </c>
      <c r="H191" s="14" t="s">
        <v>8</v>
      </c>
      <c r="I191" s="11"/>
      <c r="J191" s="11"/>
      <c r="K191" s="11"/>
    </row>
    <row r="192" spans="1:11" x14ac:dyDescent="0.3">
      <c r="A192">
        <v>191</v>
      </c>
      <c r="B192">
        <v>32</v>
      </c>
      <c r="C192" t="s">
        <v>9</v>
      </c>
      <c r="D192" s="1">
        <v>65124.36</v>
      </c>
      <c r="E192" s="1">
        <v>152165.45000000001</v>
      </c>
      <c r="F192">
        <v>12</v>
      </c>
      <c r="G192" s="1">
        <v>281732.26</v>
      </c>
      <c r="H192" s="14" t="s">
        <v>10</v>
      </c>
      <c r="I192" s="11"/>
      <c r="J192" s="11"/>
      <c r="K192" s="11"/>
    </row>
    <row r="193" spans="1:11" x14ac:dyDescent="0.3">
      <c r="A193">
        <v>192</v>
      </c>
      <c r="B193">
        <v>31</v>
      </c>
      <c r="C193" t="s">
        <v>7</v>
      </c>
      <c r="D193" s="1">
        <v>100428.8</v>
      </c>
      <c r="E193" s="1">
        <v>248533.44</v>
      </c>
      <c r="F193">
        <v>24</v>
      </c>
      <c r="G193" s="1">
        <v>439351.14</v>
      </c>
      <c r="H193" s="14" t="s">
        <v>8</v>
      </c>
      <c r="I193" s="11"/>
      <c r="J193" s="11"/>
      <c r="K193" s="11"/>
    </row>
    <row r="194" spans="1:11" x14ac:dyDescent="0.3">
      <c r="A194">
        <v>193</v>
      </c>
      <c r="B194">
        <v>23</v>
      </c>
      <c r="C194" t="s">
        <v>9</v>
      </c>
      <c r="D194" s="1">
        <v>58438.51</v>
      </c>
      <c r="E194" s="1">
        <v>253581.73</v>
      </c>
      <c r="F194">
        <v>12</v>
      </c>
      <c r="G194" s="1">
        <v>481262.66</v>
      </c>
      <c r="H194" s="14" t="s">
        <v>10</v>
      </c>
      <c r="I194" s="11"/>
      <c r="J194" s="11"/>
      <c r="K194" s="11"/>
    </row>
    <row r="195" spans="1:11" x14ac:dyDescent="0.3">
      <c r="A195">
        <v>194</v>
      </c>
      <c r="B195">
        <v>36</v>
      </c>
      <c r="C195" t="s">
        <v>9</v>
      </c>
      <c r="D195" s="1">
        <v>81625.98</v>
      </c>
      <c r="E195" s="1">
        <v>323656.88</v>
      </c>
      <c r="F195">
        <v>12</v>
      </c>
      <c r="G195" s="1">
        <v>612117.65</v>
      </c>
      <c r="H195" s="14" t="s">
        <v>10</v>
      </c>
      <c r="I195" s="11"/>
      <c r="J195" s="11"/>
      <c r="K195" s="11"/>
    </row>
    <row r="196" spans="1:11" x14ac:dyDescent="0.3">
      <c r="A196">
        <v>195</v>
      </c>
      <c r="B196">
        <v>35</v>
      </c>
      <c r="C196" t="s">
        <v>9</v>
      </c>
      <c r="D196" s="1">
        <v>90417.65</v>
      </c>
      <c r="E196" s="1">
        <v>290820</v>
      </c>
      <c r="F196">
        <v>12</v>
      </c>
      <c r="G196" s="1">
        <v>509994.4</v>
      </c>
      <c r="H196" s="14" t="s">
        <v>10</v>
      </c>
      <c r="I196" s="11"/>
      <c r="J196" s="11"/>
      <c r="K196" s="11"/>
    </row>
    <row r="197" spans="1:11" x14ac:dyDescent="0.3">
      <c r="A197">
        <v>196</v>
      </c>
      <c r="B197">
        <v>38</v>
      </c>
      <c r="C197" t="s">
        <v>7</v>
      </c>
      <c r="D197" s="1">
        <v>38302.269999999997</v>
      </c>
      <c r="E197" s="1">
        <v>244673.4</v>
      </c>
      <c r="F197">
        <v>12</v>
      </c>
      <c r="G197" s="1">
        <v>411724.2</v>
      </c>
      <c r="H197" s="14" t="s">
        <v>10</v>
      </c>
      <c r="I197" s="11"/>
      <c r="J197" s="11"/>
      <c r="K197" s="11"/>
    </row>
    <row r="198" spans="1:11" x14ac:dyDescent="0.3">
      <c r="A198">
        <v>197</v>
      </c>
      <c r="B198">
        <v>41</v>
      </c>
      <c r="C198" t="s">
        <v>7</v>
      </c>
      <c r="D198" s="1">
        <v>96721.35</v>
      </c>
      <c r="E198" s="1">
        <v>302336.03000000003</v>
      </c>
      <c r="F198">
        <v>12</v>
      </c>
      <c r="G198" s="1">
        <v>422068.58</v>
      </c>
      <c r="H198" s="14" t="s">
        <v>10</v>
      </c>
      <c r="I198" s="11"/>
      <c r="J198" s="11"/>
      <c r="K198" s="11"/>
    </row>
    <row r="199" spans="1:11" x14ac:dyDescent="0.3">
      <c r="A199">
        <v>198</v>
      </c>
      <c r="B199">
        <v>35</v>
      </c>
      <c r="C199" t="s">
        <v>7</v>
      </c>
      <c r="D199" s="1">
        <v>118534.7</v>
      </c>
      <c r="E199" s="1">
        <v>278223.15000000002</v>
      </c>
      <c r="F199">
        <v>12</v>
      </c>
      <c r="G199" s="1">
        <v>447927.84</v>
      </c>
      <c r="H199" s="14" t="s">
        <v>10</v>
      </c>
      <c r="I199" s="11"/>
      <c r="J199" s="11"/>
      <c r="K199" s="11"/>
    </row>
    <row r="200" spans="1:11" x14ac:dyDescent="0.3">
      <c r="A200">
        <v>199</v>
      </c>
      <c r="B200">
        <v>38</v>
      </c>
      <c r="C200" t="s">
        <v>9</v>
      </c>
      <c r="D200" s="1">
        <v>206474.18</v>
      </c>
      <c r="E200" s="1">
        <v>523952.69</v>
      </c>
      <c r="F200">
        <v>12</v>
      </c>
      <c r="G200" s="1">
        <v>1047859.62</v>
      </c>
      <c r="H200" s="14" t="s">
        <v>10</v>
      </c>
      <c r="I200" s="11"/>
      <c r="J200" s="11"/>
      <c r="K200" s="11"/>
    </row>
    <row r="201" spans="1:11" x14ac:dyDescent="0.3">
      <c r="A201">
        <v>200</v>
      </c>
      <c r="B201">
        <v>34</v>
      </c>
      <c r="C201" t="s">
        <v>9</v>
      </c>
      <c r="D201" s="1">
        <v>49694.5</v>
      </c>
      <c r="E201" s="1">
        <v>163292.03</v>
      </c>
      <c r="F201">
        <v>4</v>
      </c>
      <c r="G201" s="1">
        <v>182796.91</v>
      </c>
      <c r="H201" s="14" t="s">
        <v>8</v>
      </c>
      <c r="I201" s="11"/>
      <c r="J201" s="11"/>
      <c r="K201" s="11"/>
    </row>
    <row r="202" spans="1:11" x14ac:dyDescent="0.3">
      <c r="A202">
        <v>201</v>
      </c>
      <c r="B202">
        <v>30</v>
      </c>
      <c r="C202" t="s">
        <v>7</v>
      </c>
      <c r="D202" s="1">
        <v>182403.29</v>
      </c>
      <c r="E202" s="1">
        <v>608954.17000000004</v>
      </c>
      <c r="F202">
        <v>4</v>
      </c>
      <c r="G202" s="1">
        <v>614217.4</v>
      </c>
      <c r="H202" s="14" t="s">
        <v>8</v>
      </c>
      <c r="I202" s="11"/>
      <c r="J202" s="11"/>
      <c r="K202" s="11"/>
    </row>
    <row r="203" spans="1:11" x14ac:dyDescent="0.3">
      <c r="A203">
        <v>202</v>
      </c>
      <c r="B203">
        <v>32</v>
      </c>
      <c r="C203" t="s">
        <v>7</v>
      </c>
      <c r="D203" s="1">
        <v>74096.78</v>
      </c>
      <c r="E203" s="1">
        <v>246503.24</v>
      </c>
      <c r="F203">
        <v>4</v>
      </c>
      <c r="G203" s="1">
        <v>274782.49</v>
      </c>
      <c r="H203" s="14" t="s">
        <v>8</v>
      </c>
      <c r="I203" s="11"/>
      <c r="J203" s="11"/>
      <c r="K203" s="11"/>
    </row>
    <row r="204" spans="1:11" x14ac:dyDescent="0.3">
      <c r="A204">
        <v>203</v>
      </c>
      <c r="B204">
        <v>30</v>
      </c>
      <c r="C204" t="s">
        <v>9</v>
      </c>
      <c r="D204" s="1">
        <v>113039.6</v>
      </c>
      <c r="E204" s="1">
        <v>297379.34000000003</v>
      </c>
      <c r="F204">
        <v>12</v>
      </c>
      <c r="G204" s="1">
        <v>576818.59</v>
      </c>
      <c r="H204" s="14" t="s">
        <v>10</v>
      </c>
      <c r="I204" s="11"/>
      <c r="J204" s="11"/>
      <c r="K204" s="11"/>
    </row>
    <row r="205" spans="1:11" x14ac:dyDescent="0.3">
      <c r="A205">
        <v>204</v>
      </c>
      <c r="B205">
        <v>45</v>
      </c>
      <c r="C205" t="s">
        <v>9</v>
      </c>
      <c r="D205" s="1">
        <v>100136.43</v>
      </c>
      <c r="E205" s="1">
        <v>170076.01</v>
      </c>
      <c r="F205">
        <v>24</v>
      </c>
      <c r="G205" s="1">
        <v>294784.03999999998</v>
      </c>
      <c r="H205" s="14" t="s">
        <v>8</v>
      </c>
      <c r="I205" s="11"/>
      <c r="J205" s="11"/>
      <c r="K205" s="11"/>
    </row>
    <row r="206" spans="1:11" x14ac:dyDescent="0.3">
      <c r="A206">
        <v>205</v>
      </c>
      <c r="B206">
        <v>25</v>
      </c>
      <c r="C206" t="s">
        <v>7</v>
      </c>
      <c r="D206" s="1">
        <v>108917.73</v>
      </c>
      <c r="E206" s="1">
        <v>230214.04</v>
      </c>
      <c r="F206">
        <v>12</v>
      </c>
      <c r="G206" s="1">
        <v>525868.13</v>
      </c>
      <c r="H206" s="14" t="s">
        <v>10</v>
      </c>
      <c r="I206" s="11"/>
      <c r="J206" s="11"/>
      <c r="K206" s="11"/>
    </row>
    <row r="207" spans="1:11" x14ac:dyDescent="0.3">
      <c r="A207">
        <v>206</v>
      </c>
      <c r="B207">
        <v>27</v>
      </c>
      <c r="C207" t="s">
        <v>7</v>
      </c>
      <c r="D207" s="1">
        <v>38900.85</v>
      </c>
      <c r="E207" s="1">
        <v>198978.82</v>
      </c>
      <c r="F207">
        <v>24</v>
      </c>
      <c r="G207" s="1">
        <v>281281.78999999998</v>
      </c>
      <c r="H207" s="14" t="s">
        <v>8</v>
      </c>
      <c r="I207" s="11"/>
      <c r="J207" s="11"/>
      <c r="K207" s="11"/>
    </row>
    <row r="208" spans="1:11" x14ac:dyDescent="0.3">
      <c r="A208">
        <v>207</v>
      </c>
      <c r="B208">
        <v>33</v>
      </c>
      <c r="C208" t="s">
        <v>7</v>
      </c>
      <c r="D208" s="1">
        <v>79023.399999999994</v>
      </c>
      <c r="E208" s="1">
        <v>206609.96</v>
      </c>
      <c r="F208">
        <v>24</v>
      </c>
      <c r="G208" s="1">
        <v>252105.4</v>
      </c>
      <c r="H208" s="14" t="s">
        <v>8</v>
      </c>
      <c r="I208" s="11"/>
      <c r="J208" s="11"/>
      <c r="K208" s="11"/>
    </row>
    <row r="209" spans="1:11" x14ac:dyDescent="0.3">
      <c r="A209">
        <v>208</v>
      </c>
      <c r="B209">
        <v>34</v>
      </c>
      <c r="C209" t="s">
        <v>7</v>
      </c>
      <c r="D209" s="1">
        <v>86420.57</v>
      </c>
      <c r="E209" s="1">
        <v>262772.65999999997</v>
      </c>
      <c r="F209">
        <v>12</v>
      </c>
      <c r="G209" s="1">
        <v>527581.75</v>
      </c>
      <c r="H209" s="14" t="s">
        <v>10</v>
      </c>
      <c r="I209" s="11"/>
      <c r="J209" s="11"/>
      <c r="K209" s="11"/>
    </row>
    <row r="210" spans="1:11" x14ac:dyDescent="0.3">
      <c r="A210">
        <v>209</v>
      </c>
      <c r="B210">
        <v>35</v>
      </c>
      <c r="C210" t="s">
        <v>7</v>
      </c>
      <c r="D210" s="1">
        <v>101792.55</v>
      </c>
      <c r="E210" s="1">
        <v>285532.3</v>
      </c>
      <c r="F210">
        <v>12</v>
      </c>
      <c r="G210" s="1">
        <v>492567.6</v>
      </c>
      <c r="H210" s="14" t="s">
        <v>10</v>
      </c>
      <c r="I210" s="11"/>
      <c r="J210" s="11"/>
      <c r="K210" s="11"/>
    </row>
    <row r="211" spans="1:11" x14ac:dyDescent="0.3">
      <c r="A211">
        <v>210</v>
      </c>
      <c r="B211">
        <v>31</v>
      </c>
      <c r="C211" t="s">
        <v>9</v>
      </c>
      <c r="D211" s="1">
        <v>54969.06</v>
      </c>
      <c r="E211" s="1">
        <v>190128.91</v>
      </c>
      <c r="F211">
        <v>12</v>
      </c>
      <c r="G211" s="1">
        <v>293608.25</v>
      </c>
      <c r="H211" s="14" t="s">
        <v>10</v>
      </c>
      <c r="I211" s="11"/>
      <c r="J211" s="11"/>
      <c r="K211" s="11"/>
    </row>
    <row r="212" spans="1:11" x14ac:dyDescent="0.3">
      <c r="A212">
        <v>211</v>
      </c>
      <c r="B212">
        <v>31</v>
      </c>
      <c r="C212" t="s">
        <v>9</v>
      </c>
      <c r="D212" s="1">
        <v>46268.26</v>
      </c>
      <c r="E212" s="1">
        <v>189844.42</v>
      </c>
      <c r="F212">
        <v>12</v>
      </c>
      <c r="G212" s="1">
        <v>362190.96</v>
      </c>
      <c r="H212" s="14" t="s">
        <v>10</v>
      </c>
      <c r="I212" s="11"/>
      <c r="J212" s="11"/>
      <c r="K212" s="11"/>
    </row>
    <row r="213" spans="1:11" x14ac:dyDescent="0.3">
      <c r="A213">
        <v>212</v>
      </c>
      <c r="B213">
        <v>32</v>
      </c>
      <c r="C213" t="s">
        <v>9</v>
      </c>
      <c r="D213" s="1">
        <v>107631.5</v>
      </c>
      <c r="E213" s="1">
        <v>233234.39</v>
      </c>
      <c r="F213">
        <v>12</v>
      </c>
      <c r="G213" s="1">
        <v>395830.04</v>
      </c>
      <c r="H213" s="14" t="s">
        <v>10</v>
      </c>
      <c r="I213" s="11"/>
      <c r="J213" s="11"/>
      <c r="K213" s="11"/>
    </row>
    <row r="214" spans="1:11" x14ac:dyDescent="0.3">
      <c r="A214">
        <v>213</v>
      </c>
      <c r="B214">
        <v>24</v>
      </c>
      <c r="C214" t="s">
        <v>7</v>
      </c>
      <c r="D214" s="1">
        <v>76800.429999999993</v>
      </c>
      <c r="E214" s="1">
        <v>253000.89</v>
      </c>
      <c r="F214">
        <v>24</v>
      </c>
      <c r="G214" s="1">
        <v>308062.5</v>
      </c>
      <c r="H214" s="14" t="s">
        <v>8</v>
      </c>
      <c r="I214" s="11"/>
      <c r="J214" s="11"/>
      <c r="K214" s="11"/>
    </row>
    <row r="215" spans="1:11" x14ac:dyDescent="0.3">
      <c r="A215">
        <v>214</v>
      </c>
      <c r="B215">
        <v>31</v>
      </c>
      <c r="C215" t="s">
        <v>9</v>
      </c>
      <c r="D215" s="1">
        <v>67797.22</v>
      </c>
      <c r="E215" s="1">
        <v>188821.2</v>
      </c>
      <c r="F215">
        <v>12</v>
      </c>
      <c r="G215" s="1">
        <v>337597.43</v>
      </c>
      <c r="H215" s="14" t="s">
        <v>10</v>
      </c>
      <c r="I215" s="11"/>
      <c r="J215" s="11"/>
      <c r="K215" s="11"/>
    </row>
    <row r="216" spans="1:11" x14ac:dyDescent="0.3">
      <c r="A216">
        <v>215</v>
      </c>
      <c r="B216">
        <v>32</v>
      </c>
      <c r="C216" t="s">
        <v>9</v>
      </c>
      <c r="D216" s="1">
        <v>78948.66</v>
      </c>
      <c r="E216" s="1">
        <v>207395.87</v>
      </c>
      <c r="F216">
        <v>12</v>
      </c>
      <c r="G216" s="1">
        <v>342952</v>
      </c>
      <c r="H216" s="14" t="s">
        <v>10</v>
      </c>
      <c r="I216" s="11"/>
      <c r="J216" s="11"/>
      <c r="K216" s="11"/>
    </row>
    <row r="217" spans="1:11" x14ac:dyDescent="0.3">
      <c r="A217">
        <v>216</v>
      </c>
      <c r="B217">
        <v>30</v>
      </c>
      <c r="C217" t="s">
        <v>9</v>
      </c>
      <c r="D217" s="1">
        <v>48099.55</v>
      </c>
      <c r="E217" s="1">
        <v>246550.25</v>
      </c>
      <c r="F217">
        <v>12</v>
      </c>
      <c r="G217" s="1">
        <v>426982.14</v>
      </c>
      <c r="H217" s="14" t="s">
        <v>10</v>
      </c>
      <c r="I217" s="11"/>
      <c r="J217" s="11"/>
      <c r="K217" s="11"/>
    </row>
    <row r="218" spans="1:11" x14ac:dyDescent="0.3">
      <c r="A218">
        <v>217</v>
      </c>
      <c r="B218">
        <v>35</v>
      </c>
      <c r="C218" t="s">
        <v>7</v>
      </c>
      <c r="D218" s="1">
        <v>208312.7</v>
      </c>
      <c r="E218" s="1">
        <v>591780.25</v>
      </c>
      <c r="F218">
        <v>12</v>
      </c>
      <c r="G218" s="1">
        <v>958162.12</v>
      </c>
      <c r="H218" s="14" t="s">
        <v>10</v>
      </c>
      <c r="I218" s="11"/>
      <c r="J218" s="11"/>
      <c r="K218" s="11"/>
    </row>
    <row r="219" spans="1:11" x14ac:dyDescent="0.3">
      <c r="A219">
        <v>218</v>
      </c>
      <c r="B219">
        <v>39</v>
      </c>
      <c r="C219" t="s">
        <v>7</v>
      </c>
      <c r="D219" s="1">
        <v>112866.23</v>
      </c>
      <c r="E219" s="1">
        <v>344698.35</v>
      </c>
      <c r="F219">
        <v>24</v>
      </c>
      <c r="G219" s="1">
        <v>474304.92</v>
      </c>
      <c r="H219" s="14" t="s">
        <v>8</v>
      </c>
      <c r="I219" s="11"/>
      <c r="J219" s="11"/>
      <c r="K219" s="11"/>
    </row>
    <row r="220" spans="1:11" x14ac:dyDescent="0.3">
      <c r="A220">
        <v>219</v>
      </c>
      <c r="B220">
        <v>41</v>
      </c>
      <c r="C220" t="s">
        <v>9</v>
      </c>
      <c r="D220" s="1">
        <v>89078.91</v>
      </c>
      <c r="E220" s="1">
        <v>177387.49</v>
      </c>
      <c r="F220">
        <v>12</v>
      </c>
      <c r="G220" s="1">
        <v>332414.8</v>
      </c>
      <c r="H220" s="14" t="s">
        <v>10</v>
      </c>
      <c r="I220" s="11"/>
      <c r="J220" s="11"/>
      <c r="K220" s="11"/>
    </row>
    <row r="221" spans="1:11" x14ac:dyDescent="0.3">
      <c r="A221">
        <v>220</v>
      </c>
      <c r="B221">
        <v>36</v>
      </c>
      <c r="C221" t="s">
        <v>9</v>
      </c>
      <c r="D221" s="1">
        <v>76229.48</v>
      </c>
      <c r="E221" s="1">
        <v>245567.96</v>
      </c>
      <c r="F221">
        <v>12</v>
      </c>
      <c r="G221" s="1">
        <v>430302.26</v>
      </c>
      <c r="H221" s="14" t="s">
        <v>10</v>
      </c>
      <c r="I221" s="11"/>
      <c r="J221" s="11"/>
      <c r="K221" s="11"/>
    </row>
    <row r="222" spans="1:11" x14ac:dyDescent="0.3">
      <c r="A222">
        <v>221</v>
      </c>
      <c r="B222">
        <v>31</v>
      </c>
      <c r="C222" t="s">
        <v>9</v>
      </c>
      <c r="D222" s="1">
        <v>87092.64</v>
      </c>
      <c r="E222" s="1">
        <v>209624.4</v>
      </c>
      <c r="F222">
        <v>24</v>
      </c>
      <c r="G222" s="1">
        <v>398832.92</v>
      </c>
      <c r="H222" s="14" t="s">
        <v>8</v>
      </c>
      <c r="I222" s="11"/>
      <c r="J222" s="11"/>
      <c r="K222" s="11"/>
    </row>
    <row r="223" spans="1:11" x14ac:dyDescent="0.3">
      <c r="A223">
        <v>222</v>
      </c>
      <c r="B223">
        <v>37</v>
      </c>
      <c r="C223" t="s">
        <v>7</v>
      </c>
      <c r="D223" s="1">
        <v>100940.65</v>
      </c>
      <c r="E223" s="1">
        <v>269966.33</v>
      </c>
      <c r="F223">
        <v>12</v>
      </c>
      <c r="G223" s="1">
        <v>465376.73</v>
      </c>
      <c r="H223" s="14" t="s">
        <v>10</v>
      </c>
      <c r="I223" s="11"/>
      <c r="J223" s="11"/>
      <c r="K223" s="11"/>
    </row>
    <row r="224" spans="1:11" x14ac:dyDescent="0.3">
      <c r="A224">
        <v>223</v>
      </c>
      <c r="B224">
        <v>33</v>
      </c>
      <c r="C224" t="s">
        <v>9</v>
      </c>
      <c r="D224" s="1">
        <v>91531.66</v>
      </c>
      <c r="E224" s="1">
        <v>191454.82</v>
      </c>
      <c r="F224">
        <v>24</v>
      </c>
      <c r="G224" s="1">
        <v>262250.46000000002</v>
      </c>
      <c r="H224" s="14" t="s">
        <v>8</v>
      </c>
      <c r="I224" s="11"/>
      <c r="J224" s="11"/>
      <c r="K224" s="11"/>
    </row>
    <row r="225" spans="1:11" x14ac:dyDescent="0.3">
      <c r="A225">
        <v>224</v>
      </c>
      <c r="B225">
        <v>40</v>
      </c>
      <c r="C225" t="s">
        <v>9</v>
      </c>
      <c r="D225" s="1">
        <v>72183.789999999994</v>
      </c>
      <c r="E225" s="1">
        <v>221950.43</v>
      </c>
      <c r="F225">
        <v>24</v>
      </c>
      <c r="G225" s="1">
        <v>458028.16</v>
      </c>
      <c r="H225" s="14" t="s">
        <v>8</v>
      </c>
      <c r="I225" s="11"/>
      <c r="J225" s="11"/>
      <c r="K225" s="11"/>
    </row>
    <row r="226" spans="1:11" x14ac:dyDescent="0.3">
      <c r="A226">
        <v>225</v>
      </c>
      <c r="B226">
        <v>33</v>
      </c>
      <c r="C226" t="s">
        <v>9</v>
      </c>
      <c r="D226" s="1">
        <v>91082.48</v>
      </c>
      <c r="E226" s="1">
        <v>303495.09000000003</v>
      </c>
      <c r="F226">
        <v>12</v>
      </c>
      <c r="G226" s="1">
        <v>550704.93999999994</v>
      </c>
      <c r="H226" s="14" t="s">
        <v>10</v>
      </c>
      <c r="I226" s="11"/>
      <c r="J226" s="11"/>
      <c r="K226" s="11"/>
    </row>
    <row r="227" spans="1:11" x14ac:dyDescent="0.3">
      <c r="A227">
        <v>226</v>
      </c>
      <c r="B227">
        <v>32</v>
      </c>
      <c r="C227" t="s">
        <v>9</v>
      </c>
      <c r="D227" s="1">
        <v>101358.81</v>
      </c>
      <c r="E227" s="1">
        <v>217013.04</v>
      </c>
      <c r="F227">
        <v>12</v>
      </c>
      <c r="G227" s="1">
        <v>359657.63</v>
      </c>
      <c r="H227" s="14" t="s">
        <v>10</v>
      </c>
      <c r="I227" s="11"/>
      <c r="J227" s="11"/>
      <c r="K227" s="11"/>
    </row>
    <row r="228" spans="1:11" x14ac:dyDescent="0.3">
      <c r="A228">
        <v>227</v>
      </c>
      <c r="B228">
        <v>21</v>
      </c>
      <c r="C228" t="s">
        <v>7</v>
      </c>
      <c r="D228" s="1">
        <v>116147.75</v>
      </c>
      <c r="E228" s="1">
        <v>262175.21999999997</v>
      </c>
      <c r="F228">
        <v>12</v>
      </c>
      <c r="G228" s="1">
        <v>421728.68</v>
      </c>
      <c r="H228" s="14" t="s">
        <v>10</v>
      </c>
      <c r="I228" s="11"/>
      <c r="J228" s="11"/>
      <c r="K228" s="11"/>
    </row>
    <row r="229" spans="1:11" x14ac:dyDescent="0.3">
      <c r="A229">
        <v>228</v>
      </c>
      <c r="B229">
        <v>30</v>
      </c>
      <c r="C229" t="s">
        <v>7</v>
      </c>
      <c r="D229" s="1">
        <v>68756.600000000006</v>
      </c>
      <c r="E229" s="1">
        <v>177865.1</v>
      </c>
      <c r="F229">
        <v>4</v>
      </c>
      <c r="G229" s="1">
        <v>187756.56</v>
      </c>
      <c r="H229" s="14" t="s">
        <v>8</v>
      </c>
      <c r="I229" s="11"/>
      <c r="J229" s="11"/>
      <c r="K229" s="11"/>
    </row>
    <row r="230" spans="1:11" x14ac:dyDescent="0.3">
      <c r="A230">
        <v>229</v>
      </c>
      <c r="B230">
        <v>35</v>
      </c>
      <c r="C230" t="s">
        <v>9</v>
      </c>
      <c r="D230" s="1">
        <v>79109.429999999993</v>
      </c>
      <c r="E230" s="1">
        <v>184137.48</v>
      </c>
      <c r="F230">
        <v>12</v>
      </c>
      <c r="G230" s="1">
        <v>315429.51</v>
      </c>
      <c r="H230" s="14" t="s">
        <v>10</v>
      </c>
      <c r="I230" s="11"/>
      <c r="J230" s="11"/>
      <c r="K230" s="11"/>
    </row>
    <row r="231" spans="1:11" x14ac:dyDescent="0.3">
      <c r="A231">
        <v>230</v>
      </c>
      <c r="B231">
        <v>29</v>
      </c>
      <c r="C231" t="s">
        <v>7</v>
      </c>
      <c r="D231" s="1">
        <v>101185.65</v>
      </c>
      <c r="E231" s="1">
        <v>212461.75</v>
      </c>
      <c r="F231">
        <v>4</v>
      </c>
      <c r="G231" s="1">
        <v>230897.77</v>
      </c>
      <c r="H231" s="14" t="s">
        <v>8</v>
      </c>
      <c r="I231" s="11"/>
      <c r="J231" s="11"/>
      <c r="K231" s="11"/>
    </row>
    <row r="232" spans="1:11" x14ac:dyDescent="0.3">
      <c r="A232">
        <v>231</v>
      </c>
      <c r="B232">
        <v>33</v>
      </c>
      <c r="C232" t="s">
        <v>7</v>
      </c>
      <c r="D232" s="1">
        <v>90360.92</v>
      </c>
      <c r="E232" s="1">
        <v>244723.13</v>
      </c>
      <c r="F232">
        <v>24</v>
      </c>
      <c r="G232" s="1">
        <v>336062.63</v>
      </c>
      <c r="H232" s="14" t="s">
        <v>8</v>
      </c>
      <c r="I232" s="11"/>
      <c r="J232" s="11"/>
      <c r="K232" s="11"/>
    </row>
    <row r="233" spans="1:11" x14ac:dyDescent="0.3">
      <c r="A233">
        <v>232</v>
      </c>
      <c r="B233">
        <v>39</v>
      </c>
      <c r="C233" t="s">
        <v>7</v>
      </c>
      <c r="D233" s="1">
        <v>107973.63</v>
      </c>
      <c r="E233" s="1">
        <v>354041.05</v>
      </c>
      <c r="F233">
        <v>24</v>
      </c>
      <c r="G233" s="1">
        <v>601978.53</v>
      </c>
      <c r="H233" s="14" t="s">
        <v>8</v>
      </c>
      <c r="I233" s="11"/>
      <c r="J233" s="11"/>
      <c r="K233" s="11"/>
    </row>
    <row r="234" spans="1:11" x14ac:dyDescent="0.3">
      <c r="A234">
        <v>233</v>
      </c>
      <c r="B234">
        <v>39</v>
      </c>
      <c r="C234" t="s">
        <v>7</v>
      </c>
      <c r="D234" s="1">
        <v>105755.51</v>
      </c>
      <c r="E234" s="1">
        <v>308012.18</v>
      </c>
      <c r="F234">
        <v>24</v>
      </c>
      <c r="G234" s="1">
        <v>374955.3</v>
      </c>
      <c r="H234" s="14" t="s">
        <v>8</v>
      </c>
      <c r="I234" s="11"/>
      <c r="J234" s="11"/>
      <c r="K234" s="11"/>
    </row>
    <row r="235" spans="1:11" x14ac:dyDescent="0.3">
      <c r="A235">
        <v>234</v>
      </c>
      <c r="B235">
        <v>37</v>
      </c>
      <c r="C235" t="s">
        <v>9</v>
      </c>
      <c r="D235" s="1">
        <v>73652.789999999994</v>
      </c>
      <c r="E235" s="1">
        <v>259017.66</v>
      </c>
      <c r="F235">
        <v>12</v>
      </c>
      <c r="G235" s="1">
        <v>447761.44</v>
      </c>
      <c r="H235" s="14" t="s">
        <v>10</v>
      </c>
      <c r="I235" s="11"/>
      <c r="J235" s="11"/>
      <c r="K235" s="11"/>
    </row>
    <row r="236" spans="1:11" x14ac:dyDescent="0.3">
      <c r="A236">
        <v>235</v>
      </c>
      <c r="B236">
        <v>31</v>
      </c>
      <c r="C236" t="s">
        <v>9</v>
      </c>
      <c r="D236" s="1">
        <v>69572.42</v>
      </c>
      <c r="E236" s="1">
        <v>269188.46999999997</v>
      </c>
      <c r="F236">
        <v>12</v>
      </c>
      <c r="G236" s="1">
        <v>615595.59</v>
      </c>
      <c r="H236" s="14" t="s">
        <v>10</v>
      </c>
      <c r="I236" s="11"/>
      <c r="J236" s="11"/>
      <c r="K236" s="11"/>
    </row>
    <row r="237" spans="1:11" x14ac:dyDescent="0.3">
      <c r="A237">
        <v>236</v>
      </c>
      <c r="B237">
        <v>30</v>
      </c>
      <c r="C237" t="s">
        <v>7</v>
      </c>
      <c r="D237" s="1">
        <v>101575.02</v>
      </c>
      <c r="E237" s="1">
        <v>279844.13</v>
      </c>
      <c r="F237">
        <v>4</v>
      </c>
      <c r="G237" s="1">
        <v>288736.61</v>
      </c>
      <c r="H237" s="14" t="s">
        <v>8</v>
      </c>
      <c r="I237" s="11"/>
      <c r="J237" s="11"/>
      <c r="K237" s="11"/>
    </row>
    <row r="238" spans="1:11" x14ac:dyDescent="0.3">
      <c r="A238">
        <v>237</v>
      </c>
      <c r="B238">
        <v>34</v>
      </c>
      <c r="C238" t="s">
        <v>7</v>
      </c>
      <c r="D238" s="1">
        <v>114262.32</v>
      </c>
      <c r="E238" s="1">
        <v>275926.21000000002</v>
      </c>
      <c r="F238">
        <v>12</v>
      </c>
      <c r="G238" s="1">
        <v>499182.35</v>
      </c>
      <c r="H238" s="14" t="s">
        <v>10</v>
      </c>
      <c r="I238" s="11"/>
      <c r="J238" s="11"/>
      <c r="K238" s="11"/>
    </row>
    <row r="239" spans="1:11" x14ac:dyDescent="0.3">
      <c r="A239">
        <v>238</v>
      </c>
      <c r="B239">
        <v>33</v>
      </c>
      <c r="C239" t="s">
        <v>9</v>
      </c>
      <c r="D239" s="1">
        <v>81684.009999999995</v>
      </c>
      <c r="E239" s="1">
        <v>259677.76</v>
      </c>
      <c r="F239">
        <v>12</v>
      </c>
      <c r="G239" s="1">
        <v>516904.22</v>
      </c>
      <c r="H239" s="14" t="s">
        <v>10</v>
      </c>
      <c r="I239" s="11"/>
      <c r="J239" s="11"/>
      <c r="K239" s="11"/>
    </row>
    <row r="240" spans="1:11" x14ac:dyDescent="0.3">
      <c r="A240">
        <v>239</v>
      </c>
      <c r="B240">
        <v>43</v>
      </c>
      <c r="C240" t="s">
        <v>7</v>
      </c>
      <c r="D240" s="1">
        <v>78106.179999999993</v>
      </c>
      <c r="E240" s="1">
        <v>236226.87</v>
      </c>
      <c r="F240">
        <v>24</v>
      </c>
      <c r="G240" s="1">
        <v>336135.45</v>
      </c>
      <c r="H240" s="14" t="s">
        <v>8</v>
      </c>
      <c r="I240" s="11"/>
      <c r="J240" s="11"/>
      <c r="K240" s="11"/>
    </row>
    <row r="241" spans="1:11" x14ac:dyDescent="0.3">
      <c r="A241">
        <v>240</v>
      </c>
      <c r="B241">
        <v>33</v>
      </c>
      <c r="C241" t="s">
        <v>7</v>
      </c>
      <c r="D241" s="1">
        <v>61397.2</v>
      </c>
      <c r="E241" s="1">
        <v>187161.23</v>
      </c>
      <c r="F241">
        <v>4</v>
      </c>
      <c r="G241" s="1">
        <v>222380.91</v>
      </c>
      <c r="H241" s="14" t="s">
        <v>8</v>
      </c>
      <c r="I241" s="11"/>
      <c r="J241" s="11"/>
      <c r="K241" s="11"/>
    </row>
    <row r="242" spans="1:11" x14ac:dyDescent="0.3">
      <c r="A242">
        <v>241</v>
      </c>
      <c r="B242">
        <v>39</v>
      </c>
      <c r="C242" t="s">
        <v>9</v>
      </c>
      <c r="D242" s="1">
        <v>97196.63</v>
      </c>
      <c r="E242" s="1">
        <v>168044.36</v>
      </c>
      <c r="F242">
        <v>12</v>
      </c>
      <c r="G242" s="1">
        <v>286783.15000000002</v>
      </c>
      <c r="H242" s="14" t="s">
        <v>10</v>
      </c>
      <c r="I242" s="11"/>
      <c r="J242" s="11"/>
      <c r="K242" s="11"/>
    </row>
    <row r="243" spans="1:11" x14ac:dyDescent="0.3">
      <c r="A243">
        <v>242</v>
      </c>
      <c r="B243">
        <v>28</v>
      </c>
      <c r="C243" t="s">
        <v>9</v>
      </c>
      <c r="D243" s="1">
        <v>144576.44</v>
      </c>
      <c r="E243" s="1">
        <v>541450.32999999996</v>
      </c>
      <c r="F243">
        <v>12</v>
      </c>
      <c r="G243" s="1">
        <v>815208.1</v>
      </c>
      <c r="H243" s="14" t="s">
        <v>10</v>
      </c>
      <c r="I243" s="11"/>
      <c r="J243" s="11"/>
      <c r="K243" s="11"/>
    </row>
    <row r="244" spans="1:11" x14ac:dyDescent="0.3">
      <c r="A244">
        <v>243</v>
      </c>
      <c r="B244">
        <v>29</v>
      </c>
      <c r="C244" t="s">
        <v>7</v>
      </c>
      <c r="D244" s="1">
        <v>78413.210000000006</v>
      </c>
      <c r="E244" s="1">
        <v>293925.14</v>
      </c>
      <c r="F244">
        <v>24</v>
      </c>
      <c r="G244" s="1">
        <v>552612.97</v>
      </c>
      <c r="H244" s="14" t="s">
        <v>8</v>
      </c>
      <c r="I244" s="11"/>
      <c r="J244" s="11"/>
      <c r="K244" s="11"/>
    </row>
    <row r="245" spans="1:11" x14ac:dyDescent="0.3">
      <c r="A245">
        <v>244</v>
      </c>
      <c r="B245">
        <v>27</v>
      </c>
      <c r="C245" t="s">
        <v>7</v>
      </c>
      <c r="D245" s="1">
        <v>85507.92</v>
      </c>
      <c r="E245" s="1">
        <v>252220.09</v>
      </c>
      <c r="F245">
        <v>12</v>
      </c>
      <c r="G245" s="1">
        <v>522299.14</v>
      </c>
      <c r="H245" s="14" t="s">
        <v>10</v>
      </c>
      <c r="I245" s="11"/>
      <c r="J245" s="11"/>
      <c r="K245" s="11"/>
    </row>
    <row r="246" spans="1:11" x14ac:dyDescent="0.3">
      <c r="A246">
        <v>245</v>
      </c>
      <c r="B246">
        <v>39</v>
      </c>
      <c r="C246" t="s">
        <v>7</v>
      </c>
      <c r="D246" s="1">
        <v>122156.9</v>
      </c>
      <c r="E246" s="1">
        <v>361361.76</v>
      </c>
      <c r="F246">
        <v>12</v>
      </c>
      <c r="G246" s="1">
        <v>630285.75</v>
      </c>
      <c r="H246" s="14" t="s">
        <v>10</v>
      </c>
      <c r="I246" s="11"/>
      <c r="J246" s="11"/>
      <c r="K246" s="11"/>
    </row>
    <row r="247" spans="1:11" x14ac:dyDescent="0.3">
      <c r="A247">
        <v>246</v>
      </c>
      <c r="B247">
        <v>37</v>
      </c>
      <c r="C247" t="s">
        <v>7</v>
      </c>
      <c r="D247" s="1">
        <v>143533.46</v>
      </c>
      <c r="E247" s="1">
        <v>526365.24</v>
      </c>
      <c r="F247">
        <v>24</v>
      </c>
      <c r="G247" s="1">
        <v>841024.35</v>
      </c>
      <c r="H247" s="14" t="s">
        <v>8</v>
      </c>
      <c r="I247" s="11"/>
      <c r="J247" s="11"/>
      <c r="K247" s="11"/>
    </row>
    <row r="248" spans="1:11" x14ac:dyDescent="0.3">
      <c r="A248">
        <v>247</v>
      </c>
      <c r="B248">
        <v>39</v>
      </c>
      <c r="C248" t="s">
        <v>9</v>
      </c>
      <c r="D248" s="1">
        <v>200758.88</v>
      </c>
      <c r="E248" s="1">
        <v>493625.77</v>
      </c>
      <c r="F248">
        <v>12</v>
      </c>
      <c r="G248" s="1">
        <v>850001.64</v>
      </c>
      <c r="H248" s="14" t="s">
        <v>10</v>
      </c>
      <c r="I248" s="11"/>
      <c r="J248" s="11"/>
      <c r="K248" s="11"/>
    </row>
    <row r="249" spans="1:11" x14ac:dyDescent="0.3">
      <c r="A249">
        <v>248</v>
      </c>
      <c r="B249">
        <v>30</v>
      </c>
      <c r="C249" t="s">
        <v>7</v>
      </c>
      <c r="D249" s="1">
        <v>111937.87</v>
      </c>
      <c r="E249" s="1">
        <v>317038.37</v>
      </c>
      <c r="F249">
        <v>12</v>
      </c>
      <c r="G249" s="1">
        <v>577807.07999999996</v>
      </c>
      <c r="H249" s="14" t="s">
        <v>10</v>
      </c>
      <c r="I249" s="11"/>
      <c r="J249" s="11"/>
      <c r="K249" s="11"/>
    </row>
    <row r="250" spans="1:11" x14ac:dyDescent="0.3">
      <c r="A250">
        <v>249</v>
      </c>
      <c r="B250">
        <v>31</v>
      </c>
      <c r="C250" t="s">
        <v>7</v>
      </c>
      <c r="D250" s="1">
        <v>71519.240000000005</v>
      </c>
      <c r="E250" s="1">
        <v>217019.89</v>
      </c>
      <c r="F250">
        <v>24</v>
      </c>
      <c r="G250" s="1">
        <v>278992.23</v>
      </c>
      <c r="H250" s="14" t="s">
        <v>8</v>
      </c>
      <c r="I250" s="11"/>
      <c r="J250" s="11"/>
      <c r="K250" s="11"/>
    </row>
    <row r="251" spans="1:11" x14ac:dyDescent="0.3">
      <c r="A251">
        <v>250</v>
      </c>
      <c r="B251">
        <v>38</v>
      </c>
      <c r="C251" t="s">
        <v>7</v>
      </c>
      <c r="D251" s="1">
        <v>75329.11</v>
      </c>
      <c r="E251" s="1">
        <v>251061.74</v>
      </c>
      <c r="F251">
        <v>4</v>
      </c>
      <c r="G251" s="1">
        <v>332880.18</v>
      </c>
      <c r="H251" s="14" t="s">
        <v>8</v>
      </c>
      <c r="I251" s="11"/>
      <c r="J251" s="11"/>
      <c r="K251" s="11"/>
    </row>
    <row r="252" spans="1:11" x14ac:dyDescent="0.3">
      <c r="A252">
        <v>251</v>
      </c>
      <c r="B252">
        <v>45</v>
      </c>
      <c r="C252" t="s">
        <v>7</v>
      </c>
      <c r="D252" s="1">
        <v>81947.59</v>
      </c>
      <c r="E252" s="1">
        <v>225575.91</v>
      </c>
      <c r="F252">
        <v>12</v>
      </c>
      <c r="G252" s="1">
        <v>395747.15</v>
      </c>
      <c r="H252" s="14" t="s">
        <v>10</v>
      </c>
      <c r="I252" s="11"/>
      <c r="J252" s="11"/>
      <c r="K252" s="11"/>
    </row>
    <row r="253" spans="1:11" x14ac:dyDescent="0.3">
      <c r="A253">
        <v>252</v>
      </c>
      <c r="B253">
        <v>33</v>
      </c>
      <c r="C253" t="s">
        <v>9</v>
      </c>
      <c r="D253" s="1">
        <v>95232.07</v>
      </c>
      <c r="E253" s="1">
        <v>237096.14</v>
      </c>
      <c r="F253">
        <v>12</v>
      </c>
      <c r="G253" s="1">
        <v>476628.98</v>
      </c>
      <c r="H253" s="14" t="s">
        <v>10</v>
      </c>
      <c r="I253" s="11"/>
      <c r="J253" s="11"/>
      <c r="K253" s="11"/>
    </row>
    <row r="254" spans="1:11" x14ac:dyDescent="0.3">
      <c r="A254">
        <v>253</v>
      </c>
      <c r="B254">
        <v>36</v>
      </c>
      <c r="C254" t="s">
        <v>7</v>
      </c>
      <c r="D254" s="1">
        <v>175219.34</v>
      </c>
      <c r="E254" s="1">
        <v>574438.04</v>
      </c>
      <c r="F254">
        <v>12</v>
      </c>
      <c r="G254" s="1">
        <v>961345.97</v>
      </c>
      <c r="H254" s="14" t="s">
        <v>10</v>
      </c>
      <c r="I254" s="11"/>
      <c r="J254" s="11"/>
      <c r="K254" s="11"/>
    </row>
    <row r="255" spans="1:11" x14ac:dyDescent="0.3">
      <c r="A255">
        <v>254</v>
      </c>
      <c r="B255">
        <v>41</v>
      </c>
      <c r="C255" t="s">
        <v>9</v>
      </c>
      <c r="D255" s="1">
        <v>124093.64</v>
      </c>
      <c r="E255" s="1">
        <v>308394.74</v>
      </c>
      <c r="F255">
        <v>12</v>
      </c>
      <c r="G255" s="1">
        <v>522866.58</v>
      </c>
      <c r="H255" s="14" t="s">
        <v>10</v>
      </c>
      <c r="I255" s="11"/>
      <c r="J255" s="11"/>
      <c r="K255" s="11"/>
    </row>
    <row r="256" spans="1:11" x14ac:dyDescent="0.3">
      <c r="A256">
        <v>255</v>
      </c>
      <c r="B256">
        <v>26</v>
      </c>
      <c r="C256" t="s">
        <v>7</v>
      </c>
      <c r="D256" s="1">
        <v>77475.350000000006</v>
      </c>
      <c r="E256" s="1">
        <v>214101.28</v>
      </c>
      <c r="F256">
        <v>12</v>
      </c>
      <c r="G256" s="1">
        <v>388481.04</v>
      </c>
      <c r="H256" s="14" t="s">
        <v>10</v>
      </c>
      <c r="I256" s="11"/>
      <c r="J256" s="11"/>
      <c r="K256" s="11"/>
    </row>
    <row r="257" spans="1:11" x14ac:dyDescent="0.3">
      <c r="A257">
        <v>256</v>
      </c>
      <c r="B257">
        <v>36</v>
      </c>
      <c r="C257" t="s">
        <v>7</v>
      </c>
      <c r="D257" s="1">
        <v>58418.84</v>
      </c>
      <c r="E257" s="1">
        <v>225758.17</v>
      </c>
      <c r="F257">
        <v>4</v>
      </c>
      <c r="G257" s="1">
        <v>270341.27</v>
      </c>
      <c r="H257" s="14" t="s">
        <v>8</v>
      </c>
      <c r="I257" s="11"/>
      <c r="J257" s="11"/>
      <c r="K257" s="11"/>
    </row>
    <row r="258" spans="1:11" x14ac:dyDescent="0.3">
      <c r="A258">
        <v>257</v>
      </c>
      <c r="B258">
        <v>39</v>
      </c>
      <c r="C258" t="s">
        <v>7</v>
      </c>
      <c r="D258" s="1">
        <v>109265.42</v>
      </c>
      <c r="E258" s="1">
        <v>303961.15999999997</v>
      </c>
      <c r="F258">
        <v>4</v>
      </c>
      <c r="G258" s="1">
        <v>350941.26</v>
      </c>
      <c r="H258" s="14" t="s">
        <v>8</v>
      </c>
      <c r="I258" s="11"/>
      <c r="J258" s="11"/>
      <c r="K258" s="11"/>
    </row>
    <row r="259" spans="1:11" x14ac:dyDescent="0.3">
      <c r="A259">
        <v>258</v>
      </c>
      <c r="B259">
        <v>37</v>
      </c>
      <c r="C259" t="s">
        <v>7</v>
      </c>
      <c r="D259" s="1">
        <v>107562.02</v>
      </c>
      <c r="E259" s="1">
        <v>335223.26</v>
      </c>
      <c r="F259">
        <v>24</v>
      </c>
      <c r="G259" s="1">
        <v>596205.5</v>
      </c>
      <c r="H259" s="14" t="s">
        <v>8</v>
      </c>
      <c r="I259" s="11"/>
      <c r="J259" s="11"/>
      <c r="K259" s="11"/>
    </row>
    <row r="260" spans="1:11" x14ac:dyDescent="0.3">
      <c r="A260">
        <v>259</v>
      </c>
      <c r="B260">
        <v>39</v>
      </c>
      <c r="C260" t="s">
        <v>9</v>
      </c>
      <c r="D260" s="1">
        <v>144719.76999999999</v>
      </c>
      <c r="E260" s="1">
        <v>334685.28999999998</v>
      </c>
      <c r="F260">
        <v>12</v>
      </c>
      <c r="G260" s="1">
        <v>573325.11</v>
      </c>
      <c r="H260" s="14" t="s">
        <v>10</v>
      </c>
      <c r="I260" s="11"/>
      <c r="J260" s="11"/>
      <c r="K260" s="11"/>
    </row>
    <row r="261" spans="1:11" x14ac:dyDescent="0.3">
      <c r="A261">
        <v>260</v>
      </c>
      <c r="B261">
        <v>28</v>
      </c>
      <c r="C261" t="s">
        <v>9</v>
      </c>
      <c r="D261" s="1">
        <v>80112.350000000006</v>
      </c>
      <c r="E261" s="1">
        <v>206094.15</v>
      </c>
      <c r="F261">
        <v>24</v>
      </c>
      <c r="G261" s="1">
        <v>261097.38</v>
      </c>
      <c r="H261" s="14" t="s">
        <v>8</v>
      </c>
      <c r="I261" s="11"/>
      <c r="J261" s="11"/>
      <c r="K261" s="11"/>
    </row>
    <row r="262" spans="1:11" x14ac:dyDescent="0.3">
      <c r="A262">
        <v>261</v>
      </c>
      <c r="B262">
        <v>37</v>
      </c>
      <c r="C262" t="s">
        <v>7</v>
      </c>
      <c r="D262" s="1">
        <v>61196.21</v>
      </c>
      <c r="E262" s="1">
        <v>211659.77</v>
      </c>
      <c r="F262">
        <v>12</v>
      </c>
      <c r="G262" s="1">
        <v>413736.03</v>
      </c>
      <c r="H262" s="14" t="s">
        <v>10</v>
      </c>
      <c r="I262" s="11"/>
      <c r="J262" s="11"/>
      <c r="K262" s="11"/>
    </row>
    <row r="263" spans="1:11" x14ac:dyDescent="0.3">
      <c r="A263">
        <v>262</v>
      </c>
      <c r="B263">
        <v>32</v>
      </c>
      <c r="C263" t="s">
        <v>7</v>
      </c>
      <c r="D263" s="1">
        <v>73274.179999999993</v>
      </c>
      <c r="E263" s="1">
        <v>226347.14</v>
      </c>
      <c r="F263">
        <v>12</v>
      </c>
      <c r="G263" s="1">
        <v>414731.91</v>
      </c>
      <c r="H263" s="14" t="s">
        <v>10</v>
      </c>
      <c r="I263" s="11"/>
      <c r="J263" s="11"/>
      <c r="K263" s="11"/>
    </row>
    <row r="264" spans="1:11" x14ac:dyDescent="0.3">
      <c r="A264">
        <v>263</v>
      </c>
      <c r="B264">
        <v>36</v>
      </c>
      <c r="C264" t="s">
        <v>9</v>
      </c>
      <c r="D264" s="1">
        <v>109038.37</v>
      </c>
      <c r="E264" s="1">
        <v>317606.40999999997</v>
      </c>
      <c r="F264">
        <v>4</v>
      </c>
      <c r="G264" s="1">
        <v>372411.88</v>
      </c>
      <c r="H264" s="14" t="s">
        <v>8</v>
      </c>
      <c r="I264" s="11"/>
      <c r="J264" s="11"/>
      <c r="K264" s="11"/>
    </row>
    <row r="265" spans="1:11" x14ac:dyDescent="0.3">
      <c r="A265">
        <v>264</v>
      </c>
      <c r="B265">
        <v>35</v>
      </c>
      <c r="C265" t="s">
        <v>9</v>
      </c>
      <c r="D265" s="1">
        <v>103710.12</v>
      </c>
      <c r="E265" s="1">
        <v>316466.36</v>
      </c>
      <c r="F265">
        <v>12</v>
      </c>
      <c r="G265" s="1">
        <v>544561.11</v>
      </c>
      <c r="H265" s="14" t="s">
        <v>10</v>
      </c>
      <c r="I265" s="11"/>
      <c r="J265" s="11"/>
      <c r="K265" s="11"/>
    </row>
    <row r="266" spans="1:11" x14ac:dyDescent="0.3">
      <c r="A266">
        <v>265</v>
      </c>
      <c r="B266">
        <v>39</v>
      </c>
      <c r="C266" t="s">
        <v>9</v>
      </c>
      <c r="D266" s="1">
        <v>128352.42</v>
      </c>
      <c r="E266" s="1">
        <v>330784.42</v>
      </c>
      <c r="F266">
        <v>4</v>
      </c>
      <c r="G266" s="1">
        <v>335525.28000000003</v>
      </c>
      <c r="H266" s="14" t="s">
        <v>8</v>
      </c>
      <c r="I266" s="11"/>
      <c r="J266" s="11"/>
      <c r="K266" s="11"/>
    </row>
    <row r="267" spans="1:11" x14ac:dyDescent="0.3">
      <c r="A267">
        <v>266</v>
      </c>
      <c r="B267">
        <v>42</v>
      </c>
      <c r="C267" t="s">
        <v>7</v>
      </c>
      <c r="D267" s="1">
        <v>82048.490000000005</v>
      </c>
      <c r="E267" s="1">
        <v>339738.23</v>
      </c>
      <c r="F267">
        <v>12</v>
      </c>
      <c r="G267" s="1">
        <v>595577.5</v>
      </c>
      <c r="H267" s="14" t="s">
        <v>10</v>
      </c>
      <c r="I267" s="11"/>
      <c r="J267" s="11"/>
      <c r="K267" s="11"/>
    </row>
    <row r="268" spans="1:11" x14ac:dyDescent="0.3">
      <c r="A268">
        <v>267</v>
      </c>
      <c r="B268">
        <v>41</v>
      </c>
      <c r="C268" t="s">
        <v>7</v>
      </c>
      <c r="D268" s="1">
        <v>116734.39</v>
      </c>
      <c r="E268" s="1">
        <v>310763.17</v>
      </c>
      <c r="F268">
        <v>4</v>
      </c>
      <c r="G268" s="1">
        <v>325850.2</v>
      </c>
      <c r="H268" s="14" t="s">
        <v>8</v>
      </c>
      <c r="I268" s="11"/>
      <c r="J268" s="11"/>
      <c r="K268" s="11"/>
    </row>
    <row r="269" spans="1:11" x14ac:dyDescent="0.3">
      <c r="A269">
        <v>268</v>
      </c>
      <c r="B269">
        <v>34</v>
      </c>
      <c r="C269" t="s">
        <v>9</v>
      </c>
      <c r="D269" s="1">
        <v>29529.5</v>
      </c>
      <c r="E269" s="1">
        <v>183429.46</v>
      </c>
      <c r="F269">
        <v>12</v>
      </c>
      <c r="G269" s="1">
        <v>323290.96999999997</v>
      </c>
      <c r="H269" s="14" t="s">
        <v>10</v>
      </c>
      <c r="I269" s="11"/>
      <c r="J269" s="11"/>
      <c r="K269" s="11"/>
    </row>
    <row r="270" spans="1:11" x14ac:dyDescent="0.3">
      <c r="A270">
        <v>269</v>
      </c>
      <c r="B270">
        <v>38</v>
      </c>
      <c r="C270" t="s">
        <v>9</v>
      </c>
      <c r="D270" s="1">
        <v>197832.4</v>
      </c>
      <c r="E270" s="1">
        <v>509975.65</v>
      </c>
      <c r="F270">
        <v>12</v>
      </c>
      <c r="G270" s="1">
        <v>760907.85</v>
      </c>
      <c r="H270" s="14" t="s">
        <v>10</v>
      </c>
      <c r="I270" s="11"/>
      <c r="J270" s="11"/>
      <c r="K270" s="11"/>
    </row>
    <row r="271" spans="1:11" x14ac:dyDescent="0.3">
      <c r="A271">
        <v>270</v>
      </c>
      <c r="B271">
        <v>29</v>
      </c>
      <c r="C271" t="s">
        <v>9</v>
      </c>
      <c r="D271" s="1">
        <v>72006.48</v>
      </c>
      <c r="E271" s="1">
        <v>253121.65</v>
      </c>
      <c r="F271">
        <v>4</v>
      </c>
      <c r="G271" s="1">
        <v>325012.71000000002</v>
      </c>
      <c r="H271" s="14" t="s">
        <v>8</v>
      </c>
      <c r="I271" s="11"/>
      <c r="J271" s="11"/>
      <c r="K271" s="11"/>
    </row>
    <row r="272" spans="1:11" x14ac:dyDescent="0.3">
      <c r="A272">
        <v>271</v>
      </c>
      <c r="B272">
        <v>40</v>
      </c>
      <c r="C272" t="s">
        <v>9</v>
      </c>
      <c r="D272" s="1">
        <v>182258.38</v>
      </c>
      <c r="E272" s="1">
        <v>608929.5</v>
      </c>
      <c r="F272">
        <v>12</v>
      </c>
      <c r="G272" s="1">
        <v>1249695.52</v>
      </c>
      <c r="H272" s="14" t="s">
        <v>10</v>
      </c>
      <c r="I272" s="11"/>
      <c r="J272" s="11"/>
      <c r="K272" s="11"/>
    </row>
    <row r="273" spans="1:11" x14ac:dyDescent="0.3">
      <c r="A273">
        <v>272</v>
      </c>
      <c r="B273">
        <v>26</v>
      </c>
      <c r="C273" t="s">
        <v>7</v>
      </c>
      <c r="D273" s="1">
        <v>191863.78</v>
      </c>
      <c r="E273" s="1">
        <v>517087.98</v>
      </c>
      <c r="F273">
        <v>12</v>
      </c>
      <c r="G273" s="1">
        <v>1003049.28</v>
      </c>
      <c r="H273" s="14" t="s">
        <v>10</v>
      </c>
      <c r="I273" s="11"/>
      <c r="J273" s="11"/>
      <c r="K273" s="11"/>
    </row>
    <row r="274" spans="1:11" x14ac:dyDescent="0.3">
      <c r="A274">
        <v>273</v>
      </c>
      <c r="B274">
        <v>38</v>
      </c>
      <c r="C274" t="s">
        <v>7</v>
      </c>
      <c r="D274" s="1">
        <v>106167.42</v>
      </c>
      <c r="E274" s="1">
        <v>242084.45</v>
      </c>
      <c r="F274">
        <v>4</v>
      </c>
      <c r="G274" s="1">
        <v>249291.19</v>
      </c>
      <c r="H274" s="14" t="s">
        <v>8</v>
      </c>
      <c r="I274" s="11"/>
      <c r="J274" s="11"/>
      <c r="K274" s="11"/>
    </row>
    <row r="275" spans="1:11" x14ac:dyDescent="0.3">
      <c r="A275">
        <v>274</v>
      </c>
      <c r="B275">
        <v>22</v>
      </c>
      <c r="C275" t="s">
        <v>7</v>
      </c>
      <c r="D275" s="1">
        <v>62309.95</v>
      </c>
      <c r="E275" s="1">
        <v>217824.42</v>
      </c>
      <c r="F275">
        <v>24</v>
      </c>
      <c r="G275" s="1">
        <v>315203.65999999997</v>
      </c>
      <c r="H275" s="14" t="s">
        <v>8</v>
      </c>
      <c r="I275" s="11"/>
      <c r="J275" s="11"/>
      <c r="K275" s="11"/>
    </row>
    <row r="276" spans="1:11" x14ac:dyDescent="0.3">
      <c r="A276">
        <v>275</v>
      </c>
      <c r="B276">
        <v>35</v>
      </c>
      <c r="C276" t="s">
        <v>9</v>
      </c>
      <c r="D276" s="1">
        <v>122884.53</v>
      </c>
      <c r="E276" s="1">
        <v>305731.32</v>
      </c>
      <c r="F276">
        <v>4</v>
      </c>
      <c r="G276" s="1">
        <v>347881.78</v>
      </c>
      <c r="H276" s="14" t="s">
        <v>8</v>
      </c>
      <c r="I276" s="11"/>
      <c r="J276" s="11"/>
      <c r="K276" s="11"/>
    </row>
    <row r="277" spans="1:11" x14ac:dyDescent="0.3">
      <c r="A277">
        <v>276</v>
      </c>
      <c r="B277">
        <v>34</v>
      </c>
      <c r="C277" t="s">
        <v>7</v>
      </c>
      <c r="D277" s="1">
        <v>60062.2</v>
      </c>
      <c r="E277" s="1">
        <v>192870.18</v>
      </c>
      <c r="F277">
        <v>12</v>
      </c>
      <c r="G277" s="1">
        <v>403345.44</v>
      </c>
      <c r="H277" s="14" t="s">
        <v>10</v>
      </c>
      <c r="I277" s="11"/>
      <c r="J277" s="11"/>
      <c r="K277" s="11"/>
    </row>
    <row r="278" spans="1:11" x14ac:dyDescent="0.3">
      <c r="A278">
        <v>277</v>
      </c>
      <c r="B278">
        <v>34</v>
      </c>
      <c r="C278" t="s">
        <v>7</v>
      </c>
      <c r="D278" s="1">
        <v>90519.96</v>
      </c>
      <c r="E278" s="1">
        <v>288716.89</v>
      </c>
      <c r="F278">
        <v>12</v>
      </c>
      <c r="G278" s="1">
        <v>501489.52</v>
      </c>
      <c r="H278" s="14" t="s">
        <v>10</v>
      </c>
      <c r="I278" s="11"/>
      <c r="J278" s="11"/>
      <c r="K278" s="11"/>
    </row>
    <row r="279" spans="1:11" x14ac:dyDescent="0.3">
      <c r="A279">
        <v>278</v>
      </c>
      <c r="B279">
        <v>45</v>
      </c>
      <c r="C279" t="s">
        <v>9</v>
      </c>
      <c r="D279" s="1">
        <v>59007.199999999997</v>
      </c>
      <c r="E279" s="1">
        <v>179568.69</v>
      </c>
      <c r="F279">
        <v>24</v>
      </c>
      <c r="G279" s="1">
        <v>246187.3</v>
      </c>
      <c r="H279" s="14" t="s">
        <v>8</v>
      </c>
      <c r="I279" s="11"/>
      <c r="J279" s="11"/>
      <c r="K279" s="11"/>
    </row>
    <row r="280" spans="1:11" x14ac:dyDescent="0.3">
      <c r="A280">
        <v>279</v>
      </c>
      <c r="B280">
        <v>37</v>
      </c>
      <c r="C280" t="s">
        <v>9</v>
      </c>
      <c r="D280" s="1">
        <v>57253.88</v>
      </c>
      <c r="E280" s="1">
        <v>219934.23</v>
      </c>
      <c r="F280">
        <v>24</v>
      </c>
      <c r="G280" s="1">
        <v>345784.94</v>
      </c>
      <c r="H280" s="14" t="s">
        <v>8</v>
      </c>
      <c r="I280" s="11"/>
      <c r="J280" s="11"/>
      <c r="K280" s="11"/>
    </row>
    <row r="281" spans="1:11" x14ac:dyDescent="0.3">
      <c r="A281">
        <v>280</v>
      </c>
      <c r="B281">
        <v>31</v>
      </c>
      <c r="C281" t="s">
        <v>7</v>
      </c>
      <c r="D281" s="1">
        <v>104692.29</v>
      </c>
      <c r="E281" s="1">
        <v>299944.03999999998</v>
      </c>
      <c r="F281">
        <v>4</v>
      </c>
      <c r="G281" s="1">
        <v>312998.71000000002</v>
      </c>
      <c r="H281" s="14" t="s">
        <v>8</v>
      </c>
      <c r="I281" s="11"/>
      <c r="J281" s="11"/>
      <c r="K281" s="11"/>
    </row>
    <row r="282" spans="1:11" x14ac:dyDescent="0.3">
      <c r="A282">
        <v>281</v>
      </c>
      <c r="B282">
        <v>32</v>
      </c>
      <c r="C282" t="s">
        <v>7</v>
      </c>
      <c r="D282" s="1">
        <v>71009.62</v>
      </c>
      <c r="E282" s="1">
        <v>187107.45</v>
      </c>
      <c r="F282">
        <v>12</v>
      </c>
      <c r="G282" s="1">
        <v>326577.31</v>
      </c>
      <c r="H282" s="14" t="s">
        <v>10</v>
      </c>
      <c r="I282" s="11"/>
      <c r="J282" s="11"/>
      <c r="K282" s="11"/>
    </row>
    <row r="283" spans="1:11" x14ac:dyDescent="0.3">
      <c r="A283">
        <v>282</v>
      </c>
      <c r="B283">
        <v>41</v>
      </c>
      <c r="C283" t="s">
        <v>7</v>
      </c>
      <c r="D283" s="1">
        <v>77040.649999999994</v>
      </c>
      <c r="E283" s="1">
        <v>255298.11</v>
      </c>
      <c r="F283">
        <v>4</v>
      </c>
      <c r="G283" s="1">
        <v>282781.58</v>
      </c>
      <c r="H283" s="14" t="s">
        <v>8</v>
      </c>
      <c r="I283" s="11"/>
      <c r="J283" s="11"/>
      <c r="K283" s="11"/>
    </row>
    <row r="284" spans="1:11" x14ac:dyDescent="0.3">
      <c r="A284">
        <v>283</v>
      </c>
      <c r="B284">
        <v>32</v>
      </c>
      <c r="C284" t="s">
        <v>9</v>
      </c>
      <c r="D284" s="1">
        <v>47832.94</v>
      </c>
      <c r="E284" s="1">
        <v>225084.27</v>
      </c>
      <c r="F284">
        <v>12</v>
      </c>
      <c r="G284" s="1">
        <v>454431.25</v>
      </c>
      <c r="H284" s="14" t="s">
        <v>10</v>
      </c>
      <c r="I284" s="11"/>
      <c r="J284" s="11"/>
      <c r="K284" s="11"/>
    </row>
    <row r="285" spans="1:11" x14ac:dyDescent="0.3">
      <c r="A285">
        <v>284</v>
      </c>
      <c r="B285">
        <v>30</v>
      </c>
      <c r="C285" t="s">
        <v>9</v>
      </c>
      <c r="D285" s="1">
        <v>72479.679999999993</v>
      </c>
      <c r="E285" s="1">
        <v>202491.18</v>
      </c>
      <c r="F285">
        <v>12</v>
      </c>
      <c r="G285" s="1">
        <v>316951.40000000002</v>
      </c>
      <c r="H285" s="14" t="s">
        <v>10</v>
      </c>
      <c r="I285" s="11"/>
      <c r="J285" s="11"/>
      <c r="K285" s="11"/>
    </row>
    <row r="286" spans="1:11" x14ac:dyDescent="0.3">
      <c r="A286">
        <v>285</v>
      </c>
      <c r="B286">
        <v>39</v>
      </c>
      <c r="C286" t="s">
        <v>7</v>
      </c>
      <c r="D286" s="1">
        <v>101216.79</v>
      </c>
      <c r="E286" s="1">
        <v>354018.93</v>
      </c>
      <c r="F286">
        <v>12</v>
      </c>
      <c r="G286" s="1">
        <v>565592.9</v>
      </c>
      <c r="H286" s="14" t="s">
        <v>10</v>
      </c>
      <c r="I286" s="11"/>
      <c r="J286" s="11"/>
      <c r="K286" s="11"/>
    </row>
    <row r="287" spans="1:11" x14ac:dyDescent="0.3">
      <c r="A287">
        <v>286</v>
      </c>
      <c r="B287">
        <v>26</v>
      </c>
      <c r="C287" t="s">
        <v>7</v>
      </c>
      <c r="D287" s="1">
        <v>99901.18</v>
      </c>
      <c r="E287" s="1">
        <v>184798.63</v>
      </c>
      <c r="F287">
        <v>12</v>
      </c>
      <c r="G287" s="1">
        <v>329437.74</v>
      </c>
      <c r="H287" s="14" t="s">
        <v>10</v>
      </c>
      <c r="I287" s="11"/>
      <c r="J287" s="11"/>
      <c r="K287" s="11"/>
    </row>
    <row r="288" spans="1:11" x14ac:dyDescent="0.3">
      <c r="A288">
        <v>287</v>
      </c>
      <c r="B288">
        <v>38</v>
      </c>
      <c r="C288" t="s">
        <v>9</v>
      </c>
      <c r="D288" s="1">
        <v>86602.2</v>
      </c>
      <c r="E288" s="1">
        <v>311372.46999999997</v>
      </c>
      <c r="F288">
        <v>12</v>
      </c>
      <c r="G288" s="1">
        <v>613509.93000000005</v>
      </c>
      <c r="H288" s="14" t="s">
        <v>10</v>
      </c>
      <c r="I288" s="11"/>
      <c r="J288" s="11"/>
      <c r="K288" s="11"/>
    </row>
    <row r="289" spans="1:11" x14ac:dyDescent="0.3">
      <c r="A289">
        <v>288</v>
      </c>
      <c r="B289">
        <v>33</v>
      </c>
      <c r="C289" t="s">
        <v>9</v>
      </c>
      <c r="D289" s="1">
        <v>36452.22</v>
      </c>
      <c r="E289" s="1">
        <v>220113.74</v>
      </c>
      <c r="F289">
        <v>12</v>
      </c>
      <c r="G289" s="1">
        <v>376178.27</v>
      </c>
      <c r="H289" s="14" t="s">
        <v>10</v>
      </c>
      <c r="I289" s="11"/>
      <c r="J289" s="11"/>
      <c r="K289" s="11"/>
    </row>
    <row r="290" spans="1:11" x14ac:dyDescent="0.3">
      <c r="A290">
        <v>289</v>
      </c>
      <c r="B290">
        <v>32</v>
      </c>
      <c r="C290" t="s">
        <v>9</v>
      </c>
      <c r="D290" s="1">
        <v>67182.27</v>
      </c>
      <c r="E290" s="1">
        <v>281545.92</v>
      </c>
      <c r="F290">
        <v>12</v>
      </c>
      <c r="G290" s="1">
        <v>633614.84</v>
      </c>
      <c r="H290" s="14" t="s">
        <v>10</v>
      </c>
      <c r="I290" s="11"/>
      <c r="J290" s="11"/>
      <c r="K290" s="11"/>
    </row>
    <row r="291" spans="1:11" x14ac:dyDescent="0.3">
      <c r="A291">
        <v>290</v>
      </c>
      <c r="B291">
        <v>38</v>
      </c>
      <c r="C291" t="s">
        <v>9</v>
      </c>
      <c r="D291" s="1">
        <v>99433.65</v>
      </c>
      <c r="E291" s="1">
        <v>316440.45</v>
      </c>
      <c r="F291">
        <v>12</v>
      </c>
      <c r="G291" s="1">
        <v>527965.81000000006</v>
      </c>
      <c r="H291" s="14" t="s">
        <v>10</v>
      </c>
      <c r="I291" s="11"/>
      <c r="J291" s="11"/>
      <c r="K291" s="11"/>
    </row>
    <row r="292" spans="1:11" x14ac:dyDescent="0.3">
      <c r="A292">
        <v>291</v>
      </c>
      <c r="B292">
        <v>43</v>
      </c>
      <c r="C292" t="s">
        <v>9</v>
      </c>
      <c r="D292" s="1">
        <v>127375.75</v>
      </c>
      <c r="E292" s="1">
        <v>356266.99</v>
      </c>
      <c r="F292">
        <v>12</v>
      </c>
      <c r="G292" s="1">
        <v>629610.21</v>
      </c>
      <c r="H292" s="14" t="s">
        <v>10</v>
      </c>
      <c r="I292" s="11"/>
      <c r="J292" s="11"/>
      <c r="K292" s="11"/>
    </row>
    <row r="293" spans="1:11" x14ac:dyDescent="0.3">
      <c r="A293">
        <v>292</v>
      </c>
      <c r="B293">
        <v>35</v>
      </c>
      <c r="C293" t="s">
        <v>7</v>
      </c>
      <c r="D293" s="1">
        <v>24376.62</v>
      </c>
      <c r="E293" s="1">
        <v>187328.95</v>
      </c>
      <c r="F293">
        <v>24</v>
      </c>
      <c r="G293" s="1">
        <v>301014.67</v>
      </c>
      <c r="H293" s="14" t="s">
        <v>8</v>
      </c>
      <c r="I293" s="11"/>
      <c r="J293" s="11"/>
      <c r="K293" s="11"/>
    </row>
    <row r="294" spans="1:11" x14ac:dyDescent="0.3">
      <c r="A294">
        <v>293</v>
      </c>
      <c r="B294">
        <v>36</v>
      </c>
      <c r="C294" t="s">
        <v>9</v>
      </c>
      <c r="D294" s="1">
        <v>84854.45</v>
      </c>
      <c r="E294" s="1">
        <v>199257.21</v>
      </c>
      <c r="F294">
        <v>24</v>
      </c>
      <c r="G294" s="1">
        <v>274100.95</v>
      </c>
      <c r="H294" s="14" t="s">
        <v>8</v>
      </c>
      <c r="I294" s="11"/>
      <c r="J294" s="11"/>
      <c r="K294" s="11"/>
    </row>
    <row r="295" spans="1:11" x14ac:dyDescent="0.3">
      <c r="A295">
        <v>294</v>
      </c>
      <c r="B295">
        <v>32</v>
      </c>
      <c r="C295" t="s">
        <v>7</v>
      </c>
      <c r="D295" s="1">
        <v>138449.24</v>
      </c>
      <c r="E295" s="1">
        <v>329901.46999999997</v>
      </c>
      <c r="F295">
        <v>24</v>
      </c>
      <c r="G295" s="1">
        <v>482704.24</v>
      </c>
      <c r="H295" s="14" t="s">
        <v>8</v>
      </c>
      <c r="I295" s="11"/>
      <c r="J295" s="11"/>
      <c r="K295" s="11"/>
    </row>
    <row r="296" spans="1:11" x14ac:dyDescent="0.3">
      <c r="A296">
        <v>295</v>
      </c>
      <c r="B296">
        <v>37</v>
      </c>
      <c r="C296" t="s">
        <v>7</v>
      </c>
      <c r="D296" s="1">
        <v>84791.08</v>
      </c>
      <c r="E296" s="1">
        <v>179676.63</v>
      </c>
      <c r="F296">
        <v>24</v>
      </c>
      <c r="G296" s="1">
        <v>256361.65</v>
      </c>
      <c r="H296" s="14" t="s">
        <v>8</v>
      </c>
      <c r="I296" s="11"/>
      <c r="J296" s="11"/>
      <c r="K296" s="11"/>
    </row>
    <row r="297" spans="1:11" x14ac:dyDescent="0.3">
      <c r="A297">
        <v>296</v>
      </c>
      <c r="B297">
        <v>33</v>
      </c>
      <c r="C297" t="s">
        <v>7</v>
      </c>
      <c r="D297" s="1">
        <v>83498.89</v>
      </c>
      <c r="E297" s="1">
        <v>235907.5</v>
      </c>
      <c r="F297">
        <v>12</v>
      </c>
      <c r="G297" s="1">
        <v>437145.85</v>
      </c>
      <c r="H297" s="14" t="s">
        <v>10</v>
      </c>
      <c r="I297" s="11"/>
      <c r="J297" s="11"/>
      <c r="K297" s="11"/>
    </row>
    <row r="298" spans="1:11" x14ac:dyDescent="0.3">
      <c r="A298">
        <v>297</v>
      </c>
      <c r="B298">
        <v>41</v>
      </c>
      <c r="C298" t="s">
        <v>9</v>
      </c>
      <c r="D298" s="1">
        <v>16597.53</v>
      </c>
      <c r="E298" s="1">
        <v>151972.20000000001</v>
      </c>
      <c r="F298">
        <v>4</v>
      </c>
      <c r="G298" s="1">
        <v>171289.87</v>
      </c>
      <c r="H298" s="14" t="s">
        <v>8</v>
      </c>
      <c r="I298" s="11"/>
      <c r="J298" s="11"/>
      <c r="K298" s="11"/>
    </row>
    <row r="299" spans="1:11" x14ac:dyDescent="0.3">
      <c r="A299">
        <v>298</v>
      </c>
      <c r="B299">
        <v>30</v>
      </c>
      <c r="C299" t="s">
        <v>9</v>
      </c>
      <c r="D299" s="1">
        <v>49293.95</v>
      </c>
      <c r="E299" s="1">
        <v>186043.13</v>
      </c>
      <c r="F299">
        <v>12</v>
      </c>
      <c r="G299" s="1">
        <v>376694.27</v>
      </c>
      <c r="H299" s="14" t="s">
        <v>10</v>
      </c>
      <c r="I299" s="11"/>
      <c r="J299" s="11"/>
      <c r="K299" s="11"/>
    </row>
    <row r="300" spans="1:11" x14ac:dyDescent="0.3">
      <c r="A300">
        <v>299</v>
      </c>
      <c r="B300">
        <v>35</v>
      </c>
      <c r="C300" t="s">
        <v>9</v>
      </c>
      <c r="D300" s="1">
        <v>84241.8</v>
      </c>
      <c r="E300" s="1">
        <v>194417.84</v>
      </c>
      <c r="F300">
        <v>12</v>
      </c>
      <c r="G300" s="1">
        <v>352597.79</v>
      </c>
      <c r="H300" s="14" t="s">
        <v>10</v>
      </c>
      <c r="I300" s="11"/>
      <c r="J300" s="11"/>
      <c r="K300" s="11"/>
    </row>
    <row r="301" spans="1:11" x14ac:dyDescent="0.3">
      <c r="A301">
        <v>300</v>
      </c>
      <c r="B301">
        <v>31</v>
      </c>
      <c r="C301" t="s">
        <v>7</v>
      </c>
      <c r="D301" s="1">
        <v>94428.15</v>
      </c>
      <c r="E301" s="1">
        <v>264175.55</v>
      </c>
      <c r="F301">
        <v>24</v>
      </c>
      <c r="G301" s="1">
        <v>434102.49</v>
      </c>
      <c r="H301" s="14" t="s">
        <v>8</v>
      </c>
      <c r="I301" s="11"/>
      <c r="J301" s="11"/>
      <c r="K301" s="11"/>
    </row>
    <row r="303" spans="1:11" hidden="1" x14ac:dyDescent="0.3">
      <c r="F303" s="8"/>
    </row>
    <row r="304" spans="1:11" x14ac:dyDescent="0.3">
      <c r="E304" s="9" t="s">
        <v>16</v>
      </c>
      <c r="F304" s="10">
        <f>AVERAGE(F2:F301)</f>
        <v>13.8</v>
      </c>
    </row>
    <row r="305" spans="5:6" x14ac:dyDescent="0.3">
      <c r="E305" s="9" t="s">
        <v>15</v>
      </c>
      <c r="F305" s="12">
        <f>_xlfn.VAR.P(F2:F301)</f>
        <v>42.36</v>
      </c>
    </row>
    <row r="306" spans="5:6" x14ac:dyDescent="0.3">
      <c r="E306" s="9" t="s">
        <v>17</v>
      </c>
      <c r="F306" s="12">
        <f>_xlfn.STDEV.P(F2:F301)</f>
        <v>6.508456038109192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7"/>
  <sheetViews>
    <sheetView workbookViewId="0">
      <selection activeCell="D32" sqref="D31:D32"/>
    </sheetView>
  </sheetViews>
  <sheetFormatPr defaultRowHeight="15.6" x14ac:dyDescent="0.3"/>
  <cols>
    <col min="1" max="1" width="24.19921875" bestFit="1" customWidth="1"/>
    <col min="2" max="2" width="15.5" bestFit="1" customWidth="1"/>
    <col min="3" max="3" width="7.3984375" customWidth="1"/>
    <col min="4" max="4" width="11" bestFit="1" customWidth="1"/>
  </cols>
  <sheetData>
    <row r="3" spans="1:4" x14ac:dyDescent="0.3">
      <c r="A3" s="4" t="s">
        <v>18</v>
      </c>
      <c r="B3" s="4" t="s">
        <v>11</v>
      </c>
    </row>
    <row r="4" spans="1:4" x14ac:dyDescent="0.3">
      <c r="A4" s="4" t="s">
        <v>12</v>
      </c>
      <c r="B4" t="s">
        <v>10</v>
      </c>
      <c r="C4" t="s">
        <v>8</v>
      </c>
      <c r="D4" t="s">
        <v>13</v>
      </c>
    </row>
    <row r="5" spans="1:4" x14ac:dyDescent="0.3">
      <c r="A5" s="5" t="s">
        <v>7</v>
      </c>
      <c r="B5" s="13">
        <v>0.44755244755244755</v>
      </c>
      <c r="C5" s="13">
        <v>0.55244755244755239</v>
      </c>
      <c r="D5" s="13">
        <v>1</v>
      </c>
    </row>
    <row r="6" spans="1:4" x14ac:dyDescent="0.3">
      <c r="A6" s="5" t="s">
        <v>9</v>
      </c>
      <c r="B6" s="13">
        <v>0.73885350318471332</v>
      </c>
      <c r="C6" s="13">
        <v>0.26114649681528662</v>
      </c>
      <c r="D6" s="13">
        <v>1</v>
      </c>
    </row>
    <row r="7" spans="1:4" x14ac:dyDescent="0.3">
      <c r="A7" s="5" t="s">
        <v>13</v>
      </c>
      <c r="B7" s="13">
        <v>0.6</v>
      </c>
      <c r="C7" s="13">
        <v>0.4</v>
      </c>
      <c r="D7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"/>
  <sheetViews>
    <sheetView workbookViewId="0">
      <selection activeCell="C28" sqref="C28"/>
    </sheetView>
  </sheetViews>
  <sheetFormatPr defaultRowHeight="15.6" x14ac:dyDescent="0.3"/>
  <cols>
    <col min="1" max="1" width="24.19921875" bestFit="1" customWidth="1"/>
    <col min="2" max="2" width="15.5" customWidth="1"/>
    <col min="3" max="3" width="9.3984375" customWidth="1"/>
    <col min="4" max="4" width="9.19921875" customWidth="1"/>
    <col min="5" max="5" width="11" bestFit="1" customWidth="1"/>
  </cols>
  <sheetData>
    <row r="3" spans="1:5" x14ac:dyDescent="0.3">
      <c r="B3" s="4" t="s">
        <v>11</v>
      </c>
    </row>
    <row r="4" spans="1:5" x14ac:dyDescent="0.3">
      <c r="B4">
        <v>4</v>
      </c>
      <c r="C4">
        <v>12</v>
      </c>
      <c r="D4">
        <v>24</v>
      </c>
      <c r="E4" t="s">
        <v>13</v>
      </c>
    </row>
    <row r="5" spans="1:5" x14ac:dyDescent="0.3">
      <c r="A5" t="s">
        <v>18</v>
      </c>
      <c r="B5">
        <v>45</v>
      </c>
      <c r="C5">
        <v>180</v>
      </c>
      <c r="D5">
        <v>75</v>
      </c>
      <c r="E5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1"/>
  <sheetViews>
    <sheetView workbookViewId="0">
      <selection activeCell="D5" sqref="D5"/>
    </sheetView>
  </sheetViews>
  <sheetFormatPr defaultRowHeight="15.6" x14ac:dyDescent="0.3"/>
  <cols>
    <col min="3" max="3" width="10.3984375" customWidth="1"/>
    <col min="4" max="4" width="12.19921875" bestFit="1" customWidth="1"/>
    <col min="5" max="5" width="14.8984375" style="1" bestFit="1" customWidth="1"/>
    <col min="7" max="7" width="15.199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4</v>
      </c>
      <c r="E1" s="1" t="s">
        <v>3</v>
      </c>
      <c r="F1" t="s">
        <v>5</v>
      </c>
      <c r="G1" t="s">
        <v>6</v>
      </c>
      <c r="H1" s="6" t="s">
        <v>19</v>
      </c>
    </row>
    <row r="2" spans="1:8" x14ac:dyDescent="0.3">
      <c r="A2">
        <v>1</v>
      </c>
      <c r="B2">
        <f ca="1">ROUND(25+_xlfn.NORM.INV(RAND(),10,5),0)</f>
        <v>34</v>
      </c>
      <c r="C2" t="str">
        <f ca="1">IF(F2&lt;360,IF(RAND()&lt;0.7,"MARRIED","SINGLE"),IF(RAND()&lt;0.65,"SINGLE","MARRIED"))</f>
        <v>SINGLE</v>
      </c>
      <c r="D2" s="2">
        <f t="shared" ref="D2:D65" ca="1" si="0">E2/3+_xlfn.NORM.INV(RAND(),0,20000)</f>
        <v>42097.604711264503</v>
      </c>
      <c r="E2" s="1">
        <f ca="1">150000+B2*5000*RAND()+25000*IF(C2="MARRIED",1,0)+300000*IF(RAND()&lt;0.1,1,0)</f>
        <v>204418.20757158851</v>
      </c>
      <c r="F2">
        <f ca="1">ROUND((IF(RAND()&lt;0.6,360,360-360*RAND())),0)</f>
        <v>98</v>
      </c>
      <c r="G2" s="3">
        <f t="shared" ref="G2:G65" ca="1" si="1">F2*-PMT(0.0425/12+_xlfn.NORM.INV(RAND(),0,0.01/12),F2,E2,0,1)</f>
        <v>240424.73564815355</v>
      </c>
      <c r="H2" t="str">
        <f ca="1">IF(F2&lt;360,"YES","NO")</f>
        <v>YES</v>
      </c>
    </row>
    <row r="3" spans="1:8" x14ac:dyDescent="0.3">
      <c r="A3">
        <v>2</v>
      </c>
      <c r="B3">
        <f t="shared" ref="B3:B66" ca="1" si="2">ROUND(25+_xlfn.NORM.INV(RAND(),10,5),0)</f>
        <v>34</v>
      </c>
      <c r="C3" t="str">
        <f t="shared" ref="C3:C66" ca="1" si="3">IF(F3&lt;360,IF(RAND()&lt;0.7,"MARRIED","SINGLE"),IF(RAND()&lt;0.65,"SINGLE","MARRIED"))</f>
        <v>MARRIED</v>
      </c>
      <c r="D3" s="2">
        <f t="shared" ca="1" si="0"/>
        <v>89127.874779317746</v>
      </c>
      <c r="E3" s="1">
        <f t="shared" ref="E3:E66" ca="1" si="4">150000+B3*5000*RAND()+25000*IF(C3="MARRIED",1,0)+300000*IF(RAND()&lt;0.1,1,0)</f>
        <v>216819.49199337128</v>
      </c>
      <c r="F3">
        <f t="shared" ref="F3:F66" ca="1" si="5">ROUND((IF(RAND()&lt;0.6,360,360-360*RAND())),0)</f>
        <v>317</v>
      </c>
      <c r="G3" s="3">
        <f t="shared" ca="1" si="1"/>
        <v>311465.60737107717</v>
      </c>
      <c r="H3" t="str">
        <f t="shared" ref="H3:H66" ca="1" si="6">IF(F3&lt;360,"YES","NO")</f>
        <v>YES</v>
      </c>
    </row>
    <row r="4" spans="1:8" x14ac:dyDescent="0.3">
      <c r="A4">
        <v>3</v>
      </c>
      <c r="B4">
        <f t="shared" ca="1" si="2"/>
        <v>40</v>
      </c>
      <c r="C4" t="str">
        <f t="shared" ca="1" si="3"/>
        <v>SINGLE</v>
      </c>
      <c r="D4" s="2">
        <f t="shared" ca="1" si="0"/>
        <v>131746.99164014182</v>
      </c>
      <c r="E4" s="1">
        <f t="shared" ca="1" si="4"/>
        <v>338178.86031538644</v>
      </c>
      <c r="F4">
        <f t="shared" ca="1" si="5"/>
        <v>253</v>
      </c>
      <c r="G4" s="3">
        <f t="shared" ca="1" si="1"/>
        <v>468919.75776390923</v>
      </c>
      <c r="H4" t="str">
        <f t="shared" ca="1" si="6"/>
        <v>YES</v>
      </c>
    </row>
    <row r="5" spans="1:8" x14ac:dyDescent="0.3">
      <c r="A5">
        <v>4</v>
      </c>
      <c r="B5">
        <f t="shared" ca="1" si="2"/>
        <v>29</v>
      </c>
      <c r="C5" t="str">
        <f t="shared" ca="1" si="3"/>
        <v>MARRIED</v>
      </c>
      <c r="D5" s="2">
        <f t="shared" ca="1" si="0"/>
        <v>179207.32467035996</v>
      </c>
      <c r="E5" s="1">
        <f t="shared" ca="1" si="4"/>
        <v>602553.18638933217</v>
      </c>
      <c r="F5">
        <f t="shared" ca="1" si="5"/>
        <v>272</v>
      </c>
      <c r="G5" s="3">
        <f t="shared" ca="1" si="1"/>
        <v>1092789.6013895108</v>
      </c>
      <c r="H5" t="str">
        <f t="shared" ca="1" si="6"/>
        <v>YES</v>
      </c>
    </row>
    <row r="6" spans="1:8" x14ac:dyDescent="0.3">
      <c r="A6">
        <v>5</v>
      </c>
      <c r="B6">
        <f t="shared" ca="1" si="2"/>
        <v>32</v>
      </c>
      <c r="C6" t="str">
        <f t="shared" ca="1" si="3"/>
        <v>SINGLE</v>
      </c>
      <c r="D6" s="2">
        <f t="shared" ca="1" si="0"/>
        <v>95614.682046185597</v>
      </c>
      <c r="E6" s="1">
        <f t="shared" ca="1" si="4"/>
        <v>294489.13900031114</v>
      </c>
      <c r="F6">
        <f t="shared" ca="1" si="5"/>
        <v>360</v>
      </c>
      <c r="G6" s="3">
        <f t="shared" ca="1" si="1"/>
        <v>538310.83993541321</v>
      </c>
      <c r="H6" t="str">
        <f t="shared" ca="1" si="6"/>
        <v>NO</v>
      </c>
    </row>
    <row r="7" spans="1:8" x14ac:dyDescent="0.3">
      <c r="A7">
        <v>6</v>
      </c>
      <c r="B7">
        <f t="shared" ca="1" si="2"/>
        <v>33</v>
      </c>
      <c r="C7" t="str">
        <f t="shared" ca="1" si="3"/>
        <v>SINGLE</v>
      </c>
      <c r="D7" s="2">
        <f t="shared" ca="1" si="0"/>
        <v>71927.249163791916</v>
      </c>
      <c r="E7" s="1">
        <f t="shared" ca="1" si="4"/>
        <v>194560.87008311821</v>
      </c>
      <c r="F7">
        <f t="shared" ca="1" si="5"/>
        <v>360</v>
      </c>
      <c r="G7" s="3">
        <f t="shared" ca="1" si="1"/>
        <v>322703.09010707051</v>
      </c>
      <c r="H7" t="str">
        <f t="shared" ca="1" si="6"/>
        <v>NO</v>
      </c>
    </row>
    <row r="8" spans="1:8" x14ac:dyDescent="0.3">
      <c r="A8">
        <v>7</v>
      </c>
      <c r="B8">
        <f t="shared" ca="1" si="2"/>
        <v>45</v>
      </c>
      <c r="C8" t="str">
        <f t="shared" ca="1" si="3"/>
        <v>MARRIED</v>
      </c>
      <c r="D8" s="2">
        <f t="shared" ca="1" si="0"/>
        <v>68122.210034659001</v>
      </c>
      <c r="E8" s="1">
        <f t="shared" ca="1" si="4"/>
        <v>317805.94248144841</v>
      </c>
      <c r="F8">
        <f t="shared" ca="1" si="5"/>
        <v>59</v>
      </c>
      <c r="G8" s="3">
        <f t="shared" ca="1" si="1"/>
        <v>358089.54485225136</v>
      </c>
      <c r="H8" t="str">
        <f t="shared" ca="1" si="6"/>
        <v>YES</v>
      </c>
    </row>
    <row r="9" spans="1:8" x14ac:dyDescent="0.3">
      <c r="A9">
        <v>8</v>
      </c>
      <c r="B9">
        <f t="shared" ca="1" si="2"/>
        <v>35</v>
      </c>
      <c r="C9" t="str">
        <f t="shared" ca="1" si="3"/>
        <v>MARRIED</v>
      </c>
      <c r="D9" s="2">
        <f t="shared" ca="1" si="0"/>
        <v>66264.788628531693</v>
      </c>
      <c r="E9" s="1">
        <f t="shared" ca="1" si="4"/>
        <v>239236.44915850763</v>
      </c>
      <c r="F9">
        <f t="shared" ca="1" si="5"/>
        <v>360</v>
      </c>
      <c r="G9" s="3">
        <f t="shared" ca="1" si="1"/>
        <v>405662.70111690502</v>
      </c>
      <c r="H9" t="str">
        <f t="shared" ca="1" si="6"/>
        <v>NO</v>
      </c>
    </row>
    <row r="10" spans="1:8" x14ac:dyDescent="0.3">
      <c r="A10">
        <v>9</v>
      </c>
      <c r="B10">
        <f t="shared" ca="1" si="2"/>
        <v>25</v>
      </c>
      <c r="C10" t="str">
        <f t="shared" ca="1" si="3"/>
        <v>MARRIED</v>
      </c>
      <c r="D10" s="2">
        <f t="shared" ca="1" si="0"/>
        <v>117206.02615308684</v>
      </c>
      <c r="E10" s="1">
        <f t="shared" ca="1" si="4"/>
        <v>271432.88706736313</v>
      </c>
      <c r="F10">
        <f t="shared" ca="1" si="5"/>
        <v>233</v>
      </c>
      <c r="G10" s="3">
        <f t="shared" ca="1" si="1"/>
        <v>368480.81543268054</v>
      </c>
      <c r="H10" t="str">
        <f t="shared" ca="1" si="6"/>
        <v>YES</v>
      </c>
    </row>
    <row r="11" spans="1:8" x14ac:dyDescent="0.3">
      <c r="A11">
        <v>10</v>
      </c>
      <c r="B11">
        <f t="shared" ca="1" si="2"/>
        <v>33</v>
      </c>
      <c r="C11" t="str">
        <f t="shared" ca="1" si="3"/>
        <v>SINGLE</v>
      </c>
      <c r="D11" s="2">
        <f t="shared" ca="1" si="0"/>
        <v>98322.70538489928</v>
      </c>
      <c r="E11" s="1">
        <f t="shared" ca="1" si="4"/>
        <v>220438.68216758664</v>
      </c>
      <c r="F11">
        <f t="shared" ca="1" si="5"/>
        <v>74</v>
      </c>
      <c r="G11" s="3">
        <f t="shared" ca="1" si="1"/>
        <v>245597.90801737079</v>
      </c>
      <c r="H11" t="str">
        <f t="shared" ca="1" si="6"/>
        <v>YES</v>
      </c>
    </row>
    <row r="12" spans="1:8" x14ac:dyDescent="0.3">
      <c r="A12">
        <v>11</v>
      </c>
      <c r="B12">
        <f t="shared" ca="1" si="2"/>
        <v>28</v>
      </c>
      <c r="C12" t="str">
        <f t="shared" ca="1" si="3"/>
        <v>SINGLE</v>
      </c>
      <c r="D12" s="2">
        <f t="shared" ca="1" si="0"/>
        <v>77216.628885406026</v>
      </c>
      <c r="E12" s="1">
        <f t="shared" ca="1" si="4"/>
        <v>234424.15180278174</v>
      </c>
      <c r="F12">
        <f t="shared" ca="1" si="5"/>
        <v>360</v>
      </c>
      <c r="G12" s="3">
        <f t="shared" ca="1" si="1"/>
        <v>394118.52901888674</v>
      </c>
      <c r="H12" t="str">
        <f t="shared" ca="1" si="6"/>
        <v>NO</v>
      </c>
    </row>
    <row r="13" spans="1:8" x14ac:dyDescent="0.3">
      <c r="A13">
        <v>12</v>
      </c>
      <c r="B13">
        <f t="shared" ca="1" si="2"/>
        <v>43</v>
      </c>
      <c r="C13" t="str">
        <f t="shared" ca="1" si="3"/>
        <v>MARRIED</v>
      </c>
      <c r="D13" s="2">
        <f t="shared" ca="1" si="0"/>
        <v>106233.93499421763</v>
      </c>
      <c r="E13" s="1">
        <f t="shared" ca="1" si="4"/>
        <v>346077.34544611792</v>
      </c>
      <c r="F13">
        <f t="shared" ca="1" si="5"/>
        <v>360</v>
      </c>
      <c r="G13" s="3">
        <f t="shared" ca="1" si="1"/>
        <v>608726.84682660247</v>
      </c>
      <c r="H13" t="str">
        <f t="shared" ca="1" si="6"/>
        <v>NO</v>
      </c>
    </row>
    <row r="14" spans="1:8" x14ac:dyDescent="0.3">
      <c r="A14">
        <v>13</v>
      </c>
      <c r="B14">
        <f t="shared" ca="1" si="2"/>
        <v>34</v>
      </c>
      <c r="C14" t="str">
        <f t="shared" ca="1" si="3"/>
        <v>MARRIED</v>
      </c>
      <c r="D14" s="2">
        <f t="shared" ca="1" si="0"/>
        <v>127128.58955069237</v>
      </c>
      <c r="E14" s="1">
        <f t="shared" ca="1" si="4"/>
        <v>332248.4675262355</v>
      </c>
      <c r="F14">
        <f t="shared" ca="1" si="5"/>
        <v>263</v>
      </c>
      <c r="G14" s="3">
        <f t="shared" ca="1" si="1"/>
        <v>516905.96211267274</v>
      </c>
      <c r="H14" t="str">
        <f t="shared" ca="1" si="6"/>
        <v>YES</v>
      </c>
    </row>
    <row r="15" spans="1:8" x14ac:dyDescent="0.3">
      <c r="A15">
        <v>14</v>
      </c>
      <c r="B15">
        <f t="shared" ca="1" si="2"/>
        <v>36</v>
      </c>
      <c r="C15" t="str">
        <f t="shared" ca="1" si="3"/>
        <v>SINGLE</v>
      </c>
      <c r="D15" s="2">
        <f t="shared" ca="1" si="0"/>
        <v>95371.982038467497</v>
      </c>
      <c r="E15" s="1">
        <f t="shared" ca="1" si="4"/>
        <v>214425.11699396247</v>
      </c>
      <c r="F15">
        <f t="shared" ca="1" si="5"/>
        <v>360</v>
      </c>
      <c r="G15" s="3">
        <f t="shared" ca="1" si="1"/>
        <v>339984.31079960562</v>
      </c>
      <c r="H15" t="str">
        <f t="shared" ca="1" si="6"/>
        <v>NO</v>
      </c>
    </row>
    <row r="16" spans="1:8" x14ac:dyDescent="0.3">
      <c r="A16">
        <v>15</v>
      </c>
      <c r="B16">
        <f t="shared" ca="1" si="2"/>
        <v>42</v>
      </c>
      <c r="C16" t="str">
        <f t="shared" ca="1" si="3"/>
        <v>SINGLE</v>
      </c>
      <c r="D16" s="2">
        <f t="shared" ca="1" si="0"/>
        <v>105733.48646047548</v>
      </c>
      <c r="E16" s="1">
        <f t="shared" ca="1" si="4"/>
        <v>303481.02991298097</v>
      </c>
      <c r="F16">
        <f t="shared" ca="1" si="5"/>
        <v>360</v>
      </c>
      <c r="G16" s="3">
        <f t="shared" ca="1" si="1"/>
        <v>444543.8552654314</v>
      </c>
      <c r="H16" t="str">
        <f t="shared" ca="1" si="6"/>
        <v>NO</v>
      </c>
    </row>
    <row r="17" spans="1:8" x14ac:dyDescent="0.3">
      <c r="A17">
        <v>16</v>
      </c>
      <c r="B17">
        <f t="shared" ca="1" si="2"/>
        <v>37</v>
      </c>
      <c r="C17" t="str">
        <f t="shared" ca="1" si="3"/>
        <v>SINGLE</v>
      </c>
      <c r="D17" s="2">
        <f t="shared" ca="1" si="0"/>
        <v>101875.7891894262</v>
      </c>
      <c r="E17" s="1">
        <f t="shared" ca="1" si="4"/>
        <v>322857.05888807995</v>
      </c>
      <c r="F17">
        <f t="shared" ca="1" si="5"/>
        <v>360</v>
      </c>
      <c r="G17" s="3">
        <f t="shared" ca="1" si="1"/>
        <v>501138.23401456967</v>
      </c>
      <c r="H17" t="str">
        <f t="shared" ca="1" si="6"/>
        <v>NO</v>
      </c>
    </row>
    <row r="18" spans="1:8" x14ac:dyDescent="0.3">
      <c r="A18">
        <v>17</v>
      </c>
      <c r="B18">
        <f t="shared" ca="1" si="2"/>
        <v>34</v>
      </c>
      <c r="C18" t="str">
        <f t="shared" ca="1" si="3"/>
        <v>MARRIED</v>
      </c>
      <c r="D18" s="2">
        <f t="shared" ca="1" si="0"/>
        <v>73323.38376566011</v>
      </c>
      <c r="E18" s="1">
        <f t="shared" ca="1" si="4"/>
        <v>184969.14801068517</v>
      </c>
      <c r="F18">
        <f t="shared" ca="1" si="5"/>
        <v>360</v>
      </c>
      <c r="G18" s="3">
        <f t="shared" ca="1" si="1"/>
        <v>339730.25047006644</v>
      </c>
      <c r="H18" t="str">
        <f t="shared" ca="1" si="6"/>
        <v>NO</v>
      </c>
    </row>
    <row r="19" spans="1:8" x14ac:dyDescent="0.3">
      <c r="A19">
        <v>18</v>
      </c>
      <c r="B19">
        <f t="shared" ca="1" si="2"/>
        <v>31</v>
      </c>
      <c r="C19" t="str">
        <f t="shared" ca="1" si="3"/>
        <v>SINGLE</v>
      </c>
      <c r="D19" s="2">
        <f t="shared" ca="1" si="0"/>
        <v>54389.50170315439</v>
      </c>
      <c r="E19" s="1">
        <f t="shared" ca="1" si="4"/>
        <v>227201.7213854494</v>
      </c>
      <c r="F19">
        <f t="shared" ca="1" si="5"/>
        <v>360</v>
      </c>
      <c r="G19" s="3">
        <f t="shared" ca="1" si="1"/>
        <v>373303.29444823985</v>
      </c>
      <c r="H19" t="str">
        <f t="shared" ca="1" si="6"/>
        <v>NO</v>
      </c>
    </row>
    <row r="20" spans="1:8" x14ac:dyDescent="0.3">
      <c r="A20">
        <v>19</v>
      </c>
      <c r="B20">
        <f t="shared" ca="1" si="2"/>
        <v>41</v>
      </c>
      <c r="C20" t="str">
        <f t="shared" ca="1" si="3"/>
        <v>SINGLE</v>
      </c>
      <c r="D20" s="2">
        <f t="shared" ca="1" si="0"/>
        <v>134844.82558807501</v>
      </c>
      <c r="E20" s="1">
        <f t="shared" ca="1" si="4"/>
        <v>343538.86832390976</v>
      </c>
      <c r="F20">
        <f t="shared" ca="1" si="5"/>
        <v>360</v>
      </c>
      <c r="G20" s="3">
        <f t="shared" ca="1" si="1"/>
        <v>542769.08752243978</v>
      </c>
      <c r="H20" t="str">
        <f t="shared" ca="1" si="6"/>
        <v>NO</v>
      </c>
    </row>
    <row r="21" spans="1:8" x14ac:dyDescent="0.3">
      <c r="A21">
        <v>20</v>
      </c>
      <c r="B21">
        <f t="shared" ca="1" si="2"/>
        <v>27</v>
      </c>
      <c r="C21" t="str">
        <f t="shared" ca="1" si="3"/>
        <v>SINGLE</v>
      </c>
      <c r="D21" s="2">
        <f t="shared" ca="1" si="0"/>
        <v>94590.069506772008</v>
      </c>
      <c r="E21" s="1">
        <f t="shared" ca="1" si="4"/>
        <v>266696.0741563171</v>
      </c>
      <c r="F21">
        <f t="shared" ca="1" si="5"/>
        <v>360</v>
      </c>
      <c r="G21" s="3">
        <f t="shared" ca="1" si="1"/>
        <v>511331.20353877929</v>
      </c>
      <c r="H21" t="str">
        <f t="shared" ca="1" si="6"/>
        <v>NO</v>
      </c>
    </row>
    <row r="22" spans="1:8" x14ac:dyDescent="0.3">
      <c r="A22">
        <v>21</v>
      </c>
      <c r="B22">
        <f t="shared" ca="1" si="2"/>
        <v>31</v>
      </c>
      <c r="C22" t="str">
        <f t="shared" ca="1" si="3"/>
        <v>SINGLE</v>
      </c>
      <c r="D22" s="2">
        <f t="shared" ca="1" si="0"/>
        <v>182411.81247042643</v>
      </c>
      <c r="E22" s="1">
        <f t="shared" ca="1" si="4"/>
        <v>570622.04218754161</v>
      </c>
      <c r="F22">
        <f t="shared" ca="1" si="5"/>
        <v>360</v>
      </c>
      <c r="G22" s="3">
        <f t="shared" ca="1" si="1"/>
        <v>1010863.5509838337</v>
      </c>
      <c r="H22" t="str">
        <f t="shared" ca="1" si="6"/>
        <v>NO</v>
      </c>
    </row>
    <row r="23" spans="1:8" x14ac:dyDescent="0.3">
      <c r="A23">
        <v>22</v>
      </c>
      <c r="B23">
        <f t="shared" ca="1" si="2"/>
        <v>28</v>
      </c>
      <c r="C23" t="str">
        <f t="shared" ca="1" si="3"/>
        <v>SINGLE</v>
      </c>
      <c r="D23" s="2">
        <f t="shared" ca="1" si="0"/>
        <v>81178.535591394815</v>
      </c>
      <c r="E23" s="1">
        <f t="shared" ca="1" si="4"/>
        <v>194442.30693000118</v>
      </c>
      <c r="F23">
        <f t="shared" ca="1" si="5"/>
        <v>360</v>
      </c>
      <c r="G23" s="3">
        <f t="shared" ca="1" si="1"/>
        <v>391775.12426362216</v>
      </c>
      <c r="H23" t="str">
        <f t="shared" ca="1" si="6"/>
        <v>NO</v>
      </c>
    </row>
    <row r="24" spans="1:8" x14ac:dyDescent="0.3">
      <c r="A24">
        <v>23</v>
      </c>
      <c r="B24">
        <f t="shared" ca="1" si="2"/>
        <v>30</v>
      </c>
      <c r="C24" t="str">
        <f t="shared" ca="1" si="3"/>
        <v>MARRIED</v>
      </c>
      <c r="D24" s="2">
        <f t="shared" ca="1" si="0"/>
        <v>81930.297844504603</v>
      </c>
      <c r="E24" s="1">
        <f t="shared" ca="1" si="4"/>
        <v>244317.03144195513</v>
      </c>
      <c r="F24">
        <f t="shared" ca="1" si="5"/>
        <v>141</v>
      </c>
      <c r="G24" s="3">
        <f t="shared" ca="1" si="1"/>
        <v>294152.24904848589</v>
      </c>
      <c r="H24" t="str">
        <f t="shared" ca="1" si="6"/>
        <v>YES</v>
      </c>
    </row>
    <row r="25" spans="1:8" x14ac:dyDescent="0.3">
      <c r="A25">
        <v>24</v>
      </c>
      <c r="B25">
        <f t="shared" ca="1" si="2"/>
        <v>39</v>
      </c>
      <c r="C25" t="str">
        <f t="shared" ca="1" si="3"/>
        <v>MARRIED</v>
      </c>
      <c r="D25" s="2">
        <f t="shared" ca="1" si="0"/>
        <v>67181.883506480895</v>
      </c>
      <c r="E25" s="1">
        <f t="shared" ca="1" si="4"/>
        <v>293303.95377845707</v>
      </c>
      <c r="F25">
        <f t="shared" ca="1" si="5"/>
        <v>360</v>
      </c>
      <c r="G25" s="3">
        <f t="shared" ca="1" si="1"/>
        <v>494084.80926287215</v>
      </c>
      <c r="H25" t="str">
        <f t="shared" ca="1" si="6"/>
        <v>NO</v>
      </c>
    </row>
    <row r="26" spans="1:8" x14ac:dyDescent="0.3">
      <c r="A26">
        <v>25</v>
      </c>
      <c r="B26">
        <f t="shared" ca="1" si="2"/>
        <v>38</v>
      </c>
      <c r="C26" t="str">
        <f t="shared" ca="1" si="3"/>
        <v>SINGLE</v>
      </c>
      <c r="D26" s="2">
        <f t="shared" ca="1" si="0"/>
        <v>118428.28593808672</v>
      </c>
      <c r="E26" s="1">
        <f t="shared" ca="1" si="4"/>
        <v>303318.81706888392</v>
      </c>
      <c r="F26">
        <f t="shared" ca="1" si="5"/>
        <v>170</v>
      </c>
      <c r="G26" s="3">
        <f t="shared" ca="1" si="1"/>
        <v>382098.30257910769</v>
      </c>
      <c r="H26" t="str">
        <f t="shared" ca="1" si="6"/>
        <v>YES</v>
      </c>
    </row>
    <row r="27" spans="1:8" x14ac:dyDescent="0.3">
      <c r="A27">
        <v>26</v>
      </c>
      <c r="B27">
        <f t="shared" ca="1" si="2"/>
        <v>39</v>
      </c>
      <c r="C27" t="str">
        <f t="shared" ca="1" si="3"/>
        <v>SINGLE</v>
      </c>
      <c r="D27" s="2">
        <f t="shared" ca="1" si="0"/>
        <v>35092.187125639844</v>
      </c>
      <c r="E27" s="1">
        <f t="shared" ca="1" si="4"/>
        <v>175885.8424637432</v>
      </c>
      <c r="F27">
        <f t="shared" ca="1" si="5"/>
        <v>183</v>
      </c>
      <c r="G27" s="3">
        <f t="shared" ca="1" si="1"/>
        <v>224726.8347950746</v>
      </c>
      <c r="H27" t="str">
        <f t="shared" ca="1" si="6"/>
        <v>YES</v>
      </c>
    </row>
    <row r="28" spans="1:8" x14ac:dyDescent="0.3">
      <c r="A28">
        <v>27</v>
      </c>
      <c r="B28">
        <f t="shared" ca="1" si="2"/>
        <v>30</v>
      </c>
      <c r="C28" t="str">
        <f t="shared" ca="1" si="3"/>
        <v>SINGLE</v>
      </c>
      <c r="D28" s="2">
        <f t="shared" ca="1" si="0"/>
        <v>81601.032897777986</v>
      </c>
      <c r="E28" s="1">
        <f t="shared" ca="1" si="4"/>
        <v>260414.99931695126</v>
      </c>
      <c r="F28">
        <f t="shared" ca="1" si="5"/>
        <v>360</v>
      </c>
      <c r="G28" s="3">
        <f t="shared" ca="1" si="1"/>
        <v>502431.71196822304</v>
      </c>
      <c r="H28" t="str">
        <f t="shared" ca="1" si="6"/>
        <v>NO</v>
      </c>
    </row>
    <row r="29" spans="1:8" x14ac:dyDescent="0.3">
      <c r="A29">
        <v>28</v>
      </c>
      <c r="B29">
        <f t="shared" ca="1" si="2"/>
        <v>29</v>
      </c>
      <c r="C29" t="str">
        <f t="shared" ca="1" si="3"/>
        <v>MARRIED</v>
      </c>
      <c r="D29" s="2">
        <f t="shared" ca="1" si="0"/>
        <v>117490.45027315372</v>
      </c>
      <c r="E29" s="1">
        <f t="shared" ca="1" si="4"/>
        <v>291456.94299452403</v>
      </c>
      <c r="F29">
        <f t="shared" ca="1" si="5"/>
        <v>189</v>
      </c>
      <c r="G29" s="3">
        <f t="shared" ca="1" si="1"/>
        <v>469134.98526432982</v>
      </c>
      <c r="H29" t="str">
        <f t="shared" ca="1" si="6"/>
        <v>YES</v>
      </c>
    </row>
    <row r="30" spans="1:8" x14ac:dyDescent="0.3">
      <c r="A30">
        <v>29</v>
      </c>
      <c r="B30">
        <f t="shared" ca="1" si="2"/>
        <v>28</v>
      </c>
      <c r="C30" t="str">
        <f t="shared" ca="1" si="3"/>
        <v>MARRIED</v>
      </c>
      <c r="D30" s="2">
        <f t="shared" ca="1" si="0"/>
        <v>53269.712386223771</v>
      </c>
      <c r="E30" s="1">
        <f t="shared" ca="1" si="4"/>
        <v>189103.27582066433</v>
      </c>
      <c r="F30">
        <f t="shared" ca="1" si="5"/>
        <v>269</v>
      </c>
      <c r="G30" s="3">
        <f t="shared" ca="1" si="1"/>
        <v>272846.33775343612</v>
      </c>
      <c r="H30" t="str">
        <f t="shared" ca="1" si="6"/>
        <v>YES</v>
      </c>
    </row>
    <row r="31" spans="1:8" x14ac:dyDescent="0.3">
      <c r="A31">
        <v>30</v>
      </c>
      <c r="B31">
        <f t="shared" ca="1" si="2"/>
        <v>38</v>
      </c>
      <c r="C31" t="str">
        <f t="shared" ca="1" si="3"/>
        <v>MARRIED</v>
      </c>
      <c r="D31" s="2">
        <f t="shared" ca="1" si="0"/>
        <v>81771.54710785333</v>
      </c>
      <c r="E31" s="1">
        <f t="shared" ca="1" si="4"/>
        <v>341397.90966944472</v>
      </c>
      <c r="F31">
        <f t="shared" ca="1" si="5"/>
        <v>3</v>
      </c>
      <c r="G31" s="3">
        <f t="shared" ca="1" si="1"/>
        <v>342454.88869141397</v>
      </c>
      <c r="H31" t="str">
        <f t="shared" ca="1" si="6"/>
        <v>YES</v>
      </c>
    </row>
    <row r="32" spans="1:8" x14ac:dyDescent="0.3">
      <c r="A32">
        <v>31</v>
      </c>
      <c r="B32">
        <f t="shared" ca="1" si="2"/>
        <v>31</v>
      </c>
      <c r="C32" t="str">
        <f t="shared" ca="1" si="3"/>
        <v>MARRIED</v>
      </c>
      <c r="D32" s="2">
        <f t="shared" ca="1" si="0"/>
        <v>89813.026114328284</v>
      </c>
      <c r="E32" s="1">
        <f t="shared" ca="1" si="4"/>
        <v>251726.96215885706</v>
      </c>
      <c r="F32">
        <f t="shared" ca="1" si="5"/>
        <v>360</v>
      </c>
      <c r="G32" s="3">
        <f t="shared" ca="1" si="1"/>
        <v>533477.43295898568</v>
      </c>
      <c r="H32" t="str">
        <f t="shared" ca="1" si="6"/>
        <v>NO</v>
      </c>
    </row>
    <row r="33" spans="1:8" x14ac:dyDescent="0.3">
      <c r="A33">
        <v>32</v>
      </c>
      <c r="B33">
        <f t="shared" ca="1" si="2"/>
        <v>37</v>
      </c>
      <c r="C33" t="str">
        <f t="shared" ca="1" si="3"/>
        <v>MARRIED</v>
      </c>
      <c r="D33" s="2">
        <f t="shared" ca="1" si="0"/>
        <v>61556.384401428659</v>
      </c>
      <c r="E33" s="1">
        <f t="shared" ca="1" si="4"/>
        <v>234099.04227273469</v>
      </c>
      <c r="F33">
        <f t="shared" ca="1" si="5"/>
        <v>112</v>
      </c>
      <c r="G33" s="3">
        <f t="shared" ca="1" si="1"/>
        <v>286291.38658171694</v>
      </c>
      <c r="H33" t="str">
        <f t="shared" ca="1" si="6"/>
        <v>YES</v>
      </c>
    </row>
    <row r="34" spans="1:8" x14ac:dyDescent="0.3">
      <c r="A34">
        <v>33</v>
      </c>
      <c r="B34">
        <f t="shared" ca="1" si="2"/>
        <v>35</v>
      </c>
      <c r="C34" t="str">
        <f t="shared" ca="1" si="3"/>
        <v>MARRIED</v>
      </c>
      <c r="D34" s="2">
        <f t="shared" ca="1" si="0"/>
        <v>102559.45030305133</v>
      </c>
      <c r="E34" s="1">
        <f t="shared" ca="1" si="4"/>
        <v>284725.40208600234</v>
      </c>
      <c r="F34">
        <f t="shared" ca="1" si="5"/>
        <v>360</v>
      </c>
      <c r="G34" s="3">
        <f t="shared" ca="1" si="1"/>
        <v>440630.77088103892</v>
      </c>
      <c r="H34" t="str">
        <f t="shared" ca="1" si="6"/>
        <v>NO</v>
      </c>
    </row>
    <row r="35" spans="1:8" x14ac:dyDescent="0.3">
      <c r="A35">
        <v>34</v>
      </c>
      <c r="B35">
        <f t="shared" ca="1" si="2"/>
        <v>40</v>
      </c>
      <c r="C35" t="str">
        <f t="shared" ca="1" si="3"/>
        <v>SINGLE</v>
      </c>
      <c r="D35" s="2">
        <f t="shared" ca="1" si="0"/>
        <v>34503.174107650069</v>
      </c>
      <c r="E35" s="1">
        <f t="shared" ca="1" si="4"/>
        <v>226551.20899884141</v>
      </c>
      <c r="F35">
        <f t="shared" ca="1" si="5"/>
        <v>360</v>
      </c>
      <c r="G35" s="3">
        <f t="shared" ca="1" si="1"/>
        <v>379720.34863437986</v>
      </c>
      <c r="H35" t="str">
        <f t="shared" ca="1" si="6"/>
        <v>NO</v>
      </c>
    </row>
    <row r="36" spans="1:8" x14ac:dyDescent="0.3">
      <c r="A36">
        <v>35</v>
      </c>
      <c r="B36">
        <f t="shared" ca="1" si="2"/>
        <v>38</v>
      </c>
      <c r="C36" t="str">
        <f t="shared" ca="1" si="3"/>
        <v>SINGLE</v>
      </c>
      <c r="D36" s="2">
        <f t="shared" ca="1" si="0"/>
        <v>96181.684403523803</v>
      </c>
      <c r="E36" s="1">
        <f t="shared" ca="1" si="4"/>
        <v>265487.76828770095</v>
      </c>
      <c r="F36">
        <f t="shared" ca="1" si="5"/>
        <v>136</v>
      </c>
      <c r="G36" s="3">
        <f t="shared" ca="1" si="1"/>
        <v>372602.23223460017</v>
      </c>
      <c r="H36" t="str">
        <f t="shared" ca="1" si="6"/>
        <v>YES</v>
      </c>
    </row>
    <row r="37" spans="1:8" x14ac:dyDescent="0.3">
      <c r="A37">
        <v>36</v>
      </c>
      <c r="B37">
        <f t="shared" ca="1" si="2"/>
        <v>30</v>
      </c>
      <c r="C37" t="str">
        <f t="shared" ca="1" si="3"/>
        <v>SINGLE</v>
      </c>
      <c r="D37" s="2">
        <f t="shared" ca="1" si="0"/>
        <v>179704.52049954288</v>
      </c>
      <c r="E37" s="1">
        <f t="shared" ca="1" si="4"/>
        <v>523682.95469705854</v>
      </c>
      <c r="F37">
        <f t="shared" ca="1" si="5"/>
        <v>360</v>
      </c>
      <c r="G37" s="3">
        <f t="shared" ca="1" si="1"/>
        <v>920045.11815926572</v>
      </c>
      <c r="H37" t="str">
        <f t="shared" ca="1" si="6"/>
        <v>NO</v>
      </c>
    </row>
    <row r="38" spans="1:8" x14ac:dyDescent="0.3">
      <c r="A38">
        <v>37</v>
      </c>
      <c r="B38">
        <f t="shared" ca="1" si="2"/>
        <v>35</v>
      </c>
      <c r="C38" t="str">
        <f t="shared" ca="1" si="3"/>
        <v>MARRIED</v>
      </c>
      <c r="D38" s="2">
        <f t="shared" ca="1" si="0"/>
        <v>103256.50271392128</v>
      </c>
      <c r="E38" s="1">
        <f t="shared" ca="1" si="4"/>
        <v>333327.25829108327</v>
      </c>
      <c r="F38">
        <f t="shared" ca="1" si="5"/>
        <v>360</v>
      </c>
      <c r="G38" s="3">
        <f t="shared" ca="1" si="1"/>
        <v>584031.50219544093</v>
      </c>
      <c r="H38" t="str">
        <f t="shared" ca="1" si="6"/>
        <v>NO</v>
      </c>
    </row>
    <row r="39" spans="1:8" x14ac:dyDescent="0.3">
      <c r="A39">
        <v>38</v>
      </c>
      <c r="B39">
        <f t="shared" ca="1" si="2"/>
        <v>29</v>
      </c>
      <c r="C39" t="str">
        <f t="shared" ca="1" si="3"/>
        <v>SINGLE</v>
      </c>
      <c r="D39" s="2">
        <f t="shared" ca="1" si="0"/>
        <v>158685.87488484167</v>
      </c>
      <c r="E39" s="1">
        <f t="shared" ca="1" si="4"/>
        <v>451686.00286858028</v>
      </c>
      <c r="F39">
        <f t="shared" ca="1" si="5"/>
        <v>99</v>
      </c>
      <c r="G39" s="3">
        <f t="shared" ca="1" si="1"/>
        <v>540166.69247089128</v>
      </c>
      <c r="H39" t="str">
        <f t="shared" ca="1" si="6"/>
        <v>YES</v>
      </c>
    </row>
    <row r="40" spans="1:8" x14ac:dyDescent="0.3">
      <c r="A40">
        <v>39</v>
      </c>
      <c r="B40">
        <f t="shared" ca="1" si="2"/>
        <v>40</v>
      </c>
      <c r="C40" t="str">
        <f t="shared" ca="1" si="3"/>
        <v>SINGLE</v>
      </c>
      <c r="D40" s="2">
        <f t="shared" ca="1" si="0"/>
        <v>44441.74362633453</v>
      </c>
      <c r="E40" s="1">
        <f t="shared" ca="1" si="4"/>
        <v>168719.38655035957</v>
      </c>
      <c r="F40">
        <f t="shared" ca="1" si="5"/>
        <v>46</v>
      </c>
      <c r="G40" s="3">
        <f t="shared" ca="1" si="1"/>
        <v>176771.50720963473</v>
      </c>
      <c r="H40" t="str">
        <f t="shared" ca="1" si="6"/>
        <v>YES</v>
      </c>
    </row>
    <row r="41" spans="1:8" x14ac:dyDescent="0.3">
      <c r="A41">
        <v>40</v>
      </c>
      <c r="B41">
        <f t="shared" ca="1" si="2"/>
        <v>34</v>
      </c>
      <c r="C41" t="str">
        <f t="shared" ca="1" si="3"/>
        <v>SINGLE</v>
      </c>
      <c r="D41" s="2">
        <f t="shared" ca="1" si="0"/>
        <v>53667.984104665185</v>
      </c>
      <c r="E41" s="1">
        <f t="shared" ca="1" si="4"/>
        <v>194537.81565904751</v>
      </c>
      <c r="F41">
        <f t="shared" ca="1" si="5"/>
        <v>360</v>
      </c>
      <c r="G41" s="3">
        <f t="shared" ca="1" si="1"/>
        <v>370631.12075780076</v>
      </c>
      <c r="H41" t="str">
        <f t="shared" ca="1" si="6"/>
        <v>NO</v>
      </c>
    </row>
    <row r="42" spans="1:8" x14ac:dyDescent="0.3">
      <c r="A42">
        <v>41</v>
      </c>
      <c r="B42">
        <f t="shared" ca="1" si="2"/>
        <v>28</v>
      </c>
      <c r="C42" t="str">
        <f t="shared" ca="1" si="3"/>
        <v>MARRIED</v>
      </c>
      <c r="D42" s="2">
        <f t="shared" ca="1" si="0"/>
        <v>66109.724234430789</v>
      </c>
      <c r="E42" s="1">
        <f t="shared" ca="1" si="4"/>
        <v>209616.82691052233</v>
      </c>
      <c r="F42">
        <f t="shared" ca="1" si="5"/>
        <v>273</v>
      </c>
      <c r="G42" s="3">
        <f t="shared" ca="1" si="1"/>
        <v>336959.77447326115</v>
      </c>
      <c r="H42" t="str">
        <f t="shared" ca="1" si="6"/>
        <v>YES</v>
      </c>
    </row>
    <row r="43" spans="1:8" x14ac:dyDescent="0.3">
      <c r="A43">
        <v>42</v>
      </c>
      <c r="B43">
        <f t="shared" ca="1" si="2"/>
        <v>24</v>
      </c>
      <c r="C43" t="str">
        <f t="shared" ca="1" si="3"/>
        <v>SINGLE</v>
      </c>
      <c r="D43" s="2">
        <f t="shared" ca="1" si="0"/>
        <v>28037.182124413972</v>
      </c>
      <c r="E43" s="1">
        <f t="shared" ca="1" si="4"/>
        <v>192013.29746532172</v>
      </c>
      <c r="F43">
        <f t="shared" ca="1" si="5"/>
        <v>66</v>
      </c>
      <c r="G43" s="3">
        <f t="shared" ca="1" si="1"/>
        <v>211281.88657240701</v>
      </c>
      <c r="H43" t="str">
        <f t="shared" ca="1" si="6"/>
        <v>YES</v>
      </c>
    </row>
    <row r="44" spans="1:8" x14ac:dyDescent="0.3">
      <c r="A44">
        <v>43</v>
      </c>
      <c r="B44">
        <f t="shared" ca="1" si="2"/>
        <v>37</v>
      </c>
      <c r="C44" t="str">
        <f t="shared" ca="1" si="3"/>
        <v>MARRIED</v>
      </c>
      <c r="D44" s="2">
        <f t="shared" ca="1" si="0"/>
        <v>56030.850825562891</v>
      </c>
      <c r="E44" s="1">
        <f t="shared" ca="1" si="4"/>
        <v>186869.35074258043</v>
      </c>
      <c r="F44">
        <f t="shared" ca="1" si="5"/>
        <v>360</v>
      </c>
      <c r="G44" s="3">
        <f t="shared" ca="1" si="1"/>
        <v>255773.12796726543</v>
      </c>
      <c r="H44" t="str">
        <f t="shared" ca="1" si="6"/>
        <v>NO</v>
      </c>
    </row>
    <row r="45" spans="1:8" x14ac:dyDescent="0.3">
      <c r="A45">
        <v>44</v>
      </c>
      <c r="B45">
        <f t="shared" ca="1" si="2"/>
        <v>39</v>
      </c>
      <c r="C45" t="str">
        <f t="shared" ca="1" si="3"/>
        <v>MARRIED</v>
      </c>
      <c r="D45" s="2">
        <f t="shared" ca="1" si="0"/>
        <v>57926.334387452982</v>
      </c>
      <c r="E45" s="1">
        <f t="shared" ca="1" si="4"/>
        <v>226202.0029028962</v>
      </c>
      <c r="F45">
        <f t="shared" ca="1" si="5"/>
        <v>360</v>
      </c>
      <c r="G45" s="3">
        <f t="shared" ca="1" si="1"/>
        <v>398168.80804950319</v>
      </c>
      <c r="H45" t="str">
        <f t="shared" ca="1" si="6"/>
        <v>NO</v>
      </c>
    </row>
    <row r="46" spans="1:8" x14ac:dyDescent="0.3">
      <c r="A46">
        <v>45</v>
      </c>
      <c r="B46">
        <f t="shared" ca="1" si="2"/>
        <v>30</v>
      </c>
      <c r="C46" t="str">
        <f t="shared" ca="1" si="3"/>
        <v>SINGLE</v>
      </c>
      <c r="D46" s="2">
        <f t="shared" ca="1" si="0"/>
        <v>97929.663774598943</v>
      </c>
      <c r="E46" s="1">
        <f t="shared" ca="1" si="4"/>
        <v>244142.38952993075</v>
      </c>
      <c r="F46">
        <f t="shared" ca="1" si="5"/>
        <v>360</v>
      </c>
      <c r="G46" s="3">
        <f t="shared" ca="1" si="1"/>
        <v>372313.1195623019</v>
      </c>
      <c r="H46" t="str">
        <f t="shared" ca="1" si="6"/>
        <v>NO</v>
      </c>
    </row>
    <row r="47" spans="1:8" x14ac:dyDescent="0.3">
      <c r="A47">
        <v>46</v>
      </c>
      <c r="B47">
        <f t="shared" ca="1" si="2"/>
        <v>37</v>
      </c>
      <c r="C47" t="str">
        <f t="shared" ca="1" si="3"/>
        <v>SINGLE</v>
      </c>
      <c r="D47" s="2">
        <f t="shared" ca="1" si="0"/>
        <v>79280.3871720303</v>
      </c>
      <c r="E47" s="1">
        <f t="shared" ca="1" si="4"/>
        <v>292050.29305029224</v>
      </c>
      <c r="F47">
        <f t="shared" ca="1" si="5"/>
        <v>360</v>
      </c>
      <c r="G47" s="3">
        <f t="shared" ca="1" si="1"/>
        <v>423526.6629785031</v>
      </c>
      <c r="H47" t="str">
        <f t="shared" ca="1" si="6"/>
        <v>NO</v>
      </c>
    </row>
    <row r="48" spans="1:8" x14ac:dyDescent="0.3">
      <c r="A48">
        <v>47</v>
      </c>
      <c r="B48">
        <f t="shared" ca="1" si="2"/>
        <v>43</v>
      </c>
      <c r="C48" t="str">
        <f t="shared" ca="1" si="3"/>
        <v>SINGLE</v>
      </c>
      <c r="D48" s="2">
        <f t="shared" ca="1" si="0"/>
        <v>211266.94249762481</v>
      </c>
      <c r="E48" s="1">
        <f t="shared" ca="1" si="4"/>
        <v>559095.03004225926</v>
      </c>
      <c r="F48">
        <f t="shared" ca="1" si="5"/>
        <v>360</v>
      </c>
      <c r="G48" s="3">
        <f t="shared" ca="1" si="1"/>
        <v>747685.52186028264</v>
      </c>
      <c r="H48" t="str">
        <f t="shared" ca="1" si="6"/>
        <v>NO</v>
      </c>
    </row>
    <row r="49" spans="1:8" x14ac:dyDescent="0.3">
      <c r="A49">
        <v>48</v>
      </c>
      <c r="B49">
        <f t="shared" ca="1" si="2"/>
        <v>35</v>
      </c>
      <c r="C49" t="str">
        <f t="shared" ca="1" si="3"/>
        <v>MARRIED</v>
      </c>
      <c r="D49" s="2">
        <f t="shared" ca="1" si="0"/>
        <v>116883.31717588463</v>
      </c>
      <c r="E49" s="1">
        <f t="shared" ca="1" si="4"/>
        <v>333892.84378548077</v>
      </c>
      <c r="F49">
        <f t="shared" ca="1" si="5"/>
        <v>360</v>
      </c>
      <c r="G49" s="3">
        <f t="shared" ca="1" si="1"/>
        <v>657419.79499388649</v>
      </c>
      <c r="H49" t="str">
        <f t="shared" ca="1" si="6"/>
        <v>NO</v>
      </c>
    </row>
    <row r="50" spans="1:8" x14ac:dyDescent="0.3">
      <c r="A50">
        <v>49</v>
      </c>
      <c r="B50">
        <f t="shared" ca="1" si="2"/>
        <v>29</v>
      </c>
      <c r="C50" t="str">
        <f t="shared" ca="1" si="3"/>
        <v>MARRIED</v>
      </c>
      <c r="D50" s="2">
        <f t="shared" ca="1" si="0"/>
        <v>101872.5164730804</v>
      </c>
      <c r="E50" s="1">
        <f t="shared" ca="1" si="4"/>
        <v>313102.83486322348</v>
      </c>
      <c r="F50">
        <f t="shared" ca="1" si="5"/>
        <v>360</v>
      </c>
      <c r="G50" s="3">
        <f t="shared" ca="1" si="1"/>
        <v>444777.20922165207</v>
      </c>
      <c r="H50" t="str">
        <f t="shared" ca="1" si="6"/>
        <v>NO</v>
      </c>
    </row>
    <row r="51" spans="1:8" x14ac:dyDescent="0.3">
      <c r="A51">
        <v>50</v>
      </c>
      <c r="B51">
        <f t="shared" ca="1" si="2"/>
        <v>44</v>
      </c>
      <c r="C51" t="str">
        <f t="shared" ca="1" si="3"/>
        <v>SINGLE</v>
      </c>
      <c r="D51" s="2">
        <f t="shared" ca="1" si="0"/>
        <v>25490.180114817667</v>
      </c>
      <c r="E51" s="1">
        <f t="shared" ca="1" si="4"/>
        <v>187163.70052717256</v>
      </c>
      <c r="F51">
        <f t="shared" ca="1" si="5"/>
        <v>360</v>
      </c>
      <c r="G51" s="3">
        <f t="shared" ca="1" si="1"/>
        <v>323804.68278733047</v>
      </c>
      <c r="H51" t="str">
        <f t="shared" ca="1" si="6"/>
        <v>NO</v>
      </c>
    </row>
    <row r="52" spans="1:8" x14ac:dyDescent="0.3">
      <c r="A52">
        <v>51</v>
      </c>
      <c r="B52">
        <f t="shared" ca="1" si="2"/>
        <v>35</v>
      </c>
      <c r="C52" t="str">
        <f t="shared" ca="1" si="3"/>
        <v>MARRIED</v>
      </c>
      <c r="D52" s="2">
        <f t="shared" ca="1" si="0"/>
        <v>79326.521643490589</v>
      </c>
      <c r="E52" s="1">
        <f t="shared" ca="1" si="4"/>
        <v>215319.96049324467</v>
      </c>
      <c r="F52">
        <f t="shared" ca="1" si="5"/>
        <v>141</v>
      </c>
      <c r="G52" s="3">
        <f t="shared" ca="1" si="1"/>
        <v>286033.11198283697</v>
      </c>
      <c r="H52" t="str">
        <f t="shared" ca="1" si="6"/>
        <v>YES</v>
      </c>
    </row>
    <row r="53" spans="1:8" x14ac:dyDescent="0.3">
      <c r="A53">
        <v>52</v>
      </c>
      <c r="B53">
        <f t="shared" ca="1" si="2"/>
        <v>32</v>
      </c>
      <c r="C53" t="str">
        <f t="shared" ca="1" si="3"/>
        <v>SINGLE</v>
      </c>
      <c r="D53" s="2">
        <f t="shared" ca="1" si="0"/>
        <v>157309.88770991043</v>
      </c>
      <c r="E53" s="1">
        <f t="shared" ca="1" si="4"/>
        <v>569268.47109669971</v>
      </c>
      <c r="F53">
        <f t="shared" ca="1" si="5"/>
        <v>360</v>
      </c>
      <c r="G53" s="3">
        <f t="shared" ca="1" si="1"/>
        <v>861709.33613104047</v>
      </c>
      <c r="H53" t="str">
        <f t="shared" ca="1" si="6"/>
        <v>NO</v>
      </c>
    </row>
    <row r="54" spans="1:8" x14ac:dyDescent="0.3">
      <c r="A54">
        <v>53</v>
      </c>
      <c r="B54">
        <f t="shared" ca="1" si="2"/>
        <v>30</v>
      </c>
      <c r="C54" t="str">
        <f t="shared" ca="1" si="3"/>
        <v>SINGLE</v>
      </c>
      <c r="D54" s="2">
        <f t="shared" ca="1" si="0"/>
        <v>193649.91278138346</v>
      </c>
      <c r="E54" s="1">
        <f t="shared" ca="1" si="4"/>
        <v>524812.22586556303</v>
      </c>
      <c r="F54">
        <f t="shared" ca="1" si="5"/>
        <v>360</v>
      </c>
      <c r="G54" s="3">
        <f t="shared" ca="1" si="1"/>
        <v>735827.74867730378</v>
      </c>
      <c r="H54" t="str">
        <f t="shared" ca="1" si="6"/>
        <v>NO</v>
      </c>
    </row>
    <row r="55" spans="1:8" x14ac:dyDescent="0.3">
      <c r="A55">
        <v>54</v>
      </c>
      <c r="B55">
        <f t="shared" ca="1" si="2"/>
        <v>36</v>
      </c>
      <c r="C55" t="str">
        <f t="shared" ca="1" si="3"/>
        <v>MARRIED</v>
      </c>
      <c r="D55" s="2">
        <f t="shared" ca="1" si="0"/>
        <v>84107.881864830459</v>
      </c>
      <c r="E55" s="1">
        <f t="shared" ca="1" si="4"/>
        <v>266566.145399692</v>
      </c>
      <c r="F55">
        <f t="shared" ca="1" si="5"/>
        <v>172</v>
      </c>
      <c r="G55" s="3">
        <f t="shared" ca="1" si="1"/>
        <v>362880.85537371581</v>
      </c>
      <c r="H55" t="str">
        <f t="shared" ca="1" si="6"/>
        <v>YES</v>
      </c>
    </row>
    <row r="56" spans="1:8" x14ac:dyDescent="0.3">
      <c r="A56">
        <v>55</v>
      </c>
      <c r="B56">
        <f t="shared" ca="1" si="2"/>
        <v>36</v>
      </c>
      <c r="C56" t="str">
        <f t="shared" ca="1" si="3"/>
        <v>SINGLE</v>
      </c>
      <c r="D56" s="2">
        <f t="shared" ca="1" si="0"/>
        <v>42442.103575946021</v>
      </c>
      <c r="E56" s="1">
        <f t="shared" ca="1" si="4"/>
        <v>189027.25279544157</v>
      </c>
      <c r="F56">
        <f t="shared" ca="1" si="5"/>
        <v>360</v>
      </c>
      <c r="G56" s="3">
        <f t="shared" ca="1" si="1"/>
        <v>386493.40969186078</v>
      </c>
      <c r="H56" t="str">
        <f t="shared" ca="1" si="6"/>
        <v>NO</v>
      </c>
    </row>
    <row r="57" spans="1:8" x14ac:dyDescent="0.3">
      <c r="A57">
        <v>56</v>
      </c>
      <c r="B57">
        <f t="shared" ca="1" si="2"/>
        <v>37</v>
      </c>
      <c r="C57" t="str">
        <f t="shared" ca="1" si="3"/>
        <v>SINGLE</v>
      </c>
      <c r="D57" s="2">
        <f t="shared" ca="1" si="0"/>
        <v>114173.80035154743</v>
      </c>
      <c r="E57" s="1">
        <f t="shared" ca="1" si="4"/>
        <v>330514.79474375222</v>
      </c>
      <c r="F57">
        <f t="shared" ca="1" si="5"/>
        <v>360</v>
      </c>
      <c r="G57" s="3">
        <f t="shared" ca="1" si="1"/>
        <v>538214.50445841975</v>
      </c>
      <c r="H57" t="str">
        <f t="shared" ca="1" si="6"/>
        <v>NO</v>
      </c>
    </row>
    <row r="58" spans="1:8" x14ac:dyDescent="0.3">
      <c r="A58">
        <v>57</v>
      </c>
      <c r="B58">
        <f t="shared" ca="1" si="2"/>
        <v>32</v>
      </c>
      <c r="C58" t="str">
        <f t="shared" ca="1" si="3"/>
        <v>MARRIED</v>
      </c>
      <c r="D58" s="2">
        <f t="shared" ca="1" si="0"/>
        <v>167983.6593670444</v>
      </c>
      <c r="E58" s="1">
        <f t="shared" ca="1" si="4"/>
        <v>502056.25249720609</v>
      </c>
      <c r="F58">
        <f t="shared" ca="1" si="5"/>
        <v>360</v>
      </c>
      <c r="G58" s="3">
        <f t="shared" ca="1" si="1"/>
        <v>1027654.2777082518</v>
      </c>
      <c r="H58" t="str">
        <f t="shared" ca="1" si="6"/>
        <v>NO</v>
      </c>
    </row>
    <row r="59" spans="1:8" x14ac:dyDescent="0.3">
      <c r="A59">
        <v>58</v>
      </c>
      <c r="B59">
        <f t="shared" ca="1" si="2"/>
        <v>41</v>
      </c>
      <c r="C59" t="str">
        <f t="shared" ca="1" si="3"/>
        <v>MARRIED</v>
      </c>
      <c r="D59" s="2">
        <f t="shared" ca="1" si="0"/>
        <v>23465.776298847326</v>
      </c>
      <c r="E59" s="1">
        <f t="shared" ca="1" si="4"/>
        <v>260130.90176683411</v>
      </c>
      <c r="F59">
        <f t="shared" ca="1" si="5"/>
        <v>360</v>
      </c>
      <c r="G59" s="3">
        <f t="shared" ca="1" si="1"/>
        <v>487719.16550048639</v>
      </c>
      <c r="H59" t="str">
        <f t="shared" ca="1" si="6"/>
        <v>NO</v>
      </c>
    </row>
    <row r="60" spans="1:8" x14ac:dyDescent="0.3">
      <c r="A60">
        <v>59</v>
      </c>
      <c r="B60">
        <f t="shared" ca="1" si="2"/>
        <v>40</v>
      </c>
      <c r="C60" t="str">
        <f t="shared" ca="1" si="3"/>
        <v>SINGLE</v>
      </c>
      <c r="D60" s="2">
        <f t="shared" ca="1" si="0"/>
        <v>88821.67753032787</v>
      </c>
      <c r="E60" s="1">
        <f t="shared" ca="1" si="4"/>
        <v>298778.45597709855</v>
      </c>
      <c r="F60">
        <f t="shared" ca="1" si="5"/>
        <v>360</v>
      </c>
      <c r="G60" s="3">
        <f t="shared" ca="1" si="1"/>
        <v>579001.83823485649</v>
      </c>
      <c r="H60" t="str">
        <f t="shared" ca="1" si="6"/>
        <v>NO</v>
      </c>
    </row>
    <row r="61" spans="1:8" x14ac:dyDescent="0.3">
      <c r="A61">
        <v>60</v>
      </c>
      <c r="B61">
        <f t="shared" ca="1" si="2"/>
        <v>32</v>
      </c>
      <c r="C61" t="str">
        <f t="shared" ca="1" si="3"/>
        <v>MARRIED</v>
      </c>
      <c r="D61" s="2">
        <f t="shared" ca="1" si="0"/>
        <v>76265.122863778466</v>
      </c>
      <c r="E61" s="1">
        <f t="shared" ca="1" si="4"/>
        <v>245840.28436525463</v>
      </c>
      <c r="F61">
        <f t="shared" ca="1" si="5"/>
        <v>360</v>
      </c>
      <c r="G61" s="3">
        <f t="shared" ca="1" si="1"/>
        <v>433992.37308608252</v>
      </c>
      <c r="H61" t="str">
        <f t="shared" ca="1" si="6"/>
        <v>NO</v>
      </c>
    </row>
    <row r="62" spans="1:8" x14ac:dyDescent="0.3">
      <c r="A62">
        <v>61</v>
      </c>
      <c r="B62">
        <f t="shared" ca="1" si="2"/>
        <v>38</v>
      </c>
      <c r="C62" t="str">
        <f t="shared" ca="1" si="3"/>
        <v>SINGLE</v>
      </c>
      <c r="D62" s="2">
        <f t="shared" ca="1" si="0"/>
        <v>100131.11013388819</v>
      </c>
      <c r="E62" s="1">
        <f t="shared" ca="1" si="4"/>
        <v>291350.58810216561</v>
      </c>
      <c r="F62">
        <f t="shared" ca="1" si="5"/>
        <v>360</v>
      </c>
      <c r="G62" s="3">
        <f t="shared" ca="1" si="1"/>
        <v>420799.74361937091</v>
      </c>
      <c r="H62" t="str">
        <f t="shared" ca="1" si="6"/>
        <v>NO</v>
      </c>
    </row>
    <row r="63" spans="1:8" x14ac:dyDescent="0.3">
      <c r="A63">
        <v>62</v>
      </c>
      <c r="B63">
        <f t="shared" ca="1" si="2"/>
        <v>32</v>
      </c>
      <c r="C63" t="str">
        <f t="shared" ca="1" si="3"/>
        <v>MARRIED</v>
      </c>
      <c r="D63" s="2">
        <f t="shared" ca="1" si="0"/>
        <v>70627.256851317856</v>
      </c>
      <c r="E63" s="1">
        <f t="shared" ca="1" si="4"/>
        <v>247802.28706802733</v>
      </c>
      <c r="F63">
        <f t="shared" ca="1" si="5"/>
        <v>360</v>
      </c>
      <c r="G63" s="3">
        <f t="shared" ca="1" si="1"/>
        <v>417803.82051735919</v>
      </c>
      <c r="H63" t="str">
        <f t="shared" ca="1" si="6"/>
        <v>NO</v>
      </c>
    </row>
    <row r="64" spans="1:8" x14ac:dyDescent="0.3">
      <c r="A64">
        <v>63</v>
      </c>
      <c r="B64">
        <f t="shared" ca="1" si="2"/>
        <v>33</v>
      </c>
      <c r="C64" t="str">
        <f t="shared" ca="1" si="3"/>
        <v>SINGLE</v>
      </c>
      <c r="D64" s="2">
        <f t="shared" ca="1" si="0"/>
        <v>92740.579967109908</v>
      </c>
      <c r="E64" s="1">
        <f t="shared" ca="1" si="4"/>
        <v>296990.44248161331</v>
      </c>
      <c r="F64">
        <f t="shared" ca="1" si="5"/>
        <v>360</v>
      </c>
      <c r="G64" s="3">
        <f t="shared" ca="1" si="1"/>
        <v>566736.39046408783</v>
      </c>
      <c r="H64" t="str">
        <f t="shared" ca="1" si="6"/>
        <v>NO</v>
      </c>
    </row>
    <row r="65" spans="1:8" x14ac:dyDescent="0.3">
      <c r="A65">
        <v>64</v>
      </c>
      <c r="B65">
        <f t="shared" ca="1" si="2"/>
        <v>36</v>
      </c>
      <c r="C65" t="str">
        <f t="shared" ca="1" si="3"/>
        <v>MARRIED</v>
      </c>
      <c r="D65" s="2">
        <f t="shared" ca="1" si="0"/>
        <v>98708.358857761152</v>
      </c>
      <c r="E65" s="1">
        <f t="shared" ca="1" si="4"/>
        <v>343792.72875024017</v>
      </c>
      <c r="F65">
        <f t="shared" ca="1" si="5"/>
        <v>360</v>
      </c>
      <c r="G65" s="3">
        <f t="shared" ca="1" si="1"/>
        <v>673157.42157815315</v>
      </c>
      <c r="H65" t="str">
        <f t="shared" ca="1" si="6"/>
        <v>NO</v>
      </c>
    </row>
    <row r="66" spans="1:8" x14ac:dyDescent="0.3">
      <c r="A66">
        <v>65</v>
      </c>
      <c r="B66">
        <f t="shared" ca="1" si="2"/>
        <v>30</v>
      </c>
      <c r="C66" t="str">
        <f t="shared" ca="1" si="3"/>
        <v>MARRIED</v>
      </c>
      <c r="D66" s="2">
        <f t="shared" ref="D66:D129" ca="1" si="7">E66/3+_xlfn.NORM.INV(RAND(),0,20000)</f>
        <v>84705.996872557196</v>
      </c>
      <c r="E66" s="1">
        <f t="shared" ca="1" si="4"/>
        <v>281043.23483760195</v>
      </c>
      <c r="F66">
        <f t="shared" ca="1" si="5"/>
        <v>184</v>
      </c>
      <c r="G66" s="3">
        <f t="shared" ref="G66:G129" ca="1" si="8">F66*-PMT(0.0425/12+_xlfn.NORM.INV(RAND(),0,0.01/12),F66,E66,0,1)</f>
        <v>391834.17754812364</v>
      </c>
      <c r="H66" t="str">
        <f t="shared" ca="1" si="6"/>
        <v>YES</v>
      </c>
    </row>
    <row r="67" spans="1:8" x14ac:dyDescent="0.3">
      <c r="A67">
        <v>66</v>
      </c>
      <c r="B67">
        <f t="shared" ref="B67:B130" ca="1" si="9">ROUND(25+_xlfn.NORM.INV(RAND(),10,5),0)</f>
        <v>35</v>
      </c>
      <c r="C67" t="str">
        <f t="shared" ref="C67:C130" ca="1" si="10">IF(F67&lt;360,IF(RAND()&lt;0.7,"MARRIED","SINGLE"),IF(RAND()&lt;0.65,"SINGLE","MARRIED"))</f>
        <v>SINGLE</v>
      </c>
      <c r="D67" s="2">
        <f t="shared" ca="1" si="7"/>
        <v>93218.545560178827</v>
      </c>
      <c r="E67" s="1">
        <f t="shared" ref="E67:E130" ca="1" si="11">150000+B67*5000*RAND()+25000*IF(C67="MARRIED",1,0)+300000*IF(RAND()&lt;0.1,1,0)</f>
        <v>303870.74904078618</v>
      </c>
      <c r="F67">
        <f t="shared" ref="F67:F130" ca="1" si="12">ROUND((IF(RAND()&lt;0.6,360,360-360*RAND())),0)</f>
        <v>360</v>
      </c>
      <c r="G67" s="3">
        <f t="shared" ca="1" si="8"/>
        <v>544843.39061481075</v>
      </c>
      <c r="H67" t="str">
        <f t="shared" ref="H67:H130" ca="1" si="13">IF(F67&lt;360,"YES","NO")</f>
        <v>NO</v>
      </c>
    </row>
    <row r="68" spans="1:8" x14ac:dyDescent="0.3">
      <c r="A68">
        <v>67</v>
      </c>
      <c r="B68">
        <f t="shared" ca="1" si="9"/>
        <v>35</v>
      </c>
      <c r="C68" t="str">
        <f t="shared" ca="1" si="10"/>
        <v>MARRIED</v>
      </c>
      <c r="D68" s="2">
        <f t="shared" ca="1" si="7"/>
        <v>69704.757337243485</v>
      </c>
      <c r="E68" s="1">
        <f t="shared" ca="1" si="11"/>
        <v>245532.50754816021</v>
      </c>
      <c r="F68">
        <f t="shared" ca="1" si="12"/>
        <v>242</v>
      </c>
      <c r="G68" s="3">
        <f t="shared" ca="1" si="8"/>
        <v>350529.76551876665</v>
      </c>
      <c r="H68" t="str">
        <f t="shared" ca="1" si="13"/>
        <v>YES</v>
      </c>
    </row>
    <row r="69" spans="1:8" x14ac:dyDescent="0.3">
      <c r="A69">
        <v>68</v>
      </c>
      <c r="B69">
        <f t="shared" ca="1" si="9"/>
        <v>44</v>
      </c>
      <c r="C69" t="str">
        <f t="shared" ca="1" si="10"/>
        <v>MARRIED</v>
      </c>
      <c r="D69" s="2">
        <f t="shared" ca="1" si="7"/>
        <v>139402.56594371988</v>
      </c>
      <c r="E69" s="1">
        <f t="shared" ca="1" si="11"/>
        <v>386433.33239449165</v>
      </c>
      <c r="F69">
        <f t="shared" ca="1" si="12"/>
        <v>3</v>
      </c>
      <c r="G69" s="3">
        <f t="shared" ca="1" si="8"/>
        <v>388227.11428616423</v>
      </c>
      <c r="H69" t="str">
        <f t="shared" ca="1" si="13"/>
        <v>YES</v>
      </c>
    </row>
    <row r="70" spans="1:8" x14ac:dyDescent="0.3">
      <c r="A70">
        <v>69</v>
      </c>
      <c r="B70">
        <f t="shared" ca="1" si="9"/>
        <v>41</v>
      </c>
      <c r="C70" t="str">
        <f t="shared" ca="1" si="10"/>
        <v>MARRIED</v>
      </c>
      <c r="D70" s="2">
        <f t="shared" ca="1" si="7"/>
        <v>151255.78655285289</v>
      </c>
      <c r="E70" s="1">
        <f t="shared" ca="1" si="11"/>
        <v>366586.15236618288</v>
      </c>
      <c r="F70">
        <f t="shared" ca="1" si="12"/>
        <v>360</v>
      </c>
      <c r="G70" s="3">
        <f t="shared" ca="1" si="8"/>
        <v>548467.65655318566</v>
      </c>
      <c r="H70" t="str">
        <f t="shared" ca="1" si="13"/>
        <v>NO</v>
      </c>
    </row>
    <row r="71" spans="1:8" x14ac:dyDescent="0.3">
      <c r="A71">
        <v>70</v>
      </c>
      <c r="B71">
        <f t="shared" ca="1" si="9"/>
        <v>27</v>
      </c>
      <c r="C71" t="str">
        <f t="shared" ca="1" si="10"/>
        <v>MARRIED</v>
      </c>
      <c r="D71" s="2">
        <f t="shared" ca="1" si="7"/>
        <v>90403.973232672579</v>
      </c>
      <c r="E71" s="1">
        <f t="shared" ca="1" si="11"/>
        <v>294748.36105119652</v>
      </c>
      <c r="F71">
        <f t="shared" ca="1" si="12"/>
        <v>360</v>
      </c>
      <c r="G71" s="3">
        <f t="shared" ca="1" si="8"/>
        <v>563446.14215364587</v>
      </c>
      <c r="H71" t="str">
        <f t="shared" ca="1" si="13"/>
        <v>NO</v>
      </c>
    </row>
    <row r="72" spans="1:8" x14ac:dyDescent="0.3">
      <c r="A72">
        <v>71</v>
      </c>
      <c r="B72">
        <f t="shared" ca="1" si="9"/>
        <v>37</v>
      </c>
      <c r="C72" t="str">
        <f t="shared" ca="1" si="10"/>
        <v>MARRIED</v>
      </c>
      <c r="D72" s="2">
        <f t="shared" ca="1" si="7"/>
        <v>87083.518817222619</v>
      </c>
      <c r="E72" s="1">
        <f t="shared" ca="1" si="11"/>
        <v>261300.75324155757</v>
      </c>
      <c r="F72">
        <f t="shared" ca="1" si="12"/>
        <v>360</v>
      </c>
      <c r="G72" s="3">
        <f t="shared" ca="1" si="8"/>
        <v>465198.20674330642</v>
      </c>
      <c r="H72" t="str">
        <f t="shared" ca="1" si="13"/>
        <v>NO</v>
      </c>
    </row>
    <row r="73" spans="1:8" x14ac:dyDescent="0.3">
      <c r="A73">
        <v>72</v>
      </c>
      <c r="B73">
        <f t="shared" ca="1" si="9"/>
        <v>31</v>
      </c>
      <c r="C73" t="str">
        <f t="shared" ca="1" si="10"/>
        <v>SINGLE</v>
      </c>
      <c r="D73" s="2">
        <f t="shared" ca="1" si="7"/>
        <v>76243.736529640228</v>
      </c>
      <c r="E73" s="1">
        <f t="shared" ca="1" si="11"/>
        <v>232219.05173065365</v>
      </c>
      <c r="F73">
        <f t="shared" ca="1" si="12"/>
        <v>360</v>
      </c>
      <c r="G73" s="3">
        <f t="shared" ca="1" si="8"/>
        <v>406860.85216611001</v>
      </c>
      <c r="H73" t="str">
        <f t="shared" ca="1" si="13"/>
        <v>NO</v>
      </c>
    </row>
    <row r="74" spans="1:8" x14ac:dyDescent="0.3">
      <c r="A74">
        <v>73</v>
      </c>
      <c r="B74">
        <f t="shared" ca="1" si="9"/>
        <v>33</v>
      </c>
      <c r="C74" t="str">
        <f t="shared" ca="1" si="10"/>
        <v>MARRIED</v>
      </c>
      <c r="D74" s="2">
        <f t="shared" ca="1" si="7"/>
        <v>63675.577862836275</v>
      </c>
      <c r="E74" s="1">
        <f t="shared" ca="1" si="11"/>
        <v>212175.40720753057</v>
      </c>
      <c r="F74">
        <f t="shared" ca="1" si="12"/>
        <v>360</v>
      </c>
      <c r="G74" s="3">
        <f t="shared" ca="1" si="8"/>
        <v>320173.34450975113</v>
      </c>
      <c r="H74" t="str">
        <f t="shared" ca="1" si="13"/>
        <v>NO</v>
      </c>
    </row>
    <row r="75" spans="1:8" x14ac:dyDescent="0.3">
      <c r="A75">
        <v>74</v>
      </c>
      <c r="B75">
        <f t="shared" ca="1" si="9"/>
        <v>29</v>
      </c>
      <c r="C75" t="str">
        <f t="shared" ca="1" si="10"/>
        <v>MARRIED</v>
      </c>
      <c r="D75" s="2">
        <f t="shared" ca="1" si="7"/>
        <v>121413.92904215981</v>
      </c>
      <c r="E75" s="1">
        <f t="shared" ca="1" si="11"/>
        <v>297773.77512976405</v>
      </c>
      <c r="F75">
        <f t="shared" ca="1" si="12"/>
        <v>300</v>
      </c>
      <c r="G75" s="3">
        <f t="shared" ca="1" si="8"/>
        <v>495124.05869614228</v>
      </c>
      <c r="H75" t="str">
        <f t="shared" ca="1" si="13"/>
        <v>YES</v>
      </c>
    </row>
    <row r="76" spans="1:8" x14ac:dyDescent="0.3">
      <c r="A76">
        <v>75</v>
      </c>
      <c r="B76">
        <f t="shared" ca="1" si="9"/>
        <v>40</v>
      </c>
      <c r="C76" t="str">
        <f t="shared" ca="1" si="10"/>
        <v>SINGLE</v>
      </c>
      <c r="D76" s="2">
        <f t="shared" ca="1" si="7"/>
        <v>88345.779881290073</v>
      </c>
      <c r="E76" s="1">
        <f t="shared" ca="1" si="11"/>
        <v>228378.84768781159</v>
      </c>
      <c r="F76">
        <f t="shared" ca="1" si="12"/>
        <v>360</v>
      </c>
      <c r="G76" s="3">
        <f t="shared" ca="1" si="8"/>
        <v>336085.85889849067</v>
      </c>
      <c r="H76" t="str">
        <f t="shared" ca="1" si="13"/>
        <v>NO</v>
      </c>
    </row>
    <row r="77" spans="1:8" x14ac:dyDescent="0.3">
      <c r="A77">
        <v>76</v>
      </c>
      <c r="B77">
        <f t="shared" ca="1" si="9"/>
        <v>32</v>
      </c>
      <c r="C77" t="str">
        <f t="shared" ca="1" si="10"/>
        <v>SINGLE</v>
      </c>
      <c r="D77" s="2">
        <f t="shared" ca="1" si="7"/>
        <v>99674.360166715836</v>
      </c>
      <c r="E77" s="1">
        <f t="shared" ca="1" si="11"/>
        <v>178867.30048706819</v>
      </c>
      <c r="F77">
        <f t="shared" ca="1" si="12"/>
        <v>360</v>
      </c>
      <c r="G77" s="3">
        <f t="shared" ca="1" si="8"/>
        <v>327232.92839196057</v>
      </c>
      <c r="H77" t="str">
        <f t="shared" ca="1" si="13"/>
        <v>NO</v>
      </c>
    </row>
    <row r="78" spans="1:8" x14ac:dyDescent="0.3">
      <c r="A78">
        <v>77</v>
      </c>
      <c r="B78">
        <f t="shared" ca="1" si="9"/>
        <v>29</v>
      </c>
      <c r="C78" t="str">
        <f t="shared" ca="1" si="10"/>
        <v>SINGLE</v>
      </c>
      <c r="D78" s="2">
        <f t="shared" ca="1" si="7"/>
        <v>47333.521947296787</v>
      </c>
      <c r="E78" s="1">
        <f t="shared" ca="1" si="11"/>
        <v>198367.95469119379</v>
      </c>
      <c r="F78">
        <f t="shared" ca="1" si="12"/>
        <v>360</v>
      </c>
      <c r="G78" s="3">
        <f t="shared" ca="1" si="8"/>
        <v>337852.52761513734</v>
      </c>
      <c r="H78" t="str">
        <f t="shared" ca="1" si="13"/>
        <v>NO</v>
      </c>
    </row>
    <row r="79" spans="1:8" x14ac:dyDescent="0.3">
      <c r="A79">
        <v>78</v>
      </c>
      <c r="B79">
        <f t="shared" ca="1" si="9"/>
        <v>30</v>
      </c>
      <c r="C79" t="str">
        <f t="shared" ca="1" si="10"/>
        <v>MARRIED</v>
      </c>
      <c r="D79" s="2">
        <f t="shared" ca="1" si="7"/>
        <v>56960.461970147939</v>
      </c>
      <c r="E79" s="1">
        <f t="shared" ca="1" si="11"/>
        <v>198846.1497108789</v>
      </c>
      <c r="F79">
        <f t="shared" ca="1" si="12"/>
        <v>295</v>
      </c>
      <c r="G79" s="3">
        <f t="shared" ca="1" si="8"/>
        <v>313943.59695237491</v>
      </c>
      <c r="H79" t="str">
        <f t="shared" ca="1" si="13"/>
        <v>YES</v>
      </c>
    </row>
    <row r="80" spans="1:8" x14ac:dyDescent="0.3">
      <c r="A80">
        <v>79</v>
      </c>
      <c r="B80">
        <f t="shared" ca="1" si="9"/>
        <v>33</v>
      </c>
      <c r="C80" t="str">
        <f t="shared" ca="1" si="10"/>
        <v>MARRIED</v>
      </c>
      <c r="D80" s="2">
        <f t="shared" ca="1" si="7"/>
        <v>71658.094103426367</v>
      </c>
      <c r="E80" s="1">
        <f t="shared" ca="1" si="11"/>
        <v>244908.13232731266</v>
      </c>
      <c r="F80">
        <f t="shared" ca="1" si="12"/>
        <v>360</v>
      </c>
      <c r="G80" s="3">
        <f t="shared" ca="1" si="8"/>
        <v>426287.95019282523</v>
      </c>
      <c r="H80" t="str">
        <f t="shared" ca="1" si="13"/>
        <v>NO</v>
      </c>
    </row>
    <row r="81" spans="1:8" x14ac:dyDescent="0.3">
      <c r="A81">
        <v>80</v>
      </c>
      <c r="B81">
        <f t="shared" ca="1" si="9"/>
        <v>43</v>
      </c>
      <c r="C81" t="str">
        <f t="shared" ca="1" si="10"/>
        <v>MARRIED</v>
      </c>
      <c r="D81" s="2">
        <f t="shared" ca="1" si="7"/>
        <v>131395.36876510404</v>
      </c>
      <c r="E81" s="1">
        <f t="shared" ca="1" si="11"/>
        <v>347113.95138113538</v>
      </c>
      <c r="F81">
        <f t="shared" ca="1" si="12"/>
        <v>79</v>
      </c>
      <c r="G81" s="3">
        <f t="shared" ca="1" si="8"/>
        <v>388366.04261407553</v>
      </c>
      <c r="H81" t="str">
        <f t="shared" ca="1" si="13"/>
        <v>YES</v>
      </c>
    </row>
    <row r="82" spans="1:8" x14ac:dyDescent="0.3">
      <c r="A82">
        <v>81</v>
      </c>
      <c r="B82">
        <f t="shared" ca="1" si="9"/>
        <v>39</v>
      </c>
      <c r="C82" t="str">
        <f t="shared" ca="1" si="10"/>
        <v>MARRIED</v>
      </c>
      <c r="D82" s="2">
        <f t="shared" ca="1" si="7"/>
        <v>69025.222543360491</v>
      </c>
      <c r="E82" s="1">
        <f t="shared" ca="1" si="11"/>
        <v>226801.10387448836</v>
      </c>
      <c r="F82">
        <f t="shared" ca="1" si="12"/>
        <v>72</v>
      </c>
      <c r="G82" s="3">
        <f t="shared" ca="1" si="8"/>
        <v>244243.8035574189</v>
      </c>
      <c r="H82" t="str">
        <f t="shared" ca="1" si="13"/>
        <v>YES</v>
      </c>
    </row>
    <row r="83" spans="1:8" x14ac:dyDescent="0.3">
      <c r="A83">
        <v>82</v>
      </c>
      <c r="B83">
        <f t="shared" ca="1" si="9"/>
        <v>40</v>
      </c>
      <c r="C83" t="str">
        <f t="shared" ca="1" si="10"/>
        <v>MARRIED</v>
      </c>
      <c r="D83" s="2">
        <f t="shared" ca="1" si="7"/>
        <v>84836.68241900859</v>
      </c>
      <c r="E83" s="1">
        <f t="shared" ca="1" si="11"/>
        <v>238924.18855146854</v>
      </c>
      <c r="F83">
        <f t="shared" ca="1" si="12"/>
        <v>360</v>
      </c>
      <c r="G83" s="3">
        <f t="shared" ca="1" si="8"/>
        <v>428135.60095259803</v>
      </c>
      <c r="H83" t="str">
        <f t="shared" ca="1" si="13"/>
        <v>NO</v>
      </c>
    </row>
    <row r="84" spans="1:8" x14ac:dyDescent="0.3">
      <c r="A84">
        <v>83</v>
      </c>
      <c r="B84">
        <f t="shared" ca="1" si="9"/>
        <v>34</v>
      </c>
      <c r="C84" t="str">
        <f t="shared" ca="1" si="10"/>
        <v>SINGLE</v>
      </c>
      <c r="D84" s="2">
        <f t="shared" ca="1" si="7"/>
        <v>80817.437667262056</v>
      </c>
      <c r="E84" s="1">
        <f t="shared" ca="1" si="11"/>
        <v>176487.30810095108</v>
      </c>
      <c r="F84">
        <f t="shared" ca="1" si="12"/>
        <v>107</v>
      </c>
      <c r="G84" s="3">
        <f t="shared" ca="1" si="8"/>
        <v>229687.08710326671</v>
      </c>
      <c r="H84" t="str">
        <f t="shared" ca="1" si="13"/>
        <v>YES</v>
      </c>
    </row>
    <row r="85" spans="1:8" x14ac:dyDescent="0.3">
      <c r="A85">
        <v>84</v>
      </c>
      <c r="B85">
        <f t="shared" ca="1" si="9"/>
        <v>38</v>
      </c>
      <c r="C85" t="str">
        <f t="shared" ca="1" si="10"/>
        <v>MARRIED</v>
      </c>
      <c r="D85" s="2">
        <f t="shared" ca="1" si="7"/>
        <v>21452.128654388158</v>
      </c>
      <c r="E85" s="1">
        <f t="shared" ca="1" si="11"/>
        <v>191186.01993346284</v>
      </c>
      <c r="F85">
        <f t="shared" ca="1" si="12"/>
        <v>232</v>
      </c>
      <c r="G85" s="3">
        <f t="shared" ca="1" si="8"/>
        <v>253036.94800501328</v>
      </c>
      <c r="H85" t="str">
        <f t="shared" ca="1" si="13"/>
        <v>YES</v>
      </c>
    </row>
    <row r="86" spans="1:8" x14ac:dyDescent="0.3">
      <c r="A86">
        <v>85</v>
      </c>
      <c r="B86">
        <f t="shared" ca="1" si="9"/>
        <v>34</v>
      </c>
      <c r="C86" t="str">
        <f t="shared" ca="1" si="10"/>
        <v>MARRIED</v>
      </c>
      <c r="D86" s="2">
        <f t="shared" ca="1" si="7"/>
        <v>77034.616913684164</v>
      </c>
      <c r="E86" s="1">
        <f t="shared" ca="1" si="11"/>
        <v>222177.26029697905</v>
      </c>
      <c r="F86">
        <f t="shared" ca="1" si="12"/>
        <v>212</v>
      </c>
      <c r="G86" s="3">
        <f t="shared" ca="1" si="8"/>
        <v>344147.77182373946</v>
      </c>
      <c r="H86" t="str">
        <f t="shared" ca="1" si="13"/>
        <v>YES</v>
      </c>
    </row>
    <row r="87" spans="1:8" x14ac:dyDescent="0.3">
      <c r="A87">
        <v>86</v>
      </c>
      <c r="B87">
        <f t="shared" ca="1" si="9"/>
        <v>39</v>
      </c>
      <c r="C87" t="str">
        <f t="shared" ca="1" si="10"/>
        <v>MARRIED</v>
      </c>
      <c r="D87" s="2">
        <f t="shared" ca="1" si="7"/>
        <v>88528.647405797921</v>
      </c>
      <c r="E87" s="1">
        <f t="shared" ca="1" si="11"/>
        <v>252925.77258016789</v>
      </c>
      <c r="F87">
        <f t="shared" ca="1" si="12"/>
        <v>45</v>
      </c>
      <c r="G87" s="3">
        <f t="shared" ca="1" si="8"/>
        <v>275134.8999243275</v>
      </c>
      <c r="H87" t="str">
        <f t="shared" ca="1" si="13"/>
        <v>YES</v>
      </c>
    </row>
    <row r="88" spans="1:8" x14ac:dyDescent="0.3">
      <c r="A88">
        <v>87</v>
      </c>
      <c r="B88">
        <f t="shared" ca="1" si="9"/>
        <v>37</v>
      </c>
      <c r="C88" t="str">
        <f t="shared" ca="1" si="10"/>
        <v>MARRIED</v>
      </c>
      <c r="D88" s="2">
        <f t="shared" ca="1" si="7"/>
        <v>81629.305195156121</v>
      </c>
      <c r="E88" s="1">
        <f t="shared" ca="1" si="11"/>
        <v>335368.5371827028</v>
      </c>
      <c r="F88">
        <f t="shared" ca="1" si="12"/>
        <v>360</v>
      </c>
      <c r="G88" s="3">
        <f t="shared" ca="1" si="8"/>
        <v>663428.16740605619</v>
      </c>
      <c r="H88" t="str">
        <f t="shared" ca="1" si="13"/>
        <v>NO</v>
      </c>
    </row>
    <row r="89" spans="1:8" x14ac:dyDescent="0.3">
      <c r="A89">
        <v>88</v>
      </c>
      <c r="B89">
        <f t="shared" ca="1" si="9"/>
        <v>44</v>
      </c>
      <c r="C89" t="str">
        <f t="shared" ca="1" si="10"/>
        <v>SINGLE</v>
      </c>
      <c r="D89" s="2">
        <f t="shared" ca="1" si="7"/>
        <v>66534.227932572991</v>
      </c>
      <c r="E89" s="1">
        <f t="shared" ca="1" si="11"/>
        <v>232729.6459064699</v>
      </c>
      <c r="F89">
        <f t="shared" ca="1" si="12"/>
        <v>360</v>
      </c>
      <c r="G89" s="3">
        <f t="shared" ca="1" si="8"/>
        <v>357687.0515988025</v>
      </c>
      <c r="H89" t="str">
        <f t="shared" ca="1" si="13"/>
        <v>NO</v>
      </c>
    </row>
    <row r="90" spans="1:8" x14ac:dyDescent="0.3">
      <c r="A90">
        <v>89</v>
      </c>
      <c r="B90">
        <f t="shared" ca="1" si="9"/>
        <v>35</v>
      </c>
      <c r="C90" t="str">
        <f t="shared" ca="1" si="10"/>
        <v>MARRIED</v>
      </c>
      <c r="D90" s="2">
        <f t="shared" ca="1" si="7"/>
        <v>78130.017674474802</v>
      </c>
      <c r="E90" s="1">
        <f t="shared" ca="1" si="11"/>
        <v>206468.50977540002</v>
      </c>
      <c r="F90">
        <f t="shared" ca="1" si="12"/>
        <v>260</v>
      </c>
      <c r="G90" s="3">
        <f t="shared" ca="1" si="8"/>
        <v>259269.00736703424</v>
      </c>
      <c r="H90" t="str">
        <f t="shared" ca="1" si="13"/>
        <v>YES</v>
      </c>
    </row>
    <row r="91" spans="1:8" x14ac:dyDescent="0.3">
      <c r="A91">
        <v>90</v>
      </c>
      <c r="B91">
        <f t="shared" ca="1" si="9"/>
        <v>37</v>
      </c>
      <c r="C91" t="str">
        <f t="shared" ca="1" si="10"/>
        <v>SINGLE</v>
      </c>
      <c r="D91" s="2">
        <f t="shared" ca="1" si="7"/>
        <v>35445.16952061643</v>
      </c>
      <c r="E91" s="1">
        <f t="shared" ca="1" si="11"/>
        <v>170123.42380157841</v>
      </c>
      <c r="F91">
        <f t="shared" ca="1" si="12"/>
        <v>121</v>
      </c>
      <c r="G91" s="3">
        <f t="shared" ca="1" si="8"/>
        <v>199381.26520573482</v>
      </c>
      <c r="H91" t="str">
        <f t="shared" ca="1" si="13"/>
        <v>YES</v>
      </c>
    </row>
    <row r="92" spans="1:8" x14ac:dyDescent="0.3">
      <c r="A92">
        <v>91</v>
      </c>
      <c r="B92">
        <f t="shared" ca="1" si="9"/>
        <v>35</v>
      </c>
      <c r="C92" t="str">
        <f t="shared" ca="1" si="10"/>
        <v>MARRIED</v>
      </c>
      <c r="D92" s="2">
        <f t="shared" ca="1" si="7"/>
        <v>85219.387947943542</v>
      </c>
      <c r="E92" s="1">
        <f t="shared" ca="1" si="11"/>
        <v>293364.62876148662</v>
      </c>
      <c r="F92">
        <f t="shared" ca="1" si="12"/>
        <v>360</v>
      </c>
      <c r="G92" s="3">
        <f t="shared" ca="1" si="8"/>
        <v>396359.35053166229</v>
      </c>
      <c r="H92" t="str">
        <f t="shared" ca="1" si="13"/>
        <v>NO</v>
      </c>
    </row>
    <row r="93" spans="1:8" x14ac:dyDescent="0.3">
      <c r="A93">
        <v>92</v>
      </c>
      <c r="B93">
        <f t="shared" ca="1" si="9"/>
        <v>39</v>
      </c>
      <c r="C93" t="str">
        <f t="shared" ca="1" si="10"/>
        <v>MARRIED</v>
      </c>
      <c r="D93" s="2">
        <f t="shared" ca="1" si="7"/>
        <v>58178.56609233444</v>
      </c>
      <c r="E93" s="1">
        <f t="shared" ca="1" si="11"/>
        <v>201535.37928003963</v>
      </c>
      <c r="F93">
        <f t="shared" ca="1" si="12"/>
        <v>131</v>
      </c>
      <c r="G93" s="3">
        <f t="shared" ca="1" si="8"/>
        <v>271544.33067567594</v>
      </c>
      <c r="H93" t="str">
        <f t="shared" ca="1" si="13"/>
        <v>YES</v>
      </c>
    </row>
    <row r="94" spans="1:8" x14ac:dyDescent="0.3">
      <c r="A94">
        <v>93</v>
      </c>
      <c r="B94">
        <f t="shared" ca="1" si="9"/>
        <v>25</v>
      </c>
      <c r="C94" t="str">
        <f t="shared" ca="1" si="10"/>
        <v>SINGLE</v>
      </c>
      <c r="D94" s="2">
        <f t="shared" ca="1" si="7"/>
        <v>45009.292515037414</v>
      </c>
      <c r="E94" s="1">
        <f t="shared" ca="1" si="11"/>
        <v>175893.31811993226</v>
      </c>
      <c r="F94">
        <f t="shared" ca="1" si="12"/>
        <v>360</v>
      </c>
      <c r="G94" s="3">
        <f t="shared" ca="1" si="8"/>
        <v>299675.68717970839</v>
      </c>
      <c r="H94" t="str">
        <f t="shared" ca="1" si="13"/>
        <v>NO</v>
      </c>
    </row>
    <row r="95" spans="1:8" x14ac:dyDescent="0.3">
      <c r="A95">
        <v>94</v>
      </c>
      <c r="B95">
        <f t="shared" ca="1" si="9"/>
        <v>36</v>
      </c>
      <c r="C95" t="str">
        <f t="shared" ca="1" si="10"/>
        <v>SINGLE</v>
      </c>
      <c r="D95" s="2">
        <f t="shared" ca="1" si="7"/>
        <v>70764.944332383049</v>
      </c>
      <c r="E95" s="1">
        <f t="shared" ca="1" si="11"/>
        <v>209435.36259526387</v>
      </c>
      <c r="F95">
        <f t="shared" ca="1" si="12"/>
        <v>360</v>
      </c>
      <c r="G95" s="3">
        <f t="shared" ca="1" si="8"/>
        <v>382918.53363837907</v>
      </c>
      <c r="H95" t="str">
        <f t="shared" ca="1" si="13"/>
        <v>NO</v>
      </c>
    </row>
    <row r="96" spans="1:8" x14ac:dyDescent="0.3">
      <c r="A96">
        <v>95</v>
      </c>
      <c r="B96">
        <f t="shared" ca="1" si="9"/>
        <v>37</v>
      </c>
      <c r="C96" t="str">
        <f t="shared" ca="1" si="10"/>
        <v>SINGLE</v>
      </c>
      <c r="D96" s="2">
        <f t="shared" ca="1" si="7"/>
        <v>197687.66230883179</v>
      </c>
      <c r="E96" s="1">
        <f t="shared" ca="1" si="11"/>
        <v>587576.69665166643</v>
      </c>
      <c r="F96">
        <f t="shared" ca="1" si="12"/>
        <v>360</v>
      </c>
      <c r="G96" s="3">
        <f t="shared" ca="1" si="8"/>
        <v>984292.74792152434</v>
      </c>
      <c r="H96" t="str">
        <f t="shared" ca="1" si="13"/>
        <v>NO</v>
      </c>
    </row>
    <row r="97" spans="1:8" x14ac:dyDescent="0.3">
      <c r="A97">
        <v>96</v>
      </c>
      <c r="B97">
        <f t="shared" ca="1" si="9"/>
        <v>40</v>
      </c>
      <c r="C97" t="str">
        <f t="shared" ca="1" si="10"/>
        <v>MARRIED</v>
      </c>
      <c r="D97" s="2">
        <f t="shared" ca="1" si="7"/>
        <v>143520.07051709451</v>
      </c>
      <c r="E97" s="1">
        <f t="shared" ca="1" si="11"/>
        <v>372248.16346487985</v>
      </c>
      <c r="F97">
        <f t="shared" ca="1" si="12"/>
        <v>360</v>
      </c>
      <c r="G97" s="3">
        <f t="shared" ca="1" si="8"/>
        <v>636425.93721597758</v>
      </c>
      <c r="H97" t="str">
        <f t="shared" ca="1" si="13"/>
        <v>NO</v>
      </c>
    </row>
    <row r="98" spans="1:8" x14ac:dyDescent="0.3">
      <c r="A98">
        <v>97</v>
      </c>
      <c r="B98">
        <f t="shared" ca="1" si="9"/>
        <v>36</v>
      </c>
      <c r="C98" t="str">
        <f t="shared" ca="1" si="10"/>
        <v>MARRIED</v>
      </c>
      <c r="D98" s="2">
        <f t="shared" ca="1" si="7"/>
        <v>76483.581078682735</v>
      </c>
      <c r="E98" s="1">
        <f t="shared" ca="1" si="11"/>
        <v>206507.8349428669</v>
      </c>
      <c r="F98">
        <f t="shared" ca="1" si="12"/>
        <v>130</v>
      </c>
      <c r="G98" s="3">
        <f t="shared" ca="1" si="8"/>
        <v>260364.72387349539</v>
      </c>
      <c r="H98" t="str">
        <f t="shared" ca="1" si="13"/>
        <v>YES</v>
      </c>
    </row>
    <row r="99" spans="1:8" x14ac:dyDescent="0.3">
      <c r="A99">
        <v>98</v>
      </c>
      <c r="B99">
        <f t="shared" ca="1" si="9"/>
        <v>35</v>
      </c>
      <c r="C99" t="str">
        <f t="shared" ca="1" si="10"/>
        <v>SINGLE</v>
      </c>
      <c r="D99" s="2">
        <f t="shared" ca="1" si="7"/>
        <v>29251.10704368366</v>
      </c>
      <c r="E99" s="1">
        <f t="shared" ca="1" si="11"/>
        <v>202058.62640216207</v>
      </c>
      <c r="F99">
        <f t="shared" ca="1" si="12"/>
        <v>360</v>
      </c>
      <c r="G99" s="3">
        <f t="shared" ca="1" si="8"/>
        <v>359794.29081956</v>
      </c>
      <c r="H99" t="str">
        <f t="shared" ca="1" si="13"/>
        <v>NO</v>
      </c>
    </row>
    <row r="100" spans="1:8" x14ac:dyDescent="0.3">
      <c r="A100">
        <v>99</v>
      </c>
      <c r="B100">
        <f t="shared" ca="1" si="9"/>
        <v>35</v>
      </c>
      <c r="C100" t="str">
        <f t="shared" ca="1" si="10"/>
        <v>SINGLE</v>
      </c>
      <c r="D100" s="2">
        <f t="shared" ca="1" si="7"/>
        <v>103672.57121579879</v>
      </c>
      <c r="E100" s="1">
        <f t="shared" ca="1" si="11"/>
        <v>236456.02695927641</v>
      </c>
      <c r="F100">
        <f t="shared" ca="1" si="12"/>
        <v>360</v>
      </c>
      <c r="G100" s="3">
        <f t="shared" ca="1" si="8"/>
        <v>409966.59118758357</v>
      </c>
      <c r="H100" t="str">
        <f t="shared" ca="1" si="13"/>
        <v>NO</v>
      </c>
    </row>
    <row r="101" spans="1:8" x14ac:dyDescent="0.3">
      <c r="A101">
        <v>100</v>
      </c>
      <c r="B101">
        <f t="shared" ca="1" si="9"/>
        <v>28</v>
      </c>
      <c r="C101" t="str">
        <f t="shared" ca="1" si="10"/>
        <v>MARRIED</v>
      </c>
      <c r="D101" s="2">
        <f t="shared" ca="1" si="7"/>
        <v>108075.52892409061</v>
      </c>
      <c r="E101" s="1">
        <f t="shared" ca="1" si="11"/>
        <v>308127.47744006314</v>
      </c>
      <c r="F101">
        <f t="shared" ca="1" si="12"/>
        <v>360</v>
      </c>
      <c r="G101" s="3">
        <f t="shared" ca="1" si="8"/>
        <v>500287.65486601216</v>
      </c>
      <c r="H101" t="str">
        <f t="shared" ca="1" si="13"/>
        <v>NO</v>
      </c>
    </row>
    <row r="102" spans="1:8" x14ac:dyDescent="0.3">
      <c r="A102">
        <v>101</v>
      </c>
      <c r="B102">
        <f t="shared" ca="1" si="9"/>
        <v>33</v>
      </c>
      <c r="C102" t="str">
        <f t="shared" ca="1" si="10"/>
        <v>MARRIED</v>
      </c>
      <c r="D102" s="2">
        <f t="shared" ca="1" si="7"/>
        <v>112896.99374267035</v>
      </c>
      <c r="E102" s="1">
        <f t="shared" ca="1" si="11"/>
        <v>328471.91206587857</v>
      </c>
      <c r="F102">
        <f t="shared" ca="1" si="12"/>
        <v>360</v>
      </c>
      <c r="G102" s="3">
        <f t="shared" ca="1" si="8"/>
        <v>689096.35208918783</v>
      </c>
      <c r="H102" t="str">
        <f t="shared" ca="1" si="13"/>
        <v>NO</v>
      </c>
    </row>
    <row r="103" spans="1:8" x14ac:dyDescent="0.3">
      <c r="A103">
        <v>102</v>
      </c>
      <c r="B103">
        <f t="shared" ca="1" si="9"/>
        <v>38</v>
      </c>
      <c r="C103" t="str">
        <f t="shared" ca="1" si="10"/>
        <v>MARRIED</v>
      </c>
      <c r="D103" s="2">
        <f t="shared" ca="1" si="7"/>
        <v>100420.10319592463</v>
      </c>
      <c r="E103" s="1">
        <f t="shared" ca="1" si="11"/>
        <v>295563.66659870103</v>
      </c>
      <c r="F103">
        <f t="shared" ca="1" si="12"/>
        <v>360</v>
      </c>
      <c r="G103" s="3">
        <f t="shared" ca="1" si="8"/>
        <v>560649.59473989671</v>
      </c>
      <c r="H103" t="str">
        <f t="shared" ca="1" si="13"/>
        <v>NO</v>
      </c>
    </row>
    <row r="104" spans="1:8" x14ac:dyDescent="0.3">
      <c r="A104">
        <v>103</v>
      </c>
      <c r="B104">
        <f t="shared" ca="1" si="9"/>
        <v>40</v>
      </c>
      <c r="C104" t="str">
        <f t="shared" ca="1" si="10"/>
        <v>SINGLE</v>
      </c>
      <c r="D104" s="2">
        <f t="shared" ca="1" si="7"/>
        <v>66358.600743348376</v>
      </c>
      <c r="E104" s="1">
        <f t="shared" ca="1" si="11"/>
        <v>219575.15387874466</v>
      </c>
      <c r="F104">
        <f t="shared" ca="1" si="12"/>
        <v>303</v>
      </c>
      <c r="G104" s="3">
        <f t="shared" ca="1" si="8"/>
        <v>295693.59073925012</v>
      </c>
      <c r="H104" t="str">
        <f t="shared" ca="1" si="13"/>
        <v>YES</v>
      </c>
    </row>
    <row r="105" spans="1:8" x14ac:dyDescent="0.3">
      <c r="A105">
        <v>104</v>
      </c>
      <c r="B105">
        <f t="shared" ca="1" si="9"/>
        <v>36</v>
      </c>
      <c r="C105" t="str">
        <f t="shared" ca="1" si="10"/>
        <v>MARRIED</v>
      </c>
      <c r="D105" s="2">
        <f t="shared" ca="1" si="7"/>
        <v>91278.636224108457</v>
      </c>
      <c r="E105" s="1">
        <f t="shared" ca="1" si="11"/>
        <v>255768.77099859968</v>
      </c>
      <c r="F105">
        <f t="shared" ca="1" si="12"/>
        <v>360</v>
      </c>
      <c r="G105" s="3">
        <f t="shared" ca="1" si="8"/>
        <v>423831.09934997949</v>
      </c>
      <c r="H105" t="str">
        <f t="shared" ca="1" si="13"/>
        <v>NO</v>
      </c>
    </row>
    <row r="106" spans="1:8" x14ac:dyDescent="0.3">
      <c r="A106">
        <v>105</v>
      </c>
      <c r="B106">
        <f t="shared" ca="1" si="9"/>
        <v>33</v>
      </c>
      <c r="C106" t="str">
        <f t="shared" ca="1" si="10"/>
        <v>SINGLE</v>
      </c>
      <c r="D106" s="2">
        <f t="shared" ca="1" si="7"/>
        <v>88687.364875484403</v>
      </c>
      <c r="E106" s="1">
        <f t="shared" ca="1" si="11"/>
        <v>214118.25922245844</v>
      </c>
      <c r="F106">
        <f t="shared" ca="1" si="12"/>
        <v>303</v>
      </c>
      <c r="G106" s="3">
        <f t="shared" ca="1" si="8"/>
        <v>335796.38165718992</v>
      </c>
      <c r="H106" t="str">
        <f t="shared" ca="1" si="13"/>
        <v>YES</v>
      </c>
    </row>
    <row r="107" spans="1:8" x14ac:dyDescent="0.3">
      <c r="A107">
        <v>106</v>
      </c>
      <c r="B107">
        <f t="shared" ca="1" si="9"/>
        <v>32</v>
      </c>
      <c r="C107" t="str">
        <f t="shared" ca="1" si="10"/>
        <v>SINGLE</v>
      </c>
      <c r="D107" s="2">
        <f t="shared" ca="1" si="7"/>
        <v>72523.328076484671</v>
      </c>
      <c r="E107" s="1">
        <f t="shared" ca="1" si="11"/>
        <v>287911.13924627518</v>
      </c>
      <c r="F107">
        <f t="shared" ca="1" si="12"/>
        <v>360</v>
      </c>
      <c r="G107" s="3">
        <f t="shared" ca="1" si="8"/>
        <v>570709.1455922639</v>
      </c>
      <c r="H107" t="str">
        <f t="shared" ca="1" si="13"/>
        <v>NO</v>
      </c>
    </row>
    <row r="108" spans="1:8" x14ac:dyDescent="0.3">
      <c r="A108">
        <v>107</v>
      </c>
      <c r="B108">
        <f t="shared" ca="1" si="9"/>
        <v>28</v>
      </c>
      <c r="C108" t="str">
        <f t="shared" ca="1" si="10"/>
        <v>MARRIED</v>
      </c>
      <c r="D108" s="2">
        <f t="shared" ca="1" si="7"/>
        <v>103359.6271554002</v>
      </c>
      <c r="E108" s="1">
        <f t="shared" ca="1" si="11"/>
        <v>299399.31249471207</v>
      </c>
      <c r="F108">
        <f t="shared" ca="1" si="12"/>
        <v>360</v>
      </c>
      <c r="G108" s="3">
        <f t="shared" ca="1" si="8"/>
        <v>486210.99834507378</v>
      </c>
      <c r="H108" t="str">
        <f t="shared" ca="1" si="13"/>
        <v>NO</v>
      </c>
    </row>
    <row r="109" spans="1:8" x14ac:dyDescent="0.3">
      <c r="A109">
        <v>108</v>
      </c>
      <c r="B109">
        <f t="shared" ca="1" si="9"/>
        <v>36</v>
      </c>
      <c r="C109" t="str">
        <f t="shared" ca="1" si="10"/>
        <v>SINGLE</v>
      </c>
      <c r="D109" s="2">
        <f t="shared" ca="1" si="7"/>
        <v>71688.158939206143</v>
      </c>
      <c r="E109" s="1">
        <f t="shared" ca="1" si="11"/>
        <v>194036.60216811614</v>
      </c>
      <c r="F109">
        <f t="shared" ca="1" si="12"/>
        <v>360</v>
      </c>
      <c r="G109" s="3">
        <f t="shared" ca="1" si="8"/>
        <v>337207.88072229282</v>
      </c>
      <c r="H109" t="str">
        <f t="shared" ca="1" si="13"/>
        <v>NO</v>
      </c>
    </row>
    <row r="110" spans="1:8" x14ac:dyDescent="0.3">
      <c r="A110">
        <v>109</v>
      </c>
      <c r="B110">
        <f t="shared" ca="1" si="9"/>
        <v>33</v>
      </c>
      <c r="C110" t="str">
        <f t="shared" ca="1" si="10"/>
        <v>MARRIED</v>
      </c>
      <c r="D110" s="2">
        <f t="shared" ca="1" si="7"/>
        <v>39668.329390428742</v>
      </c>
      <c r="E110" s="1">
        <f t="shared" ca="1" si="11"/>
        <v>177640.89794611267</v>
      </c>
      <c r="F110">
        <f t="shared" ca="1" si="12"/>
        <v>304</v>
      </c>
      <c r="G110" s="3">
        <f t="shared" ca="1" si="8"/>
        <v>291348.88017313241</v>
      </c>
      <c r="H110" t="str">
        <f t="shared" ca="1" si="13"/>
        <v>YES</v>
      </c>
    </row>
    <row r="111" spans="1:8" x14ac:dyDescent="0.3">
      <c r="A111">
        <v>110</v>
      </c>
      <c r="B111">
        <f t="shared" ca="1" si="9"/>
        <v>32</v>
      </c>
      <c r="C111" t="str">
        <f t="shared" ca="1" si="10"/>
        <v>SINGLE</v>
      </c>
      <c r="D111" s="2">
        <f t="shared" ca="1" si="7"/>
        <v>106025.78623539361</v>
      </c>
      <c r="E111" s="1">
        <f t="shared" ca="1" si="11"/>
        <v>218904.90578280669</v>
      </c>
      <c r="F111">
        <f t="shared" ca="1" si="12"/>
        <v>360</v>
      </c>
      <c r="G111" s="3">
        <f t="shared" ca="1" si="8"/>
        <v>405957.17000129289</v>
      </c>
      <c r="H111" t="str">
        <f t="shared" ca="1" si="13"/>
        <v>NO</v>
      </c>
    </row>
    <row r="112" spans="1:8" x14ac:dyDescent="0.3">
      <c r="A112">
        <v>111</v>
      </c>
      <c r="B112">
        <f t="shared" ca="1" si="9"/>
        <v>27</v>
      </c>
      <c r="C112" t="str">
        <f t="shared" ca="1" si="10"/>
        <v>SINGLE</v>
      </c>
      <c r="D112" s="2">
        <f t="shared" ca="1" si="7"/>
        <v>50917.972299804664</v>
      </c>
      <c r="E112" s="1">
        <f t="shared" ca="1" si="11"/>
        <v>157239.04684626852</v>
      </c>
      <c r="F112">
        <f t="shared" ca="1" si="12"/>
        <v>360</v>
      </c>
      <c r="G112" s="3">
        <f t="shared" ca="1" si="8"/>
        <v>301739.00404879305</v>
      </c>
      <c r="H112" t="str">
        <f t="shared" ca="1" si="13"/>
        <v>NO</v>
      </c>
    </row>
    <row r="113" spans="1:8" x14ac:dyDescent="0.3">
      <c r="A113">
        <v>112</v>
      </c>
      <c r="B113">
        <f t="shared" ca="1" si="9"/>
        <v>36</v>
      </c>
      <c r="C113" t="str">
        <f t="shared" ca="1" si="10"/>
        <v>MARRIED</v>
      </c>
      <c r="D113" s="2">
        <f t="shared" ca="1" si="7"/>
        <v>56006.742836046236</v>
      </c>
      <c r="E113" s="1">
        <f t="shared" ca="1" si="11"/>
        <v>246069.16847528267</v>
      </c>
      <c r="F113">
        <f t="shared" ca="1" si="12"/>
        <v>37</v>
      </c>
      <c r="G113" s="3">
        <f t="shared" ca="1" si="8"/>
        <v>257108.45104497849</v>
      </c>
      <c r="H113" t="str">
        <f t="shared" ca="1" si="13"/>
        <v>YES</v>
      </c>
    </row>
    <row r="114" spans="1:8" x14ac:dyDescent="0.3">
      <c r="A114">
        <v>113</v>
      </c>
      <c r="B114">
        <f t="shared" ca="1" si="9"/>
        <v>26</v>
      </c>
      <c r="C114" t="str">
        <f t="shared" ca="1" si="10"/>
        <v>MARRIED</v>
      </c>
      <c r="D114" s="2">
        <f t="shared" ca="1" si="7"/>
        <v>89833.360830563528</v>
      </c>
      <c r="E114" s="1">
        <f t="shared" ca="1" si="11"/>
        <v>207039.135533202</v>
      </c>
      <c r="F114">
        <f t="shared" ca="1" si="12"/>
        <v>25</v>
      </c>
      <c r="G114" s="3">
        <f t="shared" ca="1" si="8"/>
        <v>217379.39130905329</v>
      </c>
      <c r="H114" t="str">
        <f t="shared" ca="1" si="13"/>
        <v>YES</v>
      </c>
    </row>
    <row r="115" spans="1:8" x14ac:dyDescent="0.3">
      <c r="A115">
        <v>114</v>
      </c>
      <c r="B115">
        <f t="shared" ca="1" si="9"/>
        <v>31</v>
      </c>
      <c r="C115" t="str">
        <f t="shared" ca="1" si="10"/>
        <v>SINGLE</v>
      </c>
      <c r="D115" s="2">
        <f t="shared" ca="1" si="7"/>
        <v>79526.85565271361</v>
      </c>
      <c r="E115" s="1">
        <f t="shared" ca="1" si="11"/>
        <v>178512.91724953899</v>
      </c>
      <c r="F115">
        <f t="shared" ca="1" si="12"/>
        <v>360</v>
      </c>
      <c r="G115" s="3">
        <f t="shared" ca="1" si="8"/>
        <v>314719.2418054372</v>
      </c>
      <c r="H115" t="str">
        <f t="shared" ca="1" si="13"/>
        <v>NO</v>
      </c>
    </row>
    <row r="116" spans="1:8" x14ac:dyDescent="0.3">
      <c r="A116">
        <v>115</v>
      </c>
      <c r="B116">
        <f t="shared" ca="1" si="9"/>
        <v>29</v>
      </c>
      <c r="C116" t="str">
        <f t="shared" ca="1" si="10"/>
        <v>SINGLE</v>
      </c>
      <c r="D116" s="2">
        <f t="shared" ca="1" si="7"/>
        <v>110079.39904023609</v>
      </c>
      <c r="E116" s="1">
        <f t="shared" ca="1" si="11"/>
        <v>283293.02286496991</v>
      </c>
      <c r="F116">
        <f t="shared" ca="1" si="12"/>
        <v>360</v>
      </c>
      <c r="G116" s="3">
        <f t="shared" ca="1" si="8"/>
        <v>404941.53593624657</v>
      </c>
      <c r="H116" t="str">
        <f t="shared" ca="1" si="13"/>
        <v>NO</v>
      </c>
    </row>
    <row r="117" spans="1:8" x14ac:dyDescent="0.3">
      <c r="A117">
        <v>116</v>
      </c>
      <c r="B117">
        <f t="shared" ca="1" si="9"/>
        <v>26</v>
      </c>
      <c r="C117" t="str">
        <f t="shared" ca="1" si="10"/>
        <v>SINGLE</v>
      </c>
      <c r="D117" s="2">
        <f t="shared" ca="1" si="7"/>
        <v>58644.690011203944</v>
      </c>
      <c r="E117" s="1">
        <f t="shared" ca="1" si="11"/>
        <v>255981.83573614014</v>
      </c>
      <c r="F117">
        <f t="shared" ca="1" si="12"/>
        <v>360</v>
      </c>
      <c r="G117" s="3">
        <f t="shared" ca="1" si="8"/>
        <v>456349.41610720131</v>
      </c>
      <c r="H117" t="str">
        <f t="shared" ca="1" si="13"/>
        <v>NO</v>
      </c>
    </row>
    <row r="118" spans="1:8" x14ac:dyDescent="0.3">
      <c r="A118">
        <v>117</v>
      </c>
      <c r="B118">
        <f t="shared" ca="1" si="9"/>
        <v>39</v>
      </c>
      <c r="C118" t="str">
        <f t="shared" ca="1" si="10"/>
        <v>SINGLE</v>
      </c>
      <c r="D118" s="2">
        <f t="shared" ca="1" si="7"/>
        <v>82751.464669942885</v>
      </c>
      <c r="E118" s="1">
        <f t="shared" ca="1" si="11"/>
        <v>245238.96999924455</v>
      </c>
      <c r="F118">
        <f t="shared" ca="1" si="12"/>
        <v>294</v>
      </c>
      <c r="G118" s="3">
        <f t="shared" ca="1" si="8"/>
        <v>337159.01675467344</v>
      </c>
      <c r="H118" t="str">
        <f t="shared" ca="1" si="13"/>
        <v>YES</v>
      </c>
    </row>
    <row r="119" spans="1:8" x14ac:dyDescent="0.3">
      <c r="A119">
        <v>118</v>
      </c>
      <c r="B119">
        <f t="shared" ca="1" si="9"/>
        <v>36</v>
      </c>
      <c r="C119" t="str">
        <f t="shared" ca="1" si="10"/>
        <v>MARRIED</v>
      </c>
      <c r="D119" s="2">
        <f t="shared" ca="1" si="7"/>
        <v>123105.44703066153</v>
      </c>
      <c r="E119" s="1">
        <f t="shared" ca="1" si="11"/>
        <v>341131.16994934855</v>
      </c>
      <c r="F119">
        <f t="shared" ca="1" si="12"/>
        <v>154</v>
      </c>
      <c r="G119" s="3">
        <f t="shared" ca="1" si="8"/>
        <v>419925.33931711927</v>
      </c>
      <c r="H119" t="str">
        <f t="shared" ca="1" si="13"/>
        <v>YES</v>
      </c>
    </row>
    <row r="120" spans="1:8" x14ac:dyDescent="0.3">
      <c r="A120">
        <v>119</v>
      </c>
      <c r="B120">
        <f t="shared" ca="1" si="9"/>
        <v>36</v>
      </c>
      <c r="C120" t="str">
        <f t="shared" ca="1" si="10"/>
        <v>SINGLE</v>
      </c>
      <c r="D120" s="2">
        <f t="shared" ca="1" si="7"/>
        <v>66881.076506864934</v>
      </c>
      <c r="E120" s="1">
        <f t="shared" ca="1" si="11"/>
        <v>174518.77299449203</v>
      </c>
      <c r="F120">
        <f t="shared" ca="1" si="12"/>
        <v>227</v>
      </c>
      <c r="G120" s="3">
        <f t="shared" ca="1" si="8"/>
        <v>210929.00713359035</v>
      </c>
      <c r="H120" t="str">
        <f t="shared" ca="1" si="13"/>
        <v>YES</v>
      </c>
    </row>
    <row r="121" spans="1:8" x14ac:dyDescent="0.3">
      <c r="A121">
        <v>120</v>
      </c>
      <c r="B121">
        <f t="shared" ca="1" si="9"/>
        <v>33</v>
      </c>
      <c r="C121" t="str">
        <f t="shared" ca="1" si="10"/>
        <v>MARRIED</v>
      </c>
      <c r="D121" s="2">
        <f t="shared" ca="1" si="7"/>
        <v>128429.42166159685</v>
      </c>
      <c r="E121" s="1">
        <f t="shared" ca="1" si="11"/>
        <v>317377.96459933661</v>
      </c>
      <c r="F121">
        <f t="shared" ca="1" si="12"/>
        <v>360</v>
      </c>
      <c r="G121" s="3">
        <f t="shared" ca="1" si="8"/>
        <v>543018.11101052526</v>
      </c>
      <c r="H121" t="str">
        <f t="shared" ca="1" si="13"/>
        <v>NO</v>
      </c>
    </row>
    <row r="122" spans="1:8" x14ac:dyDescent="0.3">
      <c r="A122">
        <v>121</v>
      </c>
      <c r="B122">
        <f t="shared" ca="1" si="9"/>
        <v>37</v>
      </c>
      <c r="C122" t="str">
        <f t="shared" ca="1" si="10"/>
        <v>MARRIED</v>
      </c>
      <c r="D122" s="2">
        <f t="shared" ca="1" si="7"/>
        <v>102989.25893237159</v>
      </c>
      <c r="E122" s="1">
        <f t="shared" ca="1" si="11"/>
        <v>295700.61514078395</v>
      </c>
      <c r="F122">
        <f t="shared" ca="1" si="12"/>
        <v>127</v>
      </c>
      <c r="G122" s="3">
        <f t="shared" ca="1" si="8"/>
        <v>351655.26127515762</v>
      </c>
      <c r="H122" t="str">
        <f t="shared" ca="1" si="13"/>
        <v>YES</v>
      </c>
    </row>
    <row r="123" spans="1:8" x14ac:dyDescent="0.3">
      <c r="A123">
        <v>122</v>
      </c>
      <c r="B123">
        <f t="shared" ca="1" si="9"/>
        <v>39</v>
      </c>
      <c r="C123" t="str">
        <f t="shared" ca="1" si="10"/>
        <v>MARRIED</v>
      </c>
      <c r="D123" s="2">
        <f t="shared" ca="1" si="7"/>
        <v>133136.4307295839</v>
      </c>
      <c r="E123" s="1">
        <f t="shared" ca="1" si="11"/>
        <v>360896.18598633073</v>
      </c>
      <c r="F123">
        <f t="shared" ca="1" si="12"/>
        <v>128</v>
      </c>
      <c r="G123" s="3">
        <f t="shared" ca="1" si="8"/>
        <v>453725.7130971147</v>
      </c>
      <c r="H123" t="str">
        <f t="shared" ca="1" si="13"/>
        <v>YES</v>
      </c>
    </row>
    <row r="124" spans="1:8" x14ac:dyDescent="0.3">
      <c r="A124">
        <v>123</v>
      </c>
      <c r="B124">
        <f t="shared" ca="1" si="9"/>
        <v>39</v>
      </c>
      <c r="C124" t="str">
        <f t="shared" ca="1" si="10"/>
        <v>SINGLE</v>
      </c>
      <c r="D124" s="2">
        <f t="shared" ca="1" si="7"/>
        <v>98228.870183510284</v>
      </c>
      <c r="E124" s="1">
        <f t="shared" ca="1" si="11"/>
        <v>297932.40105634549</v>
      </c>
      <c r="F124">
        <f t="shared" ca="1" si="12"/>
        <v>360</v>
      </c>
      <c r="G124" s="3">
        <f t="shared" ca="1" si="8"/>
        <v>400989.16819603182</v>
      </c>
      <c r="H124" t="str">
        <f t="shared" ca="1" si="13"/>
        <v>NO</v>
      </c>
    </row>
    <row r="125" spans="1:8" x14ac:dyDescent="0.3">
      <c r="A125">
        <v>124</v>
      </c>
      <c r="B125">
        <f t="shared" ca="1" si="9"/>
        <v>28</v>
      </c>
      <c r="C125" t="str">
        <f t="shared" ca="1" si="10"/>
        <v>SINGLE</v>
      </c>
      <c r="D125" s="2">
        <f t="shared" ca="1" si="7"/>
        <v>68950.738215464371</v>
      </c>
      <c r="E125" s="1">
        <f t="shared" ca="1" si="11"/>
        <v>208215.02737208945</v>
      </c>
      <c r="F125">
        <f t="shared" ca="1" si="12"/>
        <v>360</v>
      </c>
      <c r="G125" s="3">
        <f t="shared" ca="1" si="8"/>
        <v>393008.07129312877</v>
      </c>
      <c r="H125" t="str">
        <f t="shared" ca="1" si="13"/>
        <v>NO</v>
      </c>
    </row>
    <row r="126" spans="1:8" x14ac:dyDescent="0.3">
      <c r="A126">
        <v>125</v>
      </c>
      <c r="B126">
        <f t="shared" ca="1" si="9"/>
        <v>23</v>
      </c>
      <c r="C126" t="str">
        <f t="shared" ca="1" si="10"/>
        <v>SINGLE</v>
      </c>
      <c r="D126" s="2">
        <f t="shared" ca="1" si="7"/>
        <v>77556.922524326568</v>
      </c>
      <c r="E126" s="1">
        <f t="shared" ca="1" si="11"/>
        <v>193300.41241992777</v>
      </c>
      <c r="F126">
        <f t="shared" ca="1" si="12"/>
        <v>360</v>
      </c>
      <c r="G126" s="3">
        <f t="shared" ca="1" si="8"/>
        <v>410064.68226005707</v>
      </c>
      <c r="H126" t="str">
        <f t="shared" ca="1" si="13"/>
        <v>NO</v>
      </c>
    </row>
    <row r="127" spans="1:8" x14ac:dyDescent="0.3">
      <c r="A127">
        <v>126</v>
      </c>
      <c r="B127">
        <f t="shared" ca="1" si="9"/>
        <v>27</v>
      </c>
      <c r="C127" t="str">
        <f t="shared" ca="1" si="10"/>
        <v>MARRIED</v>
      </c>
      <c r="D127" s="2">
        <f t="shared" ca="1" si="7"/>
        <v>57827.609195017241</v>
      </c>
      <c r="E127" s="1">
        <f t="shared" ca="1" si="11"/>
        <v>177000.912577054</v>
      </c>
      <c r="F127">
        <f t="shared" ca="1" si="12"/>
        <v>60</v>
      </c>
      <c r="G127" s="3">
        <f t="shared" ca="1" si="8"/>
        <v>195749.55389057708</v>
      </c>
      <c r="H127" t="str">
        <f t="shared" ca="1" si="13"/>
        <v>YES</v>
      </c>
    </row>
    <row r="128" spans="1:8" x14ac:dyDescent="0.3">
      <c r="A128">
        <v>127</v>
      </c>
      <c r="B128">
        <f t="shared" ca="1" si="9"/>
        <v>26</v>
      </c>
      <c r="C128" t="str">
        <f t="shared" ca="1" si="10"/>
        <v>MARRIED</v>
      </c>
      <c r="D128" s="2">
        <f t="shared" ca="1" si="7"/>
        <v>92824.409962851845</v>
      </c>
      <c r="E128" s="1">
        <f t="shared" ca="1" si="11"/>
        <v>264102.30269475846</v>
      </c>
      <c r="F128">
        <f t="shared" ca="1" si="12"/>
        <v>187</v>
      </c>
      <c r="G128" s="3">
        <f t="shared" ca="1" si="8"/>
        <v>388019.76036067982</v>
      </c>
      <c r="H128" t="str">
        <f t="shared" ca="1" si="13"/>
        <v>YES</v>
      </c>
    </row>
    <row r="129" spans="1:8" x14ac:dyDescent="0.3">
      <c r="A129">
        <v>128</v>
      </c>
      <c r="B129">
        <f t="shared" ca="1" si="9"/>
        <v>36</v>
      </c>
      <c r="C129" t="str">
        <f t="shared" ca="1" si="10"/>
        <v>MARRIED</v>
      </c>
      <c r="D129" s="2">
        <f t="shared" ca="1" si="7"/>
        <v>125162.49252702179</v>
      </c>
      <c r="E129" s="1">
        <f t="shared" ca="1" si="11"/>
        <v>225702.90093467402</v>
      </c>
      <c r="F129">
        <f t="shared" ca="1" si="12"/>
        <v>360</v>
      </c>
      <c r="G129" s="3">
        <f t="shared" ca="1" si="8"/>
        <v>318053.08021978498</v>
      </c>
      <c r="H129" t="str">
        <f t="shared" ca="1" si="13"/>
        <v>NO</v>
      </c>
    </row>
    <row r="130" spans="1:8" x14ac:dyDescent="0.3">
      <c r="A130">
        <v>129</v>
      </c>
      <c r="B130">
        <f t="shared" ca="1" si="9"/>
        <v>36</v>
      </c>
      <c r="C130" t="str">
        <f t="shared" ca="1" si="10"/>
        <v>SINGLE</v>
      </c>
      <c r="D130" s="2">
        <f t="shared" ref="D130:D193" ca="1" si="14">E130/3+_xlfn.NORM.INV(RAND(),0,20000)</f>
        <v>36545.537808632434</v>
      </c>
      <c r="E130" s="1">
        <f t="shared" ca="1" si="11"/>
        <v>155476.83926098465</v>
      </c>
      <c r="F130">
        <f t="shared" ca="1" si="12"/>
        <v>360</v>
      </c>
      <c r="G130" s="3">
        <f t="shared" ref="G130:G193" ca="1" si="15">F130*-PMT(0.0425/12+_xlfn.NORM.INV(RAND(),0,0.01/12),F130,E130,0,1)</f>
        <v>299047.55286258546</v>
      </c>
      <c r="H130" t="str">
        <f t="shared" ca="1" si="13"/>
        <v>NO</v>
      </c>
    </row>
    <row r="131" spans="1:8" x14ac:dyDescent="0.3">
      <c r="A131">
        <v>130</v>
      </c>
      <c r="B131">
        <f t="shared" ref="B131:B194" ca="1" si="16">ROUND(25+_xlfn.NORM.INV(RAND(),10,5),0)</f>
        <v>36</v>
      </c>
      <c r="C131" t="str">
        <f t="shared" ref="C131:C194" ca="1" si="17">IF(F131&lt;360,IF(RAND()&lt;0.7,"MARRIED","SINGLE"),IF(RAND()&lt;0.65,"SINGLE","MARRIED"))</f>
        <v>SINGLE</v>
      </c>
      <c r="D131" s="2">
        <f t="shared" ca="1" si="14"/>
        <v>91605.590566893283</v>
      </c>
      <c r="E131" s="1">
        <f t="shared" ref="E131:E194" ca="1" si="18">150000+B131*5000*RAND()+25000*IF(C131="MARRIED",1,0)+300000*IF(RAND()&lt;0.1,1,0)</f>
        <v>168132.64177192663</v>
      </c>
      <c r="F131">
        <f t="shared" ref="F131:F194" ca="1" si="19">ROUND((IF(RAND()&lt;0.6,360,360-360*RAND())),0)</f>
        <v>254</v>
      </c>
      <c r="G131" s="3">
        <f t="shared" ca="1" si="15"/>
        <v>260806.10812615862</v>
      </c>
      <c r="H131" t="str">
        <f t="shared" ref="H131:H194" ca="1" si="20">IF(F131&lt;360,"YES","NO")</f>
        <v>YES</v>
      </c>
    </row>
    <row r="132" spans="1:8" x14ac:dyDescent="0.3">
      <c r="A132">
        <v>131</v>
      </c>
      <c r="B132">
        <f t="shared" ca="1" si="16"/>
        <v>38</v>
      </c>
      <c r="C132" t="str">
        <f t="shared" ca="1" si="17"/>
        <v>SINGLE</v>
      </c>
      <c r="D132" s="2">
        <f t="shared" ca="1" si="14"/>
        <v>29536.853291988347</v>
      </c>
      <c r="E132" s="1">
        <f t="shared" ca="1" si="18"/>
        <v>151775.05565496074</v>
      </c>
      <c r="F132">
        <f t="shared" ca="1" si="19"/>
        <v>360</v>
      </c>
      <c r="G132" s="3">
        <f t="shared" ca="1" si="15"/>
        <v>241948.94715889351</v>
      </c>
      <c r="H132" t="str">
        <f t="shared" ca="1" si="20"/>
        <v>NO</v>
      </c>
    </row>
    <row r="133" spans="1:8" x14ac:dyDescent="0.3">
      <c r="A133">
        <v>132</v>
      </c>
      <c r="B133">
        <f t="shared" ca="1" si="16"/>
        <v>29</v>
      </c>
      <c r="C133" t="str">
        <f t="shared" ca="1" si="17"/>
        <v>SINGLE</v>
      </c>
      <c r="D133" s="2">
        <f t="shared" ca="1" si="14"/>
        <v>97585.730556972077</v>
      </c>
      <c r="E133" s="1">
        <f t="shared" ca="1" si="18"/>
        <v>237778.31655048611</v>
      </c>
      <c r="F133">
        <f t="shared" ca="1" si="19"/>
        <v>216</v>
      </c>
      <c r="G133" s="3">
        <f t="shared" ca="1" si="15"/>
        <v>298935.37505546294</v>
      </c>
      <c r="H133" t="str">
        <f t="shared" ca="1" si="20"/>
        <v>YES</v>
      </c>
    </row>
    <row r="134" spans="1:8" x14ac:dyDescent="0.3">
      <c r="A134">
        <v>133</v>
      </c>
      <c r="B134">
        <f t="shared" ca="1" si="16"/>
        <v>30</v>
      </c>
      <c r="C134" t="str">
        <f t="shared" ca="1" si="17"/>
        <v>SINGLE</v>
      </c>
      <c r="D134" s="2">
        <f t="shared" ca="1" si="14"/>
        <v>75490.285690327888</v>
      </c>
      <c r="E134" s="1">
        <f t="shared" ca="1" si="18"/>
        <v>272892.4948766345</v>
      </c>
      <c r="F134">
        <f t="shared" ca="1" si="19"/>
        <v>253</v>
      </c>
      <c r="G134" s="3">
        <f t="shared" ca="1" si="15"/>
        <v>496124.16372127581</v>
      </c>
      <c r="H134" t="str">
        <f t="shared" ca="1" si="20"/>
        <v>YES</v>
      </c>
    </row>
    <row r="135" spans="1:8" x14ac:dyDescent="0.3">
      <c r="A135">
        <v>134</v>
      </c>
      <c r="B135">
        <f t="shared" ca="1" si="16"/>
        <v>35</v>
      </c>
      <c r="C135" t="str">
        <f t="shared" ca="1" si="17"/>
        <v>MARRIED</v>
      </c>
      <c r="D135" s="2">
        <f t="shared" ca="1" si="14"/>
        <v>73021.766146119859</v>
      </c>
      <c r="E135" s="1">
        <f t="shared" ca="1" si="18"/>
        <v>291431.89038863574</v>
      </c>
      <c r="F135">
        <f t="shared" ca="1" si="19"/>
        <v>360</v>
      </c>
      <c r="G135" s="3">
        <f t="shared" ca="1" si="15"/>
        <v>556639.400676316</v>
      </c>
      <c r="H135" t="str">
        <f t="shared" ca="1" si="20"/>
        <v>NO</v>
      </c>
    </row>
    <row r="136" spans="1:8" x14ac:dyDescent="0.3">
      <c r="A136">
        <v>135</v>
      </c>
      <c r="B136">
        <f t="shared" ca="1" si="16"/>
        <v>34</v>
      </c>
      <c r="C136" t="str">
        <f t="shared" ca="1" si="17"/>
        <v>SINGLE</v>
      </c>
      <c r="D136" s="2">
        <f t="shared" ca="1" si="14"/>
        <v>61453.922170923492</v>
      </c>
      <c r="E136" s="1">
        <f t="shared" ca="1" si="18"/>
        <v>190883.86863542194</v>
      </c>
      <c r="F136">
        <f t="shared" ca="1" si="19"/>
        <v>360</v>
      </c>
      <c r="G136" s="3">
        <f t="shared" ca="1" si="15"/>
        <v>281016.13302275812</v>
      </c>
      <c r="H136" t="str">
        <f t="shared" ca="1" si="20"/>
        <v>NO</v>
      </c>
    </row>
    <row r="137" spans="1:8" x14ac:dyDescent="0.3">
      <c r="A137">
        <v>136</v>
      </c>
      <c r="B137">
        <f t="shared" ca="1" si="16"/>
        <v>32</v>
      </c>
      <c r="C137" t="str">
        <f t="shared" ca="1" si="17"/>
        <v>SINGLE</v>
      </c>
      <c r="D137" s="2">
        <f t="shared" ca="1" si="14"/>
        <v>79094.541985827294</v>
      </c>
      <c r="E137" s="1">
        <f t="shared" ca="1" si="18"/>
        <v>168106.547043158</v>
      </c>
      <c r="F137">
        <f t="shared" ca="1" si="19"/>
        <v>360</v>
      </c>
      <c r="G137" s="3">
        <f t="shared" ca="1" si="15"/>
        <v>308679.62953274744</v>
      </c>
      <c r="H137" t="str">
        <f t="shared" ca="1" si="20"/>
        <v>NO</v>
      </c>
    </row>
    <row r="138" spans="1:8" x14ac:dyDescent="0.3">
      <c r="A138">
        <v>137</v>
      </c>
      <c r="B138">
        <f t="shared" ca="1" si="16"/>
        <v>29</v>
      </c>
      <c r="C138" t="str">
        <f t="shared" ca="1" si="17"/>
        <v>MARRIED</v>
      </c>
      <c r="D138" s="2">
        <f t="shared" ca="1" si="14"/>
        <v>103173.47727063291</v>
      </c>
      <c r="E138" s="1">
        <f t="shared" ca="1" si="18"/>
        <v>294027.56464572198</v>
      </c>
      <c r="F138">
        <f t="shared" ca="1" si="19"/>
        <v>360</v>
      </c>
      <c r="G138" s="3">
        <f t="shared" ca="1" si="15"/>
        <v>542062.4333199726</v>
      </c>
      <c r="H138" t="str">
        <f t="shared" ca="1" si="20"/>
        <v>NO</v>
      </c>
    </row>
    <row r="139" spans="1:8" x14ac:dyDescent="0.3">
      <c r="A139">
        <v>138</v>
      </c>
      <c r="B139">
        <f t="shared" ca="1" si="16"/>
        <v>37</v>
      </c>
      <c r="C139" t="str">
        <f t="shared" ca="1" si="17"/>
        <v>SINGLE</v>
      </c>
      <c r="D139" s="2">
        <f t="shared" ca="1" si="14"/>
        <v>78819.667788454724</v>
      </c>
      <c r="E139" s="1">
        <f t="shared" ca="1" si="18"/>
        <v>197240.58864901378</v>
      </c>
      <c r="F139">
        <f t="shared" ca="1" si="19"/>
        <v>360</v>
      </c>
      <c r="G139" s="3">
        <f t="shared" ca="1" si="15"/>
        <v>333285.19723415509</v>
      </c>
      <c r="H139" t="str">
        <f t="shared" ca="1" si="20"/>
        <v>NO</v>
      </c>
    </row>
    <row r="140" spans="1:8" x14ac:dyDescent="0.3">
      <c r="A140">
        <v>139</v>
      </c>
      <c r="B140">
        <f t="shared" ca="1" si="16"/>
        <v>25</v>
      </c>
      <c r="C140" t="str">
        <f t="shared" ca="1" si="17"/>
        <v>MARRIED</v>
      </c>
      <c r="D140" s="2">
        <f t="shared" ca="1" si="14"/>
        <v>70093.404965379683</v>
      </c>
      <c r="E140" s="1">
        <f t="shared" ca="1" si="18"/>
        <v>179877.24089573216</v>
      </c>
      <c r="F140">
        <f t="shared" ca="1" si="19"/>
        <v>290</v>
      </c>
      <c r="G140" s="3">
        <f t="shared" ca="1" si="15"/>
        <v>310040.7987963889</v>
      </c>
      <c r="H140" t="str">
        <f t="shared" ca="1" si="20"/>
        <v>YES</v>
      </c>
    </row>
    <row r="141" spans="1:8" x14ac:dyDescent="0.3">
      <c r="A141">
        <v>140</v>
      </c>
      <c r="B141">
        <f t="shared" ca="1" si="16"/>
        <v>39</v>
      </c>
      <c r="C141" t="str">
        <f t="shared" ca="1" si="17"/>
        <v>SINGLE</v>
      </c>
      <c r="D141" s="2">
        <f t="shared" ca="1" si="14"/>
        <v>152364.54644723036</v>
      </c>
      <c r="E141" s="1">
        <f t="shared" ca="1" si="18"/>
        <v>484894.21792477835</v>
      </c>
      <c r="F141">
        <f t="shared" ca="1" si="19"/>
        <v>360</v>
      </c>
      <c r="G141" s="3">
        <f t="shared" ca="1" si="15"/>
        <v>876802.50413116533</v>
      </c>
      <c r="H141" t="str">
        <f t="shared" ca="1" si="20"/>
        <v>NO</v>
      </c>
    </row>
    <row r="142" spans="1:8" x14ac:dyDescent="0.3">
      <c r="A142">
        <v>141</v>
      </c>
      <c r="B142">
        <f t="shared" ca="1" si="16"/>
        <v>41</v>
      </c>
      <c r="C142" t="str">
        <f t="shared" ca="1" si="17"/>
        <v>MARRIED</v>
      </c>
      <c r="D142" s="2">
        <f t="shared" ca="1" si="14"/>
        <v>65172.473503898378</v>
      </c>
      <c r="E142" s="1">
        <f t="shared" ca="1" si="18"/>
        <v>248098.29385683188</v>
      </c>
      <c r="F142">
        <f t="shared" ca="1" si="19"/>
        <v>270</v>
      </c>
      <c r="G142" s="3">
        <f t="shared" ca="1" si="15"/>
        <v>411323.89226176363</v>
      </c>
      <c r="H142" t="str">
        <f t="shared" ca="1" si="20"/>
        <v>YES</v>
      </c>
    </row>
    <row r="143" spans="1:8" x14ac:dyDescent="0.3">
      <c r="A143">
        <v>142</v>
      </c>
      <c r="B143">
        <f t="shared" ca="1" si="16"/>
        <v>42</v>
      </c>
      <c r="C143" t="str">
        <f t="shared" ca="1" si="17"/>
        <v>MARRIED</v>
      </c>
      <c r="D143" s="2">
        <f t="shared" ca="1" si="14"/>
        <v>103588.21847266507</v>
      </c>
      <c r="E143" s="1">
        <f t="shared" ca="1" si="18"/>
        <v>294900.4851589285</v>
      </c>
      <c r="F143">
        <f t="shared" ca="1" si="19"/>
        <v>102</v>
      </c>
      <c r="G143" s="3">
        <f t="shared" ca="1" si="15"/>
        <v>348447.28044637229</v>
      </c>
      <c r="H143" t="str">
        <f t="shared" ca="1" si="20"/>
        <v>YES</v>
      </c>
    </row>
    <row r="144" spans="1:8" x14ac:dyDescent="0.3">
      <c r="A144">
        <v>143</v>
      </c>
      <c r="B144">
        <f t="shared" ca="1" si="16"/>
        <v>37</v>
      </c>
      <c r="C144" t="str">
        <f t="shared" ca="1" si="17"/>
        <v>SINGLE</v>
      </c>
      <c r="D144" s="2">
        <f t="shared" ca="1" si="14"/>
        <v>78069.149118853064</v>
      </c>
      <c r="E144" s="1">
        <f t="shared" ca="1" si="18"/>
        <v>284517.64013922948</v>
      </c>
      <c r="F144">
        <f t="shared" ca="1" si="19"/>
        <v>360</v>
      </c>
      <c r="G144" s="3">
        <f t="shared" ca="1" si="15"/>
        <v>400758.06611570949</v>
      </c>
      <c r="H144" t="str">
        <f t="shared" ca="1" si="20"/>
        <v>NO</v>
      </c>
    </row>
    <row r="145" spans="1:8" x14ac:dyDescent="0.3">
      <c r="A145">
        <v>144</v>
      </c>
      <c r="B145">
        <f t="shared" ca="1" si="16"/>
        <v>37</v>
      </c>
      <c r="C145" t="str">
        <f t="shared" ca="1" si="17"/>
        <v>MARRIED</v>
      </c>
      <c r="D145" s="2">
        <f t="shared" ca="1" si="14"/>
        <v>96393.447741016556</v>
      </c>
      <c r="E145" s="1">
        <f t="shared" ca="1" si="18"/>
        <v>209149.46944889778</v>
      </c>
      <c r="F145">
        <f t="shared" ca="1" si="19"/>
        <v>76</v>
      </c>
      <c r="G145" s="3">
        <f t="shared" ca="1" si="15"/>
        <v>236773.8312022785</v>
      </c>
      <c r="H145" t="str">
        <f t="shared" ca="1" si="20"/>
        <v>YES</v>
      </c>
    </row>
    <row r="146" spans="1:8" x14ac:dyDescent="0.3">
      <c r="A146">
        <v>145</v>
      </c>
      <c r="B146">
        <f t="shared" ca="1" si="16"/>
        <v>37</v>
      </c>
      <c r="C146" t="str">
        <f t="shared" ca="1" si="17"/>
        <v>MARRIED</v>
      </c>
      <c r="D146" s="2">
        <f t="shared" ca="1" si="14"/>
        <v>162980.84497499332</v>
      </c>
      <c r="E146" s="1">
        <f t="shared" ca="1" si="18"/>
        <v>339875.10551144963</v>
      </c>
      <c r="F146">
        <f t="shared" ca="1" si="19"/>
        <v>119</v>
      </c>
      <c r="G146" s="3">
        <f t="shared" ca="1" si="15"/>
        <v>399798.04658896034</v>
      </c>
      <c r="H146" t="str">
        <f t="shared" ca="1" si="20"/>
        <v>YES</v>
      </c>
    </row>
    <row r="147" spans="1:8" x14ac:dyDescent="0.3">
      <c r="A147">
        <v>146</v>
      </c>
      <c r="B147">
        <f t="shared" ca="1" si="16"/>
        <v>39</v>
      </c>
      <c r="C147" t="str">
        <f t="shared" ca="1" si="17"/>
        <v>MARRIED</v>
      </c>
      <c r="D147" s="2">
        <f t="shared" ca="1" si="14"/>
        <v>100717.39010517288</v>
      </c>
      <c r="E147" s="1">
        <f t="shared" ca="1" si="18"/>
        <v>347694.79209366057</v>
      </c>
      <c r="F147">
        <f t="shared" ca="1" si="19"/>
        <v>360</v>
      </c>
      <c r="G147" s="3">
        <f t="shared" ca="1" si="15"/>
        <v>471977.46001552802</v>
      </c>
      <c r="H147" t="str">
        <f t="shared" ca="1" si="20"/>
        <v>NO</v>
      </c>
    </row>
    <row r="148" spans="1:8" x14ac:dyDescent="0.3">
      <c r="A148">
        <v>147</v>
      </c>
      <c r="B148">
        <f t="shared" ca="1" si="16"/>
        <v>32</v>
      </c>
      <c r="C148" t="str">
        <f t="shared" ca="1" si="17"/>
        <v>MARRIED</v>
      </c>
      <c r="D148" s="2">
        <f t="shared" ca="1" si="14"/>
        <v>99254.294994625292</v>
      </c>
      <c r="E148" s="1">
        <f t="shared" ca="1" si="18"/>
        <v>233478.79296429432</v>
      </c>
      <c r="F148">
        <f t="shared" ca="1" si="19"/>
        <v>360</v>
      </c>
      <c r="G148" s="3">
        <f t="shared" ca="1" si="15"/>
        <v>384817.49257385114</v>
      </c>
      <c r="H148" t="str">
        <f t="shared" ca="1" si="20"/>
        <v>NO</v>
      </c>
    </row>
    <row r="149" spans="1:8" x14ac:dyDescent="0.3">
      <c r="A149">
        <v>148</v>
      </c>
      <c r="B149">
        <f t="shared" ca="1" si="16"/>
        <v>27</v>
      </c>
      <c r="C149" t="str">
        <f t="shared" ca="1" si="17"/>
        <v>SINGLE</v>
      </c>
      <c r="D149" s="2">
        <f t="shared" ca="1" si="14"/>
        <v>116069.44373321897</v>
      </c>
      <c r="E149" s="1">
        <f t="shared" ca="1" si="18"/>
        <v>275281.20739945077</v>
      </c>
      <c r="F149">
        <f t="shared" ca="1" si="19"/>
        <v>360</v>
      </c>
      <c r="G149" s="3">
        <f t="shared" ca="1" si="15"/>
        <v>501029.84193698183</v>
      </c>
      <c r="H149" t="str">
        <f t="shared" ca="1" si="20"/>
        <v>NO</v>
      </c>
    </row>
    <row r="150" spans="1:8" x14ac:dyDescent="0.3">
      <c r="A150">
        <v>149</v>
      </c>
      <c r="B150">
        <f t="shared" ca="1" si="16"/>
        <v>40</v>
      </c>
      <c r="C150" t="str">
        <f t="shared" ca="1" si="17"/>
        <v>SINGLE</v>
      </c>
      <c r="D150" s="2">
        <f t="shared" ca="1" si="14"/>
        <v>86787.619517438012</v>
      </c>
      <c r="E150" s="1">
        <f t="shared" ca="1" si="18"/>
        <v>202281.08895163483</v>
      </c>
      <c r="F150">
        <f t="shared" ca="1" si="19"/>
        <v>360</v>
      </c>
      <c r="G150" s="3">
        <f t="shared" ca="1" si="15"/>
        <v>375681.17913460179</v>
      </c>
      <c r="H150" t="str">
        <f t="shared" ca="1" si="20"/>
        <v>NO</v>
      </c>
    </row>
    <row r="151" spans="1:8" x14ac:dyDescent="0.3">
      <c r="A151">
        <v>150</v>
      </c>
      <c r="B151">
        <f t="shared" ca="1" si="16"/>
        <v>26</v>
      </c>
      <c r="C151" t="str">
        <f t="shared" ca="1" si="17"/>
        <v>SINGLE</v>
      </c>
      <c r="D151" s="2">
        <f t="shared" ca="1" si="14"/>
        <v>33085.101781626618</v>
      </c>
      <c r="E151" s="1">
        <f t="shared" ca="1" si="18"/>
        <v>234500.83683388436</v>
      </c>
      <c r="F151">
        <f t="shared" ca="1" si="19"/>
        <v>360</v>
      </c>
      <c r="G151" s="3">
        <f t="shared" ca="1" si="15"/>
        <v>449879.56203570589</v>
      </c>
      <c r="H151" t="str">
        <f t="shared" ca="1" si="20"/>
        <v>NO</v>
      </c>
    </row>
    <row r="152" spans="1:8" x14ac:dyDescent="0.3">
      <c r="A152">
        <v>151</v>
      </c>
      <c r="B152">
        <f t="shared" ca="1" si="16"/>
        <v>36</v>
      </c>
      <c r="C152" t="str">
        <f t="shared" ca="1" si="17"/>
        <v>SINGLE</v>
      </c>
      <c r="D152" s="2">
        <f t="shared" ca="1" si="14"/>
        <v>19776.726395105579</v>
      </c>
      <c r="E152" s="1">
        <f t="shared" ca="1" si="18"/>
        <v>157936.14764578306</v>
      </c>
      <c r="F152">
        <f t="shared" ca="1" si="19"/>
        <v>360</v>
      </c>
      <c r="G152" s="3">
        <f t="shared" ca="1" si="15"/>
        <v>273957.46171728283</v>
      </c>
      <c r="H152" t="str">
        <f t="shared" ca="1" si="20"/>
        <v>NO</v>
      </c>
    </row>
    <row r="153" spans="1:8" x14ac:dyDescent="0.3">
      <c r="A153">
        <v>152</v>
      </c>
      <c r="B153">
        <f t="shared" ca="1" si="16"/>
        <v>31</v>
      </c>
      <c r="C153" t="str">
        <f t="shared" ca="1" si="17"/>
        <v>SINGLE</v>
      </c>
      <c r="D153" s="2">
        <f t="shared" ca="1" si="14"/>
        <v>89441.731667037908</v>
      </c>
      <c r="E153" s="1">
        <f t="shared" ca="1" si="18"/>
        <v>160876.23961264698</v>
      </c>
      <c r="F153">
        <f t="shared" ca="1" si="19"/>
        <v>360</v>
      </c>
      <c r="G153" s="3">
        <f t="shared" ca="1" si="15"/>
        <v>284068.75674481672</v>
      </c>
      <c r="H153" t="str">
        <f t="shared" ca="1" si="20"/>
        <v>NO</v>
      </c>
    </row>
    <row r="154" spans="1:8" x14ac:dyDescent="0.3">
      <c r="A154">
        <v>153</v>
      </c>
      <c r="B154">
        <f t="shared" ca="1" si="16"/>
        <v>36</v>
      </c>
      <c r="C154" t="str">
        <f t="shared" ca="1" si="17"/>
        <v>MARRIED</v>
      </c>
      <c r="D154" s="2">
        <f t="shared" ca="1" si="14"/>
        <v>81498.162462608932</v>
      </c>
      <c r="E154" s="1">
        <f t="shared" ca="1" si="18"/>
        <v>280428.81942587544</v>
      </c>
      <c r="F154">
        <f t="shared" ca="1" si="19"/>
        <v>360</v>
      </c>
      <c r="G154" s="3">
        <f t="shared" ca="1" si="15"/>
        <v>532161.76169247483</v>
      </c>
      <c r="H154" t="str">
        <f t="shared" ca="1" si="20"/>
        <v>NO</v>
      </c>
    </row>
    <row r="155" spans="1:8" x14ac:dyDescent="0.3">
      <c r="A155">
        <v>154</v>
      </c>
      <c r="B155">
        <f t="shared" ca="1" si="16"/>
        <v>34</v>
      </c>
      <c r="C155" t="str">
        <f t="shared" ca="1" si="17"/>
        <v>SINGLE</v>
      </c>
      <c r="D155" s="2">
        <f t="shared" ca="1" si="14"/>
        <v>89132.659290047304</v>
      </c>
      <c r="E155" s="1">
        <f t="shared" ca="1" si="18"/>
        <v>265694.72496691858</v>
      </c>
      <c r="F155">
        <f t="shared" ca="1" si="19"/>
        <v>360</v>
      </c>
      <c r="G155" s="3">
        <f t="shared" ca="1" si="15"/>
        <v>464887.36456233286</v>
      </c>
      <c r="H155" t="str">
        <f t="shared" ca="1" si="20"/>
        <v>NO</v>
      </c>
    </row>
    <row r="156" spans="1:8" x14ac:dyDescent="0.3">
      <c r="A156">
        <v>155</v>
      </c>
      <c r="B156">
        <f t="shared" ca="1" si="16"/>
        <v>30</v>
      </c>
      <c r="C156" t="str">
        <f t="shared" ca="1" si="17"/>
        <v>MARRIED</v>
      </c>
      <c r="D156" s="2">
        <f t="shared" ca="1" si="14"/>
        <v>105245.34855739426</v>
      </c>
      <c r="E156" s="1">
        <f t="shared" ca="1" si="18"/>
        <v>290211.41254555748</v>
      </c>
      <c r="F156">
        <f t="shared" ca="1" si="19"/>
        <v>209</v>
      </c>
      <c r="G156" s="3">
        <f t="shared" ca="1" si="15"/>
        <v>388416.64441924961</v>
      </c>
      <c r="H156" t="str">
        <f t="shared" ca="1" si="20"/>
        <v>YES</v>
      </c>
    </row>
    <row r="157" spans="1:8" x14ac:dyDescent="0.3">
      <c r="A157">
        <v>156</v>
      </c>
      <c r="B157">
        <f t="shared" ca="1" si="16"/>
        <v>24</v>
      </c>
      <c r="C157" t="str">
        <f t="shared" ca="1" si="17"/>
        <v>SINGLE</v>
      </c>
      <c r="D157" s="2">
        <f t="shared" ca="1" si="14"/>
        <v>90884.371672890848</v>
      </c>
      <c r="E157" s="1">
        <f t="shared" ca="1" si="18"/>
        <v>177070.03334018792</v>
      </c>
      <c r="F157">
        <f t="shared" ca="1" si="19"/>
        <v>12</v>
      </c>
      <c r="G157" s="3">
        <f t="shared" ca="1" si="15"/>
        <v>180405.53957678386</v>
      </c>
      <c r="H157" t="str">
        <f t="shared" ca="1" si="20"/>
        <v>YES</v>
      </c>
    </row>
    <row r="158" spans="1:8" x14ac:dyDescent="0.3">
      <c r="A158">
        <v>157</v>
      </c>
      <c r="B158">
        <f t="shared" ca="1" si="16"/>
        <v>39</v>
      </c>
      <c r="C158" t="str">
        <f t="shared" ca="1" si="17"/>
        <v>SINGLE</v>
      </c>
      <c r="D158" s="2">
        <f t="shared" ca="1" si="14"/>
        <v>168806.83871180334</v>
      </c>
      <c r="E158" s="1">
        <f t="shared" ca="1" si="18"/>
        <v>496052.24670225009</v>
      </c>
      <c r="F158">
        <f t="shared" ca="1" si="19"/>
        <v>360</v>
      </c>
      <c r="G158" s="3">
        <f t="shared" ca="1" si="15"/>
        <v>807791.584258558</v>
      </c>
      <c r="H158" t="str">
        <f t="shared" ca="1" si="20"/>
        <v>NO</v>
      </c>
    </row>
    <row r="159" spans="1:8" x14ac:dyDescent="0.3">
      <c r="A159">
        <v>158</v>
      </c>
      <c r="B159">
        <f t="shared" ca="1" si="16"/>
        <v>38</v>
      </c>
      <c r="C159" t="str">
        <f t="shared" ca="1" si="17"/>
        <v>SINGLE</v>
      </c>
      <c r="D159" s="2">
        <f t="shared" ca="1" si="14"/>
        <v>86369.129419735167</v>
      </c>
      <c r="E159" s="1">
        <f t="shared" ca="1" si="18"/>
        <v>237558.42851842905</v>
      </c>
      <c r="F159">
        <f t="shared" ca="1" si="19"/>
        <v>360</v>
      </c>
      <c r="G159" s="3">
        <f t="shared" ca="1" si="15"/>
        <v>449204.58666850819</v>
      </c>
      <c r="H159" t="str">
        <f t="shared" ca="1" si="20"/>
        <v>NO</v>
      </c>
    </row>
    <row r="160" spans="1:8" x14ac:dyDescent="0.3">
      <c r="A160">
        <v>159</v>
      </c>
      <c r="B160">
        <f t="shared" ca="1" si="16"/>
        <v>33</v>
      </c>
      <c r="C160" t="str">
        <f t="shared" ca="1" si="17"/>
        <v>SINGLE</v>
      </c>
      <c r="D160" s="2">
        <f t="shared" ca="1" si="14"/>
        <v>180639.22377311799</v>
      </c>
      <c r="E160" s="1">
        <f t="shared" ca="1" si="18"/>
        <v>609284.34490526479</v>
      </c>
      <c r="F160">
        <f t="shared" ca="1" si="19"/>
        <v>360</v>
      </c>
      <c r="G160" s="3">
        <f t="shared" ca="1" si="15"/>
        <v>969962.58153705287</v>
      </c>
      <c r="H160" t="str">
        <f t="shared" ca="1" si="20"/>
        <v>NO</v>
      </c>
    </row>
    <row r="161" spans="1:8" x14ac:dyDescent="0.3">
      <c r="A161">
        <v>160</v>
      </c>
      <c r="B161">
        <f t="shared" ca="1" si="16"/>
        <v>29</v>
      </c>
      <c r="C161" t="str">
        <f t="shared" ca="1" si="17"/>
        <v>SINGLE</v>
      </c>
      <c r="D161" s="2">
        <f t="shared" ca="1" si="14"/>
        <v>26974.631581013782</v>
      </c>
      <c r="E161" s="1">
        <f t="shared" ca="1" si="18"/>
        <v>174711.96845494793</v>
      </c>
      <c r="F161">
        <f t="shared" ca="1" si="19"/>
        <v>360</v>
      </c>
      <c r="G161" s="3">
        <f t="shared" ca="1" si="15"/>
        <v>346411.8510807312</v>
      </c>
      <c r="H161" t="str">
        <f t="shared" ca="1" si="20"/>
        <v>NO</v>
      </c>
    </row>
    <row r="162" spans="1:8" x14ac:dyDescent="0.3">
      <c r="A162">
        <v>161</v>
      </c>
      <c r="B162">
        <f t="shared" ca="1" si="16"/>
        <v>43</v>
      </c>
      <c r="C162" t="str">
        <f t="shared" ca="1" si="17"/>
        <v>MARRIED</v>
      </c>
      <c r="D162" s="2">
        <f t="shared" ca="1" si="14"/>
        <v>180371.44304562465</v>
      </c>
      <c r="E162" s="1">
        <f t="shared" ca="1" si="18"/>
        <v>488714.60867591854</v>
      </c>
      <c r="F162">
        <f t="shared" ca="1" si="19"/>
        <v>360</v>
      </c>
      <c r="G162" s="3">
        <f t="shared" ca="1" si="15"/>
        <v>1027693.2555098929</v>
      </c>
      <c r="H162" t="str">
        <f t="shared" ca="1" si="20"/>
        <v>NO</v>
      </c>
    </row>
    <row r="163" spans="1:8" x14ac:dyDescent="0.3">
      <c r="A163">
        <v>162</v>
      </c>
      <c r="B163">
        <f t="shared" ca="1" si="16"/>
        <v>31</v>
      </c>
      <c r="C163" t="str">
        <f t="shared" ca="1" si="17"/>
        <v>SINGLE</v>
      </c>
      <c r="D163" s="2">
        <f t="shared" ca="1" si="14"/>
        <v>64874.721135745858</v>
      </c>
      <c r="E163" s="1">
        <f t="shared" ca="1" si="18"/>
        <v>265336.31820395932</v>
      </c>
      <c r="F163">
        <f t="shared" ca="1" si="19"/>
        <v>360</v>
      </c>
      <c r="G163" s="3">
        <f t="shared" ca="1" si="15"/>
        <v>529525.1866960699</v>
      </c>
      <c r="H163" t="str">
        <f t="shared" ca="1" si="20"/>
        <v>NO</v>
      </c>
    </row>
    <row r="164" spans="1:8" x14ac:dyDescent="0.3">
      <c r="A164">
        <v>163</v>
      </c>
      <c r="B164">
        <f t="shared" ca="1" si="16"/>
        <v>31</v>
      </c>
      <c r="C164" t="str">
        <f t="shared" ca="1" si="17"/>
        <v>MARRIED</v>
      </c>
      <c r="D164" s="2">
        <f t="shared" ca="1" si="14"/>
        <v>86947.744304514636</v>
      </c>
      <c r="E164" s="1">
        <f t="shared" ca="1" si="18"/>
        <v>232672.07687291224</v>
      </c>
      <c r="F164">
        <f t="shared" ca="1" si="19"/>
        <v>263</v>
      </c>
      <c r="G164" s="3">
        <f t="shared" ca="1" si="15"/>
        <v>324042.04949658667</v>
      </c>
      <c r="H164" t="str">
        <f t="shared" ca="1" si="20"/>
        <v>YES</v>
      </c>
    </row>
    <row r="165" spans="1:8" x14ac:dyDescent="0.3">
      <c r="A165">
        <v>164</v>
      </c>
      <c r="B165">
        <f t="shared" ca="1" si="16"/>
        <v>30</v>
      </c>
      <c r="C165" t="str">
        <f t="shared" ca="1" si="17"/>
        <v>MARRIED</v>
      </c>
      <c r="D165" s="2">
        <f t="shared" ca="1" si="14"/>
        <v>58242.351335729094</v>
      </c>
      <c r="E165" s="1">
        <f t="shared" ca="1" si="18"/>
        <v>213372.64774759501</v>
      </c>
      <c r="F165">
        <f t="shared" ca="1" si="19"/>
        <v>261</v>
      </c>
      <c r="G165" s="3">
        <f t="shared" ca="1" si="15"/>
        <v>323353.02854191535</v>
      </c>
      <c r="H165" t="str">
        <f t="shared" ca="1" si="20"/>
        <v>YES</v>
      </c>
    </row>
    <row r="166" spans="1:8" x14ac:dyDescent="0.3">
      <c r="A166">
        <v>165</v>
      </c>
      <c r="B166">
        <f t="shared" ca="1" si="16"/>
        <v>33</v>
      </c>
      <c r="C166" t="str">
        <f t="shared" ca="1" si="17"/>
        <v>SINGLE</v>
      </c>
      <c r="D166" s="2">
        <f t="shared" ca="1" si="14"/>
        <v>122658.3876704049</v>
      </c>
      <c r="E166" s="1">
        <f t="shared" ca="1" si="18"/>
        <v>285021.89359374664</v>
      </c>
      <c r="F166">
        <f t="shared" ca="1" si="19"/>
        <v>360</v>
      </c>
      <c r="G166" s="3">
        <f t="shared" ca="1" si="15"/>
        <v>624686.79929273296</v>
      </c>
      <c r="H166" t="str">
        <f t="shared" ca="1" si="20"/>
        <v>NO</v>
      </c>
    </row>
    <row r="167" spans="1:8" x14ac:dyDescent="0.3">
      <c r="A167">
        <v>166</v>
      </c>
      <c r="B167">
        <f t="shared" ca="1" si="16"/>
        <v>25</v>
      </c>
      <c r="C167" t="str">
        <f t="shared" ca="1" si="17"/>
        <v>MARRIED</v>
      </c>
      <c r="D167" s="2">
        <f t="shared" ca="1" si="14"/>
        <v>198980.51764437175</v>
      </c>
      <c r="E167" s="1">
        <f t="shared" ca="1" si="18"/>
        <v>533001.4498906621</v>
      </c>
      <c r="F167">
        <f t="shared" ca="1" si="19"/>
        <v>140</v>
      </c>
      <c r="G167" s="3">
        <f t="shared" ca="1" si="15"/>
        <v>727587.15913811058</v>
      </c>
      <c r="H167" t="str">
        <f t="shared" ca="1" si="20"/>
        <v>YES</v>
      </c>
    </row>
    <row r="168" spans="1:8" x14ac:dyDescent="0.3">
      <c r="A168">
        <v>167</v>
      </c>
      <c r="B168">
        <f t="shared" ca="1" si="16"/>
        <v>43</v>
      </c>
      <c r="C168" t="str">
        <f t="shared" ca="1" si="17"/>
        <v>MARRIED</v>
      </c>
      <c r="D168" s="2">
        <f t="shared" ca="1" si="14"/>
        <v>98907.616371955155</v>
      </c>
      <c r="E168" s="1">
        <f t="shared" ca="1" si="18"/>
        <v>262325.29982347862</v>
      </c>
      <c r="F168">
        <f t="shared" ca="1" si="19"/>
        <v>87</v>
      </c>
      <c r="G168" s="3">
        <f t="shared" ca="1" si="15"/>
        <v>303134.8680812401</v>
      </c>
      <c r="H168" t="str">
        <f t="shared" ca="1" si="20"/>
        <v>YES</v>
      </c>
    </row>
    <row r="169" spans="1:8" x14ac:dyDescent="0.3">
      <c r="A169">
        <v>168</v>
      </c>
      <c r="B169">
        <f t="shared" ca="1" si="16"/>
        <v>42</v>
      </c>
      <c r="C169" t="str">
        <f t="shared" ca="1" si="17"/>
        <v>SINGLE</v>
      </c>
      <c r="D169" s="2">
        <f t="shared" ca="1" si="14"/>
        <v>101248.9385322856</v>
      </c>
      <c r="E169" s="1">
        <f t="shared" ca="1" si="18"/>
        <v>208660.81405408401</v>
      </c>
      <c r="F169">
        <f t="shared" ca="1" si="19"/>
        <v>360</v>
      </c>
      <c r="G169" s="3">
        <f t="shared" ca="1" si="15"/>
        <v>435099.76938362059</v>
      </c>
      <c r="H169" t="str">
        <f t="shared" ca="1" si="20"/>
        <v>NO</v>
      </c>
    </row>
    <row r="170" spans="1:8" x14ac:dyDescent="0.3">
      <c r="A170">
        <v>169</v>
      </c>
      <c r="B170">
        <f t="shared" ca="1" si="16"/>
        <v>33</v>
      </c>
      <c r="C170" t="str">
        <f t="shared" ca="1" si="17"/>
        <v>SINGLE</v>
      </c>
      <c r="D170" s="2">
        <f t="shared" ca="1" si="14"/>
        <v>98623.608368645946</v>
      </c>
      <c r="E170" s="1">
        <f t="shared" ca="1" si="18"/>
        <v>265206.73163722584</v>
      </c>
      <c r="F170">
        <f t="shared" ca="1" si="19"/>
        <v>360</v>
      </c>
      <c r="G170" s="3">
        <f t="shared" ca="1" si="15"/>
        <v>510898.69054409908</v>
      </c>
      <c r="H170" t="str">
        <f t="shared" ca="1" si="20"/>
        <v>NO</v>
      </c>
    </row>
    <row r="171" spans="1:8" x14ac:dyDescent="0.3">
      <c r="A171">
        <v>170</v>
      </c>
      <c r="B171">
        <f t="shared" ca="1" si="16"/>
        <v>37</v>
      </c>
      <c r="C171" t="str">
        <f t="shared" ca="1" si="17"/>
        <v>MARRIED</v>
      </c>
      <c r="D171" s="2">
        <f t="shared" ca="1" si="14"/>
        <v>68515.244611991133</v>
      </c>
      <c r="E171" s="1">
        <f t="shared" ca="1" si="18"/>
        <v>277326.00640593638</v>
      </c>
      <c r="F171">
        <f t="shared" ca="1" si="19"/>
        <v>241</v>
      </c>
      <c r="G171" s="3">
        <f t="shared" ca="1" si="15"/>
        <v>393612.69597241521</v>
      </c>
      <c r="H171" t="str">
        <f t="shared" ca="1" si="20"/>
        <v>YES</v>
      </c>
    </row>
    <row r="172" spans="1:8" x14ac:dyDescent="0.3">
      <c r="A172">
        <v>171</v>
      </c>
      <c r="B172">
        <f t="shared" ca="1" si="16"/>
        <v>34</v>
      </c>
      <c r="C172" t="str">
        <f t="shared" ca="1" si="17"/>
        <v>SINGLE</v>
      </c>
      <c r="D172" s="2">
        <f t="shared" ca="1" si="14"/>
        <v>73635.316038432487</v>
      </c>
      <c r="E172" s="1">
        <f t="shared" ca="1" si="18"/>
        <v>226655.83627345951</v>
      </c>
      <c r="F172">
        <f t="shared" ca="1" si="19"/>
        <v>360</v>
      </c>
      <c r="G172" s="3">
        <f t="shared" ca="1" si="15"/>
        <v>388521.16061360668</v>
      </c>
      <c r="H172" t="str">
        <f t="shared" ca="1" si="20"/>
        <v>NO</v>
      </c>
    </row>
    <row r="173" spans="1:8" x14ac:dyDescent="0.3">
      <c r="A173">
        <v>172</v>
      </c>
      <c r="B173">
        <f t="shared" ca="1" si="16"/>
        <v>42</v>
      </c>
      <c r="C173" t="str">
        <f t="shared" ca="1" si="17"/>
        <v>SINGLE</v>
      </c>
      <c r="D173" s="2">
        <f t="shared" ca="1" si="14"/>
        <v>118680.37528964286</v>
      </c>
      <c r="E173" s="1">
        <f t="shared" ca="1" si="18"/>
        <v>343067.28549269366</v>
      </c>
      <c r="F173">
        <f t="shared" ca="1" si="19"/>
        <v>160</v>
      </c>
      <c r="G173" s="3">
        <f t="shared" ca="1" si="15"/>
        <v>486148.83662104112</v>
      </c>
      <c r="H173" t="str">
        <f t="shared" ca="1" si="20"/>
        <v>YES</v>
      </c>
    </row>
    <row r="174" spans="1:8" x14ac:dyDescent="0.3">
      <c r="A174">
        <v>173</v>
      </c>
      <c r="B174">
        <f t="shared" ca="1" si="16"/>
        <v>36</v>
      </c>
      <c r="C174" t="str">
        <f t="shared" ca="1" si="17"/>
        <v>MARRIED</v>
      </c>
      <c r="D174" s="2">
        <f t="shared" ca="1" si="14"/>
        <v>110929.34618314897</v>
      </c>
      <c r="E174" s="1">
        <f t="shared" ca="1" si="18"/>
        <v>327701.98515848722</v>
      </c>
      <c r="F174">
        <f t="shared" ca="1" si="19"/>
        <v>72</v>
      </c>
      <c r="G174" s="3">
        <f t="shared" ca="1" si="15"/>
        <v>375286.70644964004</v>
      </c>
      <c r="H174" t="str">
        <f t="shared" ca="1" si="20"/>
        <v>YES</v>
      </c>
    </row>
    <row r="175" spans="1:8" x14ac:dyDescent="0.3">
      <c r="A175">
        <v>174</v>
      </c>
      <c r="B175">
        <f t="shared" ca="1" si="16"/>
        <v>33</v>
      </c>
      <c r="C175" t="str">
        <f t="shared" ca="1" si="17"/>
        <v>MARRIED</v>
      </c>
      <c r="D175" s="2">
        <f t="shared" ca="1" si="14"/>
        <v>37977.174241392713</v>
      </c>
      <c r="E175" s="1">
        <f t="shared" ca="1" si="18"/>
        <v>184427.26006474788</v>
      </c>
      <c r="F175">
        <f t="shared" ca="1" si="19"/>
        <v>217</v>
      </c>
      <c r="G175" s="3">
        <f t="shared" ca="1" si="15"/>
        <v>312016.28194337187</v>
      </c>
      <c r="H175" t="str">
        <f t="shared" ca="1" si="20"/>
        <v>YES</v>
      </c>
    </row>
    <row r="176" spans="1:8" x14ac:dyDescent="0.3">
      <c r="A176">
        <v>175</v>
      </c>
      <c r="B176">
        <f t="shared" ca="1" si="16"/>
        <v>26</v>
      </c>
      <c r="C176" t="str">
        <f t="shared" ca="1" si="17"/>
        <v>MARRIED</v>
      </c>
      <c r="D176" s="2">
        <f t="shared" ca="1" si="14"/>
        <v>66523.193741714247</v>
      </c>
      <c r="E176" s="1">
        <f t="shared" ca="1" si="18"/>
        <v>239754.45086292728</v>
      </c>
      <c r="F176">
        <f t="shared" ca="1" si="19"/>
        <v>118</v>
      </c>
      <c r="G176" s="3">
        <f t="shared" ca="1" si="15"/>
        <v>312458.55566533742</v>
      </c>
      <c r="H176" t="str">
        <f t="shared" ca="1" si="20"/>
        <v>YES</v>
      </c>
    </row>
    <row r="177" spans="1:8" x14ac:dyDescent="0.3">
      <c r="A177">
        <v>176</v>
      </c>
      <c r="B177">
        <f t="shared" ca="1" si="16"/>
        <v>38</v>
      </c>
      <c r="C177" t="str">
        <f t="shared" ca="1" si="17"/>
        <v>SINGLE</v>
      </c>
      <c r="D177" s="2">
        <f t="shared" ca="1" si="14"/>
        <v>106805.63440656255</v>
      </c>
      <c r="E177" s="1">
        <f t="shared" ca="1" si="18"/>
        <v>306341.68059026951</v>
      </c>
      <c r="F177">
        <f t="shared" ca="1" si="19"/>
        <v>96</v>
      </c>
      <c r="G177" s="3">
        <f t="shared" ca="1" si="15"/>
        <v>355912.96593612409</v>
      </c>
      <c r="H177" t="str">
        <f t="shared" ca="1" si="20"/>
        <v>YES</v>
      </c>
    </row>
    <row r="178" spans="1:8" x14ac:dyDescent="0.3">
      <c r="A178">
        <v>177</v>
      </c>
      <c r="B178">
        <f t="shared" ca="1" si="16"/>
        <v>33</v>
      </c>
      <c r="C178" t="str">
        <f t="shared" ca="1" si="17"/>
        <v>SINGLE</v>
      </c>
      <c r="D178" s="2">
        <f t="shared" ca="1" si="14"/>
        <v>65659.696891159459</v>
      </c>
      <c r="E178" s="1">
        <f t="shared" ca="1" si="18"/>
        <v>216671.10961657841</v>
      </c>
      <c r="F178">
        <f t="shared" ca="1" si="19"/>
        <v>360</v>
      </c>
      <c r="G178" s="3">
        <f t="shared" ca="1" si="15"/>
        <v>365075.99948067009</v>
      </c>
      <c r="H178" t="str">
        <f t="shared" ca="1" si="20"/>
        <v>NO</v>
      </c>
    </row>
    <row r="179" spans="1:8" x14ac:dyDescent="0.3">
      <c r="A179">
        <v>178</v>
      </c>
      <c r="B179">
        <f t="shared" ca="1" si="16"/>
        <v>35</v>
      </c>
      <c r="C179" t="str">
        <f t="shared" ca="1" si="17"/>
        <v>MARRIED</v>
      </c>
      <c r="D179" s="2">
        <f t="shared" ca="1" si="14"/>
        <v>86909.652014779684</v>
      </c>
      <c r="E179" s="1">
        <f t="shared" ca="1" si="18"/>
        <v>330231.72853719932</v>
      </c>
      <c r="F179">
        <f t="shared" ca="1" si="19"/>
        <v>191</v>
      </c>
      <c r="G179" s="3">
        <f t="shared" ca="1" si="15"/>
        <v>502759.09639105556</v>
      </c>
      <c r="H179" t="str">
        <f t="shared" ca="1" si="20"/>
        <v>YES</v>
      </c>
    </row>
    <row r="180" spans="1:8" x14ac:dyDescent="0.3">
      <c r="A180">
        <v>179</v>
      </c>
      <c r="B180">
        <f t="shared" ca="1" si="16"/>
        <v>28</v>
      </c>
      <c r="C180" t="str">
        <f t="shared" ca="1" si="17"/>
        <v>SINGLE</v>
      </c>
      <c r="D180" s="2">
        <f t="shared" ca="1" si="14"/>
        <v>110012.33755623485</v>
      </c>
      <c r="E180" s="1">
        <f t="shared" ca="1" si="18"/>
        <v>191660.0649338917</v>
      </c>
      <c r="F180">
        <f t="shared" ca="1" si="19"/>
        <v>91</v>
      </c>
      <c r="G180" s="3">
        <f t="shared" ca="1" si="15"/>
        <v>207717.93038453316</v>
      </c>
      <c r="H180" t="str">
        <f t="shared" ca="1" si="20"/>
        <v>YES</v>
      </c>
    </row>
    <row r="181" spans="1:8" x14ac:dyDescent="0.3">
      <c r="A181">
        <v>180</v>
      </c>
      <c r="B181">
        <f t="shared" ca="1" si="16"/>
        <v>34</v>
      </c>
      <c r="C181" t="str">
        <f t="shared" ca="1" si="17"/>
        <v>SINGLE</v>
      </c>
      <c r="D181" s="2">
        <f t="shared" ca="1" si="14"/>
        <v>34200.534426668804</v>
      </c>
      <c r="E181" s="1">
        <f t="shared" ca="1" si="18"/>
        <v>164860.69642699978</v>
      </c>
      <c r="F181">
        <f t="shared" ca="1" si="19"/>
        <v>360</v>
      </c>
      <c r="G181" s="3">
        <f t="shared" ca="1" si="15"/>
        <v>266685.89648273238</v>
      </c>
      <c r="H181" t="str">
        <f t="shared" ca="1" si="20"/>
        <v>NO</v>
      </c>
    </row>
    <row r="182" spans="1:8" x14ac:dyDescent="0.3">
      <c r="A182">
        <v>181</v>
      </c>
      <c r="B182">
        <f t="shared" ca="1" si="16"/>
        <v>38</v>
      </c>
      <c r="C182" t="str">
        <f t="shared" ca="1" si="17"/>
        <v>SINGLE</v>
      </c>
      <c r="D182" s="2">
        <f t="shared" ca="1" si="14"/>
        <v>100233.75107991596</v>
      </c>
      <c r="E182" s="1">
        <f t="shared" ca="1" si="18"/>
        <v>223473.35092287249</v>
      </c>
      <c r="F182">
        <f t="shared" ca="1" si="19"/>
        <v>360</v>
      </c>
      <c r="G182" s="3">
        <f t="shared" ca="1" si="15"/>
        <v>362121.43899690994</v>
      </c>
      <c r="H182" t="str">
        <f t="shared" ca="1" si="20"/>
        <v>NO</v>
      </c>
    </row>
    <row r="183" spans="1:8" x14ac:dyDescent="0.3">
      <c r="A183">
        <v>182</v>
      </c>
      <c r="B183">
        <f t="shared" ca="1" si="16"/>
        <v>26</v>
      </c>
      <c r="C183" t="str">
        <f t="shared" ca="1" si="17"/>
        <v>SINGLE</v>
      </c>
      <c r="D183" s="2">
        <f t="shared" ca="1" si="14"/>
        <v>81744.834184438543</v>
      </c>
      <c r="E183" s="1">
        <f t="shared" ca="1" si="18"/>
        <v>191311.24221112372</v>
      </c>
      <c r="F183">
        <f t="shared" ca="1" si="19"/>
        <v>360</v>
      </c>
      <c r="G183" s="3">
        <f t="shared" ca="1" si="15"/>
        <v>321447.20031322195</v>
      </c>
      <c r="H183" t="str">
        <f t="shared" ca="1" si="20"/>
        <v>NO</v>
      </c>
    </row>
    <row r="184" spans="1:8" x14ac:dyDescent="0.3">
      <c r="A184">
        <v>183</v>
      </c>
      <c r="B184">
        <f t="shared" ca="1" si="16"/>
        <v>33</v>
      </c>
      <c r="C184" t="str">
        <f t="shared" ca="1" si="17"/>
        <v>SINGLE</v>
      </c>
      <c r="D184" s="2">
        <f t="shared" ca="1" si="14"/>
        <v>106532.4079606001</v>
      </c>
      <c r="E184" s="1">
        <f t="shared" ca="1" si="18"/>
        <v>309977.48205437663</v>
      </c>
      <c r="F184">
        <f t="shared" ca="1" si="19"/>
        <v>360</v>
      </c>
      <c r="G184" s="3">
        <f t="shared" ca="1" si="15"/>
        <v>492573.70911241294</v>
      </c>
      <c r="H184" t="str">
        <f t="shared" ca="1" si="20"/>
        <v>NO</v>
      </c>
    </row>
    <row r="185" spans="1:8" x14ac:dyDescent="0.3">
      <c r="A185">
        <v>184</v>
      </c>
      <c r="B185">
        <f t="shared" ca="1" si="16"/>
        <v>35</v>
      </c>
      <c r="C185" t="str">
        <f t="shared" ca="1" si="17"/>
        <v>MARRIED</v>
      </c>
      <c r="D185" s="2">
        <f t="shared" ca="1" si="14"/>
        <v>75558.671982270738</v>
      </c>
      <c r="E185" s="1">
        <f t="shared" ca="1" si="18"/>
        <v>204147.09941610385</v>
      </c>
      <c r="F185">
        <f t="shared" ca="1" si="19"/>
        <v>143</v>
      </c>
      <c r="G185" s="3">
        <f t="shared" ca="1" si="15"/>
        <v>264174.7432433216</v>
      </c>
      <c r="H185" t="str">
        <f t="shared" ca="1" si="20"/>
        <v>YES</v>
      </c>
    </row>
    <row r="186" spans="1:8" x14ac:dyDescent="0.3">
      <c r="A186">
        <v>185</v>
      </c>
      <c r="B186">
        <f t="shared" ca="1" si="16"/>
        <v>37</v>
      </c>
      <c r="C186" t="str">
        <f t="shared" ca="1" si="17"/>
        <v>SINGLE</v>
      </c>
      <c r="D186" s="2">
        <f t="shared" ca="1" si="14"/>
        <v>22951.476044015224</v>
      </c>
      <c r="E186" s="1">
        <f t="shared" ca="1" si="18"/>
        <v>161159.61444644645</v>
      </c>
      <c r="F186">
        <f t="shared" ca="1" si="19"/>
        <v>197</v>
      </c>
      <c r="G186" s="3">
        <f t="shared" ca="1" si="15"/>
        <v>223211.63864814126</v>
      </c>
      <c r="H186" t="str">
        <f t="shared" ca="1" si="20"/>
        <v>YES</v>
      </c>
    </row>
    <row r="187" spans="1:8" x14ac:dyDescent="0.3">
      <c r="A187">
        <v>186</v>
      </c>
      <c r="B187">
        <f t="shared" ca="1" si="16"/>
        <v>31</v>
      </c>
      <c r="C187" t="str">
        <f t="shared" ca="1" si="17"/>
        <v>SINGLE</v>
      </c>
      <c r="D187" s="2">
        <f t="shared" ca="1" si="14"/>
        <v>53006.395615531452</v>
      </c>
      <c r="E187" s="1">
        <f t="shared" ca="1" si="18"/>
        <v>177816.22832853836</v>
      </c>
      <c r="F187">
        <f t="shared" ca="1" si="19"/>
        <v>360</v>
      </c>
      <c r="G187" s="3">
        <f t="shared" ca="1" si="15"/>
        <v>327067.13614626939</v>
      </c>
      <c r="H187" t="str">
        <f t="shared" ca="1" si="20"/>
        <v>NO</v>
      </c>
    </row>
    <row r="188" spans="1:8" x14ac:dyDescent="0.3">
      <c r="A188">
        <v>187</v>
      </c>
      <c r="B188">
        <f t="shared" ca="1" si="16"/>
        <v>31</v>
      </c>
      <c r="C188" t="str">
        <f t="shared" ca="1" si="17"/>
        <v>MARRIED</v>
      </c>
      <c r="D188" s="2">
        <f t="shared" ca="1" si="14"/>
        <v>114372.18178833161</v>
      </c>
      <c r="E188" s="1">
        <f t="shared" ca="1" si="18"/>
        <v>293511.51948803564</v>
      </c>
      <c r="F188">
        <f t="shared" ca="1" si="19"/>
        <v>360</v>
      </c>
      <c r="G188" s="3">
        <f t="shared" ca="1" si="15"/>
        <v>541489.85222260456</v>
      </c>
      <c r="H188" t="str">
        <f t="shared" ca="1" si="20"/>
        <v>NO</v>
      </c>
    </row>
    <row r="189" spans="1:8" x14ac:dyDescent="0.3">
      <c r="A189">
        <v>188</v>
      </c>
      <c r="B189">
        <f t="shared" ca="1" si="16"/>
        <v>34</v>
      </c>
      <c r="C189" t="str">
        <f t="shared" ca="1" si="17"/>
        <v>MARRIED</v>
      </c>
      <c r="D189" s="2">
        <f t="shared" ca="1" si="14"/>
        <v>70250.391362936047</v>
      </c>
      <c r="E189" s="1">
        <f t="shared" ca="1" si="18"/>
        <v>299352.87847740081</v>
      </c>
      <c r="F189">
        <f t="shared" ca="1" si="19"/>
        <v>212</v>
      </c>
      <c r="G189" s="3">
        <f t="shared" ca="1" si="15"/>
        <v>428288.32220436953</v>
      </c>
      <c r="H189" t="str">
        <f t="shared" ca="1" si="20"/>
        <v>YES</v>
      </c>
    </row>
    <row r="190" spans="1:8" x14ac:dyDescent="0.3">
      <c r="A190">
        <v>189</v>
      </c>
      <c r="B190">
        <f t="shared" ca="1" si="16"/>
        <v>33</v>
      </c>
      <c r="C190" t="str">
        <f t="shared" ca="1" si="17"/>
        <v>MARRIED</v>
      </c>
      <c r="D190" s="2">
        <f t="shared" ca="1" si="14"/>
        <v>94581.680048880167</v>
      </c>
      <c r="E190" s="1">
        <f t="shared" ca="1" si="18"/>
        <v>329595.033014121</v>
      </c>
      <c r="F190">
        <f t="shared" ca="1" si="19"/>
        <v>221</v>
      </c>
      <c r="G190" s="3">
        <f t="shared" ca="1" si="15"/>
        <v>489151.12973107811</v>
      </c>
      <c r="H190" t="str">
        <f t="shared" ca="1" si="20"/>
        <v>YES</v>
      </c>
    </row>
    <row r="191" spans="1:8" x14ac:dyDescent="0.3">
      <c r="A191">
        <v>190</v>
      </c>
      <c r="B191">
        <f t="shared" ca="1" si="16"/>
        <v>35</v>
      </c>
      <c r="C191" t="str">
        <f t="shared" ca="1" si="17"/>
        <v>SINGLE</v>
      </c>
      <c r="D191" s="2">
        <f t="shared" ca="1" si="14"/>
        <v>30703.311576169959</v>
      </c>
      <c r="E191" s="1">
        <f t="shared" ca="1" si="18"/>
        <v>210263.70895972077</v>
      </c>
      <c r="F191">
        <f t="shared" ca="1" si="19"/>
        <v>360</v>
      </c>
      <c r="G191" s="3">
        <f t="shared" ca="1" si="15"/>
        <v>343410.15950409148</v>
      </c>
      <c r="H191" t="str">
        <f t="shared" ca="1" si="20"/>
        <v>NO</v>
      </c>
    </row>
    <row r="192" spans="1:8" x14ac:dyDescent="0.3">
      <c r="A192">
        <v>191</v>
      </c>
      <c r="B192">
        <f t="shared" ca="1" si="16"/>
        <v>39</v>
      </c>
      <c r="C192" t="str">
        <f t="shared" ca="1" si="17"/>
        <v>MARRIED</v>
      </c>
      <c r="D192" s="2">
        <f t="shared" ca="1" si="14"/>
        <v>87747.123784264943</v>
      </c>
      <c r="E192" s="1">
        <f t="shared" ca="1" si="18"/>
        <v>211247.80752724837</v>
      </c>
      <c r="F192">
        <f t="shared" ca="1" si="19"/>
        <v>360</v>
      </c>
      <c r="G192" s="3">
        <f t="shared" ca="1" si="15"/>
        <v>323996.24590024166</v>
      </c>
      <c r="H192" t="str">
        <f t="shared" ca="1" si="20"/>
        <v>NO</v>
      </c>
    </row>
    <row r="193" spans="1:8" x14ac:dyDescent="0.3">
      <c r="A193">
        <v>192</v>
      </c>
      <c r="B193">
        <f t="shared" ca="1" si="16"/>
        <v>40</v>
      </c>
      <c r="C193" t="str">
        <f t="shared" ca="1" si="17"/>
        <v>MARRIED</v>
      </c>
      <c r="D193" s="2">
        <f t="shared" ca="1" si="14"/>
        <v>107750.58592017085</v>
      </c>
      <c r="E193" s="1">
        <f t="shared" ca="1" si="18"/>
        <v>338635.82674337598</v>
      </c>
      <c r="F193">
        <f t="shared" ca="1" si="19"/>
        <v>186</v>
      </c>
      <c r="G193" s="3">
        <f t="shared" ca="1" si="15"/>
        <v>489925.26121405262</v>
      </c>
      <c r="H193" t="str">
        <f t="shared" ca="1" si="20"/>
        <v>YES</v>
      </c>
    </row>
    <row r="194" spans="1:8" x14ac:dyDescent="0.3">
      <c r="A194">
        <v>193</v>
      </c>
      <c r="B194">
        <f t="shared" ca="1" si="16"/>
        <v>31</v>
      </c>
      <c r="C194" t="str">
        <f t="shared" ca="1" si="17"/>
        <v>MARRIED</v>
      </c>
      <c r="D194" s="2">
        <f t="shared" ref="D194:D257" ca="1" si="21">E194/3+_xlfn.NORM.INV(RAND(),0,20000)</f>
        <v>85544.013227500109</v>
      </c>
      <c r="E194" s="1">
        <f t="shared" ca="1" si="18"/>
        <v>178185.44270207637</v>
      </c>
      <c r="F194">
        <f t="shared" ca="1" si="19"/>
        <v>79</v>
      </c>
      <c r="G194" s="3">
        <f t="shared" ref="G194:G257" ca="1" si="22">F194*-PMT(0.0425/12+_xlfn.NORM.INV(RAND(),0,0.01/12),F194,E194,0,1)</f>
        <v>200543.20938525337</v>
      </c>
      <c r="H194" t="str">
        <f t="shared" ca="1" si="20"/>
        <v>YES</v>
      </c>
    </row>
    <row r="195" spans="1:8" x14ac:dyDescent="0.3">
      <c r="A195">
        <v>194</v>
      </c>
      <c r="B195">
        <f t="shared" ref="B195:B258" ca="1" si="23">ROUND(25+_xlfn.NORM.INV(RAND(),10,5),0)</f>
        <v>43</v>
      </c>
      <c r="C195" t="str">
        <f t="shared" ref="C195:C258" ca="1" si="24">IF(F195&lt;360,IF(RAND()&lt;0.7,"MARRIED","SINGLE"),IF(RAND()&lt;0.65,"SINGLE","MARRIED"))</f>
        <v>SINGLE</v>
      </c>
      <c r="D195" s="2">
        <f t="shared" ca="1" si="21"/>
        <v>73042.398314354548</v>
      </c>
      <c r="E195" s="1">
        <f t="shared" ref="E195:E258" ca="1" si="25">150000+B195*5000*RAND()+25000*IF(C195="MARRIED",1,0)+300000*IF(RAND()&lt;0.1,1,0)</f>
        <v>176008.89973087818</v>
      </c>
      <c r="F195">
        <f t="shared" ref="F195:F258" ca="1" si="26">ROUND((IF(RAND()&lt;0.6,360,360-360*RAND())),0)</f>
        <v>77</v>
      </c>
      <c r="G195" s="3">
        <f t="shared" ca="1" si="22"/>
        <v>185256.86683281156</v>
      </c>
      <c r="H195" t="str">
        <f t="shared" ref="H195:H258" ca="1" si="27">IF(F195&lt;360,"YES","NO")</f>
        <v>YES</v>
      </c>
    </row>
    <row r="196" spans="1:8" x14ac:dyDescent="0.3">
      <c r="A196">
        <v>195</v>
      </c>
      <c r="B196">
        <f t="shared" ca="1" si="23"/>
        <v>32</v>
      </c>
      <c r="C196" t="str">
        <f t="shared" ca="1" si="24"/>
        <v>MARRIED</v>
      </c>
      <c r="D196" s="2">
        <f t="shared" ca="1" si="21"/>
        <v>95505.684299902627</v>
      </c>
      <c r="E196" s="1">
        <f t="shared" ca="1" si="25"/>
        <v>268028.28214759781</v>
      </c>
      <c r="F196">
        <f t="shared" ca="1" si="26"/>
        <v>360</v>
      </c>
      <c r="G196" s="3">
        <f t="shared" ca="1" si="22"/>
        <v>414421.89123276685</v>
      </c>
      <c r="H196" t="str">
        <f t="shared" ca="1" si="27"/>
        <v>NO</v>
      </c>
    </row>
    <row r="197" spans="1:8" x14ac:dyDescent="0.3">
      <c r="A197">
        <v>196</v>
      </c>
      <c r="B197">
        <f t="shared" ca="1" si="23"/>
        <v>34</v>
      </c>
      <c r="C197" t="str">
        <f t="shared" ca="1" si="24"/>
        <v>MARRIED</v>
      </c>
      <c r="D197" s="2">
        <f t="shared" ca="1" si="21"/>
        <v>121152.2352774505</v>
      </c>
      <c r="E197" s="1">
        <f t="shared" ca="1" si="25"/>
        <v>291895.00750225037</v>
      </c>
      <c r="F197">
        <f t="shared" ca="1" si="26"/>
        <v>360</v>
      </c>
      <c r="G197" s="3">
        <f t="shared" ca="1" si="22"/>
        <v>517230.29790866555</v>
      </c>
      <c r="H197" t="str">
        <f t="shared" ca="1" si="27"/>
        <v>NO</v>
      </c>
    </row>
    <row r="198" spans="1:8" x14ac:dyDescent="0.3">
      <c r="A198">
        <v>197</v>
      </c>
      <c r="B198">
        <f t="shared" ca="1" si="23"/>
        <v>41</v>
      </c>
      <c r="C198" t="str">
        <f t="shared" ca="1" si="24"/>
        <v>SINGLE</v>
      </c>
      <c r="D198" s="2">
        <f t="shared" ca="1" si="21"/>
        <v>54436.234654184853</v>
      </c>
      <c r="E198" s="1">
        <f t="shared" ca="1" si="25"/>
        <v>261223.84718370461</v>
      </c>
      <c r="F198">
        <f t="shared" ca="1" si="26"/>
        <v>262</v>
      </c>
      <c r="G198" s="3">
        <f t="shared" ca="1" si="22"/>
        <v>442376.73055540794</v>
      </c>
      <c r="H198" t="str">
        <f t="shared" ca="1" si="27"/>
        <v>YES</v>
      </c>
    </row>
    <row r="199" spans="1:8" x14ac:dyDescent="0.3">
      <c r="A199">
        <v>198</v>
      </c>
      <c r="B199">
        <f t="shared" ca="1" si="23"/>
        <v>40</v>
      </c>
      <c r="C199" t="str">
        <f t="shared" ca="1" si="24"/>
        <v>MARRIED</v>
      </c>
      <c r="D199" s="2">
        <f t="shared" ca="1" si="21"/>
        <v>105278.0025047169</v>
      </c>
      <c r="E199" s="1">
        <f t="shared" ca="1" si="25"/>
        <v>234966.98934730919</v>
      </c>
      <c r="F199">
        <f t="shared" ca="1" si="26"/>
        <v>360</v>
      </c>
      <c r="G199" s="3">
        <f t="shared" ca="1" si="22"/>
        <v>415510.65908050805</v>
      </c>
      <c r="H199" t="str">
        <f t="shared" ca="1" si="27"/>
        <v>NO</v>
      </c>
    </row>
    <row r="200" spans="1:8" x14ac:dyDescent="0.3">
      <c r="A200">
        <v>199</v>
      </c>
      <c r="B200">
        <f t="shared" ca="1" si="23"/>
        <v>32</v>
      </c>
      <c r="C200" t="str">
        <f t="shared" ca="1" si="24"/>
        <v>MARRIED</v>
      </c>
      <c r="D200" s="2">
        <f t="shared" ca="1" si="21"/>
        <v>41052.396825605072</v>
      </c>
      <c r="E200" s="1">
        <f t="shared" ca="1" si="25"/>
        <v>192699.87564442062</v>
      </c>
      <c r="F200">
        <f t="shared" ca="1" si="26"/>
        <v>360</v>
      </c>
      <c r="G200" s="3">
        <f t="shared" ca="1" si="22"/>
        <v>377829.88508685946</v>
      </c>
      <c r="H200" t="str">
        <f t="shared" ca="1" si="27"/>
        <v>NO</v>
      </c>
    </row>
    <row r="201" spans="1:8" x14ac:dyDescent="0.3">
      <c r="A201">
        <v>200</v>
      </c>
      <c r="B201">
        <f t="shared" ca="1" si="23"/>
        <v>36</v>
      </c>
      <c r="C201" t="str">
        <f t="shared" ca="1" si="24"/>
        <v>MARRIED</v>
      </c>
      <c r="D201" s="2">
        <f t="shared" ca="1" si="21"/>
        <v>47695.256565695534</v>
      </c>
      <c r="E201" s="1">
        <f t="shared" ca="1" si="25"/>
        <v>181905.65765071387</v>
      </c>
      <c r="F201">
        <f t="shared" ca="1" si="26"/>
        <v>46</v>
      </c>
      <c r="G201" s="3">
        <f t="shared" ca="1" si="22"/>
        <v>197974.62217600143</v>
      </c>
      <c r="H201" t="str">
        <f t="shared" ca="1" si="27"/>
        <v>YES</v>
      </c>
    </row>
    <row r="202" spans="1:8" x14ac:dyDescent="0.3">
      <c r="A202">
        <v>201</v>
      </c>
      <c r="B202">
        <f t="shared" ca="1" si="23"/>
        <v>31</v>
      </c>
      <c r="C202" t="str">
        <f t="shared" ca="1" si="24"/>
        <v>SINGLE</v>
      </c>
      <c r="D202" s="2">
        <f t="shared" ca="1" si="21"/>
        <v>72909.042833445652</v>
      </c>
      <c r="E202" s="1">
        <f t="shared" ca="1" si="25"/>
        <v>205910.37582053337</v>
      </c>
      <c r="F202">
        <f t="shared" ca="1" si="26"/>
        <v>157</v>
      </c>
      <c r="G202" s="3">
        <f t="shared" ca="1" si="22"/>
        <v>267130.98321137403</v>
      </c>
      <c r="H202" t="str">
        <f t="shared" ca="1" si="27"/>
        <v>YES</v>
      </c>
    </row>
    <row r="203" spans="1:8" x14ac:dyDescent="0.3">
      <c r="A203">
        <v>202</v>
      </c>
      <c r="B203">
        <f t="shared" ca="1" si="23"/>
        <v>30</v>
      </c>
      <c r="C203" t="str">
        <f t="shared" ca="1" si="24"/>
        <v>MARRIED</v>
      </c>
      <c r="D203" s="2">
        <f t="shared" ca="1" si="21"/>
        <v>160443.67537672006</v>
      </c>
      <c r="E203" s="1">
        <f t="shared" ca="1" si="25"/>
        <v>475080.82042734779</v>
      </c>
      <c r="F203">
        <f t="shared" ca="1" si="26"/>
        <v>333</v>
      </c>
      <c r="G203" s="3">
        <f t="shared" ca="1" si="22"/>
        <v>906213.90134181734</v>
      </c>
      <c r="H203" t="str">
        <f t="shared" ca="1" si="27"/>
        <v>YES</v>
      </c>
    </row>
    <row r="204" spans="1:8" x14ac:dyDescent="0.3">
      <c r="A204">
        <v>203</v>
      </c>
      <c r="B204">
        <f t="shared" ca="1" si="23"/>
        <v>41</v>
      </c>
      <c r="C204" t="str">
        <f t="shared" ca="1" si="24"/>
        <v>MARRIED</v>
      </c>
      <c r="D204" s="2">
        <f t="shared" ca="1" si="21"/>
        <v>92799.614926551381</v>
      </c>
      <c r="E204" s="1">
        <f t="shared" ca="1" si="25"/>
        <v>250138.75558160775</v>
      </c>
      <c r="F204">
        <f t="shared" ca="1" si="26"/>
        <v>129</v>
      </c>
      <c r="G204" s="3">
        <f t="shared" ca="1" si="22"/>
        <v>322689.13116220955</v>
      </c>
      <c r="H204" t="str">
        <f t="shared" ca="1" si="27"/>
        <v>YES</v>
      </c>
    </row>
    <row r="205" spans="1:8" x14ac:dyDescent="0.3">
      <c r="A205">
        <v>204</v>
      </c>
      <c r="B205">
        <f t="shared" ca="1" si="23"/>
        <v>30</v>
      </c>
      <c r="C205" t="str">
        <f t="shared" ca="1" si="24"/>
        <v>MARRIED</v>
      </c>
      <c r="D205" s="2">
        <f t="shared" ca="1" si="21"/>
        <v>63339.908809949877</v>
      </c>
      <c r="E205" s="1">
        <f t="shared" ca="1" si="25"/>
        <v>186647.66777424872</v>
      </c>
      <c r="F205">
        <f t="shared" ca="1" si="26"/>
        <v>349</v>
      </c>
      <c r="G205" s="3">
        <f t="shared" ca="1" si="22"/>
        <v>445744.23997549439</v>
      </c>
      <c r="H205" t="str">
        <f t="shared" ca="1" si="27"/>
        <v>YES</v>
      </c>
    </row>
    <row r="206" spans="1:8" x14ac:dyDescent="0.3">
      <c r="A206">
        <v>205</v>
      </c>
      <c r="B206">
        <f t="shared" ca="1" si="23"/>
        <v>30</v>
      </c>
      <c r="C206" t="str">
        <f t="shared" ca="1" si="24"/>
        <v>MARRIED</v>
      </c>
      <c r="D206" s="2">
        <f t="shared" ca="1" si="21"/>
        <v>90403.822563549664</v>
      </c>
      <c r="E206" s="1">
        <f t="shared" ca="1" si="25"/>
        <v>272205.04129212163</v>
      </c>
      <c r="F206">
        <f t="shared" ca="1" si="26"/>
        <v>139</v>
      </c>
      <c r="G206" s="3">
        <f t="shared" ca="1" si="22"/>
        <v>384826.11930363474</v>
      </c>
      <c r="H206" t="str">
        <f t="shared" ca="1" si="27"/>
        <v>YES</v>
      </c>
    </row>
    <row r="207" spans="1:8" x14ac:dyDescent="0.3">
      <c r="A207">
        <v>206</v>
      </c>
      <c r="B207">
        <f t="shared" ca="1" si="23"/>
        <v>38</v>
      </c>
      <c r="C207" t="str">
        <f t="shared" ca="1" si="24"/>
        <v>SINGLE</v>
      </c>
      <c r="D207" s="2">
        <f t="shared" ca="1" si="21"/>
        <v>73728.195866024558</v>
      </c>
      <c r="E207" s="1">
        <f t="shared" ca="1" si="25"/>
        <v>230966.14546811729</v>
      </c>
      <c r="F207">
        <f t="shared" ca="1" si="26"/>
        <v>360</v>
      </c>
      <c r="G207" s="3">
        <f t="shared" ca="1" si="22"/>
        <v>432211.41776744626</v>
      </c>
      <c r="H207" t="str">
        <f t="shared" ca="1" si="27"/>
        <v>NO</v>
      </c>
    </row>
    <row r="208" spans="1:8" x14ac:dyDescent="0.3">
      <c r="A208">
        <v>207</v>
      </c>
      <c r="B208">
        <f t="shared" ca="1" si="23"/>
        <v>31</v>
      </c>
      <c r="C208" t="str">
        <f t="shared" ca="1" si="24"/>
        <v>SINGLE</v>
      </c>
      <c r="D208" s="2">
        <f t="shared" ca="1" si="21"/>
        <v>132002.71560738483</v>
      </c>
      <c r="E208" s="1">
        <f t="shared" ca="1" si="25"/>
        <v>301807.69158372923</v>
      </c>
      <c r="F208">
        <f t="shared" ca="1" si="26"/>
        <v>360</v>
      </c>
      <c r="G208" s="3">
        <f t="shared" ca="1" si="22"/>
        <v>529083.19385048049</v>
      </c>
      <c r="H208" t="str">
        <f t="shared" ca="1" si="27"/>
        <v>NO</v>
      </c>
    </row>
    <row r="209" spans="1:8" x14ac:dyDescent="0.3">
      <c r="A209">
        <v>208</v>
      </c>
      <c r="B209">
        <f t="shared" ca="1" si="23"/>
        <v>46</v>
      </c>
      <c r="C209" t="str">
        <f t="shared" ca="1" si="24"/>
        <v>SINGLE</v>
      </c>
      <c r="D209" s="2">
        <f t="shared" ca="1" si="21"/>
        <v>147436.51671586651</v>
      </c>
      <c r="E209" s="1">
        <f t="shared" ca="1" si="25"/>
        <v>369077.04285122291</v>
      </c>
      <c r="F209">
        <f t="shared" ca="1" si="26"/>
        <v>360</v>
      </c>
      <c r="G209" s="3">
        <f t="shared" ca="1" si="22"/>
        <v>612743.51707819744</v>
      </c>
      <c r="H209" t="str">
        <f t="shared" ca="1" si="27"/>
        <v>NO</v>
      </c>
    </row>
    <row r="210" spans="1:8" x14ac:dyDescent="0.3">
      <c r="A210">
        <v>209</v>
      </c>
      <c r="B210">
        <f t="shared" ca="1" si="23"/>
        <v>35</v>
      </c>
      <c r="C210" t="str">
        <f t="shared" ca="1" si="24"/>
        <v>MARRIED</v>
      </c>
      <c r="D210" s="2">
        <f t="shared" ca="1" si="21"/>
        <v>218115.8501037742</v>
      </c>
      <c r="E210" s="1">
        <f t="shared" ca="1" si="25"/>
        <v>598245.34700762515</v>
      </c>
      <c r="F210">
        <f t="shared" ca="1" si="26"/>
        <v>221</v>
      </c>
      <c r="G210" s="3">
        <f t="shared" ca="1" si="22"/>
        <v>846629.22546390444</v>
      </c>
      <c r="H210" t="str">
        <f t="shared" ca="1" si="27"/>
        <v>YES</v>
      </c>
    </row>
    <row r="211" spans="1:8" x14ac:dyDescent="0.3">
      <c r="A211">
        <v>210</v>
      </c>
      <c r="B211">
        <f t="shared" ca="1" si="23"/>
        <v>33</v>
      </c>
      <c r="C211" t="str">
        <f t="shared" ca="1" si="24"/>
        <v>SINGLE</v>
      </c>
      <c r="D211" s="2">
        <f t="shared" ca="1" si="21"/>
        <v>67405.000559735112</v>
      </c>
      <c r="E211" s="1">
        <f t="shared" ca="1" si="25"/>
        <v>161323.73963663325</v>
      </c>
      <c r="F211">
        <f t="shared" ca="1" si="26"/>
        <v>360</v>
      </c>
      <c r="G211" s="3">
        <f t="shared" ca="1" si="22"/>
        <v>345417.61557956692</v>
      </c>
      <c r="H211" t="str">
        <f t="shared" ca="1" si="27"/>
        <v>NO</v>
      </c>
    </row>
    <row r="212" spans="1:8" x14ac:dyDescent="0.3">
      <c r="A212">
        <v>211</v>
      </c>
      <c r="B212">
        <f t="shared" ca="1" si="23"/>
        <v>28</v>
      </c>
      <c r="C212" t="str">
        <f t="shared" ca="1" si="24"/>
        <v>MARRIED</v>
      </c>
      <c r="D212" s="2">
        <f t="shared" ca="1" si="21"/>
        <v>77896.145924207682</v>
      </c>
      <c r="E212" s="1">
        <f t="shared" ca="1" si="25"/>
        <v>242032.42199919594</v>
      </c>
      <c r="F212">
        <f t="shared" ca="1" si="26"/>
        <v>108</v>
      </c>
      <c r="G212" s="3">
        <f t="shared" ca="1" si="22"/>
        <v>295087.605844101</v>
      </c>
      <c r="H212" t="str">
        <f t="shared" ca="1" si="27"/>
        <v>YES</v>
      </c>
    </row>
    <row r="213" spans="1:8" x14ac:dyDescent="0.3">
      <c r="A213">
        <v>212</v>
      </c>
      <c r="B213">
        <f t="shared" ca="1" si="23"/>
        <v>37</v>
      </c>
      <c r="C213" t="str">
        <f t="shared" ca="1" si="24"/>
        <v>MARRIED</v>
      </c>
      <c r="D213" s="2">
        <f t="shared" ca="1" si="21"/>
        <v>75544.423393034551</v>
      </c>
      <c r="E213" s="1">
        <f t="shared" ca="1" si="25"/>
        <v>248815.60991900496</v>
      </c>
      <c r="F213">
        <f t="shared" ca="1" si="26"/>
        <v>360</v>
      </c>
      <c r="G213" s="3">
        <f t="shared" ca="1" si="22"/>
        <v>448557.59702524135</v>
      </c>
      <c r="H213" t="str">
        <f t="shared" ca="1" si="27"/>
        <v>NO</v>
      </c>
    </row>
    <row r="214" spans="1:8" x14ac:dyDescent="0.3">
      <c r="A214">
        <v>213</v>
      </c>
      <c r="B214">
        <f t="shared" ca="1" si="23"/>
        <v>41</v>
      </c>
      <c r="C214" t="str">
        <f t="shared" ca="1" si="24"/>
        <v>MARRIED</v>
      </c>
      <c r="D214" s="2">
        <f t="shared" ca="1" si="21"/>
        <v>66613.041346304453</v>
      </c>
      <c r="E214" s="1">
        <f t="shared" ca="1" si="25"/>
        <v>224144.92217505016</v>
      </c>
      <c r="F214">
        <f t="shared" ca="1" si="26"/>
        <v>246</v>
      </c>
      <c r="G214" s="3">
        <f t="shared" ca="1" si="22"/>
        <v>375617.92701026471</v>
      </c>
      <c r="H214" t="str">
        <f t="shared" ca="1" si="27"/>
        <v>YES</v>
      </c>
    </row>
    <row r="215" spans="1:8" x14ac:dyDescent="0.3">
      <c r="A215">
        <v>214</v>
      </c>
      <c r="B215">
        <f t="shared" ca="1" si="23"/>
        <v>33</v>
      </c>
      <c r="C215" t="str">
        <f t="shared" ca="1" si="24"/>
        <v>MARRIED</v>
      </c>
      <c r="D215" s="2">
        <f t="shared" ca="1" si="21"/>
        <v>99849.797523747126</v>
      </c>
      <c r="E215" s="1">
        <f t="shared" ca="1" si="25"/>
        <v>255186.54514672578</v>
      </c>
      <c r="F215">
        <f t="shared" ca="1" si="26"/>
        <v>360</v>
      </c>
      <c r="G215" s="3">
        <f t="shared" ca="1" si="22"/>
        <v>377107.8930960063</v>
      </c>
      <c r="H215" t="str">
        <f t="shared" ca="1" si="27"/>
        <v>NO</v>
      </c>
    </row>
    <row r="216" spans="1:8" x14ac:dyDescent="0.3">
      <c r="A216">
        <v>215</v>
      </c>
      <c r="B216">
        <f t="shared" ca="1" si="23"/>
        <v>36</v>
      </c>
      <c r="C216" t="str">
        <f t="shared" ca="1" si="24"/>
        <v>SINGLE</v>
      </c>
      <c r="D216" s="2">
        <f t="shared" ca="1" si="21"/>
        <v>58192.494212644655</v>
      </c>
      <c r="E216" s="1">
        <f t="shared" ca="1" si="25"/>
        <v>237353.14719392848</v>
      </c>
      <c r="F216">
        <f t="shared" ca="1" si="26"/>
        <v>360</v>
      </c>
      <c r="G216" s="3">
        <f t="shared" ca="1" si="22"/>
        <v>414462.08632452483</v>
      </c>
      <c r="H216" t="str">
        <f t="shared" ca="1" si="27"/>
        <v>NO</v>
      </c>
    </row>
    <row r="217" spans="1:8" x14ac:dyDescent="0.3">
      <c r="A217">
        <v>216</v>
      </c>
      <c r="B217">
        <f t="shared" ca="1" si="23"/>
        <v>33</v>
      </c>
      <c r="C217" t="str">
        <f t="shared" ca="1" si="24"/>
        <v>SINGLE</v>
      </c>
      <c r="D217" s="2">
        <f t="shared" ca="1" si="21"/>
        <v>73380.189021539874</v>
      </c>
      <c r="E217" s="1">
        <f t="shared" ca="1" si="25"/>
        <v>243659.77659767651</v>
      </c>
      <c r="F217">
        <f t="shared" ca="1" si="26"/>
        <v>360</v>
      </c>
      <c r="G217" s="3">
        <f t="shared" ca="1" si="22"/>
        <v>431179.78259631241</v>
      </c>
      <c r="H217" t="str">
        <f t="shared" ca="1" si="27"/>
        <v>NO</v>
      </c>
    </row>
    <row r="218" spans="1:8" x14ac:dyDescent="0.3">
      <c r="A218">
        <v>217</v>
      </c>
      <c r="B218">
        <f t="shared" ca="1" si="23"/>
        <v>39</v>
      </c>
      <c r="C218" t="str">
        <f t="shared" ca="1" si="24"/>
        <v>MARRIED</v>
      </c>
      <c r="D218" s="2">
        <f t="shared" ca="1" si="21"/>
        <v>63135.55191366699</v>
      </c>
      <c r="E218" s="1">
        <f t="shared" ca="1" si="25"/>
        <v>266159.90168486442</v>
      </c>
      <c r="F218">
        <f t="shared" ca="1" si="26"/>
        <v>360</v>
      </c>
      <c r="G218" s="3">
        <f t="shared" ca="1" si="22"/>
        <v>517894.99299794185</v>
      </c>
      <c r="H218" t="str">
        <f t="shared" ca="1" si="27"/>
        <v>NO</v>
      </c>
    </row>
    <row r="219" spans="1:8" x14ac:dyDescent="0.3">
      <c r="A219">
        <v>218</v>
      </c>
      <c r="B219">
        <f t="shared" ca="1" si="23"/>
        <v>34</v>
      </c>
      <c r="C219" t="str">
        <f t="shared" ca="1" si="24"/>
        <v>SINGLE</v>
      </c>
      <c r="D219" s="2">
        <f t="shared" ca="1" si="21"/>
        <v>171818.80225484548</v>
      </c>
      <c r="E219" s="1">
        <f t="shared" ca="1" si="25"/>
        <v>493385.91815914208</v>
      </c>
      <c r="F219">
        <f t="shared" ca="1" si="26"/>
        <v>71</v>
      </c>
      <c r="G219" s="3">
        <f t="shared" ca="1" si="22"/>
        <v>550693.50152109691</v>
      </c>
      <c r="H219" t="str">
        <f t="shared" ca="1" si="27"/>
        <v>YES</v>
      </c>
    </row>
    <row r="220" spans="1:8" x14ac:dyDescent="0.3">
      <c r="A220">
        <v>219</v>
      </c>
      <c r="B220">
        <f t="shared" ca="1" si="23"/>
        <v>41</v>
      </c>
      <c r="C220" t="str">
        <f t="shared" ca="1" si="24"/>
        <v>SINGLE</v>
      </c>
      <c r="D220" s="2">
        <f t="shared" ca="1" si="21"/>
        <v>121161.66752184622</v>
      </c>
      <c r="E220" s="1">
        <f t="shared" ca="1" si="25"/>
        <v>300684.50139054848</v>
      </c>
      <c r="F220">
        <f t="shared" ca="1" si="26"/>
        <v>225</v>
      </c>
      <c r="G220" s="3">
        <f t="shared" ca="1" si="22"/>
        <v>396582.93080154981</v>
      </c>
      <c r="H220" t="str">
        <f t="shared" ca="1" si="27"/>
        <v>YES</v>
      </c>
    </row>
    <row r="221" spans="1:8" x14ac:dyDescent="0.3">
      <c r="A221">
        <v>220</v>
      </c>
      <c r="B221">
        <f t="shared" ca="1" si="23"/>
        <v>29</v>
      </c>
      <c r="C221" t="str">
        <f t="shared" ca="1" si="24"/>
        <v>MARRIED</v>
      </c>
      <c r="D221" s="2">
        <f t="shared" ca="1" si="21"/>
        <v>106785.16674740201</v>
      </c>
      <c r="E221" s="1">
        <f t="shared" ca="1" si="25"/>
        <v>311735.14924992982</v>
      </c>
      <c r="F221">
        <f t="shared" ca="1" si="26"/>
        <v>118</v>
      </c>
      <c r="G221" s="3">
        <f t="shared" ca="1" si="22"/>
        <v>390541.01186135656</v>
      </c>
      <c r="H221" t="str">
        <f t="shared" ca="1" si="27"/>
        <v>YES</v>
      </c>
    </row>
    <row r="222" spans="1:8" x14ac:dyDescent="0.3">
      <c r="A222">
        <v>221</v>
      </c>
      <c r="B222">
        <f t="shared" ca="1" si="23"/>
        <v>38</v>
      </c>
      <c r="C222" t="str">
        <f t="shared" ca="1" si="24"/>
        <v>SINGLE</v>
      </c>
      <c r="D222" s="2">
        <f t="shared" ca="1" si="21"/>
        <v>189150.78201695118</v>
      </c>
      <c r="E222" s="1">
        <f t="shared" ca="1" si="25"/>
        <v>513540.43252392451</v>
      </c>
      <c r="F222">
        <f t="shared" ca="1" si="26"/>
        <v>360</v>
      </c>
      <c r="G222" s="3">
        <f t="shared" ca="1" si="22"/>
        <v>873551.40235658421</v>
      </c>
      <c r="H222" t="str">
        <f t="shared" ca="1" si="27"/>
        <v>NO</v>
      </c>
    </row>
    <row r="223" spans="1:8" x14ac:dyDescent="0.3">
      <c r="A223">
        <v>222</v>
      </c>
      <c r="B223">
        <f t="shared" ca="1" si="23"/>
        <v>32</v>
      </c>
      <c r="C223" t="str">
        <f t="shared" ca="1" si="24"/>
        <v>MARRIED</v>
      </c>
      <c r="D223" s="2">
        <f t="shared" ca="1" si="21"/>
        <v>72246.538167027597</v>
      </c>
      <c r="E223" s="1">
        <f t="shared" ca="1" si="25"/>
        <v>328304.74292716454</v>
      </c>
      <c r="F223">
        <f t="shared" ca="1" si="26"/>
        <v>117</v>
      </c>
      <c r="G223" s="3">
        <f t="shared" ca="1" si="22"/>
        <v>408990.73340803507</v>
      </c>
      <c r="H223" t="str">
        <f t="shared" ca="1" si="27"/>
        <v>YES</v>
      </c>
    </row>
    <row r="224" spans="1:8" x14ac:dyDescent="0.3">
      <c r="A224">
        <v>223</v>
      </c>
      <c r="B224">
        <f t="shared" ca="1" si="23"/>
        <v>45</v>
      </c>
      <c r="C224" t="str">
        <f t="shared" ca="1" si="24"/>
        <v>SINGLE</v>
      </c>
      <c r="D224" s="2">
        <f t="shared" ca="1" si="21"/>
        <v>72871.839391976086</v>
      </c>
      <c r="E224" s="1">
        <f t="shared" ca="1" si="25"/>
        <v>194226.38887612169</v>
      </c>
      <c r="F224">
        <f t="shared" ca="1" si="26"/>
        <v>360</v>
      </c>
      <c r="G224" s="3">
        <f t="shared" ca="1" si="22"/>
        <v>301027.6976789718</v>
      </c>
      <c r="H224" t="str">
        <f t="shared" ca="1" si="27"/>
        <v>NO</v>
      </c>
    </row>
    <row r="225" spans="1:8" x14ac:dyDescent="0.3">
      <c r="A225">
        <v>224</v>
      </c>
      <c r="B225">
        <f t="shared" ca="1" si="23"/>
        <v>40</v>
      </c>
      <c r="C225" t="str">
        <f t="shared" ca="1" si="24"/>
        <v>SINGLE</v>
      </c>
      <c r="D225" s="2">
        <f t="shared" ca="1" si="21"/>
        <v>102360.68431532441</v>
      </c>
      <c r="E225" s="1">
        <f t="shared" ca="1" si="25"/>
        <v>277792.02448306821</v>
      </c>
      <c r="F225">
        <f t="shared" ca="1" si="26"/>
        <v>360</v>
      </c>
      <c r="G225" s="3">
        <f t="shared" ca="1" si="22"/>
        <v>499567.70440335386</v>
      </c>
      <c r="H225" t="str">
        <f t="shared" ca="1" si="27"/>
        <v>NO</v>
      </c>
    </row>
    <row r="226" spans="1:8" x14ac:dyDescent="0.3">
      <c r="A226">
        <v>225</v>
      </c>
      <c r="B226">
        <f t="shared" ca="1" si="23"/>
        <v>35</v>
      </c>
      <c r="C226" t="str">
        <f t="shared" ca="1" si="24"/>
        <v>SINGLE</v>
      </c>
      <c r="D226" s="2">
        <f t="shared" ca="1" si="21"/>
        <v>80025.577893465146</v>
      </c>
      <c r="E226" s="1">
        <f t="shared" ca="1" si="25"/>
        <v>253659.15243170277</v>
      </c>
      <c r="F226">
        <f t="shared" ca="1" si="26"/>
        <v>360</v>
      </c>
      <c r="G226" s="3">
        <f t="shared" ca="1" si="22"/>
        <v>440130.58613668423</v>
      </c>
      <c r="H226" t="str">
        <f t="shared" ca="1" si="27"/>
        <v>NO</v>
      </c>
    </row>
    <row r="227" spans="1:8" x14ac:dyDescent="0.3">
      <c r="A227">
        <v>226</v>
      </c>
      <c r="B227">
        <f t="shared" ca="1" si="23"/>
        <v>32</v>
      </c>
      <c r="C227" t="str">
        <f t="shared" ca="1" si="24"/>
        <v>MARRIED</v>
      </c>
      <c r="D227" s="2">
        <f t="shared" ca="1" si="21"/>
        <v>119949.05996306457</v>
      </c>
      <c r="E227" s="1">
        <f t="shared" ca="1" si="25"/>
        <v>310248.19267677458</v>
      </c>
      <c r="F227">
        <f t="shared" ca="1" si="26"/>
        <v>360</v>
      </c>
      <c r="G227" s="3">
        <f t="shared" ca="1" si="22"/>
        <v>473922.20420412748</v>
      </c>
      <c r="H227" t="str">
        <f t="shared" ca="1" si="27"/>
        <v>NO</v>
      </c>
    </row>
    <row r="228" spans="1:8" x14ac:dyDescent="0.3">
      <c r="A228">
        <v>227</v>
      </c>
      <c r="B228">
        <f t="shared" ca="1" si="23"/>
        <v>41</v>
      </c>
      <c r="C228" t="str">
        <f t="shared" ca="1" si="24"/>
        <v>SINGLE</v>
      </c>
      <c r="D228" s="2">
        <f t="shared" ca="1" si="21"/>
        <v>81938.604301772779</v>
      </c>
      <c r="E228" s="1">
        <f t="shared" ca="1" si="25"/>
        <v>229494.94437819137</v>
      </c>
      <c r="F228">
        <f t="shared" ca="1" si="26"/>
        <v>360</v>
      </c>
      <c r="G228" s="3">
        <f t="shared" ca="1" si="22"/>
        <v>430035.92316573998</v>
      </c>
      <c r="H228" t="str">
        <f t="shared" ca="1" si="27"/>
        <v>NO</v>
      </c>
    </row>
    <row r="229" spans="1:8" x14ac:dyDescent="0.3">
      <c r="A229">
        <v>228</v>
      </c>
      <c r="B229">
        <f t="shared" ca="1" si="23"/>
        <v>30</v>
      </c>
      <c r="C229" t="str">
        <f t="shared" ca="1" si="24"/>
        <v>SINGLE</v>
      </c>
      <c r="D229" s="2">
        <f t="shared" ca="1" si="21"/>
        <v>75161.037862530007</v>
      </c>
      <c r="E229" s="1">
        <f t="shared" ca="1" si="25"/>
        <v>177838.88861487879</v>
      </c>
      <c r="F229">
        <f t="shared" ca="1" si="26"/>
        <v>360</v>
      </c>
      <c r="G229" s="3">
        <f t="shared" ca="1" si="22"/>
        <v>368901.71649758506</v>
      </c>
      <c r="H229" t="str">
        <f t="shared" ca="1" si="27"/>
        <v>NO</v>
      </c>
    </row>
    <row r="230" spans="1:8" x14ac:dyDescent="0.3">
      <c r="A230">
        <v>229</v>
      </c>
      <c r="B230">
        <f t="shared" ca="1" si="23"/>
        <v>36</v>
      </c>
      <c r="C230" t="str">
        <f t="shared" ca="1" si="24"/>
        <v>SINGLE</v>
      </c>
      <c r="D230" s="2">
        <f t="shared" ca="1" si="21"/>
        <v>105093.19986126438</v>
      </c>
      <c r="E230" s="1">
        <f t="shared" ca="1" si="25"/>
        <v>314940.89351328166</v>
      </c>
      <c r="F230">
        <f t="shared" ca="1" si="26"/>
        <v>360</v>
      </c>
      <c r="G230" s="3">
        <f t="shared" ca="1" si="22"/>
        <v>594298.46816679218</v>
      </c>
      <c r="H230" t="str">
        <f t="shared" ca="1" si="27"/>
        <v>NO</v>
      </c>
    </row>
    <row r="231" spans="1:8" x14ac:dyDescent="0.3">
      <c r="A231">
        <v>230</v>
      </c>
      <c r="B231">
        <f t="shared" ca="1" si="23"/>
        <v>34</v>
      </c>
      <c r="C231" t="str">
        <f t="shared" ca="1" si="24"/>
        <v>SINGLE</v>
      </c>
      <c r="D231" s="2">
        <f t="shared" ca="1" si="21"/>
        <v>217336.86856144347</v>
      </c>
      <c r="E231" s="1">
        <f t="shared" ca="1" si="25"/>
        <v>565964.60735016712</v>
      </c>
      <c r="F231">
        <f t="shared" ca="1" si="26"/>
        <v>360</v>
      </c>
      <c r="G231" s="3">
        <f t="shared" ca="1" si="22"/>
        <v>959137.62413920404</v>
      </c>
      <c r="H231" t="str">
        <f t="shared" ca="1" si="27"/>
        <v>NO</v>
      </c>
    </row>
    <row r="232" spans="1:8" x14ac:dyDescent="0.3">
      <c r="A232">
        <v>231</v>
      </c>
      <c r="B232">
        <f t="shared" ca="1" si="23"/>
        <v>31</v>
      </c>
      <c r="C232" t="str">
        <f t="shared" ca="1" si="24"/>
        <v>MARRIED</v>
      </c>
      <c r="D232" s="2">
        <f t="shared" ca="1" si="21"/>
        <v>172016.01191490953</v>
      </c>
      <c r="E232" s="1">
        <f t="shared" ca="1" si="25"/>
        <v>526191.18026392825</v>
      </c>
      <c r="F232">
        <f t="shared" ca="1" si="26"/>
        <v>86</v>
      </c>
      <c r="G232" s="3">
        <f t="shared" ca="1" si="22"/>
        <v>612187.9201813261</v>
      </c>
      <c r="H232" t="str">
        <f t="shared" ca="1" si="27"/>
        <v>YES</v>
      </c>
    </row>
    <row r="233" spans="1:8" x14ac:dyDescent="0.3">
      <c r="A233">
        <v>232</v>
      </c>
      <c r="B233">
        <f t="shared" ca="1" si="23"/>
        <v>41</v>
      </c>
      <c r="C233" t="str">
        <f t="shared" ca="1" si="24"/>
        <v>MARRIED</v>
      </c>
      <c r="D233" s="2">
        <f t="shared" ca="1" si="21"/>
        <v>55626.867976550966</v>
      </c>
      <c r="E233" s="1">
        <f t="shared" ca="1" si="25"/>
        <v>215493.57471538516</v>
      </c>
      <c r="F233">
        <f t="shared" ca="1" si="26"/>
        <v>74</v>
      </c>
      <c r="G233" s="3">
        <f t="shared" ca="1" si="22"/>
        <v>243729.26355074198</v>
      </c>
      <c r="H233" t="str">
        <f t="shared" ca="1" si="27"/>
        <v>YES</v>
      </c>
    </row>
    <row r="234" spans="1:8" x14ac:dyDescent="0.3">
      <c r="A234">
        <v>233</v>
      </c>
      <c r="B234">
        <f t="shared" ca="1" si="23"/>
        <v>36</v>
      </c>
      <c r="C234" t="str">
        <f t="shared" ca="1" si="24"/>
        <v>SINGLE</v>
      </c>
      <c r="D234" s="2">
        <f t="shared" ca="1" si="21"/>
        <v>91090.235043617591</v>
      </c>
      <c r="E234" s="1">
        <f t="shared" ca="1" si="25"/>
        <v>204811.982473443</v>
      </c>
      <c r="F234">
        <f t="shared" ca="1" si="26"/>
        <v>360</v>
      </c>
      <c r="G234" s="3">
        <f t="shared" ca="1" si="22"/>
        <v>394505.81717689033</v>
      </c>
      <c r="H234" t="str">
        <f t="shared" ca="1" si="27"/>
        <v>NO</v>
      </c>
    </row>
    <row r="235" spans="1:8" x14ac:dyDescent="0.3">
      <c r="A235">
        <v>234</v>
      </c>
      <c r="B235">
        <f t="shared" ca="1" si="23"/>
        <v>40</v>
      </c>
      <c r="C235" t="str">
        <f t="shared" ca="1" si="24"/>
        <v>MARRIED</v>
      </c>
      <c r="D235" s="2">
        <f t="shared" ca="1" si="21"/>
        <v>194021.01819923069</v>
      </c>
      <c r="E235" s="1">
        <f t="shared" ca="1" si="25"/>
        <v>605921.57013916562</v>
      </c>
      <c r="F235">
        <f t="shared" ca="1" si="26"/>
        <v>360</v>
      </c>
      <c r="G235" s="3">
        <f t="shared" ca="1" si="22"/>
        <v>1116384.6166291537</v>
      </c>
      <c r="H235" t="str">
        <f t="shared" ca="1" si="27"/>
        <v>NO</v>
      </c>
    </row>
    <row r="236" spans="1:8" x14ac:dyDescent="0.3">
      <c r="A236">
        <v>235</v>
      </c>
      <c r="B236">
        <f t="shared" ca="1" si="23"/>
        <v>28</v>
      </c>
      <c r="C236" t="str">
        <f t="shared" ca="1" si="24"/>
        <v>MARRIED</v>
      </c>
      <c r="D236" s="2">
        <f t="shared" ca="1" si="21"/>
        <v>75611.493258716422</v>
      </c>
      <c r="E236" s="1">
        <f t="shared" ca="1" si="25"/>
        <v>281199.53076430713</v>
      </c>
      <c r="F236">
        <f t="shared" ca="1" si="26"/>
        <v>186</v>
      </c>
      <c r="G236" s="3">
        <f t="shared" ca="1" si="22"/>
        <v>404365.91343085119</v>
      </c>
      <c r="H236" t="str">
        <f t="shared" ca="1" si="27"/>
        <v>YES</v>
      </c>
    </row>
    <row r="237" spans="1:8" x14ac:dyDescent="0.3">
      <c r="A237">
        <v>236</v>
      </c>
      <c r="B237">
        <f t="shared" ca="1" si="23"/>
        <v>41</v>
      </c>
      <c r="C237" t="str">
        <f t="shared" ca="1" si="24"/>
        <v>MARRIED</v>
      </c>
      <c r="D237" s="2">
        <f t="shared" ca="1" si="21"/>
        <v>23500.646918190803</v>
      </c>
      <c r="E237" s="1">
        <f t="shared" ca="1" si="25"/>
        <v>240638.9975728381</v>
      </c>
      <c r="F237">
        <f t="shared" ca="1" si="26"/>
        <v>360</v>
      </c>
      <c r="G237" s="3">
        <f t="shared" ca="1" si="22"/>
        <v>438178.97033722029</v>
      </c>
      <c r="H237" t="str">
        <f t="shared" ca="1" si="27"/>
        <v>NO</v>
      </c>
    </row>
    <row r="238" spans="1:8" x14ac:dyDescent="0.3">
      <c r="A238">
        <v>237</v>
      </c>
      <c r="B238">
        <f t="shared" ca="1" si="23"/>
        <v>43</v>
      </c>
      <c r="C238" t="str">
        <f t="shared" ca="1" si="24"/>
        <v>MARRIED</v>
      </c>
      <c r="D238" s="2">
        <f t="shared" ca="1" si="21"/>
        <v>162729.06437055991</v>
      </c>
      <c r="E238" s="1">
        <f t="shared" ca="1" si="25"/>
        <v>345827.36300639366</v>
      </c>
      <c r="F238">
        <f t="shared" ca="1" si="26"/>
        <v>148</v>
      </c>
      <c r="G238" s="3">
        <f t="shared" ca="1" si="22"/>
        <v>444548.6233575865</v>
      </c>
      <c r="H238" t="str">
        <f t="shared" ca="1" si="27"/>
        <v>YES</v>
      </c>
    </row>
    <row r="239" spans="1:8" x14ac:dyDescent="0.3">
      <c r="A239">
        <v>238</v>
      </c>
      <c r="B239">
        <f t="shared" ca="1" si="23"/>
        <v>32</v>
      </c>
      <c r="C239" t="str">
        <f t="shared" ca="1" si="24"/>
        <v>SINGLE</v>
      </c>
      <c r="D239" s="2">
        <f t="shared" ca="1" si="21"/>
        <v>91431.497044125019</v>
      </c>
      <c r="E239" s="1">
        <f t="shared" ca="1" si="25"/>
        <v>270517.56305954058</v>
      </c>
      <c r="F239">
        <f t="shared" ca="1" si="26"/>
        <v>360</v>
      </c>
      <c r="G239" s="3">
        <f t="shared" ca="1" si="22"/>
        <v>536165.52033668314</v>
      </c>
      <c r="H239" t="str">
        <f t="shared" ca="1" si="27"/>
        <v>NO</v>
      </c>
    </row>
    <row r="240" spans="1:8" x14ac:dyDescent="0.3">
      <c r="A240">
        <v>239</v>
      </c>
      <c r="B240">
        <f t="shared" ca="1" si="23"/>
        <v>34</v>
      </c>
      <c r="C240" t="str">
        <f t="shared" ca="1" si="24"/>
        <v>MARRIED</v>
      </c>
      <c r="D240" s="2">
        <f t="shared" ca="1" si="21"/>
        <v>63933.221460937966</v>
      </c>
      <c r="E240" s="1">
        <f t="shared" ca="1" si="25"/>
        <v>319886.81890258403</v>
      </c>
      <c r="F240">
        <f t="shared" ca="1" si="26"/>
        <v>355</v>
      </c>
      <c r="G240" s="3">
        <f t="shared" ca="1" si="22"/>
        <v>590785.48193428852</v>
      </c>
      <c r="H240" t="str">
        <f t="shared" ca="1" si="27"/>
        <v>YES</v>
      </c>
    </row>
    <row r="241" spans="1:8" x14ac:dyDescent="0.3">
      <c r="A241">
        <v>240</v>
      </c>
      <c r="B241">
        <f t="shared" ca="1" si="23"/>
        <v>38</v>
      </c>
      <c r="C241" t="str">
        <f t="shared" ca="1" si="24"/>
        <v>SINGLE</v>
      </c>
      <c r="D241" s="2">
        <f t="shared" ca="1" si="21"/>
        <v>51804.897518345868</v>
      </c>
      <c r="E241" s="1">
        <f t="shared" ca="1" si="25"/>
        <v>173427.94204347805</v>
      </c>
      <c r="F241">
        <f t="shared" ca="1" si="26"/>
        <v>360</v>
      </c>
      <c r="G241" s="3">
        <f t="shared" ca="1" si="22"/>
        <v>376849.84991925699</v>
      </c>
      <c r="H241" t="str">
        <f t="shared" ca="1" si="27"/>
        <v>NO</v>
      </c>
    </row>
    <row r="242" spans="1:8" x14ac:dyDescent="0.3">
      <c r="A242">
        <v>241</v>
      </c>
      <c r="B242">
        <f t="shared" ca="1" si="23"/>
        <v>29</v>
      </c>
      <c r="C242" t="str">
        <f t="shared" ca="1" si="24"/>
        <v>MARRIED</v>
      </c>
      <c r="D242" s="2">
        <f t="shared" ca="1" si="21"/>
        <v>112894.40531495327</v>
      </c>
      <c r="E242" s="1">
        <f t="shared" ca="1" si="25"/>
        <v>233047.68898096401</v>
      </c>
      <c r="F242">
        <f t="shared" ca="1" si="26"/>
        <v>360</v>
      </c>
      <c r="G242" s="3">
        <f t="shared" ca="1" si="22"/>
        <v>389042.04665937676</v>
      </c>
      <c r="H242" t="str">
        <f t="shared" ca="1" si="27"/>
        <v>NO</v>
      </c>
    </row>
    <row r="243" spans="1:8" x14ac:dyDescent="0.3">
      <c r="A243">
        <v>242</v>
      </c>
      <c r="B243">
        <f t="shared" ca="1" si="23"/>
        <v>39</v>
      </c>
      <c r="C243" t="str">
        <f t="shared" ca="1" si="24"/>
        <v>SINGLE</v>
      </c>
      <c r="D243" s="2">
        <f t="shared" ca="1" si="21"/>
        <v>99194.497436361402</v>
      </c>
      <c r="E243" s="1">
        <f t="shared" ca="1" si="25"/>
        <v>304709.45603333716</v>
      </c>
      <c r="F243">
        <f t="shared" ca="1" si="26"/>
        <v>360</v>
      </c>
      <c r="G243" s="3">
        <f t="shared" ca="1" si="22"/>
        <v>735087.56331380305</v>
      </c>
      <c r="H243" t="str">
        <f t="shared" ca="1" si="27"/>
        <v>NO</v>
      </c>
    </row>
    <row r="244" spans="1:8" x14ac:dyDescent="0.3">
      <c r="A244">
        <v>243</v>
      </c>
      <c r="B244">
        <f t="shared" ca="1" si="23"/>
        <v>39</v>
      </c>
      <c r="C244" t="str">
        <f t="shared" ca="1" si="24"/>
        <v>SINGLE</v>
      </c>
      <c r="D244" s="2">
        <f t="shared" ca="1" si="21"/>
        <v>31812.200858405609</v>
      </c>
      <c r="E244" s="1">
        <f t="shared" ca="1" si="25"/>
        <v>171349.53587040721</v>
      </c>
      <c r="F244">
        <f t="shared" ca="1" si="26"/>
        <v>360</v>
      </c>
      <c r="G244" s="3">
        <f t="shared" ca="1" si="22"/>
        <v>263857.83536139596</v>
      </c>
      <c r="H244" t="str">
        <f t="shared" ca="1" si="27"/>
        <v>NO</v>
      </c>
    </row>
    <row r="245" spans="1:8" x14ac:dyDescent="0.3">
      <c r="A245">
        <v>244</v>
      </c>
      <c r="B245">
        <f t="shared" ca="1" si="23"/>
        <v>35</v>
      </c>
      <c r="C245" t="str">
        <f t="shared" ca="1" si="24"/>
        <v>SINGLE</v>
      </c>
      <c r="D245" s="2">
        <f t="shared" ca="1" si="21"/>
        <v>71157.522060739793</v>
      </c>
      <c r="E245" s="1">
        <f t="shared" ca="1" si="25"/>
        <v>314617.16576988867</v>
      </c>
      <c r="F245">
        <f t="shared" ca="1" si="26"/>
        <v>360</v>
      </c>
      <c r="G245" s="3">
        <f t="shared" ca="1" si="22"/>
        <v>552885.95744107873</v>
      </c>
      <c r="H245" t="str">
        <f t="shared" ca="1" si="27"/>
        <v>NO</v>
      </c>
    </row>
    <row r="246" spans="1:8" x14ac:dyDescent="0.3">
      <c r="A246">
        <v>245</v>
      </c>
      <c r="B246">
        <f t="shared" ca="1" si="23"/>
        <v>36</v>
      </c>
      <c r="C246" t="str">
        <f t="shared" ca="1" si="24"/>
        <v>SINGLE</v>
      </c>
      <c r="D246" s="2">
        <f t="shared" ca="1" si="21"/>
        <v>76338.368766764979</v>
      </c>
      <c r="E246" s="1">
        <f t="shared" ca="1" si="25"/>
        <v>180270.16202869243</v>
      </c>
      <c r="F246">
        <f t="shared" ca="1" si="26"/>
        <v>324</v>
      </c>
      <c r="G246" s="3">
        <f t="shared" ca="1" si="22"/>
        <v>367322.51970800088</v>
      </c>
      <c r="H246" t="str">
        <f t="shared" ca="1" si="27"/>
        <v>YES</v>
      </c>
    </row>
    <row r="247" spans="1:8" x14ac:dyDescent="0.3">
      <c r="A247">
        <v>246</v>
      </c>
      <c r="B247">
        <f t="shared" ca="1" si="23"/>
        <v>32</v>
      </c>
      <c r="C247" t="str">
        <f t="shared" ca="1" si="24"/>
        <v>SINGLE</v>
      </c>
      <c r="D247" s="2">
        <f t="shared" ca="1" si="21"/>
        <v>193762.68052529771</v>
      </c>
      <c r="E247" s="1">
        <f t="shared" ca="1" si="25"/>
        <v>594138.7017426705</v>
      </c>
      <c r="F247">
        <f t="shared" ca="1" si="26"/>
        <v>200</v>
      </c>
      <c r="G247" s="3">
        <f t="shared" ca="1" si="22"/>
        <v>824166.96327805915</v>
      </c>
      <c r="H247" t="str">
        <f t="shared" ca="1" si="27"/>
        <v>YES</v>
      </c>
    </row>
    <row r="248" spans="1:8" x14ac:dyDescent="0.3">
      <c r="A248">
        <v>247</v>
      </c>
      <c r="B248">
        <f t="shared" ca="1" si="23"/>
        <v>40</v>
      </c>
      <c r="C248" t="str">
        <f t="shared" ca="1" si="24"/>
        <v>SINGLE</v>
      </c>
      <c r="D248" s="2">
        <f t="shared" ca="1" si="21"/>
        <v>76599.05823096876</v>
      </c>
      <c r="E248" s="1">
        <f t="shared" ca="1" si="25"/>
        <v>246058.62018805736</v>
      </c>
      <c r="F248">
        <f t="shared" ca="1" si="26"/>
        <v>360</v>
      </c>
      <c r="G248" s="3">
        <f t="shared" ca="1" si="22"/>
        <v>473628.25192088267</v>
      </c>
      <c r="H248" t="str">
        <f t="shared" ca="1" si="27"/>
        <v>NO</v>
      </c>
    </row>
    <row r="249" spans="1:8" x14ac:dyDescent="0.3">
      <c r="A249">
        <v>248</v>
      </c>
      <c r="B249">
        <f t="shared" ca="1" si="23"/>
        <v>34</v>
      </c>
      <c r="C249" t="str">
        <f t="shared" ca="1" si="24"/>
        <v>SINGLE</v>
      </c>
      <c r="D249" s="2">
        <f t="shared" ca="1" si="21"/>
        <v>88193.681650479601</v>
      </c>
      <c r="E249" s="1">
        <f t="shared" ca="1" si="25"/>
        <v>283685.59652772208</v>
      </c>
      <c r="F249">
        <f t="shared" ca="1" si="26"/>
        <v>360</v>
      </c>
      <c r="G249" s="3">
        <f t="shared" ca="1" si="22"/>
        <v>556518.09510288876</v>
      </c>
      <c r="H249" t="str">
        <f t="shared" ca="1" si="27"/>
        <v>NO</v>
      </c>
    </row>
    <row r="250" spans="1:8" x14ac:dyDescent="0.3">
      <c r="A250">
        <v>249</v>
      </c>
      <c r="B250">
        <f t="shared" ca="1" si="23"/>
        <v>33</v>
      </c>
      <c r="C250" t="str">
        <f t="shared" ca="1" si="24"/>
        <v>MARRIED</v>
      </c>
      <c r="D250" s="2">
        <f t="shared" ca="1" si="21"/>
        <v>87707.541110739345</v>
      </c>
      <c r="E250" s="1">
        <f t="shared" ca="1" si="25"/>
        <v>272701.48300524789</v>
      </c>
      <c r="F250">
        <f t="shared" ca="1" si="26"/>
        <v>68</v>
      </c>
      <c r="G250" s="3">
        <f t="shared" ca="1" si="22"/>
        <v>294032.597048469</v>
      </c>
      <c r="H250" t="str">
        <f t="shared" ca="1" si="27"/>
        <v>YES</v>
      </c>
    </row>
    <row r="251" spans="1:8" x14ac:dyDescent="0.3">
      <c r="A251">
        <v>250</v>
      </c>
      <c r="B251">
        <f t="shared" ca="1" si="23"/>
        <v>32</v>
      </c>
      <c r="C251" t="str">
        <f t="shared" ca="1" si="24"/>
        <v>MARRIED</v>
      </c>
      <c r="D251" s="2">
        <f t="shared" ca="1" si="21"/>
        <v>173226.36703616256</v>
      </c>
      <c r="E251" s="1">
        <f t="shared" ca="1" si="25"/>
        <v>546026.19614702277</v>
      </c>
      <c r="F251">
        <f t="shared" ca="1" si="26"/>
        <v>69</v>
      </c>
      <c r="G251" s="3">
        <f t="shared" ca="1" si="22"/>
        <v>609022.5947722788</v>
      </c>
      <c r="H251" t="str">
        <f t="shared" ca="1" si="27"/>
        <v>YES</v>
      </c>
    </row>
    <row r="252" spans="1:8" x14ac:dyDescent="0.3">
      <c r="A252">
        <v>251</v>
      </c>
      <c r="B252">
        <f t="shared" ca="1" si="23"/>
        <v>36</v>
      </c>
      <c r="C252" t="str">
        <f t="shared" ca="1" si="24"/>
        <v>MARRIED</v>
      </c>
      <c r="D252" s="2">
        <f t="shared" ca="1" si="21"/>
        <v>107717.70268641932</v>
      </c>
      <c r="E252" s="1">
        <f t="shared" ca="1" si="25"/>
        <v>308288.83178599062</v>
      </c>
      <c r="F252">
        <f t="shared" ca="1" si="26"/>
        <v>360</v>
      </c>
      <c r="G252" s="3">
        <f t="shared" ca="1" si="22"/>
        <v>482157.70702373004</v>
      </c>
      <c r="H252" t="str">
        <f t="shared" ca="1" si="27"/>
        <v>NO</v>
      </c>
    </row>
    <row r="253" spans="1:8" x14ac:dyDescent="0.3">
      <c r="A253">
        <v>252</v>
      </c>
      <c r="B253">
        <f t="shared" ca="1" si="23"/>
        <v>35</v>
      </c>
      <c r="C253" t="str">
        <f t="shared" ca="1" si="24"/>
        <v>SINGLE</v>
      </c>
      <c r="D253" s="2">
        <f t="shared" ca="1" si="21"/>
        <v>82848.257139691676</v>
      </c>
      <c r="E253" s="1">
        <f t="shared" ca="1" si="25"/>
        <v>288716.22015764576</v>
      </c>
      <c r="F253">
        <f t="shared" ca="1" si="26"/>
        <v>360</v>
      </c>
      <c r="G253" s="3">
        <f t="shared" ca="1" si="22"/>
        <v>459093.57794833067</v>
      </c>
      <c r="H253" t="str">
        <f t="shared" ca="1" si="27"/>
        <v>NO</v>
      </c>
    </row>
    <row r="254" spans="1:8" x14ac:dyDescent="0.3">
      <c r="A254">
        <v>253</v>
      </c>
      <c r="B254">
        <f t="shared" ca="1" si="23"/>
        <v>45</v>
      </c>
      <c r="C254" t="str">
        <f t="shared" ca="1" si="24"/>
        <v>SINGLE</v>
      </c>
      <c r="D254" s="2">
        <f t="shared" ca="1" si="21"/>
        <v>128303.7611196358</v>
      </c>
      <c r="E254" s="1">
        <f t="shared" ca="1" si="25"/>
        <v>333719.87698621914</v>
      </c>
      <c r="F254">
        <f t="shared" ca="1" si="26"/>
        <v>360</v>
      </c>
      <c r="G254" s="3">
        <f t="shared" ca="1" si="22"/>
        <v>679613.39460028824</v>
      </c>
      <c r="H254" t="str">
        <f t="shared" ca="1" si="27"/>
        <v>NO</v>
      </c>
    </row>
    <row r="255" spans="1:8" x14ac:dyDescent="0.3">
      <c r="A255">
        <v>254</v>
      </c>
      <c r="B255">
        <f t="shared" ca="1" si="23"/>
        <v>30</v>
      </c>
      <c r="C255" t="str">
        <f t="shared" ca="1" si="24"/>
        <v>MARRIED</v>
      </c>
      <c r="D255" s="2">
        <f t="shared" ca="1" si="21"/>
        <v>84982.96866227749</v>
      </c>
      <c r="E255" s="1">
        <f t="shared" ca="1" si="25"/>
        <v>186360.52781866322</v>
      </c>
      <c r="F255">
        <f t="shared" ca="1" si="26"/>
        <v>360</v>
      </c>
      <c r="G255" s="3">
        <f t="shared" ca="1" si="22"/>
        <v>333122.2516545722</v>
      </c>
      <c r="H255" t="str">
        <f t="shared" ca="1" si="27"/>
        <v>NO</v>
      </c>
    </row>
    <row r="256" spans="1:8" x14ac:dyDescent="0.3">
      <c r="A256">
        <v>255</v>
      </c>
      <c r="B256">
        <f t="shared" ca="1" si="23"/>
        <v>21</v>
      </c>
      <c r="C256" t="str">
        <f t="shared" ca="1" si="24"/>
        <v>MARRIED</v>
      </c>
      <c r="D256" s="2">
        <f t="shared" ca="1" si="21"/>
        <v>131479.71567385801</v>
      </c>
      <c r="E256" s="1">
        <f t="shared" ca="1" si="25"/>
        <v>272165.69992118614</v>
      </c>
      <c r="F256">
        <f t="shared" ca="1" si="26"/>
        <v>188</v>
      </c>
      <c r="G256" s="3">
        <f t="shared" ca="1" si="22"/>
        <v>371340.95121795515</v>
      </c>
      <c r="H256" t="str">
        <f t="shared" ca="1" si="27"/>
        <v>YES</v>
      </c>
    </row>
    <row r="257" spans="1:8" x14ac:dyDescent="0.3">
      <c r="A257">
        <v>256</v>
      </c>
      <c r="B257">
        <f t="shared" ca="1" si="23"/>
        <v>28</v>
      </c>
      <c r="C257" t="str">
        <f t="shared" ca="1" si="24"/>
        <v>SINGLE</v>
      </c>
      <c r="D257" s="2">
        <f t="shared" ca="1" si="21"/>
        <v>62544.431219720689</v>
      </c>
      <c r="E257" s="1">
        <f t="shared" ca="1" si="25"/>
        <v>150732.36022430635</v>
      </c>
      <c r="F257">
        <f t="shared" ca="1" si="26"/>
        <v>360</v>
      </c>
      <c r="G257" s="3">
        <f t="shared" ca="1" si="22"/>
        <v>229497.13221380618</v>
      </c>
      <c r="H257" t="str">
        <f t="shared" ca="1" si="27"/>
        <v>NO</v>
      </c>
    </row>
    <row r="258" spans="1:8" x14ac:dyDescent="0.3">
      <c r="A258">
        <v>257</v>
      </c>
      <c r="B258">
        <f t="shared" ca="1" si="23"/>
        <v>31</v>
      </c>
      <c r="C258" t="str">
        <f t="shared" ca="1" si="24"/>
        <v>MARRIED</v>
      </c>
      <c r="D258" s="2">
        <f t="shared" ref="D258:D301" ca="1" si="28">E258/3+_xlfn.NORM.INV(RAND(),0,20000)</f>
        <v>48681.596211430558</v>
      </c>
      <c r="E258" s="1">
        <f t="shared" ca="1" si="25"/>
        <v>222554.71926042574</v>
      </c>
      <c r="F258">
        <f t="shared" ca="1" si="26"/>
        <v>164</v>
      </c>
      <c r="G258" s="3">
        <f t="shared" ref="G258:G301" ca="1" si="29">F258*-PMT(0.0425/12+_xlfn.NORM.INV(RAND(),0,0.01/12),F258,E258,0,1)</f>
        <v>271823.59774197062</v>
      </c>
      <c r="H258" t="str">
        <f t="shared" ca="1" si="27"/>
        <v>YES</v>
      </c>
    </row>
    <row r="259" spans="1:8" x14ac:dyDescent="0.3">
      <c r="A259">
        <v>258</v>
      </c>
      <c r="B259">
        <f t="shared" ref="B259:B301" ca="1" si="30">ROUND(25+_xlfn.NORM.INV(RAND(),10,5),0)</f>
        <v>33</v>
      </c>
      <c r="C259" t="str">
        <f t="shared" ref="C259:C301" ca="1" si="31">IF(F259&lt;360,IF(RAND()&lt;0.7,"MARRIED","SINGLE"),IF(RAND()&lt;0.65,"SINGLE","MARRIED"))</f>
        <v>SINGLE</v>
      </c>
      <c r="D259" s="2">
        <f t="shared" ca="1" si="28"/>
        <v>176357.54947497483</v>
      </c>
      <c r="E259" s="1">
        <f t="shared" ref="E259:E301" ca="1" si="32">150000+B259*5000*RAND()+25000*IF(C259="MARRIED",1,0)+300000*IF(RAND()&lt;0.1,1,0)</f>
        <v>548620.39727029065</v>
      </c>
      <c r="F259">
        <f t="shared" ref="F259:F301" ca="1" si="33">ROUND((IF(RAND()&lt;0.6,360,360-360*RAND())),0)</f>
        <v>360</v>
      </c>
      <c r="G259" s="3">
        <f t="shared" ca="1" si="29"/>
        <v>1065191.4605103573</v>
      </c>
      <c r="H259" t="str">
        <f t="shared" ref="H259:H301" ca="1" si="34">IF(F259&lt;360,"YES","NO")</f>
        <v>NO</v>
      </c>
    </row>
    <row r="260" spans="1:8" x14ac:dyDescent="0.3">
      <c r="A260">
        <v>259</v>
      </c>
      <c r="B260">
        <f t="shared" ca="1" si="30"/>
        <v>35</v>
      </c>
      <c r="C260" t="str">
        <f t="shared" ca="1" si="31"/>
        <v>SINGLE</v>
      </c>
      <c r="D260" s="2">
        <f t="shared" ca="1" si="28"/>
        <v>90531.933680076647</v>
      </c>
      <c r="E260" s="1">
        <f t="shared" ca="1" si="32"/>
        <v>297590.83128383302</v>
      </c>
      <c r="F260">
        <f t="shared" ca="1" si="33"/>
        <v>360</v>
      </c>
      <c r="G260" s="3">
        <f t="shared" ca="1" si="29"/>
        <v>478482.69111291971</v>
      </c>
      <c r="H260" t="str">
        <f t="shared" ca="1" si="34"/>
        <v>NO</v>
      </c>
    </row>
    <row r="261" spans="1:8" x14ac:dyDescent="0.3">
      <c r="A261">
        <v>260</v>
      </c>
      <c r="B261">
        <f t="shared" ca="1" si="30"/>
        <v>28</v>
      </c>
      <c r="C261" t="str">
        <f t="shared" ca="1" si="31"/>
        <v>MARRIED</v>
      </c>
      <c r="D261" s="2">
        <f t="shared" ca="1" si="28"/>
        <v>83974.259446485521</v>
      </c>
      <c r="E261" s="1">
        <f t="shared" ca="1" si="32"/>
        <v>243074.27546483325</v>
      </c>
      <c r="F261">
        <f t="shared" ca="1" si="33"/>
        <v>360</v>
      </c>
      <c r="G261" s="3">
        <f t="shared" ca="1" si="29"/>
        <v>413037.97801445756</v>
      </c>
      <c r="H261" t="str">
        <f t="shared" ca="1" si="34"/>
        <v>NO</v>
      </c>
    </row>
    <row r="262" spans="1:8" x14ac:dyDescent="0.3">
      <c r="A262">
        <v>261</v>
      </c>
      <c r="B262">
        <f t="shared" ca="1" si="30"/>
        <v>33</v>
      </c>
      <c r="C262" t="str">
        <f t="shared" ca="1" si="31"/>
        <v>MARRIED</v>
      </c>
      <c r="D262" s="2">
        <f t="shared" ca="1" si="28"/>
        <v>138994.62993708125</v>
      </c>
      <c r="E262" s="1">
        <f t="shared" ca="1" si="32"/>
        <v>504148.31686086225</v>
      </c>
      <c r="F262">
        <f t="shared" ca="1" si="33"/>
        <v>360</v>
      </c>
      <c r="G262" s="3">
        <f t="shared" ca="1" si="29"/>
        <v>688042.51448902581</v>
      </c>
      <c r="H262" t="str">
        <f t="shared" ca="1" si="34"/>
        <v>NO</v>
      </c>
    </row>
    <row r="263" spans="1:8" x14ac:dyDescent="0.3">
      <c r="A263">
        <v>262</v>
      </c>
      <c r="B263">
        <f t="shared" ca="1" si="30"/>
        <v>30</v>
      </c>
      <c r="C263" t="str">
        <f t="shared" ca="1" si="31"/>
        <v>MARRIED</v>
      </c>
      <c r="D263" s="2">
        <f t="shared" ca="1" si="28"/>
        <v>66807.437706607103</v>
      </c>
      <c r="E263" s="1">
        <f t="shared" ca="1" si="32"/>
        <v>176842.9619319163</v>
      </c>
      <c r="F263">
        <f t="shared" ca="1" si="33"/>
        <v>63</v>
      </c>
      <c r="G263" s="3">
        <f t="shared" ca="1" si="29"/>
        <v>212020.63382359711</v>
      </c>
      <c r="H263" t="str">
        <f t="shared" ca="1" si="34"/>
        <v>YES</v>
      </c>
    </row>
    <row r="264" spans="1:8" x14ac:dyDescent="0.3">
      <c r="A264">
        <v>263</v>
      </c>
      <c r="B264">
        <f t="shared" ca="1" si="30"/>
        <v>36</v>
      </c>
      <c r="C264" t="str">
        <f t="shared" ca="1" si="31"/>
        <v>SINGLE</v>
      </c>
      <c r="D264" s="2">
        <f t="shared" ca="1" si="28"/>
        <v>27979.988595632931</v>
      </c>
      <c r="E264" s="1">
        <f t="shared" ca="1" si="32"/>
        <v>150973.66118548269</v>
      </c>
      <c r="F264">
        <f t="shared" ca="1" si="33"/>
        <v>360</v>
      </c>
      <c r="G264" s="3">
        <f t="shared" ca="1" si="29"/>
        <v>252346.95578914127</v>
      </c>
      <c r="H264" t="str">
        <f t="shared" ca="1" si="34"/>
        <v>NO</v>
      </c>
    </row>
    <row r="265" spans="1:8" x14ac:dyDescent="0.3">
      <c r="A265">
        <v>264</v>
      </c>
      <c r="B265">
        <f t="shared" ca="1" si="30"/>
        <v>33</v>
      </c>
      <c r="C265" t="str">
        <f t="shared" ca="1" si="31"/>
        <v>MARRIED</v>
      </c>
      <c r="D265" s="2">
        <f t="shared" ca="1" si="28"/>
        <v>97276.691614956711</v>
      </c>
      <c r="E265" s="1">
        <f t="shared" ca="1" si="32"/>
        <v>258648.58337598917</v>
      </c>
      <c r="F265">
        <f t="shared" ca="1" si="33"/>
        <v>360</v>
      </c>
      <c r="G265" s="3">
        <f t="shared" ca="1" si="29"/>
        <v>485701.55285220535</v>
      </c>
      <c r="H265" t="str">
        <f t="shared" ca="1" si="34"/>
        <v>NO</v>
      </c>
    </row>
    <row r="266" spans="1:8" x14ac:dyDescent="0.3">
      <c r="A266">
        <v>265</v>
      </c>
      <c r="B266">
        <f t="shared" ca="1" si="30"/>
        <v>36</v>
      </c>
      <c r="C266" t="str">
        <f t="shared" ca="1" si="31"/>
        <v>SINGLE</v>
      </c>
      <c r="D266" s="2">
        <f t="shared" ca="1" si="28"/>
        <v>94956.925801575213</v>
      </c>
      <c r="E266" s="1">
        <f t="shared" ca="1" si="32"/>
        <v>329473.77605470817</v>
      </c>
      <c r="F266">
        <f t="shared" ca="1" si="33"/>
        <v>360</v>
      </c>
      <c r="G266" s="3">
        <f t="shared" ca="1" si="29"/>
        <v>633628.58377548552</v>
      </c>
      <c r="H266" t="str">
        <f t="shared" ca="1" si="34"/>
        <v>NO</v>
      </c>
    </row>
    <row r="267" spans="1:8" x14ac:dyDescent="0.3">
      <c r="A267">
        <v>266</v>
      </c>
      <c r="B267">
        <f t="shared" ca="1" si="30"/>
        <v>28</v>
      </c>
      <c r="C267" t="str">
        <f t="shared" ca="1" si="31"/>
        <v>MARRIED</v>
      </c>
      <c r="D267" s="2">
        <f t="shared" ca="1" si="28"/>
        <v>107009.91413899687</v>
      </c>
      <c r="E267" s="1">
        <f t="shared" ca="1" si="32"/>
        <v>240266.82301358832</v>
      </c>
      <c r="F267">
        <f t="shared" ca="1" si="33"/>
        <v>276</v>
      </c>
      <c r="G267" s="3">
        <f t="shared" ca="1" si="29"/>
        <v>400429.21524288604</v>
      </c>
      <c r="H267" t="str">
        <f t="shared" ca="1" si="34"/>
        <v>YES</v>
      </c>
    </row>
    <row r="268" spans="1:8" x14ac:dyDescent="0.3">
      <c r="A268">
        <v>267</v>
      </c>
      <c r="B268">
        <f t="shared" ca="1" si="30"/>
        <v>29</v>
      </c>
      <c r="C268" t="str">
        <f t="shared" ca="1" si="31"/>
        <v>MARRIED</v>
      </c>
      <c r="D268" s="2">
        <f t="shared" ca="1" si="28"/>
        <v>116099.91681749531</v>
      </c>
      <c r="E268" s="1">
        <f t="shared" ca="1" si="32"/>
        <v>299573.26724689279</v>
      </c>
      <c r="F268">
        <f t="shared" ca="1" si="33"/>
        <v>161</v>
      </c>
      <c r="G268" s="3">
        <f t="shared" ca="1" si="29"/>
        <v>379479.72156929562</v>
      </c>
      <c r="H268" t="str">
        <f t="shared" ca="1" si="34"/>
        <v>YES</v>
      </c>
    </row>
    <row r="269" spans="1:8" x14ac:dyDescent="0.3">
      <c r="A269">
        <v>268</v>
      </c>
      <c r="B269">
        <f t="shared" ca="1" si="30"/>
        <v>38</v>
      </c>
      <c r="C269" t="str">
        <f t="shared" ca="1" si="31"/>
        <v>MARRIED</v>
      </c>
      <c r="D269" s="2">
        <f t="shared" ca="1" si="28"/>
        <v>129399.00431121972</v>
      </c>
      <c r="E269" s="1">
        <f t="shared" ca="1" si="32"/>
        <v>316705.49286695791</v>
      </c>
      <c r="F269">
        <f t="shared" ca="1" si="33"/>
        <v>360</v>
      </c>
      <c r="G269" s="3">
        <f t="shared" ca="1" si="29"/>
        <v>640166.73189969978</v>
      </c>
      <c r="H269" t="str">
        <f t="shared" ca="1" si="34"/>
        <v>NO</v>
      </c>
    </row>
    <row r="270" spans="1:8" x14ac:dyDescent="0.3">
      <c r="A270">
        <v>269</v>
      </c>
      <c r="B270">
        <f t="shared" ca="1" si="30"/>
        <v>31</v>
      </c>
      <c r="C270" t="str">
        <f t="shared" ca="1" si="31"/>
        <v>SINGLE</v>
      </c>
      <c r="D270" s="2">
        <f t="shared" ca="1" si="28"/>
        <v>100977.51033357155</v>
      </c>
      <c r="E270" s="1">
        <f t="shared" ca="1" si="32"/>
        <v>166082.64637603832</v>
      </c>
      <c r="F270">
        <f t="shared" ca="1" si="33"/>
        <v>13</v>
      </c>
      <c r="G270" s="3">
        <f t="shared" ca="1" si="29"/>
        <v>169870.04529188693</v>
      </c>
      <c r="H270" t="str">
        <f t="shared" ca="1" si="34"/>
        <v>YES</v>
      </c>
    </row>
    <row r="271" spans="1:8" x14ac:dyDescent="0.3">
      <c r="A271">
        <v>270</v>
      </c>
      <c r="B271">
        <f t="shared" ca="1" si="30"/>
        <v>41</v>
      </c>
      <c r="C271" t="str">
        <f t="shared" ca="1" si="31"/>
        <v>SINGLE</v>
      </c>
      <c r="D271" s="2">
        <f t="shared" ca="1" si="28"/>
        <v>127052.26959313059</v>
      </c>
      <c r="E271" s="1">
        <f t="shared" ca="1" si="32"/>
        <v>324077.01090582437</v>
      </c>
      <c r="F271">
        <f t="shared" ca="1" si="33"/>
        <v>360</v>
      </c>
      <c r="G271" s="3">
        <f t="shared" ca="1" si="29"/>
        <v>657155.33148357109</v>
      </c>
      <c r="H271" t="str">
        <f t="shared" ca="1" si="34"/>
        <v>NO</v>
      </c>
    </row>
    <row r="272" spans="1:8" x14ac:dyDescent="0.3">
      <c r="A272">
        <v>271</v>
      </c>
      <c r="B272">
        <f t="shared" ca="1" si="30"/>
        <v>37</v>
      </c>
      <c r="C272" t="str">
        <f t="shared" ca="1" si="31"/>
        <v>MARRIED</v>
      </c>
      <c r="D272" s="2">
        <f t="shared" ca="1" si="28"/>
        <v>79180.472421106941</v>
      </c>
      <c r="E272" s="1">
        <f t="shared" ca="1" si="32"/>
        <v>225609.37255998666</v>
      </c>
      <c r="F272">
        <f t="shared" ca="1" si="33"/>
        <v>134</v>
      </c>
      <c r="G272" s="3">
        <f t="shared" ca="1" si="29"/>
        <v>272069.03879642853</v>
      </c>
      <c r="H272" t="str">
        <f t="shared" ca="1" si="34"/>
        <v>YES</v>
      </c>
    </row>
    <row r="273" spans="1:8" x14ac:dyDescent="0.3">
      <c r="A273">
        <v>272</v>
      </c>
      <c r="B273">
        <f t="shared" ca="1" si="30"/>
        <v>40</v>
      </c>
      <c r="C273" t="str">
        <f t="shared" ca="1" si="31"/>
        <v>MARRIED</v>
      </c>
      <c r="D273" s="2">
        <f t="shared" ca="1" si="28"/>
        <v>103427.66761636271</v>
      </c>
      <c r="E273" s="1">
        <f t="shared" ca="1" si="32"/>
        <v>350131.84792588267</v>
      </c>
      <c r="F273">
        <f t="shared" ca="1" si="33"/>
        <v>95</v>
      </c>
      <c r="G273" s="3">
        <f t="shared" ca="1" si="29"/>
        <v>418099.26068986335</v>
      </c>
      <c r="H273" t="str">
        <f t="shared" ca="1" si="34"/>
        <v>YES</v>
      </c>
    </row>
    <row r="274" spans="1:8" x14ac:dyDescent="0.3">
      <c r="A274">
        <v>273</v>
      </c>
      <c r="B274">
        <f t="shared" ca="1" si="30"/>
        <v>35</v>
      </c>
      <c r="C274" t="str">
        <f t="shared" ca="1" si="31"/>
        <v>SINGLE</v>
      </c>
      <c r="D274" s="2">
        <f t="shared" ca="1" si="28"/>
        <v>82380.186741702113</v>
      </c>
      <c r="E274" s="1">
        <f t="shared" ca="1" si="32"/>
        <v>288099.23062546353</v>
      </c>
      <c r="F274">
        <f t="shared" ca="1" si="33"/>
        <v>360</v>
      </c>
      <c r="G274" s="3">
        <f t="shared" ca="1" si="29"/>
        <v>539137.75730626227</v>
      </c>
      <c r="H274" t="str">
        <f t="shared" ca="1" si="34"/>
        <v>NO</v>
      </c>
    </row>
    <row r="275" spans="1:8" x14ac:dyDescent="0.3">
      <c r="A275">
        <v>274</v>
      </c>
      <c r="B275">
        <f t="shared" ca="1" si="30"/>
        <v>37</v>
      </c>
      <c r="C275" t="str">
        <f t="shared" ca="1" si="31"/>
        <v>MARRIED</v>
      </c>
      <c r="D275" s="2">
        <f t="shared" ca="1" si="28"/>
        <v>88942.764475972523</v>
      </c>
      <c r="E275" s="1">
        <f t="shared" ca="1" si="32"/>
        <v>339535.74047776818</v>
      </c>
      <c r="F275">
        <f t="shared" ca="1" si="33"/>
        <v>360</v>
      </c>
      <c r="G275" s="3">
        <f t="shared" ca="1" si="29"/>
        <v>554002.98054612998</v>
      </c>
      <c r="H275" t="str">
        <f t="shared" ca="1" si="34"/>
        <v>NO</v>
      </c>
    </row>
    <row r="276" spans="1:8" x14ac:dyDescent="0.3">
      <c r="A276">
        <v>275</v>
      </c>
      <c r="B276">
        <f t="shared" ca="1" si="30"/>
        <v>38</v>
      </c>
      <c r="C276" t="str">
        <f t="shared" ca="1" si="31"/>
        <v>MARRIED</v>
      </c>
      <c r="D276" s="2">
        <f t="shared" ca="1" si="28"/>
        <v>87720.793769966491</v>
      </c>
      <c r="E276" s="1">
        <f t="shared" ca="1" si="32"/>
        <v>203636.50708884437</v>
      </c>
      <c r="F276">
        <f t="shared" ca="1" si="33"/>
        <v>203</v>
      </c>
      <c r="G276" s="3">
        <f t="shared" ca="1" si="29"/>
        <v>266745.81873364549</v>
      </c>
      <c r="H276" t="str">
        <f t="shared" ca="1" si="34"/>
        <v>YES</v>
      </c>
    </row>
    <row r="277" spans="1:8" x14ac:dyDescent="0.3">
      <c r="A277">
        <v>276</v>
      </c>
      <c r="B277">
        <f t="shared" ca="1" si="30"/>
        <v>31</v>
      </c>
      <c r="C277" t="str">
        <f t="shared" ca="1" si="31"/>
        <v>MARRIED</v>
      </c>
      <c r="D277" s="2">
        <f t="shared" ca="1" si="28"/>
        <v>47359.240829506336</v>
      </c>
      <c r="E277" s="1">
        <f t="shared" ca="1" si="32"/>
        <v>219402.86362155707</v>
      </c>
      <c r="F277">
        <f t="shared" ca="1" si="33"/>
        <v>58</v>
      </c>
      <c r="G277" s="3">
        <f t="shared" ca="1" si="29"/>
        <v>246346.9981024983</v>
      </c>
      <c r="H277" t="str">
        <f t="shared" ca="1" si="34"/>
        <v>YES</v>
      </c>
    </row>
    <row r="278" spans="1:8" x14ac:dyDescent="0.3">
      <c r="A278">
        <v>277</v>
      </c>
      <c r="B278">
        <f t="shared" ca="1" si="30"/>
        <v>35</v>
      </c>
      <c r="C278" t="str">
        <f t="shared" ca="1" si="31"/>
        <v>MARRIED</v>
      </c>
      <c r="D278" s="2">
        <f t="shared" ca="1" si="28"/>
        <v>99540.426440870389</v>
      </c>
      <c r="E278" s="1">
        <f t="shared" ca="1" si="32"/>
        <v>266758.36953413172</v>
      </c>
      <c r="F278">
        <f t="shared" ca="1" si="33"/>
        <v>214</v>
      </c>
      <c r="G278" s="3">
        <f t="shared" ca="1" si="29"/>
        <v>396382.76420532353</v>
      </c>
      <c r="H278" t="str">
        <f t="shared" ca="1" si="34"/>
        <v>YES</v>
      </c>
    </row>
    <row r="279" spans="1:8" x14ac:dyDescent="0.3">
      <c r="A279">
        <v>278</v>
      </c>
      <c r="B279">
        <f t="shared" ca="1" si="30"/>
        <v>31</v>
      </c>
      <c r="C279" t="str">
        <f t="shared" ca="1" si="31"/>
        <v>SINGLE</v>
      </c>
      <c r="D279" s="2">
        <f t="shared" ca="1" si="28"/>
        <v>86660.939520334679</v>
      </c>
      <c r="E279" s="1">
        <f t="shared" ca="1" si="32"/>
        <v>242767.37467491272</v>
      </c>
      <c r="F279">
        <f t="shared" ca="1" si="33"/>
        <v>328</v>
      </c>
      <c r="G279" s="3">
        <f t="shared" ca="1" si="29"/>
        <v>389092.59869177907</v>
      </c>
      <c r="H279" t="str">
        <f t="shared" ca="1" si="34"/>
        <v>YES</v>
      </c>
    </row>
    <row r="280" spans="1:8" x14ac:dyDescent="0.3">
      <c r="A280">
        <v>279</v>
      </c>
      <c r="B280">
        <f t="shared" ca="1" si="30"/>
        <v>34</v>
      </c>
      <c r="C280" t="str">
        <f t="shared" ca="1" si="31"/>
        <v>SINGLE</v>
      </c>
      <c r="D280" s="2">
        <f t="shared" ca="1" si="28"/>
        <v>66926.383305010793</v>
      </c>
      <c r="E280" s="1">
        <f t="shared" ca="1" si="32"/>
        <v>210835.87692537042</v>
      </c>
      <c r="F280">
        <f t="shared" ca="1" si="33"/>
        <v>360</v>
      </c>
      <c r="G280" s="3">
        <f t="shared" ca="1" si="29"/>
        <v>394670.23463755957</v>
      </c>
      <c r="H280" t="str">
        <f t="shared" ca="1" si="34"/>
        <v>NO</v>
      </c>
    </row>
    <row r="281" spans="1:8" x14ac:dyDescent="0.3">
      <c r="A281">
        <v>280</v>
      </c>
      <c r="B281">
        <f t="shared" ca="1" si="30"/>
        <v>36</v>
      </c>
      <c r="C281" t="str">
        <f t="shared" ca="1" si="31"/>
        <v>SINGLE</v>
      </c>
      <c r="D281" s="2">
        <f t="shared" ca="1" si="28"/>
        <v>63625.584014486543</v>
      </c>
      <c r="E281" s="1">
        <f t="shared" ca="1" si="32"/>
        <v>192179.9181445273</v>
      </c>
      <c r="F281">
        <f t="shared" ca="1" si="33"/>
        <v>360</v>
      </c>
      <c r="G281" s="3">
        <f t="shared" ca="1" si="29"/>
        <v>304285.30374657939</v>
      </c>
      <c r="H281" t="str">
        <f t="shared" ca="1" si="34"/>
        <v>NO</v>
      </c>
    </row>
    <row r="282" spans="1:8" x14ac:dyDescent="0.3">
      <c r="A282">
        <v>281</v>
      </c>
      <c r="B282">
        <f t="shared" ca="1" si="30"/>
        <v>40</v>
      </c>
      <c r="C282" t="str">
        <f t="shared" ca="1" si="31"/>
        <v>MARRIED</v>
      </c>
      <c r="D282" s="2">
        <f t="shared" ca="1" si="28"/>
        <v>147047.33484298433</v>
      </c>
      <c r="E282" s="1">
        <f t="shared" ca="1" si="32"/>
        <v>323861.24770789297</v>
      </c>
      <c r="F282">
        <f t="shared" ca="1" si="33"/>
        <v>360</v>
      </c>
      <c r="G282" s="3">
        <f t="shared" ca="1" si="29"/>
        <v>473818.8712534415</v>
      </c>
      <c r="H282" t="str">
        <f t="shared" ca="1" si="34"/>
        <v>NO</v>
      </c>
    </row>
    <row r="283" spans="1:8" x14ac:dyDescent="0.3">
      <c r="A283">
        <v>282</v>
      </c>
      <c r="B283">
        <f t="shared" ca="1" si="30"/>
        <v>32</v>
      </c>
      <c r="C283" t="str">
        <f t="shared" ca="1" si="31"/>
        <v>SINGLE</v>
      </c>
      <c r="D283" s="2">
        <f t="shared" ca="1" si="28"/>
        <v>91462.748883152482</v>
      </c>
      <c r="E283" s="1">
        <f t="shared" ca="1" si="32"/>
        <v>302580.34583186766</v>
      </c>
      <c r="F283">
        <f t="shared" ca="1" si="33"/>
        <v>360</v>
      </c>
      <c r="G283" s="3">
        <f t="shared" ca="1" si="29"/>
        <v>539320.53443385509</v>
      </c>
      <c r="H283" t="str">
        <f t="shared" ca="1" si="34"/>
        <v>NO</v>
      </c>
    </row>
    <row r="284" spans="1:8" x14ac:dyDescent="0.3">
      <c r="A284">
        <v>283</v>
      </c>
      <c r="B284">
        <f t="shared" ca="1" si="30"/>
        <v>35</v>
      </c>
      <c r="C284" t="str">
        <f t="shared" ca="1" si="31"/>
        <v>MARRIED</v>
      </c>
      <c r="D284" s="2">
        <f t="shared" ca="1" si="28"/>
        <v>32841.623279470077</v>
      </c>
      <c r="E284" s="1">
        <f t="shared" ca="1" si="32"/>
        <v>177011.11114684516</v>
      </c>
      <c r="F284">
        <f t="shared" ca="1" si="33"/>
        <v>360</v>
      </c>
      <c r="G284" s="3">
        <f t="shared" ca="1" si="29"/>
        <v>309291.51832468563</v>
      </c>
      <c r="H284" t="str">
        <f t="shared" ca="1" si="34"/>
        <v>NO</v>
      </c>
    </row>
    <row r="285" spans="1:8" x14ac:dyDescent="0.3">
      <c r="A285">
        <v>284</v>
      </c>
      <c r="B285">
        <f t="shared" ca="1" si="30"/>
        <v>34</v>
      </c>
      <c r="C285" t="str">
        <f t="shared" ca="1" si="31"/>
        <v>SINGLE</v>
      </c>
      <c r="D285" s="2">
        <f t="shared" ca="1" si="28"/>
        <v>66874.477067253931</v>
      </c>
      <c r="E285" s="1">
        <f t="shared" ca="1" si="32"/>
        <v>166321.68249979016</v>
      </c>
      <c r="F285">
        <f t="shared" ca="1" si="33"/>
        <v>360</v>
      </c>
      <c r="G285" s="3">
        <f t="shared" ca="1" si="29"/>
        <v>313066.01444087061</v>
      </c>
      <c r="H285" t="str">
        <f t="shared" ca="1" si="34"/>
        <v>NO</v>
      </c>
    </row>
    <row r="286" spans="1:8" x14ac:dyDescent="0.3">
      <c r="A286">
        <v>285</v>
      </c>
      <c r="B286">
        <f t="shared" ca="1" si="30"/>
        <v>31</v>
      </c>
      <c r="C286" t="str">
        <f t="shared" ca="1" si="31"/>
        <v>MARRIED</v>
      </c>
      <c r="D286" s="2">
        <f t="shared" ca="1" si="28"/>
        <v>61176.841697433178</v>
      </c>
      <c r="E286" s="1">
        <f t="shared" ca="1" si="32"/>
        <v>198980.09970384781</v>
      </c>
      <c r="F286">
        <f t="shared" ca="1" si="33"/>
        <v>360</v>
      </c>
      <c r="G286" s="3">
        <f t="shared" ca="1" si="29"/>
        <v>303505.01932381111</v>
      </c>
      <c r="H286" t="str">
        <f t="shared" ca="1" si="34"/>
        <v>NO</v>
      </c>
    </row>
    <row r="287" spans="1:8" x14ac:dyDescent="0.3">
      <c r="A287">
        <v>286</v>
      </c>
      <c r="B287">
        <f t="shared" ca="1" si="30"/>
        <v>32</v>
      </c>
      <c r="C287" t="str">
        <f t="shared" ca="1" si="31"/>
        <v>SINGLE</v>
      </c>
      <c r="D287" s="2">
        <f t="shared" ca="1" si="28"/>
        <v>175745.80913030851</v>
      </c>
      <c r="E287" s="1">
        <f t="shared" ca="1" si="32"/>
        <v>535120.71012634388</v>
      </c>
      <c r="F287">
        <f t="shared" ca="1" si="33"/>
        <v>144</v>
      </c>
      <c r="G287" s="3">
        <f t="shared" ca="1" si="29"/>
        <v>720442.9653030975</v>
      </c>
      <c r="H287" t="str">
        <f t="shared" ca="1" si="34"/>
        <v>YES</v>
      </c>
    </row>
    <row r="288" spans="1:8" x14ac:dyDescent="0.3">
      <c r="A288">
        <v>287</v>
      </c>
      <c r="B288">
        <f t="shared" ca="1" si="30"/>
        <v>40</v>
      </c>
      <c r="C288" t="str">
        <f t="shared" ca="1" si="31"/>
        <v>MARRIED</v>
      </c>
      <c r="D288" s="2">
        <f t="shared" ca="1" si="28"/>
        <v>93060.374885710859</v>
      </c>
      <c r="E288" s="1">
        <f t="shared" ca="1" si="32"/>
        <v>313559.26392380544</v>
      </c>
      <c r="F288">
        <f t="shared" ca="1" si="33"/>
        <v>360</v>
      </c>
      <c r="G288" s="3">
        <f t="shared" ca="1" si="29"/>
        <v>530529.71607224329</v>
      </c>
      <c r="H288" t="str">
        <f t="shared" ca="1" si="34"/>
        <v>NO</v>
      </c>
    </row>
    <row r="289" spans="1:8" x14ac:dyDescent="0.3">
      <c r="A289">
        <v>288</v>
      </c>
      <c r="B289">
        <f t="shared" ca="1" si="30"/>
        <v>46</v>
      </c>
      <c r="C289" t="str">
        <f t="shared" ca="1" si="31"/>
        <v>SINGLE</v>
      </c>
      <c r="D289" s="2">
        <f t="shared" ca="1" si="28"/>
        <v>46360.427724397901</v>
      </c>
      <c r="E289" s="1">
        <f t="shared" ca="1" si="32"/>
        <v>155126.92522425135</v>
      </c>
      <c r="F289">
        <f t="shared" ca="1" si="33"/>
        <v>360</v>
      </c>
      <c r="G289" s="3">
        <f t="shared" ca="1" si="29"/>
        <v>300760.86763150466</v>
      </c>
      <c r="H289" t="str">
        <f t="shared" ca="1" si="34"/>
        <v>NO</v>
      </c>
    </row>
    <row r="290" spans="1:8" x14ac:dyDescent="0.3">
      <c r="A290">
        <v>289</v>
      </c>
      <c r="B290">
        <f t="shared" ca="1" si="30"/>
        <v>35</v>
      </c>
      <c r="C290" t="str">
        <f t="shared" ca="1" si="31"/>
        <v>MARRIED</v>
      </c>
      <c r="D290" s="2">
        <f t="shared" ca="1" si="28"/>
        <v>102271.0831613847</v>
      </c>
      <c r="E290" s="1">
        <f t="shared" ca="1" si="32"/>
        <v>317228.34161048289</v>
      </c>
      <c r="F290">
        <f t="shared" ca="1" si="33"/>
        <v>360</v>
      </c>
      <c r="G290" s="3">
        <f t="shared" ca="1" si="29"/>
        <v>509807.7490030179</v>
      </c>
      <c r="H290" t="str">
        <f t="shared" ca="1" si="34"/>
        <v>NO</v>
      </c>
    </row>
    <row r="291" spans="1:8" x14ac:dyDescent="0.3">
      <c r="A291">
        <v>290</v>
      </c>
      <c r="B291">
        <f t="shared" ca="1" si="30"/>
        <v>36</v>
      </c>
      <c r="C291" t="str">
        <f t="shared" ca="1" si="31"/>
        <v>MARRIED</v>
      </c>
      <c r="D291" s="2">
        <f t="shared" ca="1" si="28"/>
        <v>53357.496752302759</v>
      </c>
      <c r="E291" s="1">
        <f t="shared" ca="1" si="32"/>
        <v>191264.81552026432</v>
      </c>
      <c r="F291">
        <f t="shared" ca="1" si="33"/>
        <v>102</v>
      </c>
      <c r="G291" s="3">
        <f t="shared" ca="1" si="29"/>
        <v>226359.54425527403</v>
      </c>
      <c r="H291" t="str">
        <f t="shared" ca="1" si="34"/>
        <v>YES</v>
      </c>
    </row>
    <row r="292" spans="1:8" x14ac:dyDescent="0.3">
      <c r="A292">
        <v>291</v>
      </c>
      <c r="B292">
        <f t="shared" ca="1" si="30"/>
        <v>31</v>
      </c>
      <c r="C292" t="str">
        <f t="shared" ca="1" si="31"/>
        <v>SINGLE</v>
      </c>
      <c r="D292" s="2">
        <f t="shared" ca="1" si="28"/>
        <v>32274.929733657536</v>
      </c>
      <c r="E292" s="1">
        <f t="shared" ca="1" si="32"/>
        <v>173374.52303624438</v>
      </c>
      <c r="F292">
        <f t="shared" ca="1" si="33"/>
        <v>360</v>
      </c>
      <c r="G292" s="3">
        <f t="shared" ca="1" si="29"/>
        <v>320636.26315638714</v>
      </c>
      <c r="H292" t="str">
        <f t="shared" ca="1" si="34"/>
        <v>NO</v>
      </c>
    </row>
    <row r="293" spans="1:8" x14ac:dyDescent="0.3">
      <c r="A293">
        <v>292</v>
      </c>
      <c r="B293">
        <f t="shared" ca="1" si="30"/>
        <v>35</v>
      </c>
      <c r="C293" t="str">
        <f t="shared" ca="1" si="31"/>
        <v>SINGLE</v>
      </c>
      <c r="D293" s="2">
        <f t="shared" ca="1" si="28"/>
        <v>101303.52310601935</v>
      </c>
      <c r="E293" s="1">
        <f t="shared" ca="1" si="32"/>
        <v>317591.13524531055</v>
      </c>
      <c r="F293">
        <f t="shared" ca="1" si="33"/>
        <v>360</v>
      </c>
      <c r="G293" s="3">
        <f t="shared" ca="1" si="29"/>
        <v>658561.02220339247</v>
      </c>
      <c r="H293" t="str">
        <f t="shared" ca="1" si="34"/>
        <v>NO</v>
      </c>
    </row>
    <row r="294" spans="1:8" x14ac:dyDescent="0.3">
      <c r="A294">
        <v>293</v>
      </c>
      <c r="B294">
        <f t="shared" ca="1" si="30"/>
        <v>34</v>
      </c>
      <c r="C294" t="str">
        <f t="shared" ca="1" si="31"/>
        <v>SINGLE</v>
      </c>
      <c r="D294" s="2">
        <f t="shared" ca="1" si="28"/>
        <v>32490.843769344654</v>
      </c>
      <c r="E294" s="1">
        <f t="shared" ca="1" si="32"/>
        <v>156946.04620725862</v>
      </c>
      <c r="F294">
        <f t="shared" ca="1" si="33"/>
        <v>360</v>
      </c>
      <c r="G294" s="3">
        <f t="shared" ca="1" si="29"/>
        <v>267932.46836159017</v>
      </c>
      <c r="H294" t="str">
        <f t="shared" ca="1" si="34"/>
        <v>NO</v>
      </c>
    </row>
    <row r="295" spans="1:8" x14ac:dyDescent="0.3">
      <c r="A295">
        <v>294</v>
      </c>
      <c r="B295">
        <f t="shared" ca="1" si="30"/>
        <v>32</v>
      </c>
      <c r="C295" t="str">
        <f t="shared" ca="1" si="31"/>
        <v>SINGLE</v>
      </c>
      <c r="D295" s="2">
        <f t="shared" ca="1" si="28"/>
        <v>75374.601291182829</v>
      </c>
      <c r="E295" s="1">
        <f t="shared" ca="1" si="32"/>
        <v>280868.1396840614</v>
      </c>
      <c r="F295">
        <f t="shared" ca="1" si="33"/>
        <v>360</v>
      </c>
      <c r="G295" s="3">
        <f t="shared" ca="1" si="29"/>
        <v>551106.44539188768</v>
      </c>
      <c r="H295" t="str">
        <f t="shared" ca="1" si="34"/>
        <v>NO</v>
      </c>
    </row>
    <row r="296" spans="1:8" x14ac:dyDescent="0.3">
      <c r="A296">
        <v>295</v>
      </c>
      <c r="B296">
        <f t="shared" ca="1" si="30"/>
        <v>34</v>
      </c>
      <c r="C296" t="str">
        <f t="shared" ca="1" si="31"/>
        <v>SINGLE</v>
      </c>
      <c r="D296" s="2">
        <f t="shared" ca="1" si="28"/>
        <v>79544.332667145252</v>
      </c>
      <c r="E296" s="1">
        <f t="shared" ca="1" si="32"/>
        <v>267623.17446250713</v>
      </c>
      <c r="F296">
        <f t="shared" ca="1" si="33"/>
        <v>360</v>
      </c>
      <c r="G296" s="3">
        <f t="shared" ca="1" si="29"/>
        <v>419897.26059633534</v>
      </c>
      <c r="H296" t="str">
        <f t="shared" ca="1" si="34"/>
        <v>NO</v>
      </c>
    </row>
    <row r="297" spans="1:8" x14ac:dyDescent="0.3">
      <c r="A297">
        <v>296</v>
      </c>
      <c r="B297">
        <f t="shared" ca="1" si="30"/>
        <v>33</v>
      </c>
      <c r="C297" t="str">
        <f t="shared" ca="1" si="31"/>
        <v>MARRIED</v>
      </c>
      <c r="D297" s="2">
        <f t="shared" ca="1" si="28"/>
        <v>93999.062164655727</v>
      </c>
      <c r="E297" s="1">
        <f t="shared" ca="1" si="32"/>
        <v>275379.76977421757</v>
      </c>
      <c r="F297">
        <f t="shared" ca="1" si="33"/>
        <v>32</v>
      </c>
      <c r="G297" s="3">
        <f t="shared" ca="1" si="29"/>
        <v>297747.18404617469</v>
      </c>
      <c r="H297" t="str">
        <f t="shared" ca="1" si="34"/>
        <v>YES</v>
      </c>
    </row>
    <row r="298" spans="1:8" x14ac:dyDescent="0.3">
      <c r="A298">
        <v>297</v>
      </c>
      <c r="B298">
        <f t="shared" ca="1" si="30"/>
        <v>35</v>
      </c>
      <c r="C298" t="str">
        <f t="shared" ca="1" si="31"/>
        <v>MARRIED</v>
      </c>
      <c r="D298" s="2">
        <f t="shared" ca="1" si="28"/>
        <v>85822.848818028462</v>
      </c>
      <c r="E298" s="1">
        <f t="shared" ca="1" si="32"/>
        <v>314755.25892629055</v>
      </c>
      <c r="F298">
        <f t="shared" ca="1" si="33"/>
        <v>360</v>
      </c>
      <c r="G298" s="3">
        <f t="shared" ca="1" si="29"/>
        <v>443328.92488745885</v>
      </c>
      <c r="H298" t="str">
        <f t="shared" ca="1" si="34"/>
        <v>NO</v>
      </c>
    </row>
    <row r="299" spans="1:8" x14ac:dyDescent="0.3">
      <c r="A299">
        <v>298</v>
      </c>
      <c r="B299">
        <f t="shared" ca="1" si="30"/>
        <v>34</v>
      </c>
      <c r="C299" t="str">
        <f t="shared" ca="1" si="31"/>
        <v>SINGLE</v>
      </c>
      <c r="D299" s="2">
        <f t="shared" ca="1" si="28"/>
        <v>75559.244738957059</v>
      </c>
      <c r="E299" s="1">
        <f t="shared" ca="1" si="32"/>
        <v>257222.87030973448</v>
      </c>
      <c r="F299">
        <f t="shared" ca="1" si="33"/>
        <v>360</v>
      </c>
      <c r="G299" s="3">
        <f t="shared" ca="1" si="29"/>
        <v>378610.99343453918</v>
      </c>
      <c r="H299" t="str">
        <f t="shared" ca="1" si="34"/>
        <v>NO</v>
      </c>
    </row>
    <row r="300" spans="1:8" x14ac:dyDescent="0.3">
      <c r="A300">
        <v>299</v>
      </c>
      <c r="B300">
        <f t="shared" ca="1" si="30"/>
        <v>33</v>
      </c>
      <c r="C300" t="str">
        <f t="shared" ca="1" si="31"/>
        <v>MARRIED</v>
      </c>
      <c r="D300" s="2">
        <f t="shared" ca="1" si="28"/>
        <v>164775.50262168748</v>
      </c>
      <c r="E300" s="1">
        <f t="shared" ca="1" si="32"/>
        <v>621514.09946993436</v>
      </c>
      <c r="F300">
        <f t="shared" ca="1" si="33"/>
        <v>122</v>
      </c>
      <c r="G300" s="3">
        <f t="shared" ca="1" si="29"/>
        <v>773225.49530109507</v>
      </c>
      <c r="H300" t="str">
        <f t="shared" ca="1" si="34"/>
        <v>YES</v>
      </c>
    </row>
    <row r="301" spans="1:8" x14ac:dyDescent="0.3">
      <c r="A301">
        <v>300</v>
      </c>
      <c r="B301">
        <f t="shared" ca="1" si="30"/>
        <v>37</v>
      </c>
      <c r="C301" t="str">
        <f t="shared" ca="1" si="31"/>
        <v>MARRIED</v>
      </c>
      <c r="D301" s="2">
        <f t="shared" ca="1" si="28"/>
        <v>136232.78056017545</v>
      </c>
      <c r="E301" s="1">
        <f t="shared" ca="1" si="32"/>
        <v>323671.7158859428</v>
      </c>
      <c r="F301">
        <f t="shared" ca="1" si="33"/>
        <v>35</v>
      </c>
      <c r="G301" s="3">
        <f t="shared" ca="1" si="29"/>
        <v>339430.35516032897</v>
      </c>
      <c r="H301" t="str">
        <f t="shared" ca="1" si="34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MarriedDefaultPivot</vt:lpstr>
      <vt:lpstr>NumberPaymentsPivot</vt:lpstr>
      <vt:lpstr>Formulas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Gene Hearth</cp:lastModifiedBy>
  <dcterms:created xsi:type="dcterms:W3CDTF">2014-06-14T20:12:46Z</dcterms:created>
  <dcterms:modified xsi:type="dcterms:W3CDTF">2024-10-04T18:28:54Z</dcterms:modified>
</cp:coreProperties>
</file>