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ie\OneDrive\Documents\BING\BER Confidence Surveys\Sentiment\"/>
    </mc:Choice>
  </mc:AlternateContent>
  <bookViews>
    <workbookView xWindow="0" yWindow="0" windowWidth="20490" windowHeight="7455"/>
  </bookViews>
  <sheets>
    <sheet name="check" sheetId="1" r:id="rId1"/>
    <sheet name="t+1" sheetId="4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X325" i="1" l="1"/>
  <c r="Y32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2" i="1"/>
  <c r="H329" i="1"/>
  <c r="H325" i="1"/>
  <c r="W327" i="1"/>
  <c r="J325" i="1"/>
  <c r="Y330" i="1" l="1"/>
  <c r="Y329" i="1"/>
  <c r="Y327" i="1"/>
  <c r="Z334" i="1" s="1"/>
  <c r="Y328" i="1"/>
  <c r="Y331" i="1"/>
  <c r="V325" i="1" l="1"/>
  <c r="M332" i="1"/>
  <c r="R3" i="1"/>
  <c r="S3" i="1" s="1"/>
  <c r="R4" i="1"/>
  <c r="S4" i="1" s="1"/>
  <c r="P4" i="1" s="1"/>
  <c r="R5" i="1"/>
  <c r="S5" i="1" s="1"/>
  <c r="P5" i="1" s="1"/>
  <c r="R6" i="1"/>
  <c r="S6" i="1" s="1"/>
  <c r="P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P323" i="1" s="1"/>
  <c r="R2" i="1"/>
  <c r="S2" i="1" s="1"/>
  <c r="O2" i="1" s="1"/>
  <c r="G2" i="4"/>
  <c r="F319" i="4"/>
  <c r="F317" i="4"/>
  <c r="M2" i="4"/>
  <c r="N2" i="4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M158" i="4"/>
  <c r="N158" i="4" s="1"/>
  <c r="M103" i="4"/>
  <c r="N103" i="4" s="1"/>
  <c r="M105" i="4"/>
  <c r="N105" i="4" s="1"/>
  <c r="M292" i="4"/>
  <c r="N292" i="4" s="1"/>
  <c r="M289" i="4"/>
  <c r="N289" i="4" s="1"/>
  <c r="M271" i="4"/>
  <c r="N271" i="4" s="1"/>
  <c r="M263" i="4"/>
  <c r="N263" i="4" s="1"/>
  <c r="M237" i="4"/>
  <c r="N237" i="4" s="1"/>
  <c r="M170" i="4"/>
  <c r="N170" i="4" s="1"/>
  <c r="M163" i="4"/>
  <c r="N163" i="4" s="1"/>
  <c r="M116" i="4"/>
  <c r="N116" i="4" s="1"/>
  <c r="M96" i="4"/>
  <c r="N96" i="4" s="1"/>
  <c r="M76" i="4"/>
  <c r="N76" i="4" s="1"/>
  <c r="M69" i="4"/>
  <c r="N69" i="4" s="1"/>
  <c r="M60" i="4"/>
  <c r="N60" i="4" s="1"/>
  <c r="M54" i="4"/>
  <c r="N54" i="4" s="1"/>
  <c r="M13" i="4"/>
  <c r="N13" i="4" s="1"/>
  <c r="M11" i="4"/>
  <c r="N11" i="4" s="1"/>
  <c r="M117" i="4"/>
  <c r="N117" i="4" s="1"/>
  <c r="M101" i="4"/>
  <c r="N101" i="4" s="1"/>
  <c r="M48" i="4"/>
  <c r="N48" i="4" s="1"/>
  <c r="M32" i="4"/>
  <c r="N32" i="4" s="1"/>
  <c r="M26" i="4"/>
  <c r="N26" i="4" s="1"/>
  <c r="M65" i="4"/>
  <c r="N65" i="4" s="1"/>
  <c r="M40" i="4"/>
  <c r="N40" i="4" s="1"/>
  <c r="M249" i="4"/>
  <c r="N249" i="4" s="1"/>
  <c r="M241" i="4"/>
  <c r="N241" i="4" s="1"/>
  <c r="M221" i="4"/>
  <c r="N221" i="4" s="1"/>
  <c r="M211" i="4"/>
  <c r="N211" i="4" s="1"/>
  <c r="M172" i="4"/>
  <c r="N172" i="4" s="1"/>
  <c r="M144" i="4"/>
  <c r="N144" i="4" s="1"/>
  <c r="M131" i="4"/>
  <c r="N131" i="4" s="1"/>
  <c r="M4" i="4"/>
  <c r="N4" i="4" s="1"/>
  <c r="M3" i="4"/>
  <c r="N3" i="4" s="1"/>
  <c r="M37" i="4"/>
  <c r="N37" i="4" s="1"/>
  <c r="M308" i="4"/>
  <c r="N308" i="4" s="1"/>
  <c r="M143" i="4"/>
  <c r="N143" i="4" s="1"/>
  <c r="M301" i="4"/>
  <c r="N301" i="4" s="1"/>
  <c r="M290" i="4"/>
  <c r="N290" i="4" s="1"/>
  <c r="M233" i="4"/>
  <c r="N233" i="4" s="1"/>
  <c r="M185" i="4"/>
  <c r="N185" i="4" s="1"/>
  <c r="M140" i="4"/>
  <c r="N140" i="4" s="1"/>
  <c r="M122" i="4"/>
  <c r="N122" i="4" s="1"/>
  <c r="M277" i="4"/>
  <c r="N277" i="4" s="1"/>
  <c r="M246" i="4"/>
  <c r="N246" i="4" s="1"/>
  <c r="M145" i="4"/>
  <c r="N145" i="4" s="1"/>
  <c r="M311" i="4"/>
  <c r="N311" i="4" s="1"/>
  <c r="M307" i="4"/>
  <c r="N307" i="4" s="1"/>
  <c r="M306" i="4"/>
  <c r="N306" i="4" s="1"/>
  <c r="M304" i="4"/>
  <c r="N304" i="4" s="1"/>
  <c r="M299" i="4"/>
  <c r="N299" i="4" s="1"/>
  <c r="M298" i="4"/>
  <c r="N298" i="4" s="1"/>
  <c r="M291" i="4"/>
  <c r="N291" i="4" s="1"/>
  <c r="M288" i="4"/>
  <c r="N288" i="4" s="1"/>
  <c r="M286" i="4"/>
  <c r="N286" i="4" s="1"/>
  <c r="M284" i="4"/>
  <c r="N284" i="4" s="1"/>
  <c r="M281" i="4"/>
  <c r="N281" i="4" s="1"/>
  <c r="M280" i="4"/>
  <c r="N280" i="4" s="1"/>
  <c r="M278" i="4"/>
  <c r="N278" i="4" s="1"/>
  <c r="M266" i="4"/>
  <c r="N266" i="4" s="1"/>
  <c r="M265" i="4"/>
  <c r="N265" i="4" s="1"/>
  <c r="M260" i="4"/>
  <c r="N260" i="4" s="1"/>
  <c r="M258" i="4"/>
  <c r="N258" i="4" s="1"/>
  <c r="M253" i="4"/>
  <c r="N253" i="4" s="1"/>
  <c r="M244" i="4"/>
  <c r="N244" i="4" s="1"/>
  <c r="M240" i="4"/>
  <c r="N240" i="4" s="1"/>
  <c r="M239" i="4"/>
  <c r="N239" i="4" s="1"/>
  <c r="M238" i="4"/>
  <c r="N238" i="4" s="1"/>
  <c r="M235" i="4"/>
  <c r="N235" i="4" s="1"/>
  <c r="M234" i="4"/>
  <c r="N234" i="4" s="1"/>
  <c r="M231" i="4"/>
  <c r="N231" i="4" s="1"/>
  <c r="M230" i="4"/>
  <c r="N230" i="4" s="1"/>
  <c r="M229" i="4"/>
  <c r="N229" i="4" s="1"/>
  <c r="M226" i="4"/>
  <c r="N226" i="4" s="1"/>
  <c r="M225" i="4"/>
  <c r="N225" i="4" s="1"/>
  <c r="M224" i="4"/>
  <c r="N224" i="4" s="1"/>
  <c r="M223" i="4"/>
  <c r="N223" i="4" s="1"/>
  <c r="M222" i="4"/>
  <c r="N222" i="4" s="1"/>
  <c r="M220" i="4"/>
  <c r="N220" i="4" s="1"/>
  <c r="M216" i="4"/>
  <c r="N216" i="4" s="1"/>
  <c r="M214" i="4"/>
  <c r="N214" i="4" s="1"/>
  <c r="M209" i="4"/>
  <c r="N209" i="4" s="1"/>
  <c r="M208" i="4"/>
  <c r="N208" i="4" s="1"/>
  <c r="M203" i="4"/>
  <c r="N203" i="4" s="1"/>
  <c r="M202" i="4"/>
  <c r="N202" i="4" s="1"/>
  <c r="M201" i="4"/>
  <c r="N201" i="4" s="1"/>
  <c r="M199" i="4"/>
  <c r="N199" i="4" s="1"/>
  <c r="M198" i="4"/>
  <c r="N198" i="4" s="1"/>
  <c r="M194" i="4"/>
  <c r="N194" i="4" s="1"/>
  <c r="M192" i="4"/>
  <c r="N192" i="4" s="1"/>
  <c r="M189" i="4"/>
  <c r="N189" i="4" s="1"/>
  <c r="M182" i="4"/>
  <c r="N182" i="4" s="1"/>
  <c r="M180" i="4"/>
  <c r="N180" i="4" s="1"/>
  <c r="M176" i="4"/>
  <c r="N176" i="4" s="1"/>
  <c r="M168" i="4"/>
  <c r="N168" i="4" s="1"/>
  <c r="M160" i="4"/>
  <c r="N160" i="4" s="1"/>
  <c r="M159" i="4"/>
  <c r="N159" i="4" s="1"/>
  <c r="M157" i="4"/>
  <c r="N157" i="4" s="1"/>
  <c r="M153" i="4"/>
  <c r="N153" i="4" s="1"/>
  <c r="M152" i="4"/>
  <c r="N152" i="4" s="1"/>
  <c r="M151" i="4"/>
  <c r="N151" i="4" s="1"/>
  <c r="M150" i="4"/>
  <c r="N150" i="4" s="1"/>
  <c r="M149" i="4"/>
  <c r="N149" i="4" s="1"/>
  <c r="M148" i="4"/>
  <c r="N148" i="4" s="1"/>
  <c r="M146" i="4"/>
  <c r="N146" i="4" s="1"/>
  <c r="M129" i="4"/>
  <c r="N129" i="4" s="1"/>
  <c r="M124" i="4"/>
  <c r="N124" i="4" s="1"/>
  <c r="M112" i="4"/>
  <c r="N112" i="4" s="1"/>
  <c r="M111" i="4"/>
  <c r="N111" i="4" s="1"/>
  <c r="M107" i="4"/>
  <c r="N107" i="4" s="1"/>
  <c r="M104" i="4"/>
  <c r="N104" i="4" s="1"/>
  <c r="M99" i="4"/>
  <c r="N99" i="4" s="1"/>
  <c r="M98" i="4"/>
  <c r="N98" i="4" s="1"/>
  <c r="M92" i="4"/>
  <c r="N92" i="4" s="1"/>
  <c r="M91" i="4"/>
  <c r="N91" i="4" s="1"/>
  <c r="M90" i="4"/>
  <c r="N90" i="4" s="1"/>
  <c r="M89" i="4"/>
  <c r="N89" i="4" s="1"/>
  <c r="M85" i="4"/>
  <c r="N85" i="4" s="1"/>
  <c r="M84" i="4"/>
  <c r="N84" i="4" s="1"/>
  <c r="M82" i="4"/>
  <c r="N82" i="4" s="1"/>
  <c r="M75" i="4"/>
  <c r="N75" i="4" s="1"/>
  <c r="M73" i="4"/>
  <c r="N73" i="4" s="1"/>
  <c r="M72" i="4"/>
  <c r="N72" i="4" s="1"/>
  <c r="M71" i="4"/>
  <c r="N71" i="4" s="1"/>
  <c r="M70" i="4"/>
  <c r="N70" i="4" s="1"/>
  <c r="M68" i="4"/>
  <c r="N68" i="4" s="1"/>
  <c r="M66" i="4"/>
  <c r="N66" i="4" s="1"/>
  <c r="M63" i="4"/>
  <c r="N63" i="4" s="1"/>
  <c r="M62" i="4"/>
  <c r="N62" i="4" s="1"/>
  <c r="M59" i="4"/>
  <c r="N59" i="4" s="1"/>
  <c r="M57" i="4"/>
  <c r="N57" i="4" s="1"/>
  <c r="M56" i="4"/>
  <c r="N56" i="4" s="1"/>
  <c r="M55" i="4"/>
  <c r="N55" i="4" s="1"/>
  <c r="M53" i="4"/>
  <c r="N53" i="4" s="1"/>
  <c r="M47" i="4"/>
  <c r="N47" i="4" s="1"/>
  <c r="M46" i="4"/>
  <c r="N46" i="4" s="1"/>
  <c r="M45" i="4"/>
  <c r="N45" i="4" s="1"/>
  <c r="M43" i="4"/>
  <c r="N43" i="4" s="1"/>
  <c r="M42" i="4"/>
  <c r="N42" i="4" s="1"/>
  <c r="M41" i="4"/>
  <c r="N41" i="4" s="1"/>
  <c r="M39" i="4"/>
  <c r="N39" i="4" s="1"/>
  <c r="M36" i="4"/>
  <c r="N36" i="4" s="1"/>
  <c r="M35" i="4"/>
  <c r="N35" i="4" s="1"/>
  <c r="M34" i="4"/>
  <c r="N34" i="4" s="1"/>
  <c r="M33" i="4"/>
  <c r="N33" i="4" s="1"/>
  <c r="M29" i="4"/>
  <c r="N29" i="4" s="1"/>
  <c r="M20" i="4"/>
  <c r="N20" i="4" s="1"/>
  <c r="M19" i="4"/>
  <c r="N19" i="4" s="1"/>
  <c r="M18" i="4"/>
  <c r="N18" i="4" s="1"/>
  <c r="M17" i="4"/>
  <c r="N17" i="4" s="1"/>
  <c r="M16" i="4"/>
  <c r="N16" i="4" s="1"/>
  <c r="M300" i="4"/>
  <c r="N300" i="4" s="1"/>
  <c r="M294" i="4"/>
  <c r="N294" i="4" s="1"/>
  <c r="M293" i="4"/>
  <c r="N293" i="4" s="1"/>
  <c r="M283" i="4"/>
  <c r="N283" i="4" s="1"/>
  <c r="M282" i="4"/>
  <c r="N282" i="4" s="1"/>
  <c r="M276" i="4"/>
  <c r="N276" i="4" s="1"/>
  <c r="M273" i="4"/>
  <c r="N273" i="4" s="1"/>
  <c r="M268" i="4"/>
  <c r="N268" i="4" s="1"/>
  <c r="M267" i="4"/>
  <c r="N267" i="4" s="1"/>
  <c r="M262" i="4"/>
  <c r="N262" i="4" s="1"/>
  <c r="M259" i="4"/>
  <c r="N259" i="4" s="1"/>
  <c r="M254" i="4"/>
  <c r="N254" i="4" s="1"/>
  <c r="M242" i="4"/>
  <c r="N242" i="4" s="1"/>
  <c r="M236" i="4"/>
  <c r="N236" i="4" s="1"/>
  <c r="M228" i="4"/>
  <c r="N228" i="4" s="1"/>
  <c r="M207" i="4"/>
  <c r="N207" i="4" s="1"/>
  <c r="M204" i="4"/>
  <c r="N204" i="4" s="1"/>
  <c r="M197" i="4"/>
  <c r="N197" i="4" s="1"/>
  <c r="M195" i="4"/>
  <c r="N195" i="4" s="1"/>
  <c r="M188" i="4"/>
  <c r="N188" i="4" s="1"/>
  <c r="M186" i="4"/>
  <c r="N186" i="4" s="1"/>
  <c r="M184" i="4"/>
  <c r="N184" i="4" s="1"/>
  <c r="M181" i="4"/>
  <c r="N181" i="4" s="1"/>
  <c r="M179" i="4"/>
  <c r="N179" i="4" s="1"/>
  <c r="M177" i="4"/>
  <c r="N177" i="4" s="1"/>
  <c r="M175" i="4"/>
  <c r="N175" i="4" s="1"/>
  <c r="M171" i="4"/>
  <c r="N171" i="4" s="1"/>
  <c r="M167" i="4"/>
  <c r="N167" i="4" s="1"/>
  <c r="M162" i="4"/>
  <c r="N162" i="4" s="1"/>
  <c r="M142" i="4"/>
  <c r="N142" i="4" s="1"/>
  <c r="M139" i="4"/>
  <c r="N139" i="4" s="1"/>
  <c r="M136" i="4"/>
  <c r="N136" i="4" s="1"/>
  <c r="M135" i="4"/>
  <c r="N135" i="4" s="1"/>
  <c r="M127" i="4"/>
  <c r="N127" i="4" s="1"/>
  <c r="M123" i="4"/>
  <c r="N123" i="4" s="1"/>
  <c r="M120" i="4"/>
  <c r="N120" i="4" s="1"/>
  <c r="M113" i="4"/>
  <c r="N113" i="4" s="1"/>
  <c r="M108" i="4"/>
  <c r="N108" i="4" s="1"/>
  <c r="M106" i="4"/>
  <c r="N106" i="4" s="1"/>
  <c r="M100" i="4"/>
  <c r="N100" i="4" s="1"/>
  <c r="M95" i="4"/>
  <c r="N95" i="4" s="1"/>
  <c r="M94" i="4"/>
  <c r="N94" i="4" s="1"/>
  <c r="M93" i="4"/>
  <c r="N93" i="4" s="1"/>
  <c r="M87" i="4"/>
  <c r="N87" i="4" s="1"/>
  <c r="M86" i="4"/>
  <c r="N86" i="4" s="1"/>
  <c r="M83" i="4"/>
  <c r="N83" i="4" s="1"/>
  <c r="M81" i="4"/>
  <c r="N81" i="4" s="1"/>
  <c r="M80" i="4"/>
  <c r="N80" i="4" s="1"/>
  <c r="M74" i="4"/>
  <c r="N74" i="4" s="1"/>
  <c r="M67" i="4"/>
  <c r="N67" i="4" s="1"/>
  <c r="M64" i="4"/>
  <c r="N64" i="4" s="1"/>
  <c r="M49" i="4"/>
  <c r="N49" i="4" s="1"/>
  <c r="M44" i="4"/>
  <c r="N44" i="4" s="1"/>
  <c r="M31" i="4"/>
  <c r="N31" i="4" s="1"/>
  <c r="M24" i="4"/>
  <c r="N24" i="4" s="1"/>
  <c r="M23" i="4"/>
  <c r="N23" i="4" s="1"/>
  <c r="M22" i="4"/>
  <c r="N22" i="4" s="1"/>
  <c r="M21" i="4"/>
  <c r="N21" i="4" s="1"/>
  <c r="M15" i="4"/>
  <c r="N15" i="4" s="1"/>
  <c r="M297" i="4"/>
  <c r="N297" i="4" s="1"/>
  <c r="M295" i="4"/>
  <c r="N295" i="4" s="1"/>
  <c r="M285" i="4"/>
  <c r="N285" i="4" s="1"/>
  <c r="M274" i="4"/>
  <c r="N274" i="4" s="1"/>
  <c r="M245" i="4"/>
  <c r="N245" i="4" s="1"/>
  <c r="M219" i="4"/>
  <c r="N219" i="4" s="1"/>
  <c r="M109" i="4"/>
  <c r="N109" i="4" s="1"/>
  <c r="M102" i="4"/>
  <c r="N102" i="4" s="1"/>
  <c r="M97" i="4"/>
  <c r="N97" i="4" s="1"/>
  <c r="M287" i="4"/>
  <c r="N287" i="4" s="1"/>
  <c r="M210" i="4"/>
  <c r="N210" i="4" s="1"/>
  <c r="M310" i="4"/>
  <c r="N310" i="4" s="1"/>
  <c r="M302" i="4"/>
  <c r="N302" i="4" s="1"/>
  <c r="M296" i="4"/>
  <c r="N296" i="4" s="1"/>
  <c r="M272" i="4"/>
  <c r="N272" i="4" s="1"/>
  <c r="M270" i="4"/>
  <c r="N270" i="4" s="1"/>
  <c r="M269" i="4"/>
  <c r="N269" i="4" s="1"/>
  <c r="M264" i="4"/>
  <c r="N264" i="4" s="1"/>
  <c r="M227" i="4"/>
  <c r="N227" i="4" s="1"/>
  <c r="M217" i="4"/>
  <c r="N217" i="4" s="1"/>
  <c r="M193" i="4"/>
  <c r="N193" i="4" s="1"/>
  <c r="M191" i="4"/>
  <c r="N191" i="4" s="1"/>
  <c r="M178" i="4"/>
  <c r="N178" i="4" s="1"/>
  <c r="M173" i="4"/>
  <c r="N173" i="4" s="1"/>
  <c r="M164" i="4"/>
  <c r="N164" i="4" s="1"/>
  <c r="M155" i="4"/>
  <c r="N155" i="4" s="1"/>
  <c r="M141" i="4"/>
  <c r="N141" i="4" s="1"/>
  <c r="M137" i="4"/>
  <c r="N137" i="4" s="1"/>
  <c r="M118" i="4"/>
  <c r="N118" i="4" s="1"/>
  <c r="M114" i="4"/>
  <c r="N114" i="4" s="1"/>
  <c r="M110" i="4"/>
  <c r="N110" i="4" s="1"/>
  <c r="M77" i="4"/>
  <c r="N77" i="4" s="1"/>
  <c r="M58" i="4"/>
  <c r="N58" i="4" s="1"/>
  <c r="M50" i="4"/>
  <c r="N50" i="4" s="1"/>
  <c r="M28" i="4"/>
  <c r="N28" i="4" s="1"/>
  <c r="M25" i="4"/>
  <c r="N25" i="4" s="1"/>
  <c r="M12" i="4"/>
  <c r="N12" i="4" s="1"/>
  <c r="M10" i="4"/>
  <c r="N10" i="4" s="1"/>
  <c r="M9" i="4"/>
  <c r="N9" i="4" s="1"/>
  <c r="M312" i="4"/>
  <c r="N312" i="4" s="1"/>
  <c r="M309" i="4"/>
  <c r="N309" i="4" s="1"/>
  <c r="M305" i="4"/>
  <c r="N305" i="4" s="1"/>
  <c r="M303" i="4"/>
  <c r="N303" i="4" s="1"/>
  <c r="M279" i="4"/>
  <c r="N279" i="4" s="1"/>
  <c r="M275" i="4"/>
  <c r="N275" i="4" s="1"/>
  <c r="M261" i="4"/>
  <c r="N261" i="4" s="1"/>
  <c r="M257" i="4"/>
  <c r="N257" i="4" s="1"/>
  <c r="M256" i="4"/>
  <c r="N256" i="4" s="1"/>
  <c r="M255" i="4"/>
  <c r="N255" i="4" s="1"/>
  <c r="M252" i="4"/>
  <c r="N252" i="4" s="1"/>
  <c r="M251" i="4"/>
  <c r="N251" i="4" s="1"/>
  <c r="M250" i="4"/>
  <c r="N250" i="4" s="1"/>
  <c r="M248" i="4"/>
  <c r="N248" i="4" s="1"/>
  <c r="M247" i="4"/>
  <c r="N247" i="4" s="1"/>
  <c r="M243" i="4"/>
  <c r="N243" i="4" s="1"/>
  <c r="M232" i="4"/>
  <c r="N232" i="4" s="1"/>
  <c r="M218" i="4"/>
  <c r="N218" i="4" s="1"/>
  <c r="M215" i="4"/>
  <c r="N215" i="4" s="1"/>
  <c r="M213" i="4"/>
  <c r="N213" i="4" s="1"/>
  <c r="M212" i="4"/>
  <c r="N212" i="4" s="1"/>
  <c r="M206" i="4"/>
  <c r="N206" i="4" s="1"/>
  <c r="M205" i="4"/>
  <c r="N205" i="4" s="1"/>
  <c r="M200" i="4"/>
  <c r="N200" i="4" s="1"/>
  <c r="M196" i="4"/>
  <c r="N196" i="4" s="1"/>
  <c r="M190" i="4"/>
  <c r="N190" i="4" s="1"/>
  <c r="M187" i="4"/>
  <c r="N187" i="4" s="1"/>
  <c r="M183" i="4"/>
  <c r="N183" i="4" s="1"/>
  <c r="M174" i="4"/>
  <c r="N174" i="4" s="1"/>
  <c r="M169" i="4"/>
  <c r="N169" i="4" s="1"/>
  <c r="M166" i="4"/>
  <c r="N166" i="4" s="1"/>
  <c r="M165" i="4"/>
  <c r="N165" i="4" s="1"/>
  <c r="M161" i="4"/>
  <c r="N161" i="4" s="1"/>
  <c r="M156" i="4"/>
  <c r="N156" i="4" s="1"/>
  <c r="M154" i="4"/>
  <c r="N154" i="4" s="1"/>
  <c r="M147" i="4"/>
  <c r="N147" i="4" s="1"/>
  <c r="M138" i="4"/>
  <c r="N138" i="4" s="1"/>
  <c r="M134" i="4"/>
  <c r="N134" i="4" s="1"/>
  <c r="M133" i="4"/>
  <c r="N133" i="4" s="1"/>
  <c r="M132" i="4"/>
  <c r="N132" i="4" s="1"/>
  <c r="M130" i="4"/>
  <c r="N130" i="4" s="1"/>
  <c r="M128" i="4"/>
  <c r="N128" i="4" s="1"/>
  <c r="M126" i="4"/>
  <c r="N126" i="4" s="1"/>
  <c r="M125" i="4"/>
  <c r="N125" i="4" s="1"/>
  <c r="M121" i="4"/>
  <c r="N121" i="4" s="1"/>
  <c r="M88" i="4"/>
  <c r="N88" i="4" s="1"/>
  <c r="M79" i="4"/>
  <c r="N79" i="4" s="1"/>
  <c r="M78" i="4"/>
  <c r="N78" i="4" s="1"/>
  <c r="M61" i="4"/>
  <c r="N61" i="4" s="1"/>
  <c r="M52" i="4"/>
  <c r="N52" i="4" s="1"/>
  <c r="M51" i="4"/>
  <c r="N51" i="4" s="1"/>
  <c r="M38" i="4"/>
  <c r="N38" i="4" s="1"/>
  <c r="M30" i="4"/>
  <c r="N30" i="4" s="1"/>
  <c r="M8" i="4"/>
  <c r="N8" i="4" s="1"/>
  <c r="M14" i="4"/>
  <c r="N14" i="4" s="1"/>
  <c r="M119" i="4"/>
  <c r="N119" i="4" s="1"/>
  <c r="M115" i="4"/>
  <c r="N115" i="4" s="1"/>
  <c r="M7" i="4"/>
  <c r="N7" i="4" s="1"/>
  <c r="M6" i="4"/>
  <c r="N6" i="4" s="1"/>
  <c r="M5" i="4"/>
  <c r="N5" i="4" s="1"/>
  <c r="M27" i="4"/>
  <c r="N27" i="4" s="1"/>
  <c r="H31" i="1"/>
  <c r="P3" i="1" l="1"/>
  <c r="O3" i="1"/>
  <c r="P316" i="1"/>
  <c r="O316" i="1"/>
  <c r="P124" i="1"/>
  <c r="O124" i="1"/>
  <c r="P188" i="1"/>
  <c r="O188" i="1"/>
  <c r="P60" i="1"/>
  <c r="O60" i="1"/>
  <c r="P21" i="1"/>
  <c r="O21" i="1"/>
  <c r="P17" i="1"/>
  <c r="O17" i="1"/>
  <c r="P13" i="1"/>
  <c r="O13" i="1"/>
  <c r="P252" i="1"/>
  <c r="O252" i="1"/>
  <c r="S325" i="1"/>
  <c r="P2" i="1"/>
  <c r="P320" i="1"/>
  <c r="O320" i="1"/>
  <c r="P312" i="1"/>
  <c r="O312" i="1"/>
  <c r="P308" i="1"/>
  <c r="O308" i="1"/>
  <c r="P304" i="1"/>
  <c r="O304" i="1"/>
  <c r="P300" i="1"/>
  <c r="O300" i="1"/>
  <c r="P296" i="1"/>
  <c r="O296" i="1"/>
  <c r="P292" i="1"/>
  <c r="O292" i="1"/>
  <c r="P288" i="1"/>
  <c r="O288" i="1"/>
  <c r="P284" i="1"/>
  <c r="O284" i="1"/>
  <c r="P280" i="1"/>
  <c r="O280" i="1"/>
  <c r="P276" i="1"/>
  <c r="O276" i="1"/>
  <c r="P272" i="1"/>
  <c r="O272" i="1"/>
  <c r="P268" i="1"/>
  <c r="O268" i="1"/>
  <c r="P264" i="1"/>
  <c r="O264" i="1"/>
  <c r="P260" i="1"/>
  <c r="O260" i="1"/>
  <c r="P256" i="1"/>
  <c r="O256" i="1"/>
  <c r="P248" i="1"/>
  <c r="O248" i="1"/>
  <c r="P244" i="1"/>
  <c r="O244" i="1"/>
  <c r="P240" i="1"/>
  <c r="O240" i="1"/>
  <c r="P236" i="1"/>
  <c r="O236" i="1"/>
  <c r="P232" i="1"/>
  <c r="O232" i="1"/>
  <c r="P228" i="1"/>
  <c r="O228" i="1"/>
  <c r="P224" i="1"/>
  <c r="O224" i="1"/>
  <c r="P220" i="1"/>
  <c r="O220" i="1"/>
  <c r="P216" i="1"/>
  <c r="O216" i="1"/>
  <c r="P212" i="1"/>
  <c r="O212" i="1"/>
  <c r="P208" i="1"/>
  <c r="O208" i="1"/>
  <c r="P204" i="1"/>
  <c r="O204" i="1"/>
  <c r="P200" i="1"/>
  <c r="O200" i="1"/>
  <c r="P196" i="1"/>
  <c r="O196" i="1"/>
  <c r="P192" i="1"/>
  <c r="O192" i="1"/>
  <c r="P184" i="1"/>
  <c r="O184" i="1"/>
  <c r="P180" i="1"/>
  <c r="O180" i="1"/>
  <c r="P176" i="1"/>
  <c r="O176" i="1"/>
  <c r="P172" i="1"/>
  <c r="O172" i="1"/>
  <c r="P168" i="1"/>
  <c r="O168" i="1"/>
  <c r="P164" i="1"/>
  <c r="O164" i="1"/>
  <c r="P160" i="1"/>
  <c r="O160" i="1"/>
  <c r="P156" i="1"/>
  <c r="O156" i="1"/>
  <c r="P152" i="1"/>
  <c r="O152" i="1"/>
  <c r="P148" i="1"/>
  <c r="O148" i="1"/>
  <c r="P144" i="1"/>
  <c r="O144" i="1"/>
  <c r="P140" i="1"/>
  <c r="O140" i="1"/>
  <c r="P136" i="1"/>
  <c r="O136" i="1"/>
  <c r="P132" i="1"/>
  <c r="O132" i="1"/>
  <c r="P128" i="1"/>
  <c r="O128" i="1"/>
  <c r="P120" i="1"/>
  <c r="O120" i="1"/>
  <c r="P116" i="1"/>
  <c r="O116" i="1"/>
  <c r="P112" i="1"/>
  <c r="O112" i="1"/>
  <c r="P108" i="1"/>
  <c r="O108" i="1"/>
  <c r="P104" i="1"/>
  <c r="O104" i="1"/>
  <c r="P100" i="1"/>
  <c r="O100" i="1"/>
  <c r="P96" i="1"/>
  <c r="O96" i="1"/>
  <c r="P92" i="1"/>
  <c r="O92" i="1"/>
  <c r="P88" i="1"/>
  <c r="O88" i="1"/>
  <c r="P84" i="1"/>
  <c r="O84" i="1"/>
  <c r="P80" i="1"/>
  <c r="O80" i="1"/>
  <c r="P76" i="1"/>
  <c r="O76" i="1"/>
  <c r="P72" i="1"/>
  <c r="O72" i="1"/>
  <c r="P68" i="1"/>
  <c r="O68" i="1"/>
  <c r="P64" i="1"/>
  <c r="O64" i="1"/>
  <c r="P56" i="1"/>
  <c r="O56" i="1"/>
  <c r="P52" i="1"/>
  <c r="O52" i="1"/>
  <c r="P48" i="1"/>
  <c r="O48" i="1"/>
  <c r="P44" i="1"/>
  <c r="O44" i="1"/>
  <c r="P40" i="1"/>
  <c r="O40" i="1"/>
  <c r="P36" i="1"/>
  <c r="O36" i="1"/>
  <c r="P32" i="1"/>
  <c r="O32" i="1"/>
  <c r="P28" i="1"/>
  <c r="O28" i="1"/>
  <c r="P24" i="1"/>
  <c r="O24" i="1"/>
  <c r="P20" i="1"/>
  <c r="O20" i="1"/>
  <c r="P16" i="1"/>
  <c r="O16" i="1"/>
  <c r="P12" i="1"/>
  <c r="O12" i="1"/>
  <c r="P8" i="1"/>
  <c r="O8" i="1"/>
  <c r="P317" i="1"/>
  <c r="O317" i="1"/>
  <c r="P313" i="1"/>
  <c r="O313" i="1"/>
  <c r="P309" i="1"/>
  <c r="O309" i="1"/>
  <c r="P305" i="1"/>
  <c r="O305" i="1"/>
  <c r="P297" i="1"/>
  <c r="O297" i="1"/>
  <c r="P289" i="1"/>
  <c r="O289" i="1"/>
  <c r="P285" i="1"/>
  <c r="O285" i="1"/>
  <c r="P277" i="1"/>
  <c r="O277" i="1"/>
  <c r="P265" i="1"/>
  <c r="O265" i="1"/>
  <c r="P257" i="1"/>
  <c r="O257" i="1"/>
  <c r="P245" i="1"/>
  <c r="O245" i="1"/>
  <c r="P233" i="1"/>
  <c r="O233" i="1"/>
  <c r="P229" i="1"/>
  <c r="O229" i="1"/>
  <c r="P217" i="1"/>
  <c r="O217" i="1"/>
  <c r="P209" i="1"/>
  <c r="O209" i="1"/>
  <c r="P201" i="1"/>
  <c r="O201" i="1"/>
  <c r="P193" i="1"/>
  <c r="O193" i="1"/>
  <c r="P189" i="1"/>
  <c r="O189" i="1"/>
  <c r="P181" i="1"/>
  <c r="O181" i="1"/>
  <c r="P173" i="1"/>
  <c r="O173" i="1"/>
  <c r="P169" i="1"/>
  <c r="O169" i="1"/>
  <c r="P165" i="1"/>
  <c r="O165" i="1"/>
  <c r="P161" i="1"/>
  <c r="O161" i="1"/>
  <c r="P157" i="1"/>
  <c r="O157" i="1"/>
  <c r="P149" i="1"/>
  <c r="O149" i="1"/>
  <c r="P141" i="1"/>
  <c r="O141" i="1"/>
  <c r="P133" i="1"/>
  <c r="O133" i="1"/>
  <c r="P125" i="1"/>
  <c r="O125" i="1"/>
  <c r="P117" i="1"/>
  <c r="O117" i="1"/>
  <c r="P105" i="1"/>
  <c r="O105" i="1"/>
  <c r="P97" i="1"/>
  <c r="O97" i="1"/>
  <c r="P89" i="1"/>
  <c r="O89" i="1"/>
  <c r="P77" i="1"/>
  <c r="O77" i="1"/>
  <c r="P69" i="1"/>
  <c r="O69" i="1"/>
  <c r="P61" i="1"/>
  <c r="O61" i="1"/>
  <c r="P53" i="1"/>
  <c r="O53" i="1"/>
  <c r="P41" i="1"/>
  <c r="O41" i="1"/>
  <c r="P37" i="1"/>
  <c r="O37" i="1"/>
  <c r="P33" i="1"/>
  <c r="O33" i="1"/>
  <c r="P9" i="1"/>
  <c r="O9" i="1"/>
  <c r="P319" i="1"/>
  <c r="O319" i="1"/>
  <c r="P315" i="1"/>
  <c r="O315" i="1"/>
  <c r="P311" i="1"/>
  <c r="O311" i="1"/>
  <c r="P307" i="1"/>
  <c r="O307" i="1"/>
  <c r="P303" i="1"/>
  <c r="O303" i="1"/>
  <c r="P299" i="1"/>
  <c r="O299" i="1"/>
  <c r="P295" i="1"/>
  <c r="O295" i="1"/>
  <c r="P291" i="1"/>
  <c r="O291" i="1"/>
  <c r="P287" i="1"/>
  <c r="O287" i="1"/>
  <c r="P283" i="1"/>
  <c r="O283" i="1"/>
  <c r="P279" i="1"/>
  <c r="O279" i="1"/>
  <c r="P275" i="1"/>
  <c r="O275" i="1"/>
  <c r="P271" i="1"/>
  <c r="O271" i="1"/>
  <c r="P267" i="1"/>
  <c r="O267" i="1"/>
  <c r="P263" i="1"/>
  <c r="O263" i="1"/>
  <c r="P259" i="1"/>
  <c r="O259" i="1"/>
  <c r="P255" i="1"/>
  <c r="O255" i="1"/>
  <c r="P251" i="1"/>
  <c r="O251" i="1"/>
  <c r="P247" i="1"/>
  <c r="O247" i="1"/>
  <c r="P243" i="1"/>
  <c r="O243" i="1"/>
  <c r="P239" i="1"/>
  <c r="O239" i="1"/>
  <c r="P235" i="1"/>
  <c r="O235" i="1"/>
  <c r="P231" i="1"/>
  <c r="O231" i="1"/>
  <c r="P227" i="1"/>
  <c r="O227" i="1"/>
  <c r="P223" i="1"/>
  <c r="O223" i="1"/>
  <c r="P219" i="1"/>
  <c r="O219" i="1"/>
  <c r="P215" i="1"/>
  <c r="O215" i="1"/>
  <c r="P211" i="1"/>
  <c r="O211" i="1"/>
  <c r="P207" i="1"/>
  <c r="O207" i="1"/>
  <c r="P203" i="1"/>
  <c r="O203" i="1"/>
  <c r="P199" i="1"/>
  <c r="O199" i="1"/>
  <c r="P195" i="1"/>
  <c r="O195" i="1"/>
  <c r="P191" i="1"/>
  <c r="O191" i="1"/>
  <c r="P187" i="1"/>
  <c r="O187" i="1"/>
  <c r="P183" i="1"/>
  <c r="O183" i="1"/>
  <c r="P179" i="1"/>
  <c r="O179" i="1"/>
  <c r="P175" i="1"/>
  <c r="O175" i="1"/>
  <c r="P171" i="1"/>
  <c r="O171" i="1"/>
  <c r="P167" i="1"/>
  <c r="O167" i="1"/>
  <c r="P163" i="1"/>
  <c r="O163" i="1"/>
  <c r="P159" i="1"/>
  <c r="O159" i="1"/>
  <c r="P155" i="1"/>
  <c r="O155" i="1"/>
  <c r="P151" i="1"/>
  <c r="O151" i="1"/>
  <c r="P147" i="1"/>
  <c r="O147" i="1"/>
  <c r="P143" i="1"/>
  <c r="O143" i="1"/>
  <c r="P139" i="1"/>
  <c r="O139" i="1"/>
  <c r="P135" i="1"/>
  <c r="O135" i="1"/>
  <c r="P131" i="1"/>
  <c r="O131" i="1"/>
  <c r="P127" i="1"/>
  <c r="O127" i="1"/>
  <c r="P123" i="1"/>
  <c r="O123" i="1"/>
  <c r="P119" i="1"/>
  <c r="O119" i="1"/>
  <c r="P115" i="1"/>
  <c r="O115" i="1"/>
  <c r="P111" i="1"/>
  <c r="O111" i="1"/>
  <c r="P107" i="1"/>
  <c r="O107" i="1"/>
  <c r="P103" i="1"/>
  <c r="O103" i="1"/>
  <c r="P99" i="1"/>
  <c r="O99" i="1"/>
  <c r="P95" i="1"/>
  <c r="O95" i="1"/>
  <c r="P91" i="1"/>
  <c r="O91" i="1"/>
  <c r="P87" i="1"/>
  <c r="O87" i="1"/>
  <c r="P83" i="1"/>
  <c r="O83" i="1"/>
  <c r="P79" i="1"/>
  <c r="O79" i="1"/>
  <c r="P75" i="1"/>
  <c r="O75" i="1"/>
  <c r="P71" i="1"/>
  <c r="O71" i="1"/>
  <c r="P67" i="1"/>
  <c r="O67" i="1"/>
  <c r="P63" i="1"/>
  <c r="O63" i="1"/>
  <c r="P59" i="1"/>
  <c r="O59" i="1"/>
  <c r="P55" i="1"/>
  <c r="O55" i="1"/>
  <c r="P51" i="1"/>
  <c r="O51" i="1"/>
  <c r="P47" i="1"/>
  <c r="O47" i="1"/>
  <c r="P43" i="1"/>
  <c r="O43" i="1"/>
  <c r="P39" i="1"/>
  <c r="O39" i="1"/>
  <c r="P35" i="1"/>
  <c r="O35" i="1"/>
  <c r="P31" i="1"/>
  <c r="O31" i="1"/>
  <c r="P27" i="1"/>
  <c r="O27" i="1"/>
  <c r="P23" i="1"/>
  <c r="O23" i="1"/>
  <c r="P19" i="1"/>
  <c r="O19" i="1"/>
  <c r="P15" i="1"/>
  <c r="O15" i="1"/>
  <c r="P11" i="1"/>
  <c r="O11" i="1"/>
  <c r="P7" i="1"/>
  <c r="O7" i="1"/>
  <c r="P321" i="1"/>
  <c r="O321" i="1"/>
  <c r="P301" i="1"/>
  <c r="O301" i="1"/>
  <c r="P293" i="1"/>
  <c r="O293" i="1"/>
  <c r="P281" i="1"/>
  <c r="O281" i="1"/>
  <c r="P273" i="1"/>
  <c r="O273" i="1"/>
  <c r="P269" i="1"/>
  <c r="O269" i="1"/>
  <c r="P261" i="1"/>
  <c r="O261" i="1"/>
  <c r="P253" i="1"/>
  <c r="O253" i="1"/>
  <c r="P249" i="1"/>
  <c r="O249" i="1"/>
  <c r="P241" i="1"/>
  <c r="O241" i="1"/>
  <c r="P237" i="1"/>
  <c r="O237" i="1"/>
  <c r="P225" i="1"/>
  <c r="O225" i="1"/>
  <c r="P221" i="1"/>
  <c r="O221" i="1"/>
  <c r="P213" i="1"/>
  <c r="O213" i="1"/>
  <c r="P205" i="1"/>
  <c r="O205" i="1"/>
  <c r="P197" i="1"/>
  <c r="O197" i="1"/>
  <c r="P185" i="1"/>
  <c r="O185" i="1"/>
  <c r="P177" i="1"/>
  <c r="O177" i="1"/>
  <c r="P153" i="1"/>
  <c r="O153" i="1"/>
  <c r="P145" i="1"/>
  <c r="O145" i="1"/>
  <c r="P137" i="1"/>
  <c r="O137" i="1"/>
  <c r="P129" i="1"/>
  <c r="O129" i="1"/>
  <c r="P121" i="1"/>
  <c r="O121" i="1"/>
  <c r="P113" i="1"/>
  <c r="O113" i="1"/>
  <c r="P109" i="1"/>
  <c r="O109" i="1"/>
  <c r="P101" i="1"/>
  <c r="O101" i="1"/>
  <c r="P93" i="1"/>
  <c r="O93" i="1"/>
  <c r="P85" i="1"/>
  <c r="O85" i="1"/>
  <c r="P81" i="1"/>
  <c r="O81" i="1"/>
  <c r="P73" i="1"/>
  <c r="O73" i="1"/>
  <c r="P65" i="1"/>
  <c r="O65" i="1"/>
  <c r="P57" i="1"/>
  <c r="O57" i="1"/>
  <c r="P49" i="1"/>
  <c r="O49" i="1"/>
  <c r="P45" i="1"/>
  <c r="O45" i="1"/>
  <c r="P29" i="1"/>
  <c r="O29" i="1"/>
  <c r="P25" i="1"/>
  <c r="O25" i="1"/>
  <c r="P322" i="1"/>
  <c r="O322" i="1"/>
  <c r="P318" i="1"/>
  <c r="O318" i="1"/>
  <c r="P314" i="1"/>
  <c r="O314" i="1"/>
  <c r="P310" i="1"/>
  <c r="O310" i="1"/>
  <c r="P306" i="1"/>
  <c r="O306" i="1"/>
  <c r="P302" i="1"/>
  <c r="O302" i="1"/>
  <c r="P298" i="1"/>
  <c r="O298" i="1"/>
  <c r="P294" i="1"/>
  <c r="O294" i="1"/>
  <c r="P290" i="1"/>
  <c r="O290" i="1"/>
  <c r="P286" i="1"/>
  <c r="O286" i="1"/>
  <c r="P282" i="1"/>
  <c r="O282" i="1"/>
  <c r="O278" i="1"/>
  <c r="P278" i="1"/>
  <c r="P274" i="1"/>
  <c r="O274" i="1"/>
  <c r="P270" i="1"/>
  <c r="O270" i="1"/>
  <c r="P266" i="1"/>
  <c r="O266" i="1"/>
  <c r="O262" i="1"/>
  <c r="P262" i="1"/>
  <c r="P258" i="1"/>
  <c r="O258" i="1"/>
  <c r="P254" i="1"/>
  <c r="O254" i="1"/>
  <c r="P250" i="1"/>
  <c r="O250" i="1"/>
  <c r="P246" i="1"/>
  <c r="O246" i="1"/>
  <c r="P242" i="1"/>
  <c r="O242" i="1"/>
  <c r="P238" i="1"/>
  <c r="O238" i="1"/>
  <c r="P234" i="1"/>
  <c r="O234" i="1"/>
  <c r="O230" i="1"/>
  <c r="P230" i="1"/>
  <c r="O226" i="1"/>
  <c r="P226" i="1"/>
  <c r="P222" i="1"/>
  <c r="O222" i="1"/>
  <c r="P218" i="1"/>
  <c r="O218" i="1"/>
  <c r="O214" i="1"/>
  <c r="P214" i="1"/>
  <c r="O210" i="1"/>
  <c r="P210" i="1"/>
  <c r="P206" i="1"/>
  <c r="O206" i="1"/>
  <c r="P202" i="1"/>
  <c r="O202" i="1"/>
  <c r="O198" i="1"/>
  <c r="P198" i="1"/>
  <c r="O194" i="1"/>
  <c r="P194" i="1"/>
  <c r="P190" i="1"/>
  <c r="O190" i="1"/>
  <c r="P186" i="1"/>
  <c r="O186" i="1"/>
  <c r="O182" i="1"/>
  <c r="P182" i="1"/>
  <c r="O178" i="1"/>
  <c r="P178" i="1"/>
  <c r="P174" i="1"/>
  <c r="O174" i="1"/>
  <c r="P170" i="1"/>
  <c r="O170" i="1"/>
  <c r="O166" i="1"/>
  <c r="P166" i="1"/>
  <c r="O162" i="1"/>
  <c r="P162" i="1"/>
  <c r="P158" i="1"/>
  <c r="O158" i="1"/>
  <c r="P154" i="1"/>
  <c r="O154" i="1"/>
  <c r="O150" i="1"/>
  <c r="P150" i="1"/>
  <c r="O146" i="1"/>
  <c r="P146" i="1"/>
  <c r="P142" i="1"/>
  <c r="O142" i="1"/>
  <c r="P138" i="1"/>
  <c r="O138" i="1"/>
  <c r="O134" i="1"/>
  <c r="P134" i="1"/>
  <c r="O130" i="1"/>
  <c r="P130" i="1"/>
  <c r="P126" i="1"/>
  <c r="O126" i="1"/>
  <c r="P122" i="1"/>
  <c r="O122" i="1"/>
  <c r="O118" i="1"/>
  <c r="P118" i="1"/>
  <c r="O114" i="1"/>
  <c r="P114" i="1"/>
  <c r="P110" i="1"/>
  <c r="O110" i="1"/>
  <c r="P106" i="1"/>
  <c r="O106" i="1"/>
  <c r="O102" i="1"/>
  <c r="P102" i="1"/>
  <c r="O98" i="1"/>
  <c r="P98" i="1"/>
  <c r="P94" i="1"/>
  <c r="O94" i="1"/>
  <c r="P90" i="1"/>
  <c r="O90" i="1"/>
  <c r="O86" i="1"/>
  <c r="P86" i="1"/>
  <c r="O82" i="1"/>
  <c r="P82" i="1"/>
  <c r="P78" i="1"/>
  <c r="O78" i="1"/>
  <c r="P74" i="1"/>
  <c r="O74" i="1"/>
  <c r="O70" i="1"/>
  <c r="P70" i="1"/>
  <c r="O66" i="1"/>
  <c r="P66" i="1"/>
  <c r="P62" i="1"/>
  <c r="O62" i="1"/>
  <c r="P58" i="1"/>
  <c r="O58" i="1"/>
  <c r="O54" i="1"/>
  <c r="P54" i="1"/>
  <c r="O50" i="1"/>
  <c r="P50" i="1"/>
  <c r="P46" i="1"/>
  <c r="O46" i="1"/>
  <c r="P42" i="1"/>
  <c r="O42" i="1"/>
  <c r="O38" i="1"/>
  <c r="P38" i="1"/>
  <c r="O34" i="1"/>
  <c r="P34" i="1"/>
  <c r="P30" i="1"/>
  <c r="O30" i="1"/>
  <c r="P26" i="1"/>
  <c r="O26" i="1"/>
  <c r="O22" i="1"/>
  <c r="P22" i="1"/>
  <c r="P18" i="1"/>
  <c r="O18" i="1"/>
  <c r="O14" i="1"/>
  <c r="P14" i="1"/>
  <c r="P10" i="1"/>
  <c r="O10" i="1"/>
  <c r="O323" i="1"/>
  <c r="O5" i="1"/>
  <c r="O6" i="1"/>
  <c r="O4" i="1"/>
  <c r="S327" i="1"/>
  <c r="I319" i="4"/>
  <c r="G321" i="4"/>
  <c r="I317" i="4"/>
  <c r="I326" i="4"/>
  <c r="G319" i="4"/>
  <c r="G322" i="4"/>
  <c r="G317" i="4"/>
  <c r="N314" i="4"/>
  <c r="N316" i="4"/>
  <c r="W331" i="1" l="1"/>
  <c r="W329" i="1"/>
  <c r="Y333" i="1"/>
  <c r="W328" i="1"/>
  <c r="X328" i="1" s="1"/>
  <c r="W325" i="1"/>
  <c r="W330" i="1"/>
  <c r="X330" i="1" s="1"/>
  <c r="H322" i="4"/>
  <c r="H321" i="4"/>
  <c r="I318" i="4"/>
  <c r="F318" i="4"/>
  <c r="G323" i="4"/>
  <c r="I323" i="4" s="1"/>
  <c r="X327" i="1" l="1"/>
  <c r="I327" i="4"/>
  <c r="X329" i="1"/>
  <c r="X331" i="1"/>
  <c r="Y334" i="1" s="1"/>
  <c r="H323" i="4"/>
  <c r="M325" i="1" l="1"/>
  <c r="O325" i="1" s="1"/>
  <c r="G327" i="1"/>
  <c r="G325" i="1"/>
  <c r="M327" i="1"/>
  <c r="M333" i="1" l="1"/>
  <c r="O329" i="1" l="1"/>
  <c r="M326" i="1"/>
  <c r="O326" i="1" s="1"/>
  <c r="O332" i="1" s="1"/>
  <c r="J31" i="1"/>
  <c r="J2" i="1"/>
  <c r="J5" i="1"/>
  <c r="J6" i="1"/>
  <c r="J7" i="1"/>
  <c r="J8" i="1"/>
  <c r="J120" i="1"/>
  <c r="J16" i="1"/>
  <c r="J9" i="1"/>
  <c r="J10" i="1"/>
  <c r="J33" i="1"/>
  <c r="J34" i="1"/>
  <c r="J61" i="1"/>
  <c r="J62" i="1"/>
  <c r="J69" i="1"/>
  <c r="J75" i="1"/>
  <c r="J80" i="1"/>
  <c r="J83" i="1"/>
  <c r="J85" i="1"/>
  <c r="J94" i="1"/>
  <c r="J96" i="1"/>
  <c r="J122" i="1"/>
  <c r="J123" i="1"/>
  <c r="J126" i="1"/>
  <c r="J128" i="1"/>
  <c r="J130" i="1"/>
  <c r="J132" i="1"/>
  <c r="J133" i="1"/>
  <c r="J134" i="1"/>
  <c r="J139" i="1"/>
  <c r="J141" i="1"/>
  <c r="J142" i="1"/>
  <c r="J153" i="1"/>
  <c r="J155" i="1"/>
  <c r="J157" i="1"/>
  <c r="J166" i="1"/>
  <c r="J179" i="1"/>
  <c r="J183" i="1"/>
  <c r="J188" i="1"/>
  <c r="J196" i="1"/>
  <c r="J199" i="1"/>
  <c r="J205" i="1"/>
  <c r="J210" i="1"/>
  <c r="J213" i="1"/>
  <c r="J231" i="1"/>
  <c r="J242" i="1"/>
  <c r="J246" i="1"/>
  <c r="J247" i="1"/>
  <c r="J249" i="1"/>
  <c r="J250" i="1"/>
  <c r="J253" i="1"/>
  <c r="J254" i="1"/>
  <c r="J276" i="1"/>
  <c r="J282" i="1"/>
  <c r="J301" i="1"/>
  <c r="J304" i="1"/>
  <c r="J314" i="1"/>
  <c r="J315" i="1"/>
  <c r="J318" i="1"/>
  <c r="J320" i="1"/>
  <c r="J11" i="1"/>
  <c r="J12" i="1"/>
  <c r="J14" i="1"/>
  <c r="J28" i="1"/>
  <c r="J60" i="1"/>
  <c r="J84" i="1"/>
  <c r="J116" i="1"/>
  <c r="J119" i="1"/>
  <c r="J135" i="1"/>
  <c r="J144" i="1"/>
  <c r="J154" i="1"/>
  <c r="J165" i="1"/>
  <c r="J171" i="1"/>
  <c r="J176" i="1"/>
  <c r="J189" i="1"/>
  <c r="J192" i="1"/>
  <c r="J216" i="1"/>
  <c r="J259" i="1"/>
  <c r="J267" i="1"/>
  <c r="J270" i="1"/>
  <c r="J271" i="1"/>
  <c r="J300" i="1"/>
  <c r="J308" i="1"/>
  <c r="J313" i="1"/>
  <c r="J321" i="1"/>
  <c r="J209" i="1"/>
  <c r="J296" i="1"/>
  <c r="J226" i="1"/>
  <c r="J275" i="1"/>
  <c r="J286" i="1"/>
  <c r="J294" i="1"/>
  <c r="J309" i="1"/>
  <c r="J17" i="1"/>
  <c r="J24" i="1"/>
  <c r="J25" i="1"/>
  <c r="J27" i="1"/>
  <c r="J35" i="1"/>
  <c r="J40" i="1"/>
  <c r="J44" i="1"/>
  <c r="J48" i="1"/>
  <c r="J51" i="1"/>
  <c r="J54" i="1"/>
  <c r="J55" i="1"/>
  <c r="J58" i="1"/>
  <c r="J71" i="1"/>
  <c r="J79" i="1"/>
  <c r="J89" i="1"/>
  <c r="J92" i="1"/>
  <c r="J99" i="1"/>
  <c r="J100" i="1"/>
  <c r="J101" i="1"/>
  <c r="J106" i="1"/>
  <c r="J110" i="1"/>
  <c r="J115" i="1"/>
  <c r="J121" i="1"/>
  <c r="J124" i="1"/>
  <c r="J127" i="1"/>
  <c r="J136" i="1"/>
  <c r="J137" i="1"/>
  <c r="J138" i="1"/>
  <c r="J143" i="1"/>
  <c r="J160" i="1"/>
  <c r="J163" i="1"/>
  <c r="J174" i="1"/>
  <c r="J180" i="1"/>
  <c r="J184" i="1"/>
  <c r="J190" i="1"/>
  <c r="J193" i="1"/>
  <c r="J195" i="1"/>
  <c r="J204" i="1"/>
  <c r="J228" i="1"/>
  <c r="J232" i="1"/>
  <c r="J239" i="1"/>
  <c r="J241" i="1"/>
  <c r="J244" i="1"/>
  <c r="J245" i="1"/>
  <c r="J252" i="1"/>
  <c r="J257" i="1"/>
  <c r="J262" i="1"/>
  <c r="J264" i="1"/>
  <c r="J265" i="1"/>
  <c r="J266" i="1"/>
  <c r="J268" i="1"/>
  <c r="J272" i="1"/>
  <c r="J277" i="1"/>
  <c r="J290" i="1"/>
  <c r="J291" i="1"/>
  <c r="J293" i="1"/>
  <c r="J303" i="1"/>
  <c r="J306" i="1"/>
  <c r="J312" i="1"/>
  <c r="J4" i="1"/>
  <c r="J18" i="1"/>
  <c r="J19" i="1"/>
  <c r="J20" i="1"/>
  <c r="J21" i="1"/>
  <c r="J22" i="1"/>
  <c r="J23" i="1"/>
  <c r="J26" i="1"/>
  <c r="J29" i="1"/>
  <c r="J32" i="1"/>
  <c r="J37" i="1"/>
  <c r="J38" i="1"/>
  <c r="J39" i="1"/>
  <c r="J41" i="1"/>
  <c r="J42" i="1"/>
  <c r="J45" i="1"/>
  <c r="J47" i="1"/>
  <c r="J49" i="1"/>
  <c r="J50" i="1"/>
  <c r="J52" i="1"/>
  <c r="J53" i="1"/>
  <c r="J56" i="1"/>
  <c r="J57" i="1"/>
  <c r="J59" i="1"/>
  <c r="J63" i="1"/>
  <c r="J65" i="1"/>
  <c r="J66" i="1"/>
  <c r="J67" i="1"/>
  <c r="J68" i="1"/>
  <c r="J70" i="1"/>
  <c r="J73" i="1"/>
  <c r="J74" i="1"/>
  <c r="J76" i="1"/>
  <c r="J77" i="1"/>
  <c r="J78" i="1"/>
  <c r="J81" i="1"/>
  <c r="J82" i="1"/>
  <c r="J86" i="1"/>
  <c r="J87" i="1"/>
  <c r="J88" i="1"/>
  <c r="J90" i="1"/>
  <c r="J91" i="1"/>
  <c r="J93" i="1"/>
  <c r="J95" i="1"/>
  <c r="J97" i="1"/>
  <c r="J98" i="1"/>
  <c r="J103" i="1"/>
  <c r="J104" i="1"/>
  <c r="J105" i="1"/>
  <c r="J108" i="1"/>
  <c r="J111" i="1"/>
  <c r="J114" i="1"/>
  <c r="J125" i="1"/>
  <c r="J129" i="1"/>
  <c r="J147" i="1"/>
  <c r="J148" i="1"/>
  <c r="J149" i="1"/>
  <c r="J151" i="1"/>
  <c r="J152" i="1"/>
  <c r="J158" i="1"/>
  <c r="J159" i="1"/>
  <c r="J162" i="1"/>
  <c r="J164" i="1"/>
  <c r="J172" i="1"/>
  <c r="J173" i="1"/>
  <c r="J175" i="1"/>
  <c r="J177" i="1"/>
  <c r="J178" i="1"/>
  <c r="J182" i="1"/>
  <c r="J185" i="1"/>
  <c r="J186" i="1"/>
  <c r="J191" i="1"/>
  <c r="J194" i="1"/>
  <c r="J197" i="1"/>
  <c r="J198" i="1"/>
  <c r="J200" i="1"/>
  <c r="J201" i="1"/>
  <c r="J202" i="1"/>
  <c r="J203" i="1"/>
  <c r="J206" i="1"/>
  <c r="J207" i="1"/>
  <c r="J208" i="1"/>
  <c r="J211" i="1"/>
  <c r="J212" i="1"/>
  <c r="J214" i="1"/>
  <c r="J217" i="1"/>
  <c r="J218" i="1"/>
  <c r="J220" i="1"/>
  <c r="J221" i="1"/>
  <c r="J224" i="1"/>
  <c r="J225" i="1"/>
  <c r="J227" i="1"/>
  <c r="J229" i="1"/>
  <c r="J230" i="1"/>
  <c r="J233" i="1"/>
  <c r="J234" i="1"/>
  <c r="J236" i="1"/>
  <c r="J237" i="1"/>
  <c r="J243" i="1"/>
  <c r="J251" i="1"/>
  <c r="J255" i="1"/>
  <c r="J256" i="1"/>
  <c r="J260" i="1"/>
  <c r="J261" i="1"/>
  <c r="J263" i="1"/>
  <c r="J273" i="1"/>
  <c r="J279" i="1"/>
  <c r="J280" i="1"/>
  <c r="J281" i="1"/>
  <c r="J283" i="1"/>
  <c r="J284" i="1"/>
  <c r="J285" i="1"/>
  <c r="J287" i="1"/>
  <c r="J288" i="1"/>
  <c r="J295" i="1"/>
  <c r="J297" i="1"/>
  <c r="J307" i="1"/>
  <c r="J310" i="1"/>
  <c r="J311" i="1"/>
  <c r="J316" i="1"/>
  <c r="J322" i="1"/>
  <c r="J323" i="1"/>
  <c r="J112" i="1"/>
  <c r="J113" i="1"/>
  <c r="J150" i="1"/>
  <c r="J223" i="1"/>
  <c r="J238" i="1"/>
  <c r="J274" i="1"/>
  <c r="J278" i="1"/>
  <c r="J289" i="1"/>
  <c r="J305" i="1"/>
  <c r="J317" i="1"/>
  <c r="J140" i="1"/>
  <c r="J181" i="1"/>
  <c r="J299" i="1"/>
  <c r="J145" i="1"/>
  <c r="J319" i="1"/>
  <c r="J43" i="1"/>
  <c r="J3" i="1"/>
  <c r="J131" i="1"/>
  <c r="J146" i="1"/>
  <c r="J170" i="1"/>
  <c r="J215" i="1"/>
  <c r="J219" i="1"/>
  <c r="J240" i="1"/>
  <c r="J248" i="1"/>
  <c r="J46" i="1"/>
  <c r="J72" i="1"/>
  <c r="J167" i="1"/>
  <c r="J187" i="1"/>
  <c r="J30" i="1"/>
  <c r="J36" i="1"/>
  <c r="J107" i="1"/>
  <c r="J118" i="1"/>
  <c r="J292" i="1"/>
  <c r="J13" i="1"/>
  <c r="J15" i="1"/>
  <c r="J64" i="1"/>
  <c r="J102" i="1"/>
  <c r="J117" i="1"/>
  <c r="J161" i="1"/>
  <c r="J168" i="1"/>
  <c r="J169" i="1"/>
  <c r="J222" i="1"/>
  <c r="J235" i="1"/>
  <c r="J258" i="1"/>
  <c r="J269" i="1"/>
  <c r="J298" i="1"/>
  <c r="J302" i="1"/>
  <c r="J109" i="1"/>
  <c r="J156" i="1"/>
  <c r="H2" i="1"/>
  <c r="H5" i="1"/>
  <c r="H6" i="1"/>
  <c r="H7" i="1"/>
  <c r="H8" i="1"/>
  <c r="H120" i="1"/>
  <c r="H16" i="1"/>
  <c r="H9" i="1"/>
  <c r="H10" i="1"/>
  <c r="H33" i="1"/>
  <c r="H34" i="1"/>
  <c r="H61" i="1"/>
  <c r="H62" i="1"/>
  <c r="H69" i="1"/>
  <c r="H75" i="1"/>
  <c r="H80" i="1"/>
  <c r="H83" i="1"/>
  <c r="H85" i="1"/>
  <c r="H94" i="1"/>
  <c r="H96" i="1"/>
  <c r="H122" i="1"/>
  <c r="H123" i="1"/>
  <c r="H126" i="1"/>
  <c r="H128" i="1"/>
  <c r="H130" i="1"/>
  <c r="H132" i="1"/>
  <c r="H133" i="1"/>
  <c r="H134" i="1"/>
  <c r="H139" i="1"/>
  <c r="H141" i="1"/>
  <c r="H142" i="1"/>
  <c r="H153" i="1"/>
  <c r="H155" i="1"/>
  <c r="H157" i="1"/>
  <c r="H166" i="1"/>
  <c r="H179" i="1"/>
  <c r="H183" i="1"/>
  <c r="H188" i="1"/>
  <c r="H196" i="1"/>
  <c r="H199" i="1"/>
  <c r="H205" i="1"/>
  <c r="H210" i="1"/>
  <c r="H213" i="1"/>
  <c r="H231" i="1"/>
  <c r="H242" i="1"/>
  <c r="H246" i="1"/>
  <c r="H247" i="1"/>
  <c r="H249" i="1"/>
  <c r="H250" i="1"/>
  <c r="H253" i="1"/>
  <c r="H254" i="1"/>
  <c r="H276" i="1"/>
  <c r="H282" i="1"/>
  <c r="H301" i="1"/>
  <c r="H304" i="1"/>
  <c r="H314" i="1"/>
  <c r="H315" i="1"/>
  <c r="H318" i="1"/>
  <c r="H320" i="1"/>
  <c r="H11" i="1"/>
  <c r="H12" i="1"/>
  <c r="H14" i="1"/>
  <c r="H28" i="1"/>
  <c r="H60" i="1"/>
  <c r="H84" i="1"/>
  <c r="H116" i="1"/>
  <c r="H119" i="1"/>
  <c r="H135" i="1"/>
  <c r="H144" i="1"/>
  <c r="H154" i="1"/>
  <c r="H165" i="1"/>
  <c r="H171" i="1"/>
  <c r="H176" i="1"/>
  <c r="H189" i="1"/>
  <c r="H192" i="1"/>
  <c r="H216" i="1"/>
  <c r="H259" i="1"/>
  <c r="H267" i="1"/>
  <c r="H270" i="1"/>
  <c r="H271" i="1"/>
  <c r="H300" i="1"/>
  <c r="H308" i="1"/>
  <c r="H313" i="1"/>
  <c r="H321" i="1"/>
  <c r="H209" i="1"/>
  <c r="H296" i="1"/>
  <c r="H226" i="1"/>
  <c r="H275" i="1"/>
  <c r="H286" i="1"/>
  <c r="H294" i="1"/>
  <c r="H309" i="1"/>
  <c r="H17" i="1"/>
  <c r="H24" i="1"/>
  <c r="H25" i="1"/>
  <c r="H27" i="1"/>
  <c r="H35" i="1"/>
  <c r="H40" i="1"/>
  <c r="H44" i="1"/>
  <c r="H48" i="1"/>
  <c r="H51" i="1"/>
  <c r="H54" i="1"/>
  <c r="H55" i="1"/>
  <c r="H58" i="1"/>
  <c r="H71" i="1"/>
  <c r="H79" i="1"/>
  <c r="H89" i="1"/>
  <c r="H92" i="1"/>
  <c r="H99" i="1"/>
  <c r="H100" i="1"/>
  <c r="H101" i="1"/>
  <c r="H106" i="1"/>
  <c r="H110" i="1"/>
  <c r="H115" i="1"/>
  <c r="H121" i="1"/>
  <c r="H124" i="1"/>
  <c r="H127" i="1"/>
  <c r="H136" i="1"/>
  <c r="H137" i="1"/>
  <c r="H138" i="1"/>
  <c r="H143" i="1"/>
  <c r="H160" i="1"/>
  <c r="H163" i="1"/>
  <c r="H174" i="1"/>
  <c r="H180" i="1"/>
  <c r="H184" i="1"/>
  <c r="H190" i="1"/>
  <c r="H193" i="1"/>
  <c r="H195" i="1"/>
  <c r="H204" i="1"/>
  <c r="H228" i="1"/>
  <c r="H232" i="1"/>
  <c r="H239" i="1"/>
  <c r="H241" i="1"/>
  <c r="H244" i="1"/>
  <c r="H245" i="1"/>
  <c r="H252" i="1"/>
  <c r="H257" i="1"/>
  <c r="H262" i="1"/>
  <c r="H264" i="1"/>
  <c r="H265" i="1"/>
  <c r="H266" i="1"/>
  <c r="H268" i="1"/>
  <c r="H272" i="1"/>
  <c r="H277" i="1"/>
  <c r="H290" i="1"/>
  <c r="H291" i="1"/>
  <c r="H293" i="1"/>
  <c r="H303" i="1"/>
  <c r="H306" i="1"/>
  <c r="H312" i="1"/>
  <c r="H4" i="1"/>
  <c r="H18" i="1"/>
  <c r="H19" i="1"/>
  <c r="H20" i="1"/>
  <c r="H21" i="1"/>
  <c r="H22" i="1"/>
  <c r="H23" i="1"/>
  <c r="H26" i="1"/>
  <c r="H29" i="1"/>
  <c r="H32" i="1"/>
  <c r="H37" i="1"/>
  <c r="H38" i="1"/>
  <c r="H39" i="1"/>
  <c r="H41" i="1"/>
  <c r="H42" i="1"/>
  <c r="H45" i="1"/>
  <c r="H47" i="1"/>
  <c r="H49" i="1"/>
  <c r="H50" i="1"/>
  <c r="H52" i="1"/>
  <c r="H53" i="1"/>
  <c r="H56" i="1"/>
  <c r="H57" i="1"/>
  <c r="H59" i="1"/>
  <c r="H63" i="1"/>
  <c r="H65" i="1"/>
  <c r="H66" i="1"/>
  <c r="H67" i="1"/>
  <c r="H68" i="1"/>
  <c r="H70" i="1"/>
  <c r="H73" i="1"/>
  <c r="H74" i="1"/>
  <c r="H76" i="1"/>
  <c r="H77" i="1"/>
  <c r="H78" i="1"/>
  <c r="H81" i="1"/>
  <c r="H82" i="1"/>
  <c r="H86" i="1"/>
  <c r="H87" i="1"/>
  <c r="H88" i="1"/>
  <c r="H90" i="1"/>
  <c r="H91" i="1"/>
  <c r="H93" i="1"/>
  <c r="H95" i="1"/>
  <c r="H97" i="1"/>
  <c r="H98" i="1"/>
  <c r="H103" i="1"/>
  <c r="H104" i="1"/>
  <c r="H105" i="1"/>
  <c r="H108" i="1"/>
  <c r="H111" i="1"/>
  <c r="H114" i="1"/>
  <c r="H125" i="1"/>
  <c r="H129" i="1"/>
  <c r="H147" i="1"/>
  <c r="H148" i="1"/>
  <c r="H149" i="1"/>
  <c r="H151" i="1"/>
  <c r="H152" i="1"/>
  <c r="H158" i="1"/>
  <c r="H159" i="1"/>
  <c r="H162" i="1"/>
  <c r="H164" i="1"/>
  <c r="H172" i="1"/>
  <c r="H173" i="1"/>
  <c r="H175" i="1"/>
  <c r="H177" i="1"/>
  <c r="H178" i="1"/>
  <c r="H182" i="1"/>
  <c r="H185" i="1"/>
  <c r="H186" i="1"/>
  <c r="H191" i="1"/>
  <c r="H194" i="1"/>
  <c r="H197" i="1"/>
  <c r="H198" i="1"/>
  <c r="H200" i="1"/>
  <c r="H201" i="1"/>
  <c r="H202" i="1"/>
  <c r="H203" i="1"/>
  <c r="H206" i="1"/>
  <c r="H207" i="1"/>
  <c r="H208" i="1"/>
  <c r="H211" i="1"/>
  <c r="H212" i="1"/>
  <c r="H214" i="1"/>
  <c r="H217" i="1"/>
  <c r="H218" i="1"/>
  <c r="H220" i="1"/>
  <c r="H221" i="1"/>
  <c r="H224" i="1"/>
  <c r="H225" i="1"/>
  <c r="H227" i="1"/>
  <c r="H229" i="1"/>
  <c r="H230" i="1"/>
  <c r="H233" i="1"/>
  <c r="H234" i="1"/>
  <c r="H236" i="1"/>
  <c r="H237" i="1"/>
  <c r="H243" i="1"/>
  <c r="H251" i="1"/>
  <c r="H255" i="1"/>
  <c r="H256" i="1"/>
  <c r="H260" i="1"/>
  <c r="H261" i="1"/>
  <c r="H263" i="1"/>
  <c r="H273" i="1"/>
  <c r="H279" i="1"/>
  <c r="H280" i="1"/>
  <c r="H281" i="1"/>
  <c r="H283" i="1"/>
  <c r="H284" i="1"/>
  <c r="H285" i="1"/>
  <c r="H287" i="1"/>
  <c r="H288" i="1"/>
  <c r="H295" i="1"/>
  <c r="H297" i="1"/>
  <c r="H307" i="1"/>
  <c r="H310" i="1"/>
  <c r="H311" i="1"/>
  <c r="H316" i="1"/>
  <c r="H322" i="1"/>
  <c r="H323" i="1"/>
  <c r="H112" i="1"/>
  <c r="H113" i="1"/>
  <c r="H150" i="1"/>
  <c r="H223" i="1"/>
  <c r="H238" i="1"/>
  <c r="H274" i="1"/>
  <c r="H278" i="1"/>
  <c r="H289" i="1"/>
  <c r="H305" i="1"/>
  <c r="H317" i="1"/>
  <c r="H140" i="1"/>
  <c r="H181" i="1"/>
  <c r="H299" i="1"/>
  <c r="H145" i="1"/>
  <c r="H319" i="1"/>
  <c r="H43" i="1"/>
  <c r="H3" i="1"/>
  <c r="H131" i="1"/>
  <c r="H146" i="1"/>
  <c r="H170" i="1"/>
  <c r="H215" i="1"/>
  <c r="H219" i="1"/>
  <c r="H240" i="1"/>
  <c r="H248" i="1"/>
  <c r="H46" i="1"/>
  <c r="H72" i="1"/>
  <c r="H167" i="1"/>
  <c r="H187" i="1"/>
  <c r="H30" i="1"/>
  <c r="H36" i="1"/>
  <c r="H107" i="1"/>
  <c r="H118" i="1"/>
  <c r="H292" i="1"/>
  <c r="H13" i="1"/>
  <c r="H15" i="1"/>
  <c r="H64" i="1"/>
  <c r="H102" i="1"/>
  <c r="H117" i="1"/>
  <c r="H161" i="1"/>
  <c r="H168" i="1"/>
  <c r="H169" i="1"/>
  <c r="H222" i="1"/>
  <c r="H235" i="1"/>
  <c r="H258" i="1"/>
  <c r="H269" i="1"/>
  <c r="H298" i="1"/>
  <c r="H302" i="1"/>
  <c r="H109" i="1"/>
  <c r="H156" i="1"/>
  <c r="J334" i="1" l="1"/>
  <c r="M328" i="1"/>
  <c r="J327" i="1"/>
  <c r="H330" i="1"/>
  <c r="I330" i="1" s="1"/>
  <c r="G326" i="1"/>
  <c r="H327" i="1"/>
  <c r="O328" i="1"/>
  <c r="I329" i="1" l="1"/>
  <c r="J335" i="1" s="1"/>
  <c r="J326" i="1"/>
  <c r="H331" i="1"/>
  <c r="J331" i="1" s="1"/>
  <c r="I331" i="1" l="1"/>
</calcChain>
</file>

<file path=xl/sharedStrings.xml><?xml version="1.0" encoding="utf-8"?>
<sst xmlns="http://schemas.openxmlformats.org/spreadsheetml/2006/main" count="6078" uniqueCount="195">
  <si>
    <t>region</t>
  </si>
  <si>
    <t>id</t>
  </si>
  <si>
    <t>sector</t>
  </si>
  <si>
    <t>weight</t>
  </si>
  <si>
    <t>turnover</t>
  </si>
  <si>
    <t>factor</t>
  </si>
  <si>
    <t>surveyQ</t>
  </si>
  <si>
    <t>Q1A</t>
  </si>
  <si>
    <t>Q1P</t>
  </si>
  <si>
    <t>Q2A</t>
  </si>
  <si>
    <t>Q2P</t>
  </si>
  <si>
    <t>Q3A</t>
  </si>
  <si>
    <t>Q3P</t>
  </si>
  <si>
    <t>Q4A</t>
  </si>
  <si>
    <t>Q4P</t>
  </si>
  <si>
    <t>Q5A</t>
  </si>
  <si>
    <t>Q5P</t>
  </si>
  <si>
    <t>Q6A</t>
  </si>
  <si>
    <t>Q6P</t>
  </si>
  <si>
    <t>Q7A</t>
  </si>
  <si>
    <t>Q7P</t>
  </si>
  <si>
    <t>Q8A</t>
  </si>
  <si>
    <t>Q8P</t>
  </si>
  <si>
    <t>Q9A</t>
  </si>
  <si>
    <t>Q9P</t>
  </si>
  <si>
    <t>Q10A</t>
  </si>
  <si>
    <t>Q10P</t>
  </si>
  <si>
    <t>Q11A</t>
  </si>
  <si>
    <t>Q11P</t>
  </si>
  <si>
    <t>Q12A</t>
  </si>
  <si>
    <t>Q12P</t>
  </si>
  <si>
    <t>Q13A</t>
  </si>
  <si>
    <t>Q13P</t>
  </si>
  <si>
    <t>Q14A</t>
  </si>
  <si>
    <t>Q14P</t>
  </si>
  <si>
    <t>Q15A</t>
  </si>
  <si>
    <t>Q15P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</si>
  <si>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</si>
  <si>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</si>
  <si>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</si>
  <si>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</si>
  <si>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</si>
  <si>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</si>
  <si>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</si>
  <si>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</si>
  <si>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</si>
  <si>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</si>
  <si>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</si>
  <si>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</si>
  <si>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</si>
  <si>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</si>
  <si>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</si>
  <si>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</si>
  <si>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</si>
  <si>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</si>
  <si>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</si>
  <si>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</si>
  <si>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</si>
  <si>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</si>
  <si>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</si>
  <si>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</si>
  <si>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</si>
  <si>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2001Q2</t>
  </si>
  <si>
    <t>NA</t>
  </si>
  <si>
    <t>Q2A*Factor</t>
  </si>
  <si>
    <t>Sum</t>
  </si>
  <si>
    <t>Balance</t>
  </si>
  <si>
    <t>Average</t>
  </si>
  <si>
    <t>Up</t>
  </si>
  <si>
    <t>Down</t>
  </si>
  <si>
    <t>Total</t>
  </si>
  <si>
    <t>R se</t>
  </si>
  <si>
    <t>R sd</t>
  </si>
  <si>
    <t>F(Up)</t>
  </si>
  <si>
    <t>F(Down)</t>
  </si>
  <si>
    <t>F(Total)</t>
  </si>
  <si>
    <t>Factor (Q2A!=NA)</t>
  </si>
  <si>
    <t>&gt;0</t>
  </si>
  <si>
    <t>&lt;0</t>
  </si>
  <si>
    <t>Formula</t>
  </si>
  <si>
    <t>StdDev.P</t>
  </si>
  <si>
    <t>StdDev.S</t>
  </si>
  <si>
    <t>R mean</t>
  </si>
  <si>
    <t>R w.mean</t>
  </si>
  <si>
    <t>2001Q3</t>
  </si>
  <si>
    <t>Q2At+1</t>
  </si>
  <si>
    <t>Q2Pt</t>
  </si>
  <si>
    <t>stdev.p</t>
  </si>
  <si>
    <t>stdev.s</t>
  </si>
  <si>
    <t>Date</t>
  </si>
  <si>
    <t>SD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</si>
  <si>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</si>
  <si>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</si>
  <si>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</si>
  <si>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</si>
  <si>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</si>
  <si>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</si>
  <si>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</si>
  <si>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</si>
  <si>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</si>
  <si>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</si>
  <si>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</si>
  <si>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</si>
  <si>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</si>
  <si>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</si>
  <si>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</si>
  <si>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</si>
  <si>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</si>
  <si>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</si>
  <si>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</si>
  <si>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</si>
  <si>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</si>
  <si>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</si>
  <si>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</si>
  <si>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</si>
  <si>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</si>
  <si>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</si>
  <si>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</si>
  <si>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</si>
  <si>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</si>
  <si>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</si>
  <si>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</si>
  <si>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</si>
  <si>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</si>
  <si>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</si>
  <si>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</si>
  <si>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</si>
  <si>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</si>
  <si>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</si>
  <si>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</si>
  <si>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</si>
  <si>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</si>
  <si>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</si>
  <si>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</si>
  <si>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</si>
  <si>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</si>
  <si>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</si>
  <si>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</si>
  <si>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</si>
  <si>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</si>
  <si>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</si>
  <si>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</si>
  <si>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</si>
  <si>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</si>
  <si>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</si>
  <si>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</si>
  <si>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</si>
  <si>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</si>
  <si>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</si>
  <si>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</si>
  <si>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</si>
  <si>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</si>
  <si>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</si>
  <si>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</si>
  <si>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</si>
  <si>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</si>
  <si>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</si>
  <si>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</si>
  <si>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</si>
  <si>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</si>
  <si>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</si>
  <si>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</si>
  <si>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</si>
  <si>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</si>
  <si>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</si>
  <si>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</si>
  <si>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</si>
  <si>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</si>
  <si>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</si>
  <si>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</si>
  <si>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</si>
  <si>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</si>
  <si>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</si>
  <si>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</si>
  <si>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</si>
  <si>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</si>
  <si>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</si>
  <si>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</si>
  <si>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</si>
  <si>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</si>
  <si>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</si>
  <si>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</si>
  <si>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</si>
  <si>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</si>
  <si>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SE</t>
  </si>
  <si>
    <t>Error</t>
  </si>
  <si>
    <t>Error             (Q2At+1 - Q2P)</t>
  </si>
  <si>
    <t>Error*Factor</t>
  </si>
  <si>
    <t>Factor (Error!=NA)</t>
  </si>
  <si>
    <t>F(2)</t>
  </si>
  <si>
    <t>F(1)</t>
  </si>
  <si>
    <t>F(0)</t>
  </si>
  <si>
    <t>F(-1)</t>
  </si>
  <si>
    <t>F(-2)</t>
  </si>
  <si>
    <t>Factor *2 (Error!=NA)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</si>
</sst>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"/>
    <numFmt numFmtId="165" formatCode="0.00000"/>
    <numFmt numFmtId="166" formatCode="0.0000"/>
    <numFmt numFmtId="171" formatCode="0.000"/>
    <numFmt numFmtId="173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Alignment="1">
      <alignment wrapText="1"/>
    </xf>
    <xf numFmtId="165" fontId="0" fillId="0" borderId="13" xfId="0" applyNumberFormat="1" applyBorder="1"/>
    <xf numFmtId="166" fontId="0" fillId="0" borderId="12" xfId="0" applyNumberFormat="1" applyBorder="1"/>
    <xf numFmtId="165" fontId="0" fillId="0" borderId="11" xfId="0" applyNumberFormat="1" applyBorder="1"/>
    <xf numFmtId="0" fontId="0" fillId="0" borderId="20" xfId="0" applyBorder="1"/>
    <xf numFmtId="0" fontId="0" fillId="0" borderId="21" xfId="0" applyBorder="1"/>
    <xf numFmtId="0" fontId="0" fillId="34" borderId="0" xfId="0" applyFill="1"/>
    <xf numFmtId="0" fontId="0" fillId="0" borderId="0" xfId="0" applyFill="1"/>
    <xf numFmtId="0" fontId="0" fillId="35" borderId="19" xfId="0" applyFill="1" applyBorder="1"/>
    <xf numFmtId="165" fontId="0" fillId="35" borderId="13" xfId="0" applyNumberFormat="1" applyFill="1" applyBorder="1"/>
    <xf numFmtId="0" fontId="0" fillId="35" borderId="13" xfId="0" applyFill="1" applyBorder="1"/>
    <xf numFmtId="164" fontId="0" fillId="34" borderId="0" xfId="0" applyNumberFormat="1" applyFill="1"/>
    <xf numFmtId="0" fontId="0" fillId="36" borderId="0" xfId="0" applyFill="1"/>
    <xf numFmtId="165" fontId="0" fillId="0" borderId="0" xfId="0" applyNumberFormat="1"/>
    <xf numFmtId="0" fontId="0" fillId="0" borderId="0" xfId="0" applyNumberFormat="1"/>
    <xf numFmtId="171" fontId="0" fillId="0" borderId="0" xfId="0" applyNumberFormat="1"/>
    <xf numFmtId="0" fontId="0" fillId="37" borderId="0" xfId="0" applyFill="1"/>
    <xf numFmtId="164" fontId="0" fillId="37" borderId="0" xfId="0" applyNumberFormat="1" applyFill="1"/>
    <xf numFmtId="173" fontId="0" fillId="33" borderId="14" xfId="0" applyNumberFormat="1" applyFill="1" applyBorder="1"/>
    <xf numFmtId="173" fontId="0" fillId="33" borderId="10" xfId="0" applyNumberFormat="1" applyFill="1" applyBorder="1"/>
    <xf numFmtId="173" fontId="0" fillId="0" borderId="0" xfId="0" applyNumberFormat="1"/>
    <xf numFmtId="173" fontId="0" fillId="34" borderId="0" xfId="0" applyNumberFormat="1" applyFill="1"/>
    <xf numFmtId="173" fontId="0" fillId="0" borderId="16" xfId="0" applyNumberFormat="1" applyBorder="1"/>
    <xf numFmtId="173" fontId="0" fillId="0" borderId="17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0" xfId="0" applyNumberFormat="1" applyBorder="1"/>
    <xf numFmtId="2" fontId="0" fillId="0" borderId="0" xfId="0" applyNumberFormat="1" applyBorder="1"/>
    <xf numFmtId="2" fontId="0" fillId="0" borderId="21" xfId="0" applyNumberFormat="1" applyBorder="1"/>
    <xf numFmtId="166" fontId="0" fillId="0" borderId="14" xfId="0" applyNumberFormat="1" applyBorder="1"/>
    <xf numFmtId="166" fontId="0" fillId="0" borderId="18" xfId="0" applyNumberFormat="1" applyBorder="1"/>
    <xf numFmtId="166" fontId="0" fillId="0" borderId="15" xfId="0" applyNumberFormat="1" applyBorder="1"/>
    <xf numFmtId="164" fontId="0" fillId="38" borderId="0" xfId="0" applyNumberFormat="1" applyFill="1"/>
    <xf numFmtId="164" fontId="0" fillId="39" borderId="0" xfId="0" applyNumberFormat="1" applyFill="1"/>
    <xf numFmtId="173" fontId="0" fillId="40" borderId="0" xfId="0" applyNumberFormat="1" applyFill="1"/>
    <xf numFmtId="166" fontId="0" fillId="0" borderId="22" xfId="0" applyNumberFormat="1" applyBorder="1"/>
    <xf numFmtId="166" fontId="0" fillId="0" borderId="23" xfId="0" applyNumberFormat="1" applyBorder="1"/>
    <xf numFmtId="166" fontId="0" fillId="0" borderId="24" xfId="0" applyNumberFormat="1" applyBorder="1"/>
    <xf numFmtId="0" fontId="0" fillId="40" borderId="0" xfId="0" applyFill="1"/>
    <xf numFmtId="173" fontId="0" fillId="41" borderId="0" xfId="0" applyNumberFormat="1" applyFill="1"/>
    <xf numFmtId="0" fontId="0" fillId="41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36"/>
  <sheetViews>
    <sheetView tabSelected="1" workbookViewId="0">
      <pane ySplit="1" topLeftCell="A301" activePane="bottomLeft" state="frozen"/>
      <selection pane="bottomLeft" activeCell="N324" sqref="N324"/>
    </sheetView>
  </sheetViews>
  <sheetFormatPr defaultRowHeight="15" x14ac:dyDescent="0.25"/>
  <cols>
    <col min="8" max="8" width="12" bestFit="1" customWidth="1"/>
    <col min="10" max="10" width="10.85546875" customWidth="1"/>
    <col min="15" max="15" width="11.7109375" bestFit="1" customWidth="1"/>
    <col min="16" max="16" width="11.140625" bestFit="1" customWidth="1"/>
    <col min="17" max="17" width="11.140625" customWidth="1"/>
    <col min="18" max="18" width="10.42578125" customWidth="1"/>
    <col min="19" max="19" width="14.140625" bestFit="1" customWidth="1"/>
    <col min="25" max="25" width="9.5703125" bestFit="1" customWidth="1"/>
  </cols>
  <sheetData>
    <row r="1" spans="1:70" ht="3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64</v>
      </c>
      <c r="I1" t="s">
        <v>6</v>
      </c>
      <c r="J1" s="11" t="s">
        <v>76</v>
      </c>
      <c r="K1" t="s">
        <v>7</v>
      </c>
      <c r="L1" t="s">
        <v>8</v>
      </c>
      <c r="M1" t="s">
        <v>9</v>
      </c>
      <c r="N1" t="s">
        <v>10</v>
      </c>
      <c r="O1" t="s">
        <v>187</v>
      </c>
      <c r="P1" s="11" t="s">
        <v>188</v>
      </c>
      <c r="Q1" s="11" t="s">
        <v>194</v>
      </c>
      <c r="R1" s="11" t="s">
        <v>85</v>
      </c>
      <c r="S1" s="11" t="s">
        <v>186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</row>
    <row r="2" spans="1:70" x14ac:dyDescent="0.25">
      <c r="A2">
        <v>1373</v>
      </c>
      <c r="B2">
        <v>1</v>
      </c>
      <c r="C2">
        <v>33210</v>
      </c>
      <c r="D2">
        <v>1179</v>
      </c>
      <c r="E2">
        <v>4</v>
      </c>
      <c r="F2">
        <v>4</v>
      </c>
      <c r="G2">
        <v>1.7290000000000001</v>
      </c>
      <c r="H2">
        <f>IFERROR(G2*M2,"")</f>
        <v>1.7290000000000001</v>
      </c>
      <c r="I2" t="s">
        <v>62</v>
      </c>
      <c r="J2">
        <f>IF(M2="NA","",G2)</f>
        <v>1.7290000000000001</v>
      </c>
      <c r="K2">
        <v>0</v>
      </c>
      <c r="L2">
        <v>0</v>
      </c>
      <c r="M2">
        <v>1</v>
      </c>
      <c r="N2">
        <v>0</v>
      </c>
      <c r="O2">
        <f>IFERROR(S2*G2,"")</f>
        <v>1.7290000000000001</v>
      </c>
      <c r="P2">
        <f>IF(S2="","",G2)</f>
        <v>1.7290000000000001</v>
      </c>
      <c r="Q2">
        <f>IF(S2=2,P2*2,IF(S2=-2,P2*2,P2))</f>
        <v>1.7290000000000001</v>
      </c>
      <c r="R2" s="25">
        <f>IF(IFERROR(VLOOKUP(C2,'t+1'!$B$2:$L$312,11,FALSE),"")="NA","",IFERROR(VLOOKUP(C2,'t+1'!$B$2:$L$312,11,FALSE),""))</f>
        <v>1</v>
      </c>
      <c r="S2" s="25">
        <f>IFERROR(R2-N2,"")</f>
        <v>1</v>
      </c>
      <c r="T2">
        <v>0</v>
      </c>
      <c r="U2">
        <v>-1</v>
      </c>
      <c r="V2">
        <v>0</v>
      </c>
      <c r="W2">
        <v>0</v>
      </c>
      <c r="X2">
        <v>0</v>
      </c>
      <c r="Y2">
        <v>0</v>
      </c>
      <c r="Z2">
        <v>-1</v>
      </c>
      <c r="AA2">
        <v>-1</v>
      </c>
      <c r="AB2">
        <v>0</v>
      </c>
      <c r="AC2">
        <v>0</v>
      </c>
      <c r="AD2">
        <v>0</v>
      </c>
      <c r="AE2">
        <v>0</v>
      </c>
      <c r="AF2">
        <v>-1</v>
      </c>
      <c r="AG2">
        <v>-1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1</v>
      </c>
      <c r="AX2">
        <v>1</v>
      </c>
      <c r="AY2">
        <v>0</v>
      </c>
      <c r="AZ2">
        <v>-1</v>
      </c>
      <c r="BA2">
        <v>-1</v>
      </c>
      <c r="BB2">
        <v>0</v>
      </c>
      <c r="BC2">
        <v>0</v>
      </c>
      <c r="BD2">
        <v>0</v>
      </c>
      <c r="BE2">
        <v>1</v>
      </c>
      <c r="BF2">
        <v>0</v>
      </c>
      <c r="BG2">
        <v>1</v>
      </c>
      <c r="BH2">
        <v>0</v>
      </c>
      <c r="BI2">
        <v>0</v>
      </c>
      <c r="BJ2" t="s">
        <v>63</v>
      </c>
      <c r="BK2" t="s">
        <v>63</v>
      </c>
      <c r="BL2" t="s">
        <v>63</v>
      </c>
      <c r="BM2" t="s">
        <v>63</v>
      </c>
      <c r="BN2" t="s">
        <v>63</v>
      </c>
      <c r="BO2" t="s">
        <v>63</v>
      </c>
      <c r="BP2" t="s">
        <v>63</v>
      </c>
      <c r="BQ2" t="s">
        <v>63</v>
      </c>
      <c r="BR2" t="s">
        <v>63</v>
      </c>
    </row>
    <row r="3" spans="1:70" x14ac:dyDescent="0.25">
      <c r="A3">
        <v>14628</v>
      </c>
      <c r="B3">
        <v>1</v>
      </c>
      <c r="C3">
        <v>33214</v>
      </c>
      <c r="D3">
        <v>1120</v>
      </c>
      <c r="E3">
        <v>3</v>
      </c>
      <c r="F3">
        <v>3</v>
      </c>
      <c r="G3">
        <v>7.0000000000000007E-2</v>
      </c>
      <c r="H3">
        <f>IFERROR(G3*M3,"")</f>
        <v>0</v>
      </c>
      <c r="I3" t="s">
        <v>62</v>
      </c>
      <c r="J3">
        <f>IF(M3="NA","",G3)</f>
        <v>7.0000000000000007E-2</v>
      </c>
      <c r="K3">
        <v>1</v>
      </c>
      <c r="L3">
        <v>1</v>
      </c>
      <c r="M3">
        <v>0</v>
      </c>
      <c r="N3">
        <v>0</v>
      </c>
      <c r="O3">
        <f>IFERROR(S3*G3,"")</f>
        <v>-7.0000000000000007E-2</v>
      </c>
      <c r="P3">
        <f t="shared" ref="P3:P66" si="0">IF(S3="","",G3)</f>
        <v>7.0000000000000007E-2</v>
      </c>
      <c r="Q3">
        <f t="shared" ref="Q3:Q66" si="1">IF(S3=2,P3*2,IF(S3=-2,P3*2,P3))</f>
        <v>7.0000000000000007E-2</v>
      </c>
      <c r="R3" s="25">
        <f>IF(IFERROR(VLOOKUP(C3,'t+1'!$B$2:$L$312,11,FALSE),"")="NA","",IFERROR(VLOOKUP(C3,'t+1'!$B$2:$L$312,11,FALSE),""))</f>
        <v>-1</v>
      </c>
      <c r="S3" s="25">
        <f t="shared" ref="S3:S66" si="2">IFERROR(R3-N3,"")</f>
        <v>-1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>
        <v>1</v>
      </c>
      <c r="AD3">
        <v>1</v>
      </c>
      <c r="AE3">
        <v>1</v>
      </c>
      <c r="AF3">
        <v>0</v>
      </c>
      <c r="AG3">
        <v>0</v>
      </c>
      <c r="AH3">
        <v>1</v>
      </c>
      <c r="AI3">
        <v>1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-1</v>
      </c>
      <c r="AW3">
        <v>1</v>
      </c>
      <c r="AX3">
        <v>1</v>
      </c>
      <c r="AY3">
        <v>0</v>
      </c>
      <c r="AZ3">
        <v>-1</v>
      </c>
      <c r="BA3">
        <v>-1</v>
      </c>
      <c r="BB3">
        <v>0</v>
      </c>
      <c r="BC3">
        <v>-1</v>
      </c>
      <c r="BD3">
        <v>0</v>
      </c>
      <c r="BE3">
        <v>1</v>
      </c>
      <c r="BF3">
        <v>1</v>
      </c>
      <c r="BG3">
        <v>0</v>
      </c>
      <c r="BH3">
        <v>-1</v>
      </c>
      <c r="BI3">
        <v>0</v>
      </c>
      <c r="BJ3" t="s">
        <v>63</v>
      </c>
      <c r="BK3" t="s">
        <v>63</v>
      </c>
      <c r="BL3" t="s">
        <v>63</v>
      </c>
      <c r="BM3" t="s">
        <v>63</v>
      </c>
      <c r="BN3" t="s">
        <v>63</v>
      </c>
      <c r="BO3" t="s">
        <v>63</v>
      </c>
      <c r="BP3" t="s">
        <v>63</v>
      </c>
      <c r="BQ3" t="s">
        <v>63</v>
      </c>
      <c r="BR3" t="s">
        <v>63</v>
      </c>
    </row>
    <row r="4" spans="1:70" x14ac:dyDescent="0.25">
      <c r="A4">
        <v>6544</v>
      </c>
      <c r="B4">
        <v>6</v>
      </c>
      <c r="C4">
        <v>33233</v>
      </c>
      <c r="D4">
        <v>1179</v>
      </c>
      <c r="E4">
        <v>5</v>
      </c>
      <c r="F4">
        <v>4</v>
      </c>
      <c r="G4">
        <v>3.0939999999999999</v>
      </c>
      <c r="H4">
        <f>IFERROR(G4*M4,"")</f>
        <v>3.0939999999999999</v>
      </c>
      <c r="I4" t="s">
        <v>62</v>
      </c>
      <c r="J4">
        <f>IF(M4="NA","",G4)</f>
        <v>3.0939999999999999</v>
      </c>
      <c r="K4">
        <v>1</v>
      </c>
      <c r="L4">
        <v>1</v>
      </c>
      <c r="M4">
        <v>1</v>
      </c>
      <c r="N4">
        <v>1</v>
      </c>
      <c r="O4" t="str">
        <f>IFERROR(S4*G4,"")</f>
        <v/>
      </c>
      <c r="P4" t="str">
        <f t="shared" si="0"/>
        <v/>
      </c>
      <c r="Q4" t="str">
        <f t="shared" si="1"/>
        <v/>
      </c>
      <c r="R4" s="25" t="str">
        <f>IF(IFERROR(VLOOKUP(C4,'t+1'!$B$2:$L$312,11,FALSE),"")="NA","",IFERROR(VLOOKUP(C4,'t+1'!$B$2:$L$312,11,FALSE),""))</f>
        <v/>
      </c>
      <c r="S4" s="25" t="str">
        <f t="shared" si="2"/>
        <v/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-1</v>
      </c>
      <c r="AE4">
        <v>-1</v>
      </c>
      <c r="AF4">
        <v>0</v>
      </c>
      <c r="AG4">
        <v>0</v>
      </c>
      <c r="AH4">
        <v>0</v>
      </c>
      <c r="AI4">
        <v>0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0</v>
      </c>
      <c r="AQ4">
        <v>0</v>
      </c>
      <c r="AR4">
        <v>0</v>
      </c>
      <c r="AS4">
        <v>0</v>
      </c>
      <c r="AT4">
        <v>1</v>
      </c>
      <c r="AU4">
        <v>1</v>
      </c>
      <c r="AV4">
        <v>0</v>
      </c>
      <c r="AW4">
        <v>1</v>
      </c>
      <c r="AX4">
        <v>-1</v>
      </c>
      <c r="AY4">
        <v>1</v>
      </c>
      <c r="AZ4">
        <v>0</v>
      </c>
      <c r="BA4">
        <v>-1</v>
      </c>
      <c r="BB4">
        <v>-1</v>
      </c>
      <c r="BC4">
        <v>-1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 t="s">
        <v>63</v>
      </c>
      <c r="BK4" t="s">
        <v>63</v>
      </c>
      <c r="BL4" t="s">
        <v>63</v>
      </c>
      <c r="BM4" t="s">
        <v>63</v>
      </c>
      <c r="BN4" t="s">
        <v>63</v>
      </c>
      <c r="BO4" t="s">
        <v>63</v>
      </c>
      <c r="BP4" t="s">
        <v>63</v>
      </c>
      <c r="BQ4" t="s">
        <v>63</v>
      </c>
      <c r="BR4" t="s">
        <v>63</v>
      </c>
    </row>
    <row r="5" spans="1:70" x14ac:dyDescent="0.25">
      <c r="A5">
        <v>1376</v>
      </c>
      <c r="B5">
        <v>1</v>
      </c>
      <c r="C5">
        <v>33234</v>
      </c>
      <c r="D5">
        <v>1110</v>
      </c>
      <c r="E5">
        <v>3</v>
      </c>
      <c r="F5">
        <v>3</v>
      </c>
      <c r="G5">
        <v>0.35</v>
      </c>
      <c r="H5">
        <f>IFERROR(G5*M5,"")</f>
        <v>0</v>
      </c>
      <c r="I5" t="s">
        <v>62</v>
      </c>
      <c r="J5">
        <f>IF(M5="NA","",G5)</f>
        <v>0.35</v>
      </c>
      <c r="K5">
        <v>1</v>
      </c>
      <c r="L5">
        <v>1</v>
      </c>
      <c r="M5">
        <v>0</v>
      </c>
      <c r="N5">
        <v>0</v>
      </c>
      <c r="O5">
        <f>IFERROR(S5*G5,"")</f>
        <v>0</v>
      </c>
      <c r="P5">
        <f t="shared" si="0"/>
        <v>0.35</v>
      </c>
      <c r="Q5">
        <f t="shared" si="1"/>
        <v>0.35</v>
      </c>
      <c r="R5" s="25">
        <f>IF(IFERROR(VLOOKUP(C5,'t+1'!$B$2:$L$312,11,FALSE),"")="NA","",IFERROR(VLOOKUP(C5,'t+1'!$B$2:$L$312,11,FALSE),""))</f>
        <v>0</v>
      </c>
      <c r="S5" s="25">
        <f t="shared" si="2"/>
        <v>0</v>
      </c>
      <c r="T5">
        <v>1</v>
      </c>
      <c r="U5">
        <v>1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-1</v>
      </c>
      <c r="AG5">
        <v>-1</v>
      </c>
      <c r="AH5">
        <v>0</v>
      </c>
      <c r="AI5">
        <v>0</v>
      </c>
      <c r="AJ5">
        <v>1</v>
      </c>
      <c r="AK5">
        <v>1</v>
      </c>
      <c r="AL5">
        <v>0</v>
      </c>
      <c r="AM5">
        <v>-1</v>
      </c>
      <c r="AN5">
        <v>0</v>
      </c>
      <c r="AO5">
        <v>1</v>
      </c>
      <c r="AP5">
        <v>1</v>
      </c>
      <c r="AQ5">
        <v>1</v>
      </c>
      <c r="AR5">
        <v>0</v>
      </c>
      <c r="AS5">
        <v>0</v>
      </c>
      <c r="AT5">
        <v>1</v>
      </c>
      <c r="AU5">
        <v>0</v>
      </c>
      <c r="AV5">
        <v>1</v>
      </c>
      <c r="AW5">
        <v>-1</v>
      </c>
      <c r="AX5">
        <v>1</v>
      </c>
      <c r="AY5">
        <v>1</v>
      </c>
      <c r="AZ5">
        <v>0</v>
      </c>
      <c r="BA5">
        <v>-1</v>
      </c>
      <c r="BB5">
        <v>0</v>
      </c>
      <c r="BC5">
        <v>1</v>
      </c>
      <c r="BD5">
        <v>0</v>
      </c>
      <c r="BE5">
        <v>0</v>
      </c>
      <c r="BF5">
        <v>1</v>
      </c>
      <c r="BG5">
        <v>1</v>
      </c>
      <c r="BH5">
        <v>1</v>
      </c>
      <c r="BI5">
        <v>0</v>
      </c>
      <c r="BJ5" t="s">
        <v>63</v>
      </c>
      <c r="BK5" t="s">
        <v>63</v>
      </c>
      <c r="BL5" t="s">
        <v>63</v>
      </c>
      <c r="BM5" t="s">
        <v>63</v>
      </c>
      <c r="BN5" t="s">
        <v>63</v>
      </c>
      <c r="BO5" t="s">
        <v>63</v>
      </c>
      <c r="BP5" t="s">
        <v>63</v>
      </c>
      <c r="BQ5" t="s">
        <v>63</v>
      </c>
      <c r="BR5" t="s">
        <v>63</v>
      </c>
    </row>
    <row r="6" spans="1:70" x14ac:dyDescent="0.25">
      <c r="A6">
        <v>1394</v>
      </c>
      <c r="B6">
        <v>1</v>
      </c>
      <c r="C6">
        <v>33237</v>
      </c>
      <c r="D6">
        <v>1049</v>
      </c>
      <c r="E6">
        <v>4</v>
      </c>
      <c r="F6">
        <v>4</v>
      </c>
      <c r="G6">
        <v>1.1970000000000001</v>
      </c>
      <c r="H6">
        <f>IFERROR(G6*M6,"")</f>
        <v>0</v>
      </c>
      <c r="I6" t="s">
        <v>62</v>
      </c>
      <c r="J6">
        <f>IF(M6="NA","",G6)</f>
        <v>1.1970000000000001</v>
      </c>
      <c r="K6">
        <v>0</v>
      </c>
      <c r="L6">
        <v>0</v>
      </c>
      <c r="M6">
        <v>0</v>
      </c>
      <c r="N6">
        <v>0</v>
      </c>
      <c r="O6" t="str">
        <f>IFERROR(S6*G6,"")</f>
        <v/>
      </c>
      <c r="P6" t="str">
        <f t="shared" si="0"/>
        <v/>
      </c>
      <c r="Q6" t="str">
        <f t="shared" si="1"/>
        <v/>
      </c>
      <c r="R6" s="25" t="str">
        <f>IF(IFERROR(VLOOKUP(C6,'t+1'!$B$2:$L$312,11,FALSE),"")="NA","",IFERROR(VLOOKUP(C6,'t+1'!$B$2:$L$312,11,FALSE),""))</f>
        <v/>
      </c>
      <c r="S6" s="25" t="str">
        <f t="shared" si="2"/>
        <v/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-1</v>
      </c>
      <c r="AC6">
        <v>0</v>
      </c>
      <c r="AD6">
        <v>-1</v>
      </c>
      <c r="AE6">
        <v>-1</v>
      </c>
      <c r="AF6">
        <v>0</v>
      </c>
      <c r="AG6">
        <v>0</v>
      </c>
      <c r="AH6">
        <v>0</v>
      </c>
      <c r="AI6">
        <v>0</v>
      </c>
      <c r="AJ6">
        <v>-1</v>
      </c>
      <c r="AK6">
        <v>-1</v>
      </c>
      <c r="AL6">
        <v>-1</v>
      </c>
      <c r="AM6">
        <v>-1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-1</v>
      </c>
      <c r="AW6">
        <v>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1</v>
      </c>
      <c r="BE6">
        <v>0</v>
      </c>
      <c r="BF6">
        <v>-1</v>
      </c>
      <c r="BG6">
        <v>0</v>
      </c>
      <c r="BH6">
        <v>0</v>
      </c>
      <c r="BI6">
        <v>0</v>
      </c>
      <c r="BJ6" t="s">
        <v>63</v>
      </c>
      <c r="BK6" t="s">
        <v>63</v>
      </c>
      <c r="BL6" t="s">
        <v>63</v>
      </c>
      <c r="BM6" t="s">
        <v>63</v>
      </c>
      <c r="BN6" t="s">
        <v>63</v>
      </c>
      <c r="BO6" t="s">
        <v>63</v>
      </c>
      <c r="BP6" t="s">
        <v>63</v>
      </c>
      <c r="BQ6" t="s">
        <v>63</v>
      </c>
      <c r="BR6" t="s">
        <v>63</v>
      </c>
    </row>
    <row r="7" spans="1:70" x14ac:dyDescent="0.25">
      <c r="A7">
        <v>1399</v>
      </c>
      <c r="B7">
        <v>1</v>
      </c>
      <c r="C7">
        <v>33238</v>
      </c>
      <c r="D7">
        <v>1160</v>
      </c>
      <c r="E7">
        <v>3</v>
      </c>
      <c r="F7">
        <v>4</v>
      </c>
      <c r="G7">
        <v>0.69</v>
      </c>
      <c r="H7">
        <f>IFERROR(G7*M7,"")</f>
        <v>0.69</v>
      </c>
      <c r="I7" t="s">
        <v>62</v>
      </c>
      <c r="J7">
        <f>IF(M7="NA","",G7)</f>
        <v>0.69</v>
      </c>
      <c r="K7">
        <v>0</v>
      </c>
      <c r="L7">
        <v>-1</v>
      </c>
      <c r="M7">
        <v>1</v>
      </c>
      <c r="N7">
        <v>0</v>
      </c>
      <c r="O7">
        <f>IFERROR(S7*G7,"")</f>
        <v>0</v>
      </c>
      <c r="P7">
        <f t="shared" si="0"/>
        <v>0.69</v>
      </c>
      <c r="Q7">
        <f t="shared" si="1"/>
        <v>0.69</v>
      </c>
      <c r="R7" s="25">
        <f>IF(IFERROR(VLOOKUP(C7,'t+1'!$B$2:$L$312,11,FALSE),"")="NA","",IFERROR(VLOOKUP(C7,'t+1'!$B$2:$L$312,11,FALSE),""))</f>
        <v>0</v>
      </c>
      <c r="S7" s="25">
        <f t="shared" si="2"/>
        <v>0</v>
      </c>
      <c r="T7">
        <v>1</v>
      </c>
      <c r="U7">
        <v>-1</v>
      </c>
      <c r="V7">
        <v>-1</v>
      </c>
      <c r="W7">
        <v>-1</v>
      </c>
      <c r="X7">
        <v>0</v>
      </c>
      <c r="Y7">
        <v>0</v>
      </c>
      <c r="Z7">
        <v>0</v>
      </c>
      <c r="AA7">
        <v>0</v>
      </c>
      <c r="AB7">
        <v>-1</v>
      </c>
      <c r="AC7">
        <v>-1</v>
      </c>
      <c r="AD7">
        <v>-1</v>
      </c>
      <c r="AE7">
        <v>-1</v>
      </c>
      <c r="AF7">
        <v>0</v>
      </c>
      <c r="AG7">
        <v>0</v>
      </c>
      <c r="AH7">
        <v>-1</v>
      </c>
      <c r="AI7">
        <v>-1</v>
      </c>
      <c r="AJ7">
        <v>1</v>
      </c>
      <c r="AK7">
        <v>1</v>
      </c>
      <c r="AL7">
        <v>0</v>
      </c>
      <c r="AM7">
        <v>1</v>
      </c>
      <c r="AN7">
        <v>1</v>
      </c>
      <c r="AO7">
        <v>0</v>
      </c>
      <c r="AP7">
        <v>1</v>
      </c>
      <c r="AQ7">
        <v>1</v>
      </c>
      <c r="AR7">
        <v>1</v>
      </c>
      <c r="AS7">
        <v>0</v>
      </c>
      <c r="AT7">
        <v>-1</v>
      </c>
      <c r="AU7">
        <v>-1</v>
      </c>
      <c r="AV7">
        <v>-1</v>
      </c>
      <c r="AW7">
        <v>1</v>
      </c>
      <c r="AX7">
        <v>-1</v>
      </c>
      <c r="AY7">
        <v>1</v>
      </c>
      <c r="AZ7">
        <v>-1</v>
      </c>
      <c r="BA7">
        <v>-1</v>
      </c>
      <c r="BB7">
        <v>-1</v>
      </c>
      <c r="BC7">
        <v>1</v>
      </c>
      <c r="BD7">
        <v>1</v>
      </c>
      <c r="BE7">
        <v>1</v>
      </c>
      <c r="BF7">
        <v>-1</v>
      </c>
      <c r="BG7">
        <v>1</v>
      </c>
      <c r="BH7">
        <v>-1</v>
      </c>
      <c r="BI7">
        <v>-1</v>
      </c>
      <c r="BJ7" t="s">
        <v>63</v>
      </c>
      <c r="BK7" t="s">
        <v>63</v>
      </c>
      <c r="BL7" t="s">
        <v>63</v>
      </c>
      <c r="BM7" t="s">
        <v>63</v>
      </c>
      <c r="BN7" t="s">
        <v>63</v>
      </c>
      <c r="BO7" t="s">
        <v>63</v>
      </c>
      <c r="BP7" t="s">
        <v>63</v>
      </c>
      <c r="BQ7" t="s">
        <v>63</v>
      </c>
      <c r="BR7" t="s">
        <v>63</v>
      </c>
    </row>
    <row r="8" spans="1:70" x14ac:dyDescent="0.25">
      <c r="A8">
        <v>1403</v>
      </c>
      <c r="B8">
        <v>1</v>
      </c>
      <c r="C8">
        <v>33239</v>
      </c>
      <c r="D8">
        <v>1010</v>
      </c>
      <c r="E8">
        <v>2</v>
      </c>
      <c r="F8">
        <v>2</v>
      </c>
      <c r="G8">
        <v>0.52</v>
      </c>
      <c r="H8">
        <f>IFERROR(G8*M8,"")</f>
        <v>0</v>
      </c>
      <c r="I8" t="s">
        <v>62</v>
      </c>
      <c r="J8">
        <f>IF(M8="NA","",G8)</f>
        <v>0.52</v>
      </c>
      <c r="K8">
        <v>0</v>
      </c>
      <c r="L8">
        <v>0</v>
      </c>
      <c r="M8">
        <v>0</v>
      </c>
      <c r="N8">
        <v>0</v>
      </c>
      <c r="O8">
        <f>IFERROR(S8*G8,"")</f>
        <v>0</v>
      </c>
      <c r="P8">
        <f t="shared" si="0"/>
        <v>0.52</v>
      </c>
      <c r="Q8">
        <f t="shared" si="1"/>
        <v>0.52</v>
      </c>
      <c r="R8" s="25">
        <f>IF(IFERROR(VLOOKUP(C8,'t+1'!$B$2:$L$312,11,FALSE),"")="NA","",IFERROR(VLOOKUP(C8,'t+1'!$B$2:$L$312,11,FALSE),""))</f>
        <v>0</v>
      </c>
      <c r="S8" s="25">
        <f t="shared" si="2"/>
        <v>0</v>
      </c>
      <c r="T8">
        <v>-1</v>
      </c>
      <c r="U8">
        <v>-1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  <c r="AC8">
        <v>1</v>
      </c>
      <c r="AD8">
        <v>-1</v>
      </c>
      <c r="AE8">
        <v>-1</v>
      </c>
      <c r="AF8">
        <v>-1</v>
      </c>
      <c r="AG8">
        <v>-1</v>
      </c>
      <c r="AH8">
        <v>0</v>
      </c>
      <c r="AI8">
        <v>0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-1</v>
      </c>
      <c r="AU8">
        <v>-1</v>
      </c>
      <c r="AV8">
        <v>1</v>
      </c>
      <c r="AW8">
        <v>1</v>
      </c>
      <c r="AX8">
        <v>-1</v>
      </c>
      <c r="AY8">
        <v>-1</v>
      </c>
      <c r="AZ8">
        <v>-1</v>
      </c>
      <c r="BA8">
        <v>-1</v>
      </c>
      <c r="BB8">
        <v>1</v>
      </c>
      <c r="BC8">
        <v>0</v>
      </c>
      <c r="BD8">
        <v>-1</v>
      </c>
      <c r="BE8">
        <v>0</v>
      </c>
      <c r="BF8">
        <v>0</v>
      </c>
      <c r="BG8">
        <v>1</v>
      </c>
      <c r="BH8">
        <v>1</v>
      </c>
      <c r="BI8">
        <v>1</v>
      </c>
      <c r="BJ8" t="s">
        <v>63</v>
      </c>
      <c r="BK8" t="s">
        <v>63</v>
      </c>
      <c r="BL8" t="s">
        <v>63</v>
      </c>
      <c r="BM8" t="s">
        <v>63</v>
      </c>
      <c r="BN8" t="s">
        <v>63</v>
      </c>
      <c r="BO8" t="s">
        <v>63</v>
      </c>
      <c r="BP8" t="s">
        <v>63</v>
      </c>
      <c r="BQ8" t="s">
        <v>63</v>
      </c>
      <c r="BR8" t="s">
        <v>63</v>
      </c>
    </row>
    <row r="9" spans="1:70" x14ac:dyDescent="0.25">
      <c r="A9">
        <v>1591</v>
      </c>
      <c r="B9">
        <v>1</v>
      </c>
      <c r="C9">
        <v>33241</v>
      </c>
      <c r="D9">
        <v>1109</v>
      </c>
      <c r="E9">
        <v>3</v>
      </c>
      <c r="F9">
        <v>2</v>
      </c>
      <c r="G9">
        <v>0.33</v>
      </c>
      <c r="H9">
        <f>IFERROR(G9*M9,"")</f>
        <v>0</v>
      </c>
      <c r="I9" t="s">
        <v>62</v>
      </c>
      <c r="J9">
        <f>IF(M9="NA","",G9)</f>
        <v>0.33</v>
      </c>
      <c r="K9">
        <v>-1</v>
      </c>
      <c r="L9">
        <v>0</v>
      </c>
      <c r="M9">
        <v>0</v>
      </c>
      <c r="N9">
        <v>0</v>
      </c>
      <c r="O9" t="str">
        <f>IFERROR(S9*G9,"")</f>
        <v/>
      </c>
      <c r="P9" t="str">
        <f t="shared" si="0"/>
        <v/>
      </c>
      <c r="Q9" t="str">
        <f t="shared" si="1"/>
        <v/>
      </c>
      <c r="R9" s="25" t="str">
        <f>IF(IFERROR(VLOOKUP(C9,'t+1'!$B$2:$L$312,11,FALSE),"")="NA","",IFERROR(VLOOKUP(C9,'t+1'!$B$2:$L$312,11,FALSE),""))</f>
        <v/>
      </c>
      <c r="S9" s="25" t="str">
        <f t="shared" si="2"/>
        <v/>
      </c>
      <c r="T9">
        <v>-1</v>
      </c>
      <c r="U9">
        <v>0</v>
      </c>
      <c r="V9">
        <v>-1</v>
      </c>
      <c r="W9">
        <v>0</v>
      </c>
      <c r="X9">
        <v>0</v>
      </c>
      <c r="Y9">
        <v>0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0</v>
      </c>
      <c r="AI9">
        <v>0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0</v>
      </c>
      <c r="AR9">
        <v>1</v>
      </c>
      <c r="AS9">
        <v>1</v>
      </c>
      <c r="AT9">
        <v>1</v>
      </c>
      <c r="AU9">
        <v>1</v>
      </c>
      <c r="AV9">
        <v>-1</v>
      </c>
      <c r="AW9">
        <v>1</v>
      </c>
      <c r="AX9">
        <v>-1</v>
      </c>
      <c r="AY9">
        <v>0</v>
      </c>
      <c r="AZ9">
        <v>-1</v>
      </c>
      <c r="BA9">
        <v>-1</v>
      </c>
      <c r="BB9">
        <v>-1</v>
      </c>
      <c r="BC9">
        <v>0</v>
      </c>
      <c r="BD9">
        <v>1</v>
      </c>
      <c r="BE9">
        <v>0</v>
      </c>
      <c r="BF9">
        <v>1</v>
      </c>
      <c r="BG9">
        <v>1</v>
      </c>
      <c r="BH9">
        <v>0</v>
      </c>
      <c r="BI9">
        <v>-1</v>
      </c>
      <c r="BJ9" t="s">
        <v>63</v>
      </c>
      <c r="BK9" t="s">
        <v>63</v>
      </c>
      <c r="BL9" t="s">
        <v>63</v>
      </c>
      <c r="BM9" t="s">
        <v>63</v>
      </c>
      <c r="BN9" t="s">
        <v>63</v>
      </c>
      <c r="BO9" t="s">
        <v>63</v>
      </c>
      <c r="BP9" t="s">
        <v>63</v>
      </c>
      <c r="BQ9" t="s">
        <v>63</v>
      </c>
      <c r="BR9" t="s">
        <v>63</v>
      </c>
    </row>
    <row r="10" spans="1:70" x14ac:dyDescent="0.25">
      <c r="A10">
        <v>1600</v>
      </c>
      <c r="B10">
        <v>1</v>
      </c>
      <c r="C10">
        <v>33242</v>
      </c>
      <c r="D10">
        <v>1060</v>
      </c>
      <c r="E10">
        <v>4</v>
      </c>
      <c r="F10">
        <v>4</v>
      </c>
      <c r="G10">
        <v>1.843</v>
      </c>
      <c r="H10">
        <f>IFERROR(G10*M10,"")</f>
        <v>-1.843</v>
      </c>
      <c r="I10" t="s">
        <v>62</v>
      </c>
      <c r="J10">
        <f>IF(M10="NA","",G10)</f>
        <v>1.843</v>
      </c>
      <c r="K10">
        <v>-1</v>
      </c>
      <c r="L10">
        <v>1</v>
      </c>
      <c r="M10">
        <v>-1</v>
      </c>
      <c r="N10">
        <v>-1</v>
      </c>
      <c r="O10">
        <f>IFERROR(S10*G10,"")</f>
        <v>1.843</v>
      </c>
      <c r="P10">
        <f t="shared" si="0"/>
        <v>1.843</v>
      </c>
      <c r="Q10">
        <f t="shared" si="1"/>
        <v>1.843</v>
      </c>
      <c r="R10" s="25">
        <f>IF(IFERROR(VLOOKUP(C10,'t+1'!$B$2:$L$312,11,FALSE),"")="NA","",IFERROR(VLOOKUP(C10,'t+1'!$B$2:$L$312,11,FALSE),""))</f>
        <v>0</v>
      </c>
      <c r="S10" s="25">
        <f t="shared" si="2"/>
        <v>1</v>
      </c>
      <c r="T10">
        <v>0</v>
      </c>
      <c r="U10">
        <v>1</v>
      </c>
      <c r="V10">
        <v>-1</v>
      </c>
      <c r="W10">
        <v>1</v>
      </c>
      <c r="X10">
        <v>-1</v>
      </c>
      <c r="Y10">
        <v>-1</v>
      </c>
      <c r="Z10">
        <v>-1</v>
      </c>
      <c r="AA10">
        <v>1</v>
      </c>
      <c r="AB10">
        <v>-1</v>
      </c>
      <c r="AC10">
        <v>1</v>
      </c>
      <c r="AD10">
        <v>-1</v>
      </c>
      <c r="AE10">
        <v>-1</v>
      </c>
      <c r="AF10">
        <v>-1</v>
      </c>
      <c r="AG10">
        <v>1</v>
      </c>
      <c r="AH10">
        <v>-1</v>
      </c>
      <c r="AI10">
        <v>-1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-1</v>
      </c>
      <c r="AY10">
        <v>1</v>
      </c>
      <c r="AZ10">
        <v>0</v>
      </c>
      <c r="BA10">
        <v>-1</v>
      </c>
      <c r="BB10">
        <v>1</v>
      </c>
      <c r="BC10">
        <v>0</v>
      </c>
      <c r="BD10">
        <v>1</v>
      </c>
      <c r="BE10">
        <v>0</v>
      </c>
      <c r="BF10">
        <v>0</v>
      </c>
      <c r="BG10">
        <v>-1</v>
      </c>
      <c r="BH10">
        <v>-1</v>
      </c>
      <c r="BI10">
        <v>-1</v>
      </c>
      <c r="BJ10" t="s">
        <v>63</v>
      </c>
      <c r="BK10" t="s">
        <v>63</v>
      </c>
      <c r="BL10" t="s">
        <v>63</v>
      </c>
      <c r="BM10" t="s">
        <v>63</v>
      </c>
      <c r="BN10" t="s">
        <v>63</v>
      </c>
      <c r="BO10" t="s">
        <v>63</v>
      </c>
      <c r="BP10" t="s">
        <v>63</v>
      </c>
      <c r="BQ10" t="s">
        <v>63</v>
      </c>
      <c r="BR10" t="s">
        <v>63</v>
      </c>
    </row>
    <row r="11" spans="1:70" x14ac:dyDescent="0.25">
      <c r="A11">
        <v>2834</v>
      </c>
      <c r="B11">
        <v>2</v>
      </c>
      <c r="C11">
        <v>33245</v>
      </c>
      <c r="D11">
        <v>1049</v>
      </c>
      <c r="E11">
        <v>4</v>
      </c>
      <c r="F11">
        <v>4</v>
      </c>
      <c r="G11">
        <v>1.1970000000000001</v>
      </c>
      <c r="H11">
        <f>IFERROR(G11*M11,"")</f>
        <v>1.1970000000000001</v>
      </c>
      <c r="I11" t="s">
        <v>62</v>
      </c>
      <c r="J11">
        <f>IF(M11="NA","",G11)</f>
        <v>1.1970000000000001</v>
      </c>
      <c r="K11">
        <v>0</v>
      </c>
      <c r="L11">
        <v>0</v>
      </c>
      <c r="M11">
        <v>1</v>
      </c>
      <c r="N11">
        <v>1</v>
      </c>
      <c r="O11">
        <f>IFERROR(S11*G11,"")</f>
        <v>0</v>
      </c>
      <c r="P11">
        <f t="shared" si="0"/>
        <v>1.1970000000000001</v>
      </c>
      <c r="Q11">
        <f t="shared" si="1"/>
        <v>1.1970000000000001</v>
      </c>
      <c r="R11" s="25">
        <f>IF(IFERROR(VLOOKUP(C11,'t+1'!$B$2:$L$312,11,FALSE),"")="NA","",IFERROR(VLOOKUP(C11,'t+1'!$B$2:$L$312,11,FALSE),""))</f>
        <v>1</v>
      </c>
      <c r="S11" s="25">
        <f t="shared" si="2"/>
        <v>0</v>
      </c>
      <c r="T11">
        <v>1</v>
      </c>
      <c r="U11">
        <v>1</v>
      </c>
      <c r="V11">
        <v>0</v>
      </c>
      <c r="W11">
        <v>0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0</v>
      </c>
      <c r="AU11">
        <v>0</v>
      </c>
      <c r="AV11">
        <v>0</v>
      </c>
      <c r="AW11">
        <v>-1</v>
      </c>
      <c r="AX11">
        <v>1</v>
      </c>
      <c r="AY11">
        <v>1</v>
      </c>
      <c r="AZ11">
        <v>0</v>
      </c>
      <c r="BA11">
        <v>-1</v>
      </c>
      <c r="BB11">
        <v>0</v>
      </c>
      <c r="BC11">
        <v>-1</v>
      </c>
      <c r="BD11">
        <v>-1</v>
      </c>
      <c r="BE11">
        <v>-1</v>
      </c>
      <c r="BF11">
        <v>0</v>
      </c>
      <c r="BG11">
        <v>0</v>
      </c>
      <c r="BH11">
        <v>-1</v>
      </c>
      <c r="BI11">
        <v>-1</v>
      </c>
      <c r="BJ11" t="s">
        <v>63</v>
      </c>
      <c r="BK11" t="s">
        <v>63</v>
      </c>
      <c r="BL11" t="s">
        <v>63</v>
      </c>
      <c r="BM11" t="s">
        <v>63</v>
      </c>
      <c r="BN11" t="s">
        <v>63</v>
      </c>
      <c r="BO11" t="s">
        <v>63</v>
      </c>
      <c r="BP11" t="s">
        <v>63</v>
      </c>
      <c r="BQ11" t="s">
        <v>63</v>
      </c>
      <c r="BR11" t="s">
        <v>63</v>
      </c>
    </row>
    <row r="12" spans="1:70" x14ac:dyDescent="0.25">
      <c r="A12">
        <v>2851</v>
      </c>
      <c r="B12">
        <v>2</v>
      </c>
      <c r="C12">
        <v>33248</v>
      </c>
      <c r="D12">
        <v>1049</v>
      </c>
      <c r="E12">
        <v>3</v>
      </c>
      <c r="F12">
        <v>4</v>
      </c>
      <c r="G12">
        <v>0.63</v>
      </c>
      <c r="H12">
        <f>IFERROR(G12*M12,"")</f>
        <v>-0.63</v>
      </c>
      <c r="I12" t="s">
        <v>62</v>
      </c>
      <c r="J12">
        <f>IF(M12="NA","",G12)</f>
        <v>0.63</v>
      </c>
      <c r="K12">
        <v>-1</v>
      </c>
      <c r="L12">
        <v>-1</v>
      </c>
      <c r="M12">
        <v>-1</v>
      </c>
      <c r="N12">
        <v>-1</v>
      </c>
      <c r="O12">
        <f>IFERROR(S12*G12,"")</f>
        <v>1.26</v>
      </c>
      <c r="P12">
        <f t="shared" si="0"/>
        <v>0.63</v>
      </c>
      <c r="Q12">
        <f t="shared" si="1"/>
        <v>1.26</v>
      </c>
      <c r="R12" s="25">
        <f>IF(IFERROR(VLOOKUP(C12,'t+1'!$B$2:$L$312,11,FALSE),"")="NA","",IFERROR(VLOOKUP(C12,'t+1'!$B$2:$L$312,11,FALSE),""))</f>
        <v>1</v>
      </c>
      <c r="S12" s="25">
        <f t="shared" si="2"/>
        <v>2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0</v>
      </c>
      <c r="AI12">
        <v>1</v>
      </c>
      <c r="AJ12">
        <v>-1</v>
      </c>
      <c r="AK12">
        <v>-1</v>
      </c>
      <c r="AL12">
        <v>0</v>
      </c>
      <c r="AM12">
        <v>1</v>
      </c>
      <c r="AN12">
        <v>-1</v>
      </c>
      <c r="AO12">
        <v>-1</v>
      </c>
      <c r="AP12">
        <v>0</v>
      </c>
      <c r="AQ12">
        <v>0</v>
      </c>
      <c r="AR12">
        <v>1</v>
      </c>
      <c r="AS12">
        <v>1</v>
      </c>
      <c r="AT12">
        <v>1</v>
      </c>
      <c r="AU12">
        <v>1</v>
      </c>
      <c r="AV12">
        <v>-1</v>
      </c>
      <c r="AW12">
        <v>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1</v>
      </c>
      <c r="BE12">
        <v>-1</v>
      </c>
      <c r="BF12">
        <v>-1</v>
      </c>
      <c r="BG12">
        <v>1</v>
      </c>
      <c r="BH12">
        <v>1</v>
      </c>
      <c r="BI12">
        <v>0</v>
      </c>
      <c r="BJ12" t="s">
        <v>63</v>
      </c>
      <c r="BK12" t="s">
        <v>63</v>
      </c>
      <c r="BL12" t="s">
        <v>63</v>
      </c>
      <c r="BM12" t="s">
        <v>63</v>
      </c>
      <c r="BN12" t="s">
        <v>63</v>
      </c>
      <c r="BO12" t="s">
        <v>63</v>
      </c>
      <c r="BP12" t="s">
        <v>63</v>
      </c>
      <c r="BQ12" t="s">
        <v>63</v>
      </c>
      <c r="BR12" t="s">
        <v>63</v>
      </c>
    </row>
    <row r="13" spans="1:70" x14ac:dyDescent="0.25">
      <c r="A13">
        <v>15868</v>
      </c>
      <c r="B13">
        <v>6</v>
      </c>
      <c r="C13">
        <v>33249</v>
      </c>
      <c r="D13">
        <v>1209</v>
      </c>
      <c r="E13">
        <v>2</v>
      </c>
      <c r="F13">
        <v>4</v>
      </c>
      <c r="G13">
        <v>0.28000000000000003</v>
      </c>
      <c r="H13" t="str">
        <f>IFERROR(G13*M13,"")</f>
        <v/>
      </c>
      <c r="I13" t="s">
        <v>62</v>
      </c>
      <c r="J13" t="str">
        <f>IF(M13="NA","",G13)</f>
        <v/>
      </c>
      <c r="K13">
        <v>1</v>
      </c>
      <c r="L13">
        <v>1</v>
      </c>
      <c r="M13" t="s">
        <v>63</v>
      </c>
      <c r="N13" t="s">
        <v>63</v>
      </c>
      <c r="O13" t="str">
        <f>IFERROR(S13*G13,"")</f>
        <v/>
      </c>
      <c r="P13" t="str">
        <f t="shared" si="0"/>
        <v/>
      </c>
      <c r="Q13" t="str">
        <f t="shared" si="1"/>
        <v/>
      </c>
      <c r="R13" s="25" t="str">
        <f>IF(IFERROR(VLOOKUP(C13,'t+1'!$B$2:$L$312,11,FALSE),"")="NA","",IFERROR(VLOOKUP(C13,'t+1'!$B$2:$L$312,11,FALSE),""))</f>
        <v/>
      </c>
      <c r="S13" s="25" t="str">
        <f t="shared" si="2"/>
        <v/>
      </c>
      <c r="T13">
        <v>1</v>
      </c>
      <c r="U13">
        <v>1</v>
      </c>
      <c r="V13">
        <v>1</v>
      </c>
      <c r="W13">
        <v>0</v>
      </c>
      <c r="X13" t="s">
        <v>63</v>
      </c>
      <c r="Y13" t="s">
        <v>63</v>
      </c>
      <c r="Z13" t="s">
        <v>63</v>
      </c>
      <c r="AA13" t="s">
        <v>63</v>
      </c>
      <c r="AB13">
        <v>-1</v>
      </c>
      <c r="AC13">
        <v>-1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-1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 t="s">
        <v>63</v>
      </c>
      <c r="AS13" t="s">
        <v>63</v>
      </c>
      <c r="AT13" t="s">
        <v>63</v>
      </c>
      <c r="AU13" t="s">
        <v>63</v>
      </c>
      <c r="AV13" t="s">
        <v>63</v>
      </c>
      <c r="AW13" t="s">
        <v>63</v>
      </c>
      <c r="AX13" t="s">
        <v>63</v>
      </c>
      <c r="AY13" t="s">
        <v>63</v>
      </c>
      <c r="AZ13" t="s">
        <v>63</v>
      </c>
      <c r="BA13" t="s">
        <v>63</v>
      </c>
      <c r="BB13" t="s">
        <v>63</v>
      </c>
      <c r="BC13" t="s">
        <v>63</v>
      </c>
      <c r="BD13" t="s">
        <v>63</v>
      </c>
      <c r="BE13" t="s">
        <v>63</v>
      </c>
      <c r="BF13" t="s">
        <v>63</v>
      </c>
      <c r="BG13" t="s">
        <v>63</v>
      </c>
      <c r="BH13" t="s">
        <v>63</v>
      </c>
      <c r="BI13" t="s">
        <v>63</v>
      </c>
      <c r="BJ13" t="s">
        <v>63</v>
      </c>
      <c r="BK13" t="s">
        <v>63</v>
      </c>
      <c r="BL13" t="s">
        <v>63</v>
      </c>
      <c r="BM13" t="s">
        <v>63</v>
      </c>
      <c r="BN13" t="s">
        <v>63</v>
      </c>
      <c r="BO13" t="s">
        <v>63</v>
      </c>
      <c r="BP13" t="s">
        <v>63</v>
      </c>
      <c r="BQ13" t="s">
        <v>63</v>
      </c>
      <c r="BR13" t="s">
        <v>63</v>
      </c>
    </row>
    <row r="14" spans="1:70" x14ac:dyDescent="0.25">
      <c r="A14">
        <v>2865</v>
      </c>
      <c r="B14">
        <v>2</v>
      </c>
      <c r="C14">
        <v>33250</v>
      </c>
      <c r="D14">
        <v>1200</v>
      </c>
      <c r="E14">
        <v>7</v>
      </c>
      <c r="F14">
        <v>4</v>
      </c>
      <c r="G14">
        <v>4.34</v>
      </c>
      <c r="H14">
        <f>IFERROR(G14*M14,"")</f>
        <v>0</v>
      </c>
      <c r="I14" t="s">
        <v>62</v>
      </c>
      <c r="J14">
        <f>IF(M14="NA","",G14)</f>
        <v>4.34</v>
      </c>
      <c r="K14">
        <v>0</v>
      </c>
      <c r="L14">
        <v>-1</v>
      </c>
      <c r="M14">
        <v>0</v>
      </c>
      <c r="N14">
        <v>-1</v>
      </c>
      <c r="O14">
        <f>IFERROR(S14*G14,"")</f>
        <v>0</v>
      </c>
      <c r="P14">
        <f t="shared" si="0"/>
        <v>4.34</v>
      </c>
      <c r="Q14">
        <f t="shared" si="1"/>
        <v>4.34</v>
      </c>
      <c r="R14" s="25">
        <f>IF(IFERROR(VLOOKUP(C14,'t+1'!$B$2:$L$312,11,FALSE),"")="NA","",IFERROR(VLOOKUP(C14,'t+1'!$B$2:$L$312,11,FALSE),""))</f>
        <v>-1</v>
      </c>
      <c r="S14" s="25">
        <f t="shared" si="2"/>
        <v>0</v>
      </c>
      <c r="T14">
        <v>0</v>
      </c>
      <c r="U14">
        <v>-1</v>
      </c>
      <c r="V14">
        <v>0</v>
      </c>
      <c r="W14">
        <v>-1</v>
      </c>
      <c r="X14">
        <v>0</v>
      </c>
      <c r="Y14">
        <v>-1</v>
      </c>
      <c r="Z14">
        <v>-1</v>
      </c>
      <c r="AA14">
        <v>-1</v>
      </c>
      <c r="AB14">
        <v>0</v>
      </c>
      <c r="AC14">
        <v>-1</v>
      </c>
      <c r="AD14">
        <v>0</v>
      </c>
      <c r="AE14">
        <v>-1</v>
      </c>
      <c r="AF14">
        <v>0</v>
      </c>
      <c r="AG14">
        <v>-1</v>
      </c>
      <c r="AH14">
        <v>0</v>
      </c>
      <c r="AI14">
        <v>1</v>
      </c>
      <c r="AJ14">
        <v>0</v>
      </c>
      <c r="AK14">
        <v>1</v>
      </c>
      <c r="AL14">
        <v>0</v>
      </c>
      <c r="AM14">
        <v>1</v>
      </c>
      <c r="AN14">
        <v>0</v>
      </c>
      <c r="AO14">
        <v>1</v>
      </c>
      <c r="AP14">
        <v>0</v>
      </c>
      <c r="AQ14">
        <v>0</v>
      </c>
      <c r="AR14">
        <v>1</v>
      </c>
      <c r="AS14">
        <v>0</v>
      </c>
      <c r="AT14" t="s">
        <v>63</v>
      </c>
      <c r="AU14" t="s">
        <v>63</v>
      </c>
      <c r="AV14" t="s">
        <v>63</v>
      </c>
      <c r="AW14" t="s">
        <v>63</v>
      </c>
      <c r="AX14" t="s">
        <v>63</v>
      </c>
      <c r="AY14" t="s">
        <v>63</v>
      </c>
      <c r="AZ14" t="s">
        <v>63</v>
      </c>
      <c r="BA14" t="s">
        <v>63</v>
      </c>
      <c r="BB14" t="s">
        <v>63</v>
      </c>
      <c r="BC14" t="s">
        <v>63</v>
      </c>
      <c r="BD14" t="s">
        <v>63</v>
      </c>
      <c r="BE14" t="s">
        <v>63</v>
      </c>
      <c r="BF14" t="s">
        <v>63</v>
      </c>
      <c r="BG14" t="s">
        <v>63</v>
      </c>
      <c r="BH14" t="s">
        <v>63</v>
      </c>
      <c r="BI14" t="s">
        <v>63</v>
      </c>
      <c r="BJ14" t="s">
        <v>63</v>
      </c>
      <c r="BK14" t="s">
        <v>63</v>
      </c>
      <c r="BL14" t="s">
        <v>63</v>
      </c>
      <c r="BM14" t="s">
        <v>63</v>
      </c>
      <c r="BN14" t="s">
        <v>63</v>
      </c>
      <c r="BO14" t="s">
        <v>63</v>
      </c>
      <c r="BP14" t="s">
        <v>63</v>
      </c>
      <c r="BQ14" t="s">
        <v>63</v>
      </c>
      <c r="BR14" t="s">
        <v>63</v>
      </c>
    </row>
    <row r="15" spans="1:70" x14ac:dyDescent="0.25">
      <c r="A15">
        <v>15916</v>
      </c>
      <c r="B15">
        <v>6</v>
      </c>
      <c r="C15">
        <v>33252</v>
      </c>
      <c r="D15">
        <v>1199</v>
      </c>
      <c r="E15">
        <v>3</v>
      </c>
      <c r="F15">
        <v>3</v>
      </c>
      <c r="G15">
        <v>0.5</v>
      </c>
      <c r="H15">
        <f>IFERROR(G15*M15,"")</f>
        <v>-0.5</v>
      </c>
      <c r="I15" t="s">
        <v>62</v>
      </c>
      <c r="J15">
        <f>IF(M15="NA","",G15)</f>
        <v>0.5</v>
      </c>
      <c r="K15">
        <v>0</v>
      </c>
      <c r="L15">
        <v>-1</v>
      </c>
      <c r="M15">
        <v>-1</v>
      </c>
      <c r="N15">
        <v>0</v>
      </c>
      <c r="O15">
        <f>IFERROR(S15*G15,"")</f>
        <v>0</v>
      </c>
      <c r="P15">
        <f t="shared" si="0"/>
        <v>0.5</v>
      </c>
      <c r="Q15">
        <f t="shared" si="1"/>
        <v>0.5</v>
      </c>
      <c r="R15" s="25">
        <f>IF(IFERROR(VLOOKUP(C15,'t+1'!$B$2:$L$312,11,FALSE),"")="NA","",IFERROR(VLOOKUP(C15,'t+1'!$B$2:$L$312,11,FALSE),""))</f>
        <v>0</v>
      </c>
      <c r="S15" s="25">
        <f t="shared" si="2"/>
        <v>0</v>
      </c>
      <c r="T15">
        <v>1</v>
      </c>
      <c r="U15">
        <v>0</v>
      </c>
      <c r="V15">
        <v>0</v>
      </c>
      <c r="W15">
        <v>-1</v>
      </c>
      <c r="X15">
        <v>-1</v>
      </c>
      <c r="Y15">
        <v>0</v>
      </c>
      <c r="Z15">
        <v>0</v>
      </c>
      <c r="AA15">
        <v>0</v>
      </c>
      <c r="AB15">
        <v>0</v>
      </c>
      <c r="AC15">
        <v>-1</v>
      </c>
      <c r="AD15">
        <v>0</v>
      </c>
      <c r="AE15">
        <v>-1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-1</v>
      </c>
      <c r="AX15">
        <v>-1</v>
      </c>
      <c r="AY15">
        <v>0</v>
      </c>
      <c r="AZ15">
        <v>0</v>
      </c>
      <c r="BA15">
        <v>-1</v>
      </c>
      <c r="BB15">
        <v>0</v>
      </c>
      <c r="BC15">
        <v>-1</v>
      </c>
      <c r="BD15">
        <v>-1</v>
      </c>
      <c r="BE15">
        <v>1</v>
      </c>
      <c r="BF15">
        <v>0</v>
      </c>
      <c r="BG15">
        <v>1</v>
      </c>
      <c r="BH15">
        <v>-1</v>
      </c>
      <c r="BI15">
        <v>-1</v>
      </c>
      <c r="BJ15" t="s">
        <v>63</v>
      </c>
      <c r="BK15" t="s">
        <v>63</v>
      </c>
      <c r="BL15" t="s">
        <v>63</v>
      </c>
      <c r="BM15" t="s">
        <v>63</v>
      </c>
      <c r="BN15" t="s">
        <v>63</v>
      </c>
      <c r="BO15" t="s">
        <v>63</v>
      </c>
      <c r="BP15" t="s">
        <v>63</v>
      </c>
      <c r="BQ15" t="s">
        <v>63</v>
      </c>
      <c r="BR15" t="s">
        <v>63</v>
      </c>
    </row>
    <row r="16" spans="1:70" x14ac:dyDescent="0.25">
      <c r="A16">
        <v>1565</v>
      </c>
      <c r="B16">
        <v>1</v>
      </c>
      <c r="C16">
        <v>33256</v>
      </c>
      <c r="D16">
        <v>1060</v>
      </c>
      <c r="E16">
        <v>4</v>
      </c>
      <c r="F16">
        <v>4</v>
      </c>
      <c r="G16">
        <v>1.843</v>
      </c>
      <c r="H16">
        <f>IFERROR(G16*M16,"")</f>
        <v>0</v>
      </c>
      <c r="I16" t="s">
        <v>62</v>
      </c>
      <c r="J16">
        <f>IF(M16="NA","",G16)</f>
        <v>1.843</v>
      </c>
      <c r="K16">
        <v>0</v>
      </c>
      <c r="L16">
        <v>0</v>
      </c>
      <c r="M16">
        <v>0</v>
      </c>
      <c r="N16">
        <v>0</v>
      </c>
      <c r="O16" t="str">
        <f>IFERROR(S16*G16,"")</f>
        <v/>
      </c>
      <c r="P16" t="str">
        <f t="shared" si="0"/>
        <v/>
      </c>
      <c r="Q16" t="str">
        <f t="shared" si="1"/>
        <v/>
      </c>
      <c r="R16" s="25" t="str">
        <f>IF(IFERROR(VLOOKUP(C16,'t+1'!$B$2:$L$312,11,FALSE),"")="NA","",IFERROR(VLOOKUP(C16,'t+1'!$B$2:$L$312,11,FALSE),""))</f>
        <v/>
      </c>
      <c r="S16" s="25" t="str">
        <f t="shared" si="2"/>
        <v/>
      </c>
      <c r="T16">
        <v>0</v>
      </c>
      <c r="U16">
        <v>0</v>
      </c>
      <c r="V16">
        <v>0</v>
      </c>
      <c r="W16">
        <v>0</v>
      </c>
      <c r="X16" t="s">
        <v>63</v>
      </c>
      <c r="Y16" t="s">
        <v>63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63</v>
      </c>
      <c r="AI16" t="s">
        <v>63</v>
      </c>
      <c r="AJ16">
        <v>0</v>
      </c>
      <c r="AK16">
        <v>1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1</v>
      </c>
      <c r="AR16" t="s">
        <v>63</v>
      </c>
      <c r="AS16" t="s">
        <v>63</v>
      </c>
      <c r="AT16">
        <v>0</v>
      </c>
      <c r="AU16">
        <v>0</v>
      </c>
      <c r="AV16">
        <v>0</v>
      </c>
      <c r="AW16">
        <v>-1</v>
      </c>
      <c r="AX16">
        <v>-1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1</v>
      </c>
      <c r="BF16" t="s">
        <v>63</v>
      </c>
      <c r="BG16" t="s">
        <v>63</v>
      </c>
      <c r="BH16">
        <v>0</v>
      </c>
      <c r="BI16">
        <v>-1</v>
      </c>
      <c r="BJ16" t="s">
        <v>63</v>
      </c>
      <c r="BK16" t="s">
        <v>63</v>
      </c>
      <c r="BL16" t="s">
        <v>63</v>
      </c>
      <c r="BM16" t="s">
        <v>63</v>
      </c>
      <c r="BN16" t="s">
        <v>63</v>
      </c>
      <c r="BO16" t="s">
        <v>63</v>
      </c>
      <c r="BP16" t="s">
        <v>63</v>
      </c>
      <c r="BQ16" t="s">
        <v>63</v>
      </c>
      <c r="BR16" t="s">
        <v>63</v>
      </c>
    </row>
    <row r="17" spans="1:70" x14ac:dyDescent="0.25">
      <c r="A17">
        <v>4153</v>
      </c>
      <c r="B17">
        <v>5</v>
      </c>
      <c r="C17">
        <v>33262</v>
      </c>
      <c r="D17">
        <v>1070</v>
      </c>
      <c r="E17">
        <v>3</v>
      </c>
      <c r="F17">
        <v>3</v>
      </c>
      <c r="G17">
        <v>0.26</v>
      </c>
      <c r="H17">
        <f>IFERROR(G17*M17,"")</f>
        <v>0</v>
      </c>
      <c r="I17" t="s">
        <v>62</v>
      </c>
      <c r="J17">
        <f>IF(M17="NA","",G17)</f>
        <v>0.26</v>
      </c>
      <c r="K17">
        <v>0</v>
      </c>
      <c r="L17">
        <v>0</v>
      </c>
      <c r="M17">
        <v>0</v>
      </c>
      <c r="N17">
        <v>0</v>
      </c>
      <c r="O17">
        <f>IFERROR(S17*G17,"")</f>
        <v>0</v>
      </c>
      <c r="P17">
        <f t="shared" si="0"/>
        <v>0.26</v>
      </c>
      <c r="Q17">
        <f t="shared" si="1"/>
        <v>0.26</v>
      </c>
      <c r="R17" s="25">
        <f>IF(IFERROR(VLOOKUP(C17,'t+1'!$B$2:$L$312,11,FALSE),"")="NA","",IFERROR(VLOOKUP(C17,'t+1'!$B$2:$L$312,11,FALSE),""))</f>
        <v>0</v>
      </c>
      <c r="S17" s="25">
        <f t="shared" si="2"/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t="s">
        <v>63</v>
      </c>
      <c r="AE17" t="s">
        <v>63</v>
      </c>
      <c r="AF17">
        <v>0</v>
      </c>
      <c r="AG17">
        <v>0</v>
      </c>
      <c r="AH17" t="s">
        <v>63</v>
      </c>
      <c r="AI17" t="s">
        <v>63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-1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-1</v>
      </c>
      <c r="BI17">
        <v>-1</v>
      </c>
      <c r="BJ17" t="s">
        <v>63</v>
      </c>
      <c r="BK17" t="s">
        <v>63</v>
      </c>
      <c r="BL17" t="s">
        <v>63</v>
      </c>
      <c r="BM17" t="s">
        <v>63</v>
      </c>
      <c r="BN17" t="s">
        <v>63</v>
      </c>
      <c r="BO17" t="s">
        <v>63</v>
      </c>
      <c r="BP17" t="s">
        <v>63</v>
      </c>
      <c r="BQ17" t="s">
        <v>63</v>
      </c>
      <c r="BR17" t="s">
        <v>63</v>
      </c>
    </row>
    <row r="18" spans="1:70" x14ac:dyDescent="0.25">
      <c r="A18">
        <v>6560</v>
      </c>
      <c r="B18">
        <v>6</v>
      </c>
      <c r="C18">
        <v>33263</v>
      </c>
      <c r="D18">
        <v>1110</v>
      </c>
      <c r="E18">
        <v>3</v>
      </c>
      <c r="F18">
        <v>3</v>
      </c>
      <c r="G18">
        <v>0.35</v>
      </c>
      <c r="H18">
        <f>IFERROR(G18*M18,"")</f>
        <v>0</v>
      </c>
      <c r="I18" t="s">
        <v>62</v>
      </c>
      <c r="J18">
        <f>IF(M18="NA","",G18)</f>
        <v>0.35</v>
      </c>
      <c r="K18">
        <v>1</v>
      </c>
      <c r="L18">
        <v>0</v>
      </c>
      <c r="M18">
        <v>0</v>
      </c>
      <c r="N18">
        <v>0</v>
      </c>
      <c r="O18">
        <f>IFERROR(S18*G18,"")</f>
        <v>0</v>
      </c>
      <c r="P18">
        <f t="shared" si="0"/>
        <v>0.35</v>
      </c>
      <c r="Q18">
        <f t="shared" si="1"/>
        <v>0.35</v>
      </c>
      <c r="R18" s="25">
        <f>IF(IFERROR(VLOOKUP(C18,'t+1'!$B$2:$L$312,11,FALSE),"")="NA","",IFERROR(VLOOKUP(C18,'t+1'!$B$2:$L$312,11,FALSE),""))</f>
        <v>0</v>
      </c>
      <c r="S18" s="25">
        <f t="shared" si="2"/>
        <v>0</v>
      </c>
      <c r="T18">
        <v>1</v>
      </c>
      <c r="U18">
        <v>0</v>
      </c>
      <c r="V18">
        <v>1</v>
      </c>
      <c r="W18">
        <v>0</v>
      </c>
      <c r="X18">
        <v>0</v>
      </c>
      <c r="Y18">
        <v>0</v>
      </c>
      <c r="Z18" t="s">
        <v>63</v>
      </c>
      <c r="AA18" t="s">
        <v>63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1</v>
      </c>
      <c r="AY18">
        <v>0</v>
      </c>
      <c r="AZ18">
        <v>0</v>
      </c>
      <c r="BA18">
        <v>-1</v>
      </c>
      <c r="BB18">
        <v>-1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63</v>
      </c>
      <c r="BK18" t="s">
        <v>63</v>
      </c>
      <c r="BL18" t="s">
        <v>63</v>
      </c>
      <c r="BM18" t="s">
        <v>63</v>
      </c>
      <c r="BN18" t="s">
        <v>63</v>
      </c>
      <c r="BO18" t="s">
        <v>63</v>
      </c>
      <c r="BP18" t="s">
        <v>63</v>
      </c>
      <c r="BQ18" t="s">
        <v>63</v>
      </c>
      <c r="BR18" t="s">
        <v>63</v>
      </c>
    </row>
    <row r="19" spans="1:70" x14ac:dyDescent="0.25">
      <c r="A19">
        <v>6582</v>
      </c>
      <c r="B19">
        <v>6</v>
      </c>
      <c r="C19">
        <v>33264</v>
      </c>
      <c r="D19">
        <v>1160</v>
      </c>
      <c r="E19">
        <v>7</v>
      </c>
      <c r="F19">
        <v>4</v>
      </c>
      <c r="G19">
        <v>4.2779999999999996</v>
      </c>
      <c r="H19">
        <f>IFERROR(G19*M19,"")</f>
        <v>4.2779999999999996</v>
      </c>
      <c r="I19" t="s">
        <v>62</v>
      </c>
      <c r="J19">
        <f>IF(M19="NA","",G19)</f>
        <v>4.2779999999999996</v>
      </c>
      <c r="K19">
        <v>0</v>
      </c>
      <c r="L19">
        <v>1</v>
      </c>
      <c r="M19">
        <v>1</v>
      </c>
      <c r="N19">
        <v>1</v>
      </c>
      <c r="O19" t="str">
        <f>IFERROR(S19*G19,"")</f>
        <v/>
      </c>
      <c r="P19" t="str">
        <f t="shared" si="0"/>
        <v/>
      </c>
      <c r="Q19" t="str">
        <f t="shared" si="1"/>
        <v/>
      </c>
      <c r="R19" s="25" t="str">
        <f>IF(IFERROR(VLOOKUP(C19,'t+1'!$B$2:$L$312,11,FALSE),"")="NA","",IFERROR(VLOOKUP(C19,'t+1'!$B$2:$L$312,11,FALSE),""))</f>
        <v/>
      </c>
      <c r="S19" s="25" t="str">
        <f t="shared" si="2"/>
        <v/>
      </c>
      <c r="T19">
        <v>1</v>
      </c>
      <c r="U19">
        <v>1</v>
      </c>
      <c r="V19">
        <v>0</v>
      </c>
      <c r="W19">
        <v>0</v>
      </c>
      <c r="X19">
        <v>1</v>
      </c>
      <c r="Y19">
        <v>1</v>
      </c>
      <c r="Z19">
        <v>0</v>
      </c>
      <c r="AA19">
        <v>0</v>
      </c>
      <c r="AB19">
        <v>1</v>
      </c>
      <c r="AC19">
        <v>1</v>
      </c>
      <c r="AD19">
        <v>-1</v>
      </c>
      <c r="AE19">
        <v>-1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-1</v>
      </c>
      <c r="AL19">
        <v>0</v>
      </c>
      <c r="AM19">
        <v>-1</v>
      </c>
      <c r="AN19">
        <v>0</v>
      </c>
      <c r="AO19">
        <v>1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-1</v>
      </c>
      <c r="AW19">
        <v>1</v>
      </c>
      <c r="AX19">
        <v>1</v>
      </c>
      <c r="AY19">
        <v>0</v>
      </c>
      <c r="AZ19">
        <v>-1</v>
      </c>
      <c r="BA19">
        <v>-1</v>
      </c>
      <c r="BB19">
        <v>0</v>
      </c>
      <c r="BC19">
        <v>-1</v>
      </c>
      <c r="BD19">
        <v>-1</v>
      </c>
      <c r="BE19">
        <v>-1</v>
      </c>
      <c r="BF19">
        <v>0</v>
      </c>
      <c r="BG19">
        <v>1</v>
      </c>
      <c r="BH19">
        <v>0</v>
      </c>
      <c r="BI19">
        <v>0</v>
      </c>
      <c r="BJ19" t="s">
        <v>63</v>
      </c>
      <c r="BK19" t="s">
        <v>63</v>
      </c>
      <c r="BL19" t="s">
        <v>63</v>
      </c>
      <c r="BM19" t="s">
        <v>63</v>
      </c>
      <c r="BN19" t="s">
        <v>63</v>
      </c>
      <c r="BO19" t="s">
        <v>63</v>
      </c>
      <c r="BP19" t="s">
        <v>63</v>
      </c>
      <c r="BQ19" t="s">
        <v>63</v>
      </c>
      <c r="BR19" t="s">
        <v>63</v>
      </c>
    </row>
    <row r="20" spans="1:70" x14ac:dyDescent="0.25">
      <c r="A20">
        <v>6624</v>
      </c>
      <c r="B20">
        <v>6</v>
      </c>
      <c r="C20">
        <v>33269</v>
      </c>
      <c r="D20">
        <v>1182</v>
      </c>
      <c r="E20">
        <v>2</v>
      </c>
      <c r="F20">
        <v>2</v>
      </c>
      <c r="G20">
        <v>0.24</v>
      </c>
      <c r="H20">
        <f>IFERROR(G20*M20,"")</f>
        <v>0.24</v>
      </c>
      <c r="I20" t="s">
        <v>62</v>
      </c>
      <c r="J20">
        <f>IF(M20="NA","",G20)</f>
        <v>0.24</v>
      </c>
      <c r="K20">
        <v>1</v>
      </c>
      <c r="L20">
        <v>-1</v>
      </c>
      <c r="M20">
        <v>1</v>
      </c>
      <c r="N20">
        <v>0</v>
      </c>
      <c r="O20" t="str">
        <f>IFERROR(S20*G20,"")</f>
        <v/>
      </c>
      <c r="P20" t="str">
        <f t="shared" si="0"/>
        <v/>
      </c>
      <c r="Q20" t="str">
        <f t="shared" si="1"/>
        <v/>
      </c>
      <c r="R20" s="25" t="str">
        <f>IF(IFERROR(VLOOKUP(C20,'t+1'!$B$2:$L$312,11,FALSE),"")="NA","",IFERROR(VLOOKUP(C20,'t+1'!$B$2:$L$312,11,FALSE),""))</f>
        <v/>
      </c>
      <c r="S20" s="25" t="str">
        <f t="shared" si="2"/>
        <v/>
      </c>
      <c r="T20">
        <v>1</v>
      </c>
      <c r="U20">
        <v>-1</v>
      </c>
      <c r="V20">
        <v>1</v>
      </c>
      <c r="W20">
        <v>-1</v>
      </c>
      <c r="X20">
        <v>1</v>
      </c>
      <c r="Y20">
        <v>-1</v>
      </c>
      <c r="Z20">
        <v>0</v>
      </c>
      <c r="AA20">
        <v>0</v>
      </c>
      <c r="AB20">
        <v>1</v>
      </c>
      <c r="AC20">
        <v>-1</v>
      </c>
      <c r="AD20">
        <v>0</v>
      </c>
      <c r="AE20">
        <v>0</v>
      </c>
      <c r="AF20">
        <v>1</v>
      </c>
      <c r="AG20">
        <v>-1</v>
      </c>
      <c r="AH20">
        <v>0</v>
      </c>
      <c r="AI20">
        <v>0</v>
      </c>
      <c r="AJ20">
        <v>1</v>
      </c>
      <c r="AK20">
        <v>1</v>
      </c>
      <c r="AL20">
        <v>1</v>
      </c>
      <c r="AM20">
        <v>1</v>
      </c>
      <c r="AN20">
        <v>0</v>
      </c>
      <c r="AO20">
        <v>0</v>
      </c>
      <c r="AP20">
        <v>-1</v>
      </c>
      <c r="AQ20">
        <v>-1</v>
      </c>
      <c r="AR20">
        <v>1</v>
      </c>
      <c r="AS20">
        <v>0</v>
      </c>
      <c r="AT20">
        <v>0</v>
      </c>
      <c r="AU20">
        <v>0</v>
      </c>
      <c r="AV20">
        <v>-1</v>
      </c>
      <c r="AW20">
        <v>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0</v>
      </c>
      <c r="BJ20" t="s">
        <v>63</v>
      </c>
      <c r="BK20" t="s">
        <v>63</v>
      </c>
      <c r="BL20" t="s">
        <v>63</v>
      </c>
      <c r="BM20" t="s">
        <v>63</v>
      </c>
      <c r="BN20" t="s">
        <v>63</v>
      </c>
      <c r="BO20" t="s">
        <v>63</v>
      </c>
      <c r="BP20" t="s">
        <v>63</v>
      </c>
      <c r="BQ20" t="s">
        <v>63</v>
      </c>
      <c r="BR20" t="s">
        <v>63</v>
      </c>
    </row>
    <row r="21" spans="1:70" x14ac:dyDescent="0.25">
      <c r="A21">
        <v>6639</v>
      </c>
      <c r="B21">
        <v>6</v>
      </c>
      <c r="C21">
        <v>33272</v>
      </c>
      <c r="D21">
        <v>1013</v>
      </c>
      <c r="E21">
        <v>3</v>
      </c>
      <c r="F21">
        <v>3</v>
      </c>
      <c r="G21">
        <v>1.3</v>
      </c>
      <c r="H21">
        <f>IFERROR(G21*M21,"")</f>
        <v>1.3</v>
      </c>
      <c r="I21" t="s">
        <v>62</v>
      </c>
      <c r="J21">
        <f>IF(M21="NA","",G21)</f>
        <v>1.3</v>
      </c>
      <c r="K21">
        <v>0</v>
      </c>
      <c r="L21">
        <v>0</v>
      </c>
      <c r="M21">
        <v>1</v>
      </c>
      <c r="N21">
        <v>1</v>
      </c>
      <c r="O21" t="str">
        <f>IFERROR(S21*G21,"")</f>
        <v/>
      </c>
      <c r="P21" t="str">
        <f t="shared" si="0"/>
        <v/>
      </c>
      <c r="Q21" t="str">
        <f t="shared" si="1"/>
        <v/>
      </c>
      <c r="R21" s="25" t="str">
        <f>IF(IFERROR(VLOOKUP(C21,'t+1'!$B$2:$L$312,11,FALSE),"")="NA","",IFERROR(VLOOKUP(C21,'t+1'!$B$2:$L$312,11,FALSE),""))</f>
        <v/>
      </c>
      <c r="S21" s="25" t="str">
        <f t="shared" si="2"/>
        <v/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0</v>
      </c>
      <c r="AU21">
        <v>-1</v>
      </c>
      <c r="AV21">
        <v>0</v>
      </c>
      <c r="AW21">
        <v>-1</v>
      </c>
      <c r="AX21">
        <v>-1</v>
      </c>
      <c r="AY21">
        <v>0</v>
      </c>
      <c r="AZ21">
        <v>-1</v>
      </c>
      <c r="BA21">
        <v>-1</v>
      </c>
      <c r="BB21">
        <v>1</v>
      </c>
      <c r="BC21">
        <v>0</v>
      </c>
      <c r="BD21">
        <v>1</v>
      </c>
      <c r="BE21">
        <v>1</v>
      </c>
      <c r="BF21">
        <v>0</v>
      </c>
      <c r="BG21">
        <v>1</v>
      </c>
      <c r="BH21">
        <v>0</v>
      </c>
      <c r="BI21">
        <v>0</v>
      </c>
      <c r="BJ21" t="s">
        <v>63</v>
      </c>
      <c r="BK21" t="s">
        <v>63</v>
      </c>
      <c r="BL21" t="s">
        <v>63</v>
      </c>
      <c r="BM21" t="s">
        <v>63</v>
      </c>
      <c r="BN21" t="s">
        <v>63</v>
      </c>
      <c r="BO21" t="s">
        <v>63</v>
      </c>
      <c r="BP21" t="s">
        <v>63</v>
      </c>
      <c r="BQ21" t="s">
        <v>63</v>
      </c>
      <c r="BR21" t="s">
        <v>63</v>
      </c>
    </row>
    <row r="22" spans="1:70" x14ac:dyDescent="0.25">
      <c r="A22">
        <v>6640</v>
      </c>
      <c r="B22">
        <v>6</v>
      </c>
      <c r="C22">
        <v>33273</v>
      </c>
      <c r="D22">
        <v>1179</v>
      </c>
      <c r="E22">
        <v>3</v>
      </c>
      <c r="F22">
        <v>3</v>
      </c>
      <c r="G22">
        <v>0.91</v>
      </c>
      <c r="H22">
        <f>IFERROR(G22*M22,"")</f>
        <v>-0.91</v>
      </c>
      <c r="I22" t="s">
        <v>62</v>
      </c>
      <c r="J22">
        <f>IF(M22="NA","",G22)</f>
        <v>0.91</v>
      </c>
      <c r="K22">
        <v>0</v>
      </c>
      <c r="L22">
        <v>1</v>
      </c>
      <c r="M22">
        <v>-1</v>
      </c>
      <c r="N22">
        <v>1</v>
      </c>
      <c r="O22" t="str">
        <f>IFERROR(S22*G22,"")</f>
        <v/>
      </c>
      <c r="P22" t="str">
        <f t="shared" si="0"/>
        <v/>
      </c>
      <c r="Q22" t="str">
        <f t="shared" si="1"/>
        <v/>
      </c>
      <c r="R22" s="25" t="str">
        <f>IF(IFERROR(VLOOKUP(C22,'t+1'!$B$2:$L$312,11,FALSE),"")="NA","",IFERROR(VLOOKUP(C22,'t+1'!$B$2:$L$312,11,FALSE),""))</f>
        <v/>
      </c>
      <c r="S22" s="25" t="str">
        <f t="shared" si="2"/>
        <v/>
      </c>
      <c r="T22">
        <v>0</v>
      </c>
      <c r="U22">
        <v>1</v>
      </c>
      <c r="V22">
        <v>0</v>
      </c>
      <c r="W22">
        <v>1</v>
      </c>
      <c r="X22">
        <v>-1</v>
      </c>
      <c r="Y22">
        <v>1</v>
      </c>
      <c r="Z22">
        <v>-1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-1</v>
      </c>
      <c r="AI22">
        <v>-1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-1</v>
      </c>
      <c r="AY22">
        <v>-1</v>
      </c>
      <c r="AZ22">
        <v>-1</v>
      </c>
      <c r="BA22">
        <v>-1</v>
      </c>
      <c r="BB22">
        <v>0</v>
      </c>
      <c r="BC22">
        <v>-1</v>
      </c>
      <c r="BD22">
        <v>1</v>
      </c>
      <c r="BE22">
        <v>1</v>
      </c>
      <c r="BF22">
        <v>0</v>
      </c>
      <c r="BG22">
        <v>0</v>
      </c>
      <c r="BH22">
        <v>-1</v>
      </c>
      <c r="BI22">
        <v>-1</v>
      </c>
      <c r="BJ22" t="s">
        <v>63</v>
      </c>
      <c r="BK22" t="s">
        <v>63</v>
      </c>
      <c r="BL22" t="s">
        <v>63</v>
      </c>
      <c r="BM22" t="s">
        <v>63</v>
      </c>
      <c r="BN22" t="s">
        <v>63</v>
      </c>
      <c r="BO22" t="s">
        <v>63</v>
      </c>
      <c r="BP22" t="s">
        <v>63</v>
      </c>
      <c r="BQ22" t="s">
        <v>63</v>
      </c>
      <c r="BR22" t="s">
        <v>63</v>
      </c>
    </row>
    <row r="23" spans="1:70" x14ac:dyDescent="0.25">
      <c r="A23">
        <v>6649</v>
      </c>
      <c r="B23">
        <v>6</v>
      </c>
      <c r="C23">
        <v>33274</v>
      </c>
      <c r="D23">
        <v>1149</v>
      </c>
      <c r="E23">
        <v>5</v>
      </c>
      <c r="F23">
        <v>4</v>
      </c>
      <c r="G23">
        <v>2.6179999999999999</v>
      </c>
      <c r="H23">
        <f>IFERROR(G23*M23,"")</f>
        <v>0</v>
      </c>
      <c r="I23" t="s">
        <v>62</v>
      </c>
      <c r="J23">
        <f>IF(M23="NA","",G23)</f>
        <v>2.6179999999999999</v>
      </c>
      <c r="K23">
        <v>-1</v>
      </c>
      <c r="L23">
        <v>-1</v>
      </c>
      <c r="M23">
        <v>0</v>
      </c>
      <c r="N23">
        <v>1</v>
      </c>
      <c r="O23">
        <f>IFERROR(S23*G23,"")</f>
        <v>-2.6179999999999999</v>
      </c>
      <c r="P23">
        <f t="shared" si="0"/>
        <v>2.6179999999999999</v>
      </c>
      <c r="Q23">
        <f t="shared" si="1"/>
        <v>2.6179999999999999</v>
      </c>
      <c r="R23" s="25">
        <f>IF(IFERROR(VLOOKUP(C23,'t+1'!$B$2:$L$312,11,FALSE),"")="NA","",IFERROR(VLOOKUP(C23,'t+1'!$B$2:$L$312,11,FALSE),""))</f>
        <v>0</v>
      </c>
      <c r="S23" s="25">
        <f t="shared" si="2"/>
        <v>-1</v>
      </c>
      <c r="T23">
        <v>-1</v>
      </c>
      <c r="U23">
        <v>-1</v>
      </c>
      <c r="V23">
        <v>-1</v>
      </c>
      <c r="W23">
        <v>-1</v>
      </c>
      <c r="X23">
        <v>0</v>
      </c>
      <c r="Y23">
        <v>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0</v>
      </c>
      <c r="AG23">
        <v>0</v>
      </c>
      <c r="AH23">
        <v>-1</v>
      </c>
      <c r="AI23">
        <v>-1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1</v>
      </c>
      <c r="AS23">
        <v>1</v>
      </c>
      <c r="AT23">
        <v>1</v>
      </c>
      <c r="AU23">
        <v>1</v>
      </c>
      <c r="AV23">
        <v>-1</v>
      </c>
      <c r="AW23">
        <v>1</v>
      </c>
      <c r="AX23">
        <v>-1</v>
      </c>
      <c r="AY23">
        <v>0</v>
      </c>
      <c r="AZ23">
        <v>-1</v>
      </c>
      <c r="BA23">
        <v>-1</v>
      </c>
      <c r="BB23">
        <v>1</v>
      </c>
      <c r="BC23">
        <v>0</v>
      </c>
      <c r="BD23">
        <v>1</v>
      </c>
      <c r="BE23">
        <v>0</v>
      </c>
      <c r="BF23">
        <v>-1</v>
      </c>
      <c r="BG23">
        <v>0</v>
      </c>
      <c r="BH23">
        <v>-1</v>
      </c>
      <c r="BI23">
        <v>-1</v>
      </c>
      <c r="BJ23" t="s">
        <v>63</v>
      </c>
      <c r="BK23" t="s">
        <v>63</v>
      </c>
      <c r="BL23" t="s">
        <v>63</v>
      </c>
      <c r="BM23" t="s">
        <v>63</v>
      </c>
      <c r="BN23" t="s">
        <v>63</v>
      </c>
      <c r="BO23" t="s">
        <v>63</v>
      </c>
      <c r="BP23" t="s">
        <v>63</v>
      </c>
      <c r="BQ23" t="s">
        <v>63</v>
      </c>
      <c r="BR23" t="s">
        <v>63</v>
      </c>
    </row>
    <row r="24" spans="1:70" x14ac:dyDescent="0.25">
      <c r="A24">
        <v>4185</v>
      </c>
      <c r="B24">
        <v>5</v>
      </c>
      <c r="C24">
        <v>33279</v>
      </c>
      <c r="D24">
        <v>1042</v>
      </c>
      <c r="E24">
        <v>5</v>
      </c>
      <c r="F24">
        <v>4</v>
      </c>
      <c r="G24">
        <v>2.1419999999999999</v>
      </c>
      <c r="H24">
        <f>IFERROR(G24*M24,"")</f>
        <v>0</v>
      </c>
      <c r="I24" t="s">
        <v>62</v>
      </c>
      <c r="J24">
        <f>IF(M24="NA","",G24)</f>
        <v>2.1419999999999999</v>
      </c>
      <c r="K24">
        <v>-1</v>
      </c>
      <c r="L24" t="s">
        <v>63</v>
      </c>
      <c r="M24">
        <v>0</v>
      </c>
      <c r="N24" t="s">
        <v>63</v>
      </c>
      <c r="O24" t="str">
        <f>IFERROR(S24*G24,"")</f>
        <v/>
      </c>
      <c r="P24" t="str">
        <f t="shared" si="0"/>
        <v/>
      </c>
      <c r="Q24" t="str">
        <f t="shared" si="1"/>
        <v/>
      </c>
      <c r="R24" s="25">
        <f>IF(IFERROR(VLOOKUP(C24,'t+1'!$B$2:$L$312,11,FALSE),"")="NA","",IFERROR(VLOOKUP(C24,'t+1'!$B$2:$L$312,11,FALSE),""))</f>
        <v>0</v>
      </c>
      <c r="S24" s="25" t="str">
        <f t="shared" si="2"/>
        <v/>
      </c>
      <c r="T24">
        <v>-1</v>
      </c>
      <c r="U24" t="s">
        <v>63</v>
      </c>
      <c r="V24">
        <v>-1</v>
      </c>
      <c r="W24" t="s">
        <v>63</v>
      </c>
      <c r="X24">
        <v>0</v>
      </c>
      <c r="Y24" t="s">
        <v>63</v>
      </c>
      <c r="Z24">
        <v>-1</v>
      </c>
      <c r="AA24" t="s">
        <v>63</v>
      </c>
      <c r="AB24">
        <v>-1</v>
      </c>
      <c r="AC24" t="s">
        <v>63</v>
      </c>
      <c r="AD24">
        <v>0</v>
      </c>
      <c r="AE24" t="s">
        <v>63</v>
      </c>
      <c r="AF24">
        <v>-1</v>
      </c>
      <c r="AG24" t="s">
        <v>63</v>
      </c>
      <c r="AH24">
        <v>-1</v>
      </c>
      <c r="AI24" t="s">
        <v>63</v>
      </c>
      <c r="AJ24">
        <v>1</v>
      </c>
      <c r="AK24" t="s">
        <v>63</v>
      </c>
      <c r="AL24">
        <v>1</v>
      </c>
      <c r="AM24" t="s">
        <v>63</v>
      </c>
      <c r="AN24">
        <v>1</v>
      </c>
      <c r="AO24" t="s">
        <v>63</v>
      </c>
      <c r="AP24">
        <v>0</v>
      </c>
      <c r="AQ24" t="s">
        <v>63</v>
      </c>
      <c r="AR24">
        <v>0</v>
      </c>
      <c r="AS24" t="s">
        <v>63</v>
      </c>
      <c r="AT24">
        <v>1</v>
      </c>
      <c r="AU24">
        <v>1</v>
      </c>
      <c r="AV24">
        <v>-1</v>
      </c>
      <c r="AW24">
        <v>1</v>
      </c>
      <c r="AX24">
        <v>-1</v>
      </c>
      <c r="AY24">
        <v>0</v>
      </c>
      <c r="AZ24">
        <v>-1</v>
      </c>
      <c r="BA24">
        <v>-1</v>
      </c>
      <c r="BB24">
        <v>0</v>
      </c>
      <c r="BC24">
        <v>0</v>
      </c>
      <c r="BD24">
        <v>1</v>
      </c>
      <c r="BE24">
        <v>0</v>
      </c>
      <c r="BF24">
        <v>1</v>
      </c>
      <c r="BG24">
        <v>1</v>
      </c>
      <c r="BH24">
        <v>1</v>
      </c>
      <c r="BI24">
        <v>1</v>
      </c>
      <c r="BJ24" t="s">
        <v>63</v>
      </c>
      <c r="BK24" t="s">
        <v>63</v>
      </c>
      <c r="BL24" t="s">
        <v>63</v>
      </c>
      <c r="BM24" t="s">
        <v>63</v>
      </c>
      <c r="BN24" t="s">
        <v>63</v>
      </c>
      <c r="BO24" t="s">
        <v>63</v>
      </c>
      <c r="BP24" t="s">
        <v>63</v>
      </c>
      <c r="BQ24" t="s">
        <v>63</v>
      </c>
      <c r="BR24" t="s">
        <v>63</v>
      </c>
    </row>
    <row r="25" spans="1:70" x14ac:dyDescent="0.25">
      <c r="A25">
        <v>4187</v>
      </c>
      <c r="B25">
        <v>5</v>
      </c>
      <c r="C25">
        <v>33280</v>
      </c>
      <c r="D25">
        <v>1109</v>
      </c>
      <c r="E25">
        <v>6</v>
      </c>
      <c r="F25">
        <v>4</v>
      </c>
      <c r="G25">
        <v>1.5840000000000001</v>
      </c>
      <c r="H25" t="str">
        <f>IFERROR(G25*M25,"")</f>
        <v/>
      </c>
      <c r="I25" t="s">
        <v>62</v>
      </c>
      <c r="J25" t="str">
        <f>IF(M25="NA","",G25)</f>
        <v/>
      </c>
      <c r="K25">
        <v>-1</v>
      </c>
      <c r="L25">
        <v>1</v>
      </c>
      <c r="M25" t="s">
        <v>63</v>
      </c>
      <c r="N25" t="s">
        <v>63</v>
      </c>
      <c r="O25" t="str">
        <f>IFERROR(S25*G25,"")</f>
        <v/>
      </c>
      <c r="P25" t="str">
        <f t="shared" si="0"/>
        <v/>
      </c>
      <c r="Q25" t="str">
        <f t="shared" si="1"/>
        <v/>
      </c>
      <c r="R25" s="25">
        <f>IF(IFERROR(VLOOKUP(C25,'t+1'!$B$2:$L$312,11,FALSE),"")="NA","",IFERROR(VLOOKUP(C25,'t+1'!$B$2:$L$312,11,FALSE),""))</f>
        <v>0</v>
      </c>
      <c r="S25" s="25" t="str">
        <f t="shared" si="2"/>
        <v/>
      </c>
      <c r="T25">
        <v>-1</v>
      </c>
      <c r="U25">
        <v>1</v>
      </c>
      <c r="V25">
        <v>-1</v>
      </c>
      <c r="W25">
        <v>1</v>
      </c>
      <c r="X25" t="s">
        <v>63</v>
      </c>
      <c r="Y25" t="s">
        <v>63</v>
      </c>
      <c r="Z25">
        <v>-1</v>
      </c>
      <c r="AA25">
        <v>0</v>
      </c>
      <c r="AB25">
        <v>-1</v>
      </c>
      <c r="AC25">
        <v>0</v>
      </c>
      <c r="AD25">
        <v>-1</v>
      </c>
      <c r="AE25">
        <v>0</v>
      </c>
      <c r="AF25">
        <v>-1</v>
      </c>
      <c r="AG25">
        <v>-1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0</v>
      </c>
      <c r="AQ25">
        <v>1</v>
      </c>
      <c r="AR25" t="s">
        <v>63</v>
      </c>
      <c r="AS25" t="s">
        <v>63</v>
      </c>
      <c r="AT25">
        <v>1</v>
      </c>
      <c r="AU25">
        <v>1</v>
      </c>
      <c r="AV25">
        <v>-1</v>
      </c>
      <c r="AW25">
        <v>1</v>
      </c>
      <c r="AX25">
        <v>-1</v>
      </c>
      <c r="AY25">
        <v>0</v>
      </c>
      <c r="AZ25">
        <v>-1</v>
      </c>
      <c r="BA25">
        <v>-1</v>
      </c>
      <c r="BB25">
        <v>-1</v>
      </c>
      <c r="BC25">
        <v>-1</v>
      </c>
      <c r="BD25">
        <v>1</v>
      </c>
      <c r="BE25">
        <v>1</v>
      </c>
      <c r="BF25">
        <v>0</v>
      </c>
      <c r="BG25" t="s">
        <v>63</v>
      </c>
      <c r="BH25">
        <v>1</v>
      </c>
      <c r="BI25">
        <v>1</v>
      </c>
      <c r="BJ25" t="s">
        <v>63</v>
      </c>
      <c r="BK25" t="s">
        <v>63</v>
      </c>
      <c r="BL25" t="s">
        <v>63</v>
      </c>
      <c r="BM25" t="s">
        <v>63</v>
      </c>
      <c r="BN25" t="s">
        <v>63</v>
      </c>
      <c r="BO25" t="s">
        <v>63</v>
      </c>
      <c r="BP25" t="s">
        <v>63</v>
      </c>
      <c r="BQ25" t="s">
        <v>63</v>
      </c>
      <c r="BR25" t="s">
        <v>63</v>
      </c>
    </row>
    <row r="26" spans="1:70" x14ac:dyDescent="0.25">
      <c r="A26">
        <v>6676</v>
      </c>
      <c r="B26">
        <v>6</v>
      </c>
      <c r="C26">
        <v>33282</v>
      </c>
      <c r="D26">
        <v>1170</v>
      </c>
      <c r="E26">
        <v>8</v>
      </c>
      <c r="F26">
        <v>4</v>
      </c>
      <c r="G26">
        <v>8.5540000000000003</v>
      </c>
      <c r="H26">
        <f>IFERROR(G26*M26,"")</f>
        <v>-8.5540000000000003</v>
      </c>
      <c r="I26" t="s">
        <v>62</v>
      </c>
      <c r="J26">
        <f>IF(M26="NA","",G26)</f>
        <v>8.5540000000000003</v>
      </c>
      <c r="K26">
        <v>0</v>
      </c>
      <c r="L26">
        <v>-1</v>
      </c>
      <c r="M26">
        <v>-1</v>
      </c>
      <c r="N26">
        <v>-1</v>
      </c>
      <c r="O26" t="str">
        <f>IFERROR(S26*G26,"")</f>
        <v/>
      </c>
      <c r="P26" t="str">
        <f t="shared" si="0"/>
        <v/>
      </c>
      <c r="Q26" t="str">
        <f t="shared" si="1"/>
        <v/>
      </c>
      <c r="R26" s="25" t="str">
        <f>IF(IFERROR(VLOOKUP(C26,'t+1'!$B$2:$L$312,11,FALSE),"")="NA","",IFERROR(VLOOKUP(C26,'t+1'!$B$2:$L$312,11,FALSE),""))</f>
        <v/>
      </c>
      <c r="S26" s="25" t="str">
        <f t="shared" si="2"/>
        <v/>
      </c>
      <c r="T26">
        <v>-1</v>
      </c>
      <c r="U26">
        <v>-1</v>
      </c>
      <c r="V26">
        <v>0</v>
      </c>
      <c r="W26">
        <v>-1</v>
      </c>
      <c r="X26">
        <v>-1</v>
      </c>
      <c r="Y26">
        <v>-1</v>
      </c>
      <c r="Z26">
        <v>0</v>
      </c>
      <c r="AA26">
        <v>0</v>
      </c>
      <c r="AB26">
        <v>-1</v>
      </c>
      <c r="AC26">
        <v>-1</v>
      </c>
      <c r="AD26">
        <v>-1</v>
      </c>
      <c r="AE26">
        <v>1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-1</v>
      </c>
      <c r="AM26">
        <v>-1</v>
      </c>
      <c r="AN26">
        <v>1</v>
      </c>
      <c r="AO26">
        <v>1</v>
      </c>
      <c r="AP26">
        <v>-1</v>
      </c>
      <c r="AQ26">
        <v>1</v>
      </c>
      <c r="AR26">
        <v>-1</v>
      </c>
      <c r="AS26">
        <v>1</v>
      </c>
      <c r="AT26">
        <v>0</v>
      </c>
      <c r="AU26">
        <v>1</v>
      </c>
      <c r="AV26">
        <v>0</v>
      </c>
      <c r="AW26">
        <v>1</v>
      </c>
      <c r="AX26">
        <v>-1</v>
      </c>
      <c r="AY26">
        <v>1</v>
      </c>
      <c r="AZ26">
        <v>0</v>
      </c>
      <c r="BA26">
        <v>-1</v>
      </c>
      <c r="BB26">
        <v>-1</v>
      </c>
      <c r="BC26">
        <v>1</v>
      </c>
      <c r="BD26">
        <v>1</v>
      </c>
      <c r="BE26">
        <v>1</v>
      </c>
      <c r="BF26">
        <v>1</v>
      </c>
      <c r="BG26">
        <v>0</v>
      </c>
      <c r="BH26">
        <v>-1</v>
      </c>
      <c r="BI26">
        <v>-1</v>
      </c>
      <c r="BJ26" t="s">
        <v>63</v>
      </c>
      <c r="BK26" t="s">
        <v>63</v>
      </c>
      <c r="BL26" t="s">
        <v>63</v>
      </c>
      <c r="BM26" t="s">
        <v>63</v>
      </c>
      <c r="BN26" t="s">
        <v>63</v>
      </c>
      <c r="BO26" t="s">
        <v>63</v>
      </c>
      <c r="BP26" t="s">
        <v>63</v>
      </c>
      <c r="BQ26" t="s">
        <v>63</v>
      </c>
      <c r="BR26" t="s">
        <v>63</v>
      </c>
    </row>
    <row r="27" spans="1:70" x14ac:dyDescent="0.25">
      <c r="A27">
        <v>4224</v>
      </c>
      <c r="B27">
        <v>5</v>
      </c>
      <c r="C27">
        <v>33283</v>
      </c>
      <c r="D27">
        <v>1219</v>
      </c>
      <c r="E27">
        <v>4</v>
      </c>
      <c r="F27">
        <v>3</v>
      </c>
      <c r="G27">
        <v>0.55100000000000005</v>
      </c>
      <c r="H27">
        <f>IFERROR(G27*M27,"")</f>
        <v>0</v>
      </c>
      <c r="I27" t="s">
        <v>62</v>
      </c>
      <c r="J27">
        <f>IF(M27="NA","",G27)</f>
        <v>0.55100000000000005</v>
      </c>
      <c r="K27">
        <v>0</v>
      </c>
      <c r="L27">
        <v>0</v>
      </c>
      <c r="M27">
        <v>0</v>
      </c>
      <c r="N27">
        <v>0</v>
      </c>
      <c r="O27">
        <f>IFERROR(S27*G27,"")</f>
        <v>-0.55100000000000005</v>
      </c>
      <c r="P27">
        <f t="shared" si="0"/>
        <v>0.55100000000000005</v>
      </c>
      <c r="Q27">
        <f t="shared" si="1"/>
        <v>0.55100000000000005</v>
      </c>
      <c r="R27" s="25">
        <f>IF(IFERROR(VLOOKUP(C27,'t+1'!$B$2:$L$312,11,FALSE),"")="NA","",IFERROR(VLOOKUP(C27,'t+1'!$B$2:$L$312,11,FALSE),""))</f>
        <v>-1</v>
      </c>
      <c r="S27" s="25">
        <f t="shared" si="2"/>
        <v>-1</v>
      </c>
      <c r="T27">
        <v>0</v>
      </c>
      <c r="U27">
        <v>0</v>
      </c>
      <c r="V27">
        <v>0</v>
      </c>
      <c r="W27">
        <v>0</v>
      </c>
      <c r="X27">
        <v>-1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1</v>
      </c>
      <c r="AM27">
        <v>0</v>
      </c>
      <c r="AN27">
        <v>1</v>
      </c>
      <c r="AO27">
        <v>0</v>
      </c>
      <c r="AP27">
        <v>1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-1</v>
      </c>
      <c r="AX27">
        <v>1</v>
      </c>
      <c r="AY27">
        <v>-1</v>
      </c>
      <c r="AZ27">
        <v>-1</v>
      </c>
      <c r="BA27">
        <v>-1</v>
      </c>
      <c r="BB27">
        <v>0</v>
      </c>
      <c r="BC27">
        <v>0</v>
      </c>
      <c r="BD27">
        <v>-1</v>
      </c>
      <c r="BE27">
        <v>0</v>
      </c>
      <c r="BF27">
        <v>1</v>
      </c>
      <c r="BG27">
        <v>0</v>
      </c>
      <c r="BH27">
        <v>0</v>
      </c>
      <c r="BI27">
        <v>-1</v>
      </c>
      <c r="BJ27" t="s">
        <v>63</v>
      </c>
      <c r="BK27" t="s">
        <v>63</v>
      </c>
      <c r="BL27" t="s">
        <v>63</v>
      </c>
      <c r="BM27" t="s">
        <v>63</v>
      </c>
      <c r="BN27" t="s">
        <v>63</v>
      </c>
      <c r="BO27" t="s">
        <v>63</v>
      </c>
      <c r="BP27" t="s">
        <v>63</v>
      </c>
      <c r="BQ27" t="s">
        <v>63</v>
      </c>
      <c r="BR27" t="s">
        <v>63</v>
      </c>
    </row>
    <row r="28" spans="1:70" x14ac:dyDescent="0.25">
      <c r="A28">
        <v>2891</v>
      </c>
      <c r="B28">
        <v>2</v>
      </c>
      <c r="C28">
        <v>33286</v>
      </c>
      <c r="D28">
        <v>1209</v>
      </c>
      <c r="E28">
        <v>7</v>
      </c>
      <c r="F28">
        <v>4</v>
      </c>
      <c r="G28">
        <v>4.34</v>
      </c>
      <c r="H28">
        <f>IFERROR(G28*M28,"")</f>
        <v>0</v>
      </c>
      <c r="I28" t="s">
        <v>62</v>
      </c>
      <c r="J28">
        <f>IF(M28="NA","",G28)</f>
        <v>4.34</v>
      </c>
      <c r="K28">
        <v>1</v>
      </c>
      <c r="L28">
        <v>1</v>
      </c>
      <c r="M28">
        <v>0</v>
      </c>
      <c r="N28">
        <v>0</v>
      </c>
      <c r="O28">
        <f>IFERROR(S28*G28,"")</f>
        <v>0</v>
      </c>
      <c r="P28">
        <f t="shared" si="0"/>
        <v>4.34</v>
      </c>
      <c r="Q28">
        <f t="shared" si="1"/>
        <v>4.34</v>
      </c>
      <c r="R28" s="25">
        <f>IF(IFERROR(VLOOKUP(C28,'t+1'!$B$2:$L$312,11,FALSE),"")="NA","",IFERROR(VLOOKUP(C28,'t+1'!$B$2:$L$312,11,FALSE),""))</f>
        <v>0</v>
      </c>
      <c r="S28" s="25">
        <f t="shared" si="2"/>
        <v>0</v>
      </c>
      <c r="T28">
        <v>1</v>
      </c>
      <c r="U28">
        <v>1</v>
      </c>
      <c r="V28">
        <v>1</v>
      </c>
      <c r="W28">
        <v>1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1</v>
      </c>
      <c r="AJ28" t="s">
        <v>63</v>
      </c>
      <c r="AK28" t="s">
        <v>63</v>
      </c>
      <c r="AL28">
        <v>1</v>
      </c>
      <c r="AM28">
        <v>1</v>
      </c>
      <c r="AN28">
        <v>1</v>
      </c>
      <c r="AO28">
        <v>1</v>
      </c>
      <c r="AP28">
        <v>0</v>
      </c>
      <c r="AQ28">
        <v>1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-1</v>
      </c>
      <c r="AX28">
        <v>1</v>
      </c>
      <c r="AY28">
        <v>0</v>
      </c>
      <c r="AZ28">
        <v>-1</v>
      </c>
      <c r="BA28">
        <v>-1</v>
      </c>
      <c r="BB28">
        <v>-1</v>
      </c>
      <c r="BC28">
        <v>1</v>
      </c>
      <c r="BD28">
        <v>-1</v>
      </c>
      <c r="BE28">
        <v>0</v>
      </c>
      <c r="BF28">
        <v>1</v>
      </c>
      <c r="BG28">
        <v>0</v>
      </c>
      <c r="BH28">
        <v>1</v>
      </c>
      <c r="BI28">
        <v>0</v>
      </c>
      <c r="BJ28" t="s">
        <v>63</v>
      </c>
      <c r="BK28" t="s">
        <v>63</v>
      </c>
      <c r="BL28" t="s">
        <v>63</v>
      </c>
      <c r="BM28" t="s">
        <v>63</v>
      </c>
      <c r="BN28" t="s">
        <v>63</v>
      </c>
      <c r="BO28" t="s">
        <v>63</v>
      </c>
      <c r="BP28" t="s">
        <v>63</v>
      </c>
      <c r="BQ28" t="s">
        <v>63</v>
      </c>
      <c r="BR28" t="s">
        <v>63</v>
      </c>
    </row>
    <row r="29" spans="1:70" x14ac:dyDescent="0.25">
      <c r="A29">
        <v>6680</v>
      </c>
      <c r="B29">
        <v>6</v>
      </c>
      <c r="C29">
        <v>33288</v>
      </c>
      <c r="D29">
        <v>1179</v>
      </c>
      <c r="E29">
        <v>4</v>
      </c>
      <c r="F29">
        <v>4</v>
      </c>
      <c r="G29">
        <v>1.7290000000000001</v>
      </c>
      <c r="H29">
        <f>IFERROR(G29*M29,"")</f>
        <v>-1.7290000000000001</v>
      </c>
      <c r="I29" t="s">
        <v>62</v>
      </c>
      <c r="J29">
        <f>IF(M29="NA","",G29)</f>
        <v>1.7290000000000001</v>
      </c>
      <c r="K29">
        <v>0</v>
      </c>
      <c r="L29">
        <v>-1</v>
      </c>
      <c r="M29">
        <v>-1</v>
      </c>
      <c r="N29">
        <v>-1</v>
      </c>
      <c r="O29" t="str">
        <f>IFERROR(S29*G29,"")</f>
        <v/>
      </c>
      <c r="P29" t="str">
        <f t="shared" si="0"/>
        <v/>
      </c>
      <c r="Q29" t="str">
        <f t="shared" si="1"/>
        <v/>
      </c>
      <c r="R29" s="25" t="str">
        <f>IF(IFERROR(VLOOKUP(C29,'t+1'!$B$2:$L$312,11,FALSE),"")="NA","",IFERROR(VLOOKUP(C29,'t+1'!$B$2:$L$312,11,FALSE),""))</f>
        <v/>
      </c>
      <c r="S29" s="25" t="str">
        <f t="shared" si="2"/>
        <v/>
      </c>
      <c r="T29">
        <v>0</v>
      </c>
      <c r="U29">
        <v>0</v>
      </c>
      <c r="V29">
        <v>-1</v>
      </c>
      <c r="W29">
        <v>0</v>
      </c>
      <c r="X29">
        <v>-1</v>
      </c>
      <c r="Y29">
        <v>0</v>
      </c>
      <c r="Z29">
        <v>0</v>
      </c>
      <c r="AA29">
        <v>0</v>
      </c>
      <c r="AB29">
        <v>-1</v>
      </c>
      <c r="AC29">
        <v>0</v>
      </c>
      <c r="AD29">
        <v>0</v>
      </c>
      <c r="AE29">
        <v>0</v>
      </c>
      <c r="AF29">
        <v>-1</v>
      </c>
      <c r="AG29">
        <v>0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0</v>
      </c>
      <c r="AO29">
        <v>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0</v>
      </c>
      <c r="AV29">
        <v>1</v>
      </c>
      <c r="AW29">
        <v>1</v>
      </c>
      <c r="AX29">
        <v>-1</v>
      </c>
      <c r="AY29">
        <v>0</v>
      </c>
      <c r="AZ29">
        <v>-1</v>
      </c>
      <c r="BA29">
        <v>-1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-1</v>
      </c>
      <c r="BH29">
        <v>-1</v>
      </c>
      <c r="BI29">
        <v>-1</v>
      </c>
      <c r="BJ29" t="s">
        <v>63</v>
      </c>
      <c r="BK29" t="s">
        <v>63</v>
      </c>
      <c r="BL29" t="s">
        <v>63</v>
      </c>
      <c r="BM29" t="s">
        <v>63</v>
      </c>
      <c r="BN29" t="s">
        <v>63</v>
      </c>
      <c r="BO29" t="s">
        <v>63</v>
      </c>
      <c r="BP29" t="s">
        <v>63</v>
      </c>
      <c r="BQ29" t="s">
        <v>63</v>
      </c>
      <c r="BR29" t="s">
        <v>63</v>
      </c>
    </row>
    <row r="30" spans="1:70" x14ac:dyDescent="0.25">
      <c r="A30">
        <v>15221</v>
      </c>
      <c r="B30">
        <v>5</v>
      </c>
      <c r="C30">
        <v>33289</v>
      </c>
      <c r="D30">
        <v>1060</v>
      </c>
      <c r="E30">
        <v>3</v>
      </c>
      <c r="F30">
        <v>2</v>
      </c>
      <c r="G30">
        <v>0.97</v>
      </c>
      <c r="H30">
        <f>IFERROR(G30*M30,"")</f>
        <v>-0.97</v>
      </c>
      <c r="I30" t="s">
        <v>62</v>
      </c>
      <c r="J30">
        <f>IF(M30="NA","",G30)</f>
        <v>0.97</v>
      </c>
      <c r="K30">
        <v>-1</v>
      </c>
      <c r="L30">
        <v>0</v>
      </c>
      <c r="M30">
        <v>-1</v>
      </c>
      <c r="N30">
        <v>-1</v>
      </c>
      <c r="O30">
        <f>IFERROR(S30*G30,"")</f>
        <v>0</v>
      </c>
      <c r="P30">
        <f t="shared" si="0"/>
        <v>0.97</v>
      </c>
      <c r="Q30">
        <f t="shared" si="1"/>
        <v>0.97</v>
      </c>
      <c r="R30" s="25">
        <f>IF(IFERROR(VLOOKUP(C30,'t+1'!$B$2:$L$312,11,FALSE),"")="NA","",IFERROR(VLOOKUP(C30,'t+1'!$B$2:$L$312,11,FALSE),""))</f>
        <v>-1</v>
      </c>
      <c r="S30" s="25">
        <f t="shared" si="2"/>
        <v>0</v>
      </c>
      <c r="T30">
        <v>-1</v>
      </c>
      <c r="U30">
        <v>0</v>
      </c>
      <c r="V30">
        <v>-1</v>
      </c>
      <c r="W30">
        <v>-1</v>
      </c>
      <c r="X30">
        <v>-1</v>
      </c>
      <c r="Y30">
        <v>-1</v>
      </c>
      <c r="Z30" t="s">
        <v>63</v>
      </c>
      <c r="AA30" t="s">
        <v>63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1</v>
      </c>
      <c r="AK30">
        <v>0</v>
      </c>
      <c r="AL30">
        <v>1</v>
      </c>
      <c r="AM30">
        <v>0</v>
      </c>
      <c r="AN30">
        <v>1</v>
      </c>
      <c r="AO30">
        <v>0</v>
      </c>
      <c r="AP30">
        <v>1</v>
      </c>
      <c r="AQ30">
        <v>1</v>
      </c>
      <c r="AR30">
        <v>1</v>
      </c>
      <c r="AS30">
        <v>1</v>
      </c>
      <c r="AT30">
        <v>0</v>
      </c>
      <c r="AU30">
        <v>1</v>
      </c>
      <c r="AV30">
        <v>-1</v>
      </c>
      <c r="AW30">
        <v>1</v>
      </c>
      <c r="AX30" t="s">
        <v>63</v>
      </c>
      <c r="AY30">
        <v>0</v>
      </c>
      <c r="AZ30">
        <v>0</v>
      </c>
      <c r="BA30">
        <v>-1</v>
      </c>
      <c r="BB30">
        <v>1</v>
      </c>
      <c r="BC30">
        <v>0</v>
      </c>
      <c r="BD30" t="s">
        <v>63</v>
      </c>
      <c r="BE30">
        <v>0</v>
      </c>
      <c r="BF30">
        <v>0</v>
      </c>
      <c r="BG30">
        <v>0</v>
      </c>
      <c r="BH30">
        <v>-1</v>
      </c>
      <c r="BI30">
        <v>0</v>
      </c>
      <c r="BJ30" t="s">
        <v>63</v>
      </c>
      <c r="BK30" t="s">
        <v>63</v>
      </c>
      <c r="BL30" t="s">
        <v>63</v>
      </c>
      <c r="BM30" t="s">
        <v>63</v>
      </c>
      <c r="BN30" t="s">
        <v>63</v>
      </c>
      <c r="BO30" t="s">
        <v>63</v>
      </c>
      <c r="BP30" t="s">
        <v>63</v>
      </c>
      <c r="BQ30" t="s">
        <v>63</v>
      </c>
      <c r="BR30" t="s">
        <v>63</v>
      </c>
    </row>
    <row r="31" spans="1:70" x14ac:dyDescent="0.25">
      <c r="A31">
        <v>108</v>
      </c>
      <c r="B31">
        <v>1</v>
      </c>
      <c r="C31">
        <v>33290</v>
      </c>
      <c r="D31">
        <v>1110</v>
      </c>
      <c r="E31">
        <v>4</v>
      </c>
      <c r="F31">
        <v>4</v>
      </c>
      <c r="G31">
        <v>0.66500000000000004</v>
      </c>
      <c r="H31">
        <f>IFERROR(G31*M31,"")</f>
        <v>0</v>
      </c>
      <c r="I31" t="s">
        <v>62</v>
      </c>
      <c r="J31">
        <f>IF(M31="NA","",G31)</f>
        <v>0.66500000000000004</v>
      </c>
      <c r="K31">
        <v>1</v>
      </c>
      <c r="L31">
        <v>0</v>
      </c>
      <c r="M31">
        <v>0</v>
      </c>
      <c r="N31">
        <v>0</v>
      </c>
      <c r="O31">
        <f>IFERROR(S31*G31,"")</f>
        <v>0</v>
      </c>
      <c r="P31">
        <f t="shared" si="0"/>
        <v>0.66500000000000004</v>
      </c>
      <c r="Q31">
        <f t="shared" si="1"/>
        <v>0.66500000000000004</v>
      </c>
      <c r="R31" s="25">
        <f>IF(IFERROR(VLOOKUP(C31,'t+1'!$B$2:$L$312,11,FALSE),"")="NA","",IFERROR(VLOOKUP(C31,'t+1'!$B$2:$L$312,11,FALSE),""))</f>
        <v>0</v>
      </c>
      <c r="S31" s="25">
        <f t="shared" si="2"/>
        <v>0</v>
      </c>
      <c r="T31">
        <v>1</v>
      </c>
      <c r="U31">
        <v>0</v>
      </c>
      <c r="V31">
        <v>1</v>
      </c>
      <c r="W31">
        <v>0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1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-1</v>
      </c>
      <c r="AQ31">
        <v>-1</v>
      </c>
      <c r="AR31">
        <v>-1</v>
      </c>
      <c r="AS31">
        <v>-1</v>
      </c>
      <c r="AT31">
        <v>0</v>
      </c>
      <c r="AU31">
        <v>0</v>
      </c>
      <c r="AV31">
        <v>-1</v>
      </c>
      <c r="AW31">
        <v>-1</v>
      </c>
      <c r="AX31">
        <v>1</v>
      </c>
      <c r="AY31">
        <v>-1</v>
      </c>
      <c r="AZ31">
        <v>-1</v>
      </c>
      <c r="BA31">
        <v>-1</v>
      </c>
      <c r="BB31">
        <v>0</v>
      </c>
      <c r="BC31">
        <v>0</v>
      </c>
      <c r="BD31">
        <v>1</v>
      </c>
      <c r="BE31">
        <v>0</v>
      </c>
      <c r="BF31">
        <v>1</v>
      </c>
      <c r="BG31">
        <v>0</v>
      </c>
      <c r="BH31">
        <v>0</v>
      </c>
      <c r="BI31">
        <v>0</v>
      </c>
      <c r="BJ31" t="s">
        <v>63</v>
      </c>
      <c r="BK31" t="s">
        <v>63</v>
      </c>
      <c r="BL31" t="s">
        <v>63</v>
      </c>
      <c r="BM31" t="s">
        <v>63</v>
      </c>
      <c r="BN31" t="s">
        <v>63</v>
      </c>
      <c r="BO31" t="s">
        <v>63</v>
      </c>
      <c r="BP31" t="s">
        <v>63</v>
      </c>
      <c r="BQ31" t="s">
        <v>63</v>
      </c>
      <c r="BR31" t="s">
        <v>63</v>
      </c>
    </row>
    <row r="32" spans="1:70" x14ac:dyDescent="0.25">
      <c r="A32">
        <v>6684</v>
      </c>
      <c r="B32">
        <v>6</v>
      </c>
      <c r="C32">
        <v>33294</v>
      </c>
      <c r="D32">
        <v>1060</v>
      </c>
      <c r="E32">
        <v>4</v>
      </c>
      <c r="F32">
        <v>4</v>
      </c>
      <c r="G32">
        <v>1.843</v>
      </c>
      <c r="H32">
        <f>IFERROR(G32*M32,"")</f>
        <v>1.843</v>
      </c>
      <c r="I32" t="s">
        <v>62</v>
      </c>
      <c r="J32">
        <f>IF(M32="NA","",G32)</f>
        <v>1.843</v>
      </c>
      <c r="K32">
        <v>1</v>
      </c>
      <c r="L32">
        <v>0</v>
      </c>
      <c r="M32">
        <v>1</v>
      </c>
      <c r="N32">
        <v>0</v>
      </c>
      <c r="O32">
        <f>IFERROR(S32*G32,"")</f>
        <v>1.843</v>
      </c>
      <c r="P32">
        <f t="shared" si="0"/>
        <v>1.843</v>
      </c>
      <c r="Q32">
        <f t="shared" si="1"/>
        <v>1.843</v>
      </c>
      <c r="R32" s="25">
        <f>IF(IFERROR(VLOOKUP(C32,'t+1'!$B$2:$L$312,11,FALSE),"")="NA","",IFERROR(VLOOKUP(C32,'t+1'!$B$2:$L$312,11,FALSE),""))</f>
        <v>1</v>
      </c>
      <c r="S32" s="25">
        <f t="shared" si="2"/>
        <v>1</v>
      </c>
      <c r="T32">
        <v>1</v>
      </c>
      <c r="U32">
        <v>0</v>
      </c>
      <c r="V32">
        <v>1</v>
      </c>
      <c r="W32">
        <v>0</v>
      </c>
      <c r="X32">
        <v>1</v>
      </c>
      <c r="Y32">
        <v>0</v>
      </c>
      <c r="Z32">
        <v>0</v>
      </c>
      <c r="AA32">
        <v>-1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1</v>
      </c>
      <c r="AM32">
        <v>0</v>
      </c>
      <c r="AN32">
        <v>0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1</v>
      </c>
      <c r="AU32">
        <v>1</v>
      </c>
      <c r="AV32">
        <v>0</v>
      </c>
      <c r="AW32">
        <v>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0</v>
      </c>
      <c r="BD32">
        <v>0</v>
      </c>
      <c r="BE32">
        <v>-1</v>
      </c>
      <c r="BF32">
        <v>0</v>
      </c>
      <c r="BG32">
        <v>1</v>
      </c>
      <c r="BH32">
        <v>0</v>
      </c>
      <c r="BI32">
        <v>1</v>
      </c>
      <c r="BJ32" t="s">
        <v>63</v>
      </c>
      <c r="BK32" t="s">
        <v>63</v>
      </c>
      <c r="BL32" t="s">
        <v>63</v>
      </c>
      <c r="BM32" t="s">
        <v>63</v>
      </c>
      <c r="BN32" t="s">
        <v>63</v>
      </c>
      <c r="BO32" t="s">
        <v>63</v>
      </c>
      <c r="BP32" t="s">
        <v>63</v>
      </c>
      <c r="BQ32" t="s">
        <v>63</v>
      </c>
      <c r="BR32" t="s">
        <v>63</v>
      </c>
    </row>
    <row r="33" spans="1:70" x14ac:dyDescent="0.25">
      <c r="A33">
        <v>1618</v>
      </c>
      <c r="B33">
        <v>1</v>
      </c>
      <c r="C33">
        <v>33296</v>
      </c>
      <c r="D33">
        <v>1060</v>
      </c>
      <c r="E33">
        <v>3</v>
      </c>
      <c r="F33">
        <v>4</v>
      </c>
      <c r="G33">
        <v>0.97</v>
      </c>
      <c r="H33" t="str">
        <f>IFERROR(G33*M33,"")</f>
        <v/>
      </c>
      <c r="I33" t="s">
        <v>62</v>
      </c>
      <c r="J33" t="str">
        <f>IF(M33="NA","",G33)</f>
        <v/>
      </c>
      <c r="K33">
        <v>0</v>
      </c>
      <c r="L33">
        <v>1</v>
      </c>
      <c r="M33" t="s">
        <v>63</v>
      </c>
      <c r="N33" t="s">
        <v>63</v>
      </c>
      <c r="O33" t="str">
        <f>IFERROR(S33*G33,"")</f>
        <v/>
      </c>
      <c r="P33" t="str">
        <f t="shared" si="0"/>
        <v/>
      </c>
      <c r="Q33" t="str">
        <f t="shared" si="1"/>
        <v/>
      </c>
      <c r="R33" s="25" t="str">
        <f>IF(IFERROR(VLOOKUP(C33,'t+1'!$B$2:$L$312,11,FALSE),"")="NA","",IFERROR(VLOOKUP(C33,'t+1'!$B$2:$L$312,11,FALSE),""))</f>
        <v/>
      </c>
      <c r="S33" s="25" t="str">
        <f t="shared" si="2"/>
        <v/>
      </c>
      <c r="T33">
        <v>0</v>
      </c>
      <c r="U33">
        <v>1</v>
      </c>
      <c r="V33">
        <v>0</v>
      </c>
      <c r="W33">
        <v>1</v>
      </c>
      <c r="X33" t="s">
        <v>63</v>
      </c>
      <c r="Y33" t="s">
        <v>63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1</v>
      </c>
      <c r="AF33">
        <v>0</v>
      </c>
      <c r="AG33">
        <v>0</v>
      </c>
      <c r="AH33">
        <v>1</v>
      </c>
      <c r="AI33">
        <v>1</v>
      </c>
      <c r="AJ33">
        <v>0</v>
      </c>
      <c r="AK33">
        <v>1</v>
      </c>
      <c r="AL33">
        <v>0</v>
      </c>
      <c r="AM33">
        <v>1</v>
      </c>
      <c r="AN33">
        <v>1</v>
      </c>
      <c r="AO33">
        <v>1</v>
      </c>
      <c r="AP33">
        <v>1</v>
      </c>
      <c r="AQ33">
        <v>1</v>
      </c>
      <c r="AR33" t="s">
        <v>63</v>
      </c>
      <c r="AS33" t="s">
        <v>63</v>
      </c>
      <c r="AT33">
        <v>0</v>
      </c>
      <c r="AU33">
        <v>0</v>
      </c>
      <c r="AV33">
        <v>-1</v>
      </c>
      <c r="AW33">
        <v>1</v>
      </c>
      <c r="AX33">
        <v>1</v>
      </c>
      <c r="AY33">
        <v>1</v>
      </c>
      <c r="AZ33">
        <v>0</v>
      </c>
      <c r="BA33">
        <v>-1</v>
      </c>
      <c r="BB33">
        <v>0</v>
      </c>
      <c r="BC33">
        <v>-1</v>
      </c>
      <c r="BD33">
        <v>-1</v>
      </c>
      <c r="BE33">
        <v>0</v>
      </c>
      <c r="BF33">
        <v>1</v>
      </c>
      <c r="BG33">
        <v>0</v>
      </c>
      <c r="BH33">
        <v>1</v>
      </c>
      <c r="BI33">
        <v>1</v>
      </c>
      <c r="BJ33" t="s">
        <v>63</v>
      </c>
      <c r="BK33" t="s">
        <v>63</v>
      </c>
      <c r="BL33" t="s">
        <v>63</v>
      </c>
      <c r="BM33" t="s">
        <v>63</v>
      </c>
      <c r="BN33" t="s">
        <v>63</v>
      </c>
      <c r="BO33" t="s">
        <v>63</v>
      </c>
      <c r="BP33" t="s">
        <v>63</v>
      </c>
      <c r="BQ33" t="s">
        <v>63</v>
      </c>
      <c r="BR33" t="s">
        <v>63</v>
      </c>
    </row>
    <row r="34" spans="1:70" x14ac:dyDescent="0.25">
      <c r="A34">
        <v>1621</v>
      </c>
      <c r="B34">
        <v>1</v>
      </c>
      <c r="C34">
        <v>33299</v>
      </c>
      <c r="D34">
        <v>1019</v>
      </c>
      <c r="E34">
        <v>4</v>
      </c>
      <c r="F34">
        <v>4</v>
      </c>
      <c r="G34">
        <v>2.4700000000000002</v>
      </c>
      <c r="H34" t="str">
        <f>IFERROR(G34*M34,"")</f>
        <v/>
      </c>
      <c r="I34" t="s">
        <v>62</v>
      </c>
      <c r="J34" t="str">
        <f>IF(M34="NA","",G34)</f>
        <v/>
      </c>
      <c r="K34">
        <v>1</v>
      </c>
      <c r="L34">
        <v>0</v>
      </c>
      <c r="M34" t="s">
        <v>63</v>
      </c>
      <c r="N34" t="s">
        <v>63</v>
      </c>
      <c r="O34" t="str">
        <f>IFERROR(S34*G34,"")</f>
        <v/>
      </c>
      <c r="P34" t="str">
        <f t="shared" si="0"/>
        <v/>
      </c>
      <c r="Q34" t="str">
        <f t="shared" si="1"/>
        <v/>
      </c>
      <c r="R34" s="25" t="str">
        <f>IF(IFERROR(VLOOKUP(C34,'t+1'!$B$2:$L$312,11,FALSE),"")="NA","",IFERROR(VLOOKUP(C34,'t+1'!$B$2:$L$312,11,FALSE),""))</f>
        <v/>
      </c>
      <c r="S34" s="25" t="str">
        <f t="shared" si="2"/>
        <v/>
      </c>
      <c r="T34">
        <v>0</v>
      </c>
      <c r="U34">
        <v>0</v>
      </c>
      <c r="V34">
        <v>0</v>
      </c>
      <c r="W34">
        <v>0</v>
      </c>
      <c r="X34" t="s">
        <v>63</v>
      </c>
      <c r="Y34" t="s">
        <v>63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1</v>
      </c>
      <c r="AL34">
        <v>0</v>
      </c>
      <c r="AM34">
        <v>0</v>
      </c>
      <c r="AN34">
        <v>1</v>
      </c>
      <c r="AO34">
        <v>1</v>
      </c>
      <c r="AP34">
        <v>0</v>
      </c>
      <c r="AQ34">
        <v>0</v>
      </c>
      <c r="AR34" t="s">
        <v>63</v>
      </c>
      <c r="AS34" t="s">
        <v>63</v>
      </c>
      <c r="AT34">
        <v>0</v>
      </c>
      <c r="AU34">
        <v>0</v>
      </c>
      <c r="AV34">
        <v>0</v>
      </c>
      <c r="AW34">
        <v>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0</v>
      </c>
      <c r="BD34">
        <v>1</v>
      </c>
      <c r="BE34">
        <v>1</v>
      </c>
      <c r="BF34">
        <v>0</v>
      </c>
      <c r="BG34" t="s">
        <v>63</v>
      </c>
      <c r="BH34">
        <v>0</v>
      </c>
      <c r="BI34">
        <v>0</v>
      </c>
      <c r="BJ34" t="s">
        <v>63</v>
      </c>
      <c r="BK34" t="s">
        <v>63</v>
      </c>
      <c r="BL34" t="s">
        <v>63</v>
      </c>
      <c r="BM34" t="s">
        <v>63</v>
      </c>
      <c r="BN34" t="s">
        <v>63</v>
      </c>
      <c r="BO34" t="s">
        <v>63</v>
      </c>
      <c r="BP34" t="s">
        <v>63</v>
      </c>
      <c r="BQ34" t="s">
        <v>63</v>
      </c>
      <c r="BR34" t="s">
        <v>63</v>
      </c>
    </row>
    <row r="35" spans="1:70" x14ac:dyDescent="0.25">
      <c r="A35">
        <v>4241</v>
      </c>
      <c r="B35">
        <v>5</v>
      </c>
      <c r="C35">
        <v>33303</v>
      </c>
      <c r="D35">
        <v>1179</v>
      </c>
      <c r="E35">
        <v>8</v>
      </c>
      <c r="F35">
        <v>4</v>
      </c>
      <c r="G35">
        <v>8.5540000000000003</v>
      </c>
      <c r="H35">
        <f>IFERROR(G35*M35,"")</f>
        <v>8.5540000000000003</v>
      </c>
      <c r="I35" t="s">
        <v>62</v>
      </c>
      <c r="J35">
        <f>IF(M35="NA","",G35)</f>
        <v>8.5540000000000003</v>
      </c>
      <c r="K35">
        <v>1</v>
      </c>
      <c r="L35">
        <v>1</v>
      </c>
      <c r="M35">
        <v>1</v>
      </c>
      <c r="N35">
        <v>1</v>
      </c>
      <c r="O35">
        <f>IFERROR(S35*G35,"")</f>
        <v>-8.5540000000000003</v>
      </c>
      <c r="P35">
        <f t="shared" si="0"/>
        <v>8.5540000000000003</v>
      </c>
      <c r="Q35">
        <f t="shared" si="1"/>
        <v>8.5540000000000003</v>
      </c>
      <c r="R35" s="25">
        <f>IF(IFERROR(VLOOKUP(C35,'t+1'!$B$2:$L$312,11,FALSE),"")="NA","",IFERROR(VLOOKUP(C35,'t+1'!$B$2:$L$312,11,FALSE),""))</f>
        <v>0</v>
      </c>
      <c r="S35" s="25">
        <f t="shared" si="2"/>
        <v>-1</v>
      </c>
      <c r="T35">
        <v>0</v>
      </c>
      <c r="U35">
        <v>1</v>
      </c>
      <c r="V35">
        <v>1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-1</v>
      </c>
      <c r="AK35">
        <v>0</v>
      </c>
      <c r="AL35">
        <v>-1</v>
      </c>
      <c r="AM35">
        <v>0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0</v>
      </c>
      <c r="AZ35">
        <v>-1</v>
      </c>
      <c r="BA35">
        <v>-1</v>
      </c>
      <c r="BB35">
        <v>-1</v>
      </c>
      <c r="BC35">
        <v>1</v>
      </c>
      <c r="BD35">
        <v>0</v>
      </c>
      <c r="BE35">
        <v>0</v>
      </c>
      <c r="BF35">
        <v>1</v>
      </c>
      <c r="BG35">
        <v>1</v>
      </c>
      <c r="BH35">
        <v>0</v>
      </c>
      <c r="BI35">
        <v>0</v>
      </c>
      <c r="BJ35" t="s">
        <v>63</v>
      </c>
      <c r="BK35" t="s">
        <v>63</v>
      </c>
      <c r="BL35" t="s">
        <v>63</v>
      </c>
      <c r="BM35" t="s">
        <v>63</v>
      </c>
      <c r="BN35" t="s">
        <v>63</v>
      </c>
      <c r="BO35" t="s">
        <v>63</v>
      </c>
      <c r="BP35" t="s">
        <v>63</v>
      </c>
      <c r="BQ35" t="s">
        <v>63</v>
      </c>
      <c r="BR35" t="s">
        <v>63</v>
      </c>
    </row>
    <row r="36" spans="1:70" x14ac:dyDescent="0.25">
      <c r="A36">
        <v>15243</v>
      </c>
      <c r="B36">
        <v>5</v>
      </c>
      <c r="C36">
        <v>33304</v>
      </c>
      <c r="D36">
        <v>1070</v>
      </c>
      <c r="E36">
        <v>5</v>
      </c>
      <c r="F36">
        <v>3</v>
      </c>
      <c r="G36">
        <v>0.88400000000000001</v>
      </c>
      <c r="H36">
        <f>IFERROR(G36*M36,"")</f>
        <v>-0.88400000000000001</v>
      </c>
      <c r="I36" t="s">
        <v>62</v>
      </c>
      <c r="J36">
        <f>IF(M36="NA","",G36)</f>
        <v>0.88400000000000001</v>
      </c>
      <c r="K36">
        <v>-1</v>
      </c>
      <c r="L36">
        <v>1</v>
      </c>
      <c r="M36">
        <v>-1</v>
      </c>
      <c r="N36">
        <v>0</v>
      </c>
      <c r="O36">
        <f>IFERROR(S36*G36,"")</f>
        <v>0</v>
      </c>
      <c r="P36">
        <f t="shared" si="0"/>
        <v>0.88400000000000001</v>
      </c>
      <c r="Q36">
        <f t="shared" si="1"/>
        <v>0.88400000000000001</v>
      </c>
      <c r="R36" s="25">
        <f>IF(IFERROR(VLOOKUP(C36,'t+1'!$B$2:$L$312,11,FALSE),"")="NA","",IFERROR(VLOOKUP(C36,'t+1'!$B$2:$L$312,11,FALSE),""))</f>
        <v>0</v>
      </c>
      <c r="S36" s="25">
        <f t="shared" si="2"/>
        <v>0</v>
      </c>
      <c r="T36">
        <v>-1</v>
      </c>
      <c r="U36">
        <v>1</v>
      </c>
      <c r="V36">
        <v>-1</v>
      </c>
      <c r="W36">
        <v>1</v>
      </c>
      <c r="X36">
        <v>-1</v>
      </c>
      <c r="Y36">
        <v>0</v>
      </c>
      <c r="Z36">
        <v>-1</v>
      </c>
      <c r="AA36" t="s">
        <v>63</v>
      </c>
      <c r="AB36">
        <v>-1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1</v>
      </c>
      <c r="AR36">
        <v>0</v>
      </c>
      <c r="AS36">
        <v>0</v>
      </c>
      <c r="AT36">
        <v>0</v>
      </c>
      <c r="AU36" t="s">
        <v>63</v>
      </c>
      <c r="AV36">
        <v>-1</v>
      </c>
      <c r="AW36">
        <v>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1</v>
      </c>
      <c r="BE36">
        <v>0</v>
      </c>
      <c r="BF36">
        <v>1</v>
      </c>
      <c r="BG36">
        <v>0</v>
      </c>
      <c r="BH36">
        <v>0</v>
      </c>
      <c r="BI36">
        <v>-1</v>
      </c>
      <c r="BJ36" t="s">
        <v>63</v>
      </c>
      <c r="BK36" t="s">
        <v>63</v>
      </c>
      <c r="BL36" t="s">
        <v>63</v>
      </c>
      <c r="BM36" t="s">
        <v>63</v>
      </c>
      <c r="BN36" t="s">
        <v>63</v>
      </c>
      <c r="BO36" t="s">
        <v>63</v>
      </c>
      <c r="BP36" t="s">
        <v>63</v>
      </c>
      <c r="BQ36" t="s">
        <v>63</v>
      </c>
      <c r="BR36" t="s">
        <v>63</v>
      </c>
    </row>
    <row r="37" spans="1:70" x14ac:dyDescent="0.25">
      <c r="A37">
        <v>6700</v>
      </c>
      <c r="B37">
        <v>6</v>
      </c>
      <c r="C37">
        <v>33306</v>
      </c>
      <c r="D37">
        <v>1161</v>
      </c>
      <c r="E37">
        <v>3</v>
      </c>
      <c r="F37">
        <v>4</v>
      </c>
      <c r="G37">
        <v>0.69</v>
      </c>
      <c r="H37">
        <f>IFERROR(G37*M37,"")</f>
        <v>-0.69</v>
      </c>
      <c r="I37" t="s">
        <v>62</v>
      </c>
      <c r="J37">
        <f>IF(M37="NA","",G37)</f>
        <v>0.69</v>
      </c>
      <c r="K37">
        <v>0</v>
      </c>
      <c r="L37">
        <v>0</v>
      </c>
      <c r="M37">
        <v>-1</v>
      </c>
      <c r="N37">
        <v>-1</v>
      </c>
      <c r="O37">
        <f>IFERROR(S37*G37,"")</f>
        <v>0</v>
      </c>
      <c r="P37">
        <f t="shared" si="0"/>
        <v>0.69</v>
      </c>
      <c r="Q37">
        <f t="shared" si="1"/>
        <v>0.69</v>
      </c>
      <c r="R37" s="25">
        <f>IF(IFERROR(VLOOKUP(C37,'t+1'!$B$2:$L$312,11,FALSE),"")="NA","",IFERROR(VLOOKUP(C37,'t+1'!$B$2:$L$312,11,FALSE),""))</f>
        <v>-1</v>
      </c>
      <c r="S37" s="25">
        <f t="shared" si="2"/>
        <v>0</v>
      </c>
      <c r="T37">
        <v>0</v>
      </c>
      <c r="U37">
        <v>0</v>
      </c>
      <c r="V37">
        <v>0</v>
      </c>
      <c r="W37">
        <v>0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0</v>
      </c>
      <c r="AE37">
        <v>0</v>
      </c>
      <c r="AF37">
        <v>0</v>
      </c>
      <c r="AG37">
        <v>0</v>
      </c>
      <c r="AH37">
        <v>-1</v>
      </c>
      <c r="AI37">
        <v>-1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1</v>
      </c>
      <c r="BD37">
        <v>-1</v>
      </c>
      <c r="BE37">
        <v>1</v>
      </c>
      <c r="BF37">
        <v>0</v>
      </c>
      <c r="BG37">
        <v>-1</v>
      </c>
      <c r="BH37">
        <v>-1</v>
      </c>
      <c r="BI37">
        <v>-1</v>
      </c>
      <c r="BJ37" t="s">
        <v>63</v>
      </c>
      <c r="BK37" t="s">
        <v>63</v>
      </c>
      <c r="BL37" t="s">
        <v>63</v>
      </c>
      <c r="BM37" t="s">
        <v>63</v>
      </c>
      <c r="BN37" t="s">
        <v>63</v>
      </c>
      <c r="BO37" t="s">
        <v>63</v>
      </c>
      <c r="BP37" t="s">
        <v>63</v>
      </c>
      <c r="BQ37" t="s">
        <v>63</v>
      </c>
      <c r="BR37" t="s">
        <v>63</v>
      </c>
    </row>
    <row r="38" spans="1:70" x14ac:dyDescent="0.25">
      <c r="A38">
        <v>6708</v>
      </c>
      <c r="B38">
        <v>6</v>
      </c>
      <c r="C38">
        <v>33309</v>
      </c>
      <c r="D38">
        <v>1181</v>
      </c>
      <c r="E38">
        <v>4</v>
      </c>
      <c r="F38">
        <v>4</v>
      </c>
      <c r="G38">
        <v>1.1399999999999999</v>
      </c>
      <c r="H38">
        <f>IFERROR(G38*M38,"")</f>
        <v>0</v>
      </c>
      <c r="I38" t="s">
        <v>62</v>
      </c>
      <c r="J38">
        <f>IF(M38="NA","",G38)</f>
        <v>1.1399999999999999</v>
      </c>
      <c r="K38">
        <v>1</v>
      </c>
      <c r="L38">
        <v>1</v>
      </c>
      <c r="M38">
        <v>0</v>
      </c>
      <c r="N38">
        <v>0</v>
      </c>
      <c r="O38" t="str">
        <f>IFERROR(S38*G38,"")</f>
        <v/>
      </c>
      <c r="P38" t="str">
        <f t="shared" si="0"/>
        <v/>
      </c>
      <c r="Q38" t="str">
        <f t="shared" si="1"/>
        <v/>
      </c>
      <c r="R38" s="25" t="str">
        <f>IF(IFERROR(VLOOKUP(C38,'t+1'!$B$2:$L$312,11,FALSE),"")="NA","",IFERROR(VLOOKUP(C38,'t+1'!$B$2:$L$312,11,FALSE),""))</f>
        <v/>
      </c>
      <c r="S38" s="25" t="str">
        <f t="shared" si="2"/>
        <v/>
      </c>
      <c r="T38">
        <v>1</v>
      </c>
      <c r="U38">
        <v>1</v>
      </c>
      <c r="V38">
        <v>1</v>
      </c>
      <c r="W38">
        <v>1</v>
      </c>
      <c r="X38">
        <v>0</v>
      </c>
      <c r="Y38">
        <v>0</v>
      </c>
      <c r="Z38">
        <v>0</v>
      </c>
      <c r="AA38">
        <v>0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-1</v>
      </c>
      <c r="AK38">
        <v>-1</v>
      </c>
      <c r="AL38">
        <v>-1</v>
      </c>
      <c r="AM38">
        <v>-1</v>
      </c>
      <c r="AN38">
        <v>1</v>
      </c>
      <c r="AO38">
        <v>1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1</v>
      </c>
      <c r="AX38">
        <v>-1</v>
      </c>
      <c r="AY38">
        <v>-1</v>
      </c>
      <c r="AZ38">
        <v>-1</v>
      </c>
      <c r="BA38">
        <v>-1</v>
      </c>
      <c r="BB38">
        <v>1</v>
      </c>
      <c r="BC38">
        <v>-1</v>
      </c>
      <c r="BD38">
        <v>1</v>
      </c>
      <c r="BE38">
        <v>1</v>
      </c>
      <c r="BF38">
        <v>1</v>
      </c>
      <c r="BG38">
        <v>0</v>
      </c>
      <c r="BH38">
        <v>0</v>
      </c>
      <c r="BI38">
        <v>1</v>
      </c>
      <c r="BJ38" t="s">
        <v>63</v>
      </c>
      <c r="BK38" t="s">
        <v>63</v>
      </c>
      <c r="BL38" t="s">
        <v>63</v>
      </c>
      <c r="BM38" t="s">
        <v>63</v>
      </c>
      <c r="BN38" t="s">
        <v>63</v>
      </c>
      <c r="BO38" t="s">
        <v>63</v>
      </c>
      <c r="BP38" t="s">
        <v>63</v>
      </c>
      <c r="BQ38" t="s">
        <v>63</v>
      </c>
      <c r="BR38" t="s">
        <v>63</v>
      </c>
    </row>
    <row r="39" spans="1:70" x14ac:dyDescent="0.25">
      <c r="A39">
        <v>6718</v>
      </c>
      <c r="B39">
        <v>6</v>
      </c>
      <c r="C39">
        <v>33310</v>
      </c>
      <c r="D39">
        <v>1149</v>
      </c>
      <c r="E39">
        <v>1</v>
      </c>
      <c r="F39">
        <v>2</v>
      </c>
      <c r="G39">
        <v>7.6999999999999999E-2</v>
      </c>
      <c r="H39">
        <f>IFERROR(G39*M39,"")</f>
        <v>0</v>
      </c>
      <c r="I39" t="s">
        <v>62</v>
      </c>
      <c r="J39">
        <f>IF(M39="NA","",G39)</f>
        <v>7.6999999999999999E-2</v>
      </c>
      <c r="K39">
        <v>0</v>
      </c>
      <c r="L39">
        <v>0</v>
      </c>
      <c r="M39">
        <v>0</v>
      </c>
      <c r="N39">
        <v>0</v>
      </c>
      <c r="O39" t="str">
        <f>IFERROR(S39*G39,"")</f>
        <v/>
      </c>
      <c r="P39" t="str">
        <f t="shared" si="0"/>
        <v/>
      </c>
      <c r="Q39" t="str">
        <f t="shared" si="1"/>
        <v/>
      </c>
      <c r="R39" s="25" t="str">
        <f>IF(IFERROR(VLOOKUP(C39,'t+1'!$B$2:$L$312,11,FALSE),"")="NA","",IFERROR(VLOOKUP(C39,'t+1'!$B$2:$L$312,11,FALSE),""))</f>
        <v/>
      </c>
      <c r="S39" s="25" t="str">
        <f t="shared" si="2"/>
        <v/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0</v>
      </c>
      <c r="AS39">
        <v>0</v>
      </c>
      <c r="AT39">
        <v>1</v>
      </c>
      <c r="AU39">
        <v>1</v>
      </c>
      <c r="AV39">
        <v>0</v>
      </c>
      <c r="AW39">
        <v>1</v>
      </c>
      <c r="AX39">
        <v>-1</v>
      </c>
      <c r="AY39">
        <v>0</v>
      </c>
      <c r="AZ39">
        <v>-1</v>
      </c>
      <c r="BA39">
        <v>-1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0</v>
      </c>
      <c r="BH39">
        <v>0</v>
      </c>
      <c r="BI39">
        <v>0</v>
      </c>
      <c r="BJ39" t="s">
        <v>63</v>
      </c>
      <c r="BK39" t="s">
        <v>63</v>
      </c>
      <c r="BL39" t="s">
        <v>63</v>
      </c>
      <c r="BM39" t="s">
        <v>63</v>
      </c>
      <c r="BN39" t="s">
        <v>63</v>
      </c>
      <c r="BO39" t="s">
        <v>63</v>
      </c>
      <c r="BP39" t="s">
        <v>63</v>
      </c>
      <c r="BQ39" t="s">
        <v>63</v>
      </c>
      <c r="BR39" t="s">
        <v>63</v>
      </c>
    </row>
    <row r="40" spans="1:70" x14ac:dyDescent="0.25">
      <c r="A40">
        <v>4294</v>
      </c>
      <c r="B40">
        <v>5</v>
      </c>
      <c r="C40">
        <v>33312</v>
      </c>
      <c r="D40">
        <v>1109</v>
      </c>
      <c r="E40">
        <v>4</v>
      </c>
      <c r="F40">
        <v>3</v>
      </c>
      <c r="G40">
        <v>0.627</v>
      </c>
      <c r="H40">
        <f>IFERROR(G40*M40,"")</f>
        <v>-0.627</v>
      </c>
      <c r="I40" t="s">
        <v>62</v>
      </c>
      <c r="J40">
        <f>IF(M40="NA","",G40)</f>
        <v>0.627</v>
      </c>
      <c r="K40">
        <v>-1</v>
      </c>
      <c r="L40">
        <v>-1</v>
      </c>
      <c r="M40">
        <v>-1</v>
      </c>
      <c r="N40">
        <v>-1</v>
      </c>
      <c r="O40" t="str">
        <f>IFERROR(S40*G40,"")</f>
        <v/>
      </c>
      <c r="P40" t="str">
        <f t="shared" si="0"/>
        <v/>
      </c>
      <c r="Q40" t="str">
        <f t="shared" si="1"/>
        <v/>
      </c>
      <c r="R40" s="25" t="str">
        <f>IF(IFERROR(VLOOKUP(C40,'t+1'!$B$2:$L$312,11,FALSE),"")="NA","",IFERROR(VLOOKUP(C40,'t+1'!$B$2:$L$312,11,FALSE),""))</f>
        <v/>
      </c>
      <c r="S40" s="25" t="str">
        <f t="shared" si="2"/>
        <v/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0</v>
      </c>
      <c r="BD40">
        <v>1</v>
      </c>
      <c r="BE40">
        <v>0</v>
      </c>
      <c r="BF40">
        <v>0</v>
      </c>
      <c r="BG40">
        <v>0</v>
      </c>
      <c r="BH40">
        <v>-1</v>
      </c>
      <c r="BI40">
        <v>-1</v>
      </c>
      <c r="BJ40" t="s">
        <v>63</v>
      </c>
      <c r="BK40" t="s">
        <v>63</v>
      </c>
      <c r="BL40" t="s">
        <v>63</v>
      </c>
      <c r="BM40" t="s">
        <v>63</v>
      </c>
      <c r="BN40" t="s">
        <v>63</v>
      </c>
      <c r="BO40" t="s">
        <v>63</v>
      </c>
      <c r="BP40" t="s">
        <v>63</v>
      </c>
      <c r="BQ40" t="s">
        <v>63</v>
      </c>
      <c r="BR40" t="s">
        <v>63</v>
      </c>
    </row>
    <row r="41" spans="1:70" x14ac:dyDescent="0.25">
      <c r="A41">
        <v>6721</v>
      </c>
      <c r="B41">
        <v>6</v>
      </c>
      <c r="C41">
        <v>33314</v>
      </c>
      <c r="D41">
        <v>1179</v>
      </c>
      <c r="E41">
        <v>4</v>
      </c>
      <c r="F41">
        <v>4</v>
      </c>
      <c r="G41">
        <v>1.7290000000000001</v>
      </c>
      <c r="H41">
        <f>IFERROR(G41*M41,"")</f>
        <v>0</v>
      </c>
      <c r="I41" t="s">
        <v>62</v>
      </c>
      <c r="J41">
        <f>IF(M41="NA","",G41)</f>
        <v>1.7290000000000001</v>
      </c>
      <c r="K41">
        <v>0</v>
      </c>
      <c r="L41">
        <v>1</v>
      </c>
      <c r="M41">
        <v>0</v>
      </c>
      <c r="N41">
        <v>0</v>
      </c>
      <c r="O41">
        <f>IFERROR(S41*G41,"")</f>
        <v>0</v>
      </c>
      <c r="P41">
        <f t="shared" si="0"/>
        <v>1.7290000000000001</v>
      </c>
      <c r="Q41">
        <f t="shared" si="1"/>
        <v>1.7290000000000001</v>
      </c>
      <c r="R41" s="25">
        <f>IF(IFERROR(VLOOKUP(C41,'t+1'!$B$2:$L$312,11,FALSE),"")="NA","",IFERROR(VLOOKUP(C41,'t+1'!$B$2:$L$312,11,FALSE),""))</f>
        <v>0</v>
      </c>
      <c r="S41" s="25">
        <f t="shared" si="2"/>
        <v>0</v>
      </c>
      <c r="T41">
        <v>0</v>
      </c>
      <c r="U41">
        <v>1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-1</v>
      </c>
      <c r="AE41">
        <v>-1</v>
      </c>
      <c r="AF41">
        <v>-1</v>
      </c>
      <c r="AG41">
        <v>-1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1</v>
      </c>
      <c r="BE41">
        <v>0</v>
      </c>
      <c r="BF41">
        <v>-1</v>
      </c>
      <c r="BG41">
        <v>1</v>
      </c>
      <c r="BH41">
        <v>1</v>
      </c>
      <c r="BI41">
        <v>1</v>
      </c>
      <c r="BJ41" t="s">
        <v>63</v>
      </c>
      <c r="BK41" t="s">
        <v>63</v>
      </c>
      <c r="BL41" t="s">
        <v>63</v>
      </c>
      <c r="BM41" t="s">
        <v>63</v>
      </c>
      <c r="BN41" t="s">
        <v>63</v>
      </c>
      <c r="BO41" t="s">
        <v>63</v>
      </c>
      <c r="BP41" t="s">
        <v>63</v>
      </c>
      <c r="BQ41" t="s">
        <v>63</v>
      </c>
      <c r="BR41" t="s">
        <v>63</v>
      </c>
    </row>
    <row r="42" spans="1:70" x14ac:dyDescent="0.25">
      <c r="A42">
        <v>6729</v>
      </c>
      <c r="B42">
        <v>6</v>
      </c>
      <c r="C42">
        <v>33316</v>
      </c>
      <c r="D42">
        <v>1209</v>
      </c>
      <c r="E42">
        <v>3</v>
      </c>
      <c r="F42">
        <v>3</v>
      </c>
      <c r="G42">
        <v>0.7</v>
      </c>
      <c r="H42" t="str">
        <f>IFERROR(G42*M42,"")</f>
        <v/>
      </c>
      <c r="I42" t="s">
        <v>62</v>
      </c>
      <c r="J42" t="str">
        <f>IF(M42="NA","",G42)</f>
        <v/>
      </c>
      <c r="K42">
        <v>-1</v>
      </c>
      <c r="L42">
        <v>-1</v>
      </c>
      <c r="M42" t="s">
        <v>63</v>
      </c>
      <c r="N42" t="s">
        <v>63</v>
      </c>
      <c r="O42" t="str">
        <f>IFERROR(S42*G42,"")</f>
        <v/>
      </c>
      <c r="P42" t="str">
        <f t="shared" si="0"/>
        <v/>
      </c>
      <c r="Q42" t="str">
        <f t="shared" si="1"/>
        <v/>
      </c>
      <c r="R42" s="25">
        <f>IF(IFERROR(VLOOKUP(C42,'t+1'!$B$2:$L$312,11,FALSE),"")="NA","",IFERROR(VLOOKUP(C42,'t+1'!$B$2:$L$312,11,FALSE),""))</f>
        <v>0</v>
      </c>
      <c r="S42" s="25" t="str">
        <f t="shared" si="2"/>
        <v/>
      </c>
      <c r="T42">
        <v>-1</v>
      </c>
      <c r="U42">
        <v>-1</v>
      </c>
      <c r="V42">
        <v>-1</v>
      </c>
      <c r="W42">
        <v>-1</v>
      </c>
      <c r="X42" t="s">
        <v>63</v>
      </c>
      <c r="Y42" t="s">
        <v>63</v>
      </c>
      <c r="Z42">
        <v>0</v>
      </c>
      <c r="AA42">
        <v>0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0</v>
      </c>
      <c r="AI42">
        <v>0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 t="s">
        <v>63</v>
      </c>
      <c r="AS42" t="s">
        <v>63</v>
      </c>
      <c r="AT42">
        <v>0</v>
      </c>
      <c r="AU42">
        <v>0</v>
      </c>
      <c r="AV42">
        <v>-1</v>
      </c>
      <c r="AW42">
        <v>1</v>
      </c>
      <c r="AX42">
        <v>-1</v>
      </c>
      <c r="AY42">
        <v>-1</v>
      </c>
      <c r="AZ42">
        <v>-1</v>
      </c>
      <c r="BA42">
        <v>-1</v>
      </c>
      <c r="BB42">
        <v>-1</v>
      </c>
      <c r="BC42" t="s">
        <v>63</v>
      </c>
      <c r="BD42">
        <v>1</v>
      </c>
      <c r="BE42">
        <v>0</v>
      </c>
      <c r="BF42">
        <v>1</v>
      </c>
      <c r="BG42">
        <v>-1</v>
      </c>
      <c r="BH42">
        <v>-1</v>
      </c>
      <c r="BI42">
        <v>-1</v>
      </c>
      <c r="BJ42" t="s">
        <v>63</v>
      </c>
      <c r="BK42" t="s">
        <v>63</v>
      </c>
      <c r="BL42" t="s">
        <v>63</v>
      </c>
      <c r="BM42" t="s">
        <v>63</v>
      </c>
      <c r="BN42" t="s">
        <v>63</v>
      </c>
      <c r="BO42" t="s">
        <v>63</v>
      </c>
      <c r="BP42" t="s">
        <v>63</v>
      </c>
      <c r="BQ42" t="s">
        <v>63</v>
      </c>
      <c r="BR42" t="s">
        <v>63</v>
      </c>
    </row>
    <row r="43" spans="1:70" x14ac:dyDescent="0.25">
      <c r="A43">
        <v>14275</v>
      </c>
      <c r="B43">
        <v>1</v>
      </c>
      <c r="C43">
        <v>33317</v>
      </c>
      <c r="D43">
        <v>1040</v>
      </c>
      <c r="E43">
        <v>3</v>
      </c>
      <c r="F43">
        <v>3</v>
      </c>
      <c r="G43">
        <v>0.63</v>
      </c>
      <c r="H43">
        <f>IFERROR(G43*M43,"")</f>
        <v>-0.63</v>
      </c>
      <c r="I43" t="s">
        <v>62</v>
      </c>
      <c r="J43">
        <f>IF(M43="NA","",G43)</f>
        <v>0.63</v>
      </c>
      <c r="K43">
        <v>-1</v>
      </c>
      <c r="L43">
        <v>-1</v>
      </c>
      <c r="M43">
        <v>-1</v>
      </c>
      <c r="N43">
        <v>-1</v>
      </c>
      <c r="O43">
        <f>IFERROR(S43*G43,"")</f>
        <v>0</v>
      </c>
      <c r="P43">
        <f t="shared" si="0"/>
        <v>0.63</v>
      </c>
      <c r="Q43">
        <f t="shared" si="1"/>
        <v>0.63</v>
      </c>
      <c r="R43" s="25">
        <f>IF(IFERROR(VLOOKUP(C43,'t+1'!$B$2:$L$312,11,FALSE),"")="NA","",IFERROR(VLOOKUP(C43,'t+1'!$B$2:$L$312,11,FALSE),""))</f>
        <v>-1</v>
      </c>
      <c r="S43" s="25">
        <f t="shared" si="2"/>
        <v>0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0</v>
      </c>
      <c r="Z43">
        <v>-1</v>
      </c>
      <c r="AA43">
        <v>-1</v>
      </c>
      <c r="AB43">
        <v>-1</v>
      </c>
      <c r="AC43">
        <v>-1</v>
      </c>
      <c r="AD43">
        <v>0</v>
      </c>
      <c r="AE43">
        <v>-1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1</v>
      </c>
      <c r="AM43">
        <v>0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0</v>
      </c>
      <c r="AU43">
        <v>-1</v>
      </c>
      <c r="AV43">
        <v>0</v>
      </c>
      <c r="AW43">
        <v>1</v>
      </c>
      <c r="AX43">
        <v>-1</v>
      </c>
      <c r="AY43">
        <v>-1</v>
      </c>
      <c r="AZ43">
        <v>-1</v>
      </c>
      <c r="BA43">
        <v>-1</v>
      </c>
      <c r="BB43">
        <v>0</v>
      </c>
      <c r="BC43">
        <v>0</v>
      </c>
      <c r="BD43">
        <v>1</v>
      </c>
      <c r="BE43">
        <v>1</v>
      </c>
      <c r="BF43">
        <v>0</v>
      </c>
      <c r="BG43">
        <v>0</v>
      </c>
      <c r="BH43">
        <v>0</v>
      </c>
      <c r="BI43">
        <v>0</v>
      </c>
      <c r="BJ43" t="s">
        <v>63</v>
      </c>
      <c r="BK43" t="s">
        <v>63</v>
      </c>
      <c r="BL43" t="s">
        <v>63</v>
      </c>
      <c r="BM43" t="s">
        <v>63</v>
      </c>
      <c r="BN43" t="s">
        <v>63</v>
      </c>
      <c r="BO43" t="s">
        <v>63</v>
      </c>
      <c r="BP43" t="s">
        <v>63</v>
      </c>
      <c r="BQ43" t="s">
        <v>63</v>
      </c>
      <c r="BR43" t="s">
        <v>63</v>
      </c>
    </row>
    <row r="44" spans="1:70" x14ac:dyDescent="0.25">
      <c r="A44">
        <v>4311</v>
      </c>
      <c r="B44">
        <v>5</v>
      </c>
      <c r="C44">
        <v>33318</v>
      </c>
      <c r="D44">
        <v>1201</v>
      </c>
      <c r="E44">
        <v>8</v>
      </c>
      <c r="F44">
        <v>4</v>
      </c>
      <c r="G44">
        <v>6.58</v>
      </c>
      <c r="H44">
        <f>IFERROR(G44*M44,"")</f>
        <v>0</v>
      </c>
      <c r="I44" t="s">
        <v>62</v>
      </c>
      <c r="J44">
        <f>IF(M44="NA","",G44)</f>
        <v>6.58</v>
      </c>
      <c r="K44">
        <v>1</v>
      </c>
      <c r="L44">
        <v>1</v>
      </c>
      <c r="M44">
        <v>0</v>
      </c>
      <c r="N44">
        <v>0</v>
      </c>
      <c r="O44" t="str">
        <f>IFERROR(S44*G44,"")</f>
        <v/>
      </c>
      <c r="P44" t="str">
        <f t="shared" si="0"/>
        <v/>
      </c>
      <c r="Q44" t="str">
        <f t="shared" si="1"/>
        <v/>
      </c>
      <c r="R44" s="25" t="str">
        <f>IF(IFERROR(VLOOKUP(C44,'t+1'!$B$2:$L$312,11,FALSE),"")="NA","",IFERROR(VLOOKUP(C44,'t+1'!$B$2:$L$312,11,FALSE),""))</f>
        <v/>
      </c>
      <c r="S44" s="25" t="str">
        <f t="shared" si="2"/>
        <v/>
      </c>
      <c r="T44">
        <v>1</v>
      </c>
      <c r="U44">
        <v>1</v>
      </c>
      <c r="V44">
        <v>1</v>
      </c>
      <c r="W44" t="s">
        <v>63</v>
      </c>
      <c r="X44">
        <v>0</v>
      </c>
      <c r="Y44">
        <v>0</v>
      </c>
      <c r="Z44">
        <v>0</v>
      </c>
      <c r="AA44">
        <v>0</v>
      </c>
      <c r="AB44">
        <v>1</v>
      </c>
      <c r="AC44">
        <v>1</v>
      </c>
      <c r="AD44">
        <v>-1</v>
      </c>
      <c r="AE44">
        <v>-1</v>
      </c>
      <c r="AF44">
        <v>0</v>
      </c>
      <c r="AG44">
        <v>0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 t="s">
        <v>63</v>
      </c>
      <c r="AO44" t="s">
        <v>63</v>
      </c>
      <c r="AP44">
        <v>1</v>
      </c>
      <c r="AQ44">
        <v>1</v>
      </c>
      <c r="AR44">
        <v>0</v>
      </c>
      <c r="AS44">
        <v>0</v>
      </c>
      <c r="AT44" t="s">
        <v>63</v>
      </c>
      <c r="AU44">
        <v>0</v>
      </c>
      <c r="AV44">
        <v>-1</v>
      </c>
      <c r="AW44">
        <v>-1</v>
      </c>
      <c r="AX44" t="s">
        <v>63</v>
      </c>
      <c r="AY44">
        <v>-1</v>
      </c>
      <c r="AZ44">
        <v>-1</v>
      </c>
      <c r="BA44">
        <v>-1</v>
      </c>
      <c r="BB44" t="s">
        <v>63</v>
      </c>
      <c r="BC44">
        <v>0</v>
      </c>
      <c r="BD44">
        <v>-1</v>
      </c>
      <c r="BE44">
        <v>-1</v>
      </c>
      <c r="BF44">
        <v>1</v>
      </c>
      <c r="BG44">
        <v>-1</v>
      </c>
      <c r="BH44">
        <v>1</v>
      </c>
      <c r="BI44">
        <v>1</v>
      </c>
      <c r="BJ44" t="s">
        <v>63</v>
      </c>
      <c r="BK44" t="s">
        <v>63</v>
      </c>
      <c r="BL44" t="s">
        <v>63</v>
      </c>
      <c r="BM44" t="s">
        <v>63</v>
      </c>
      <c r="BN44" t="s">
        <v>63</v>
      </c>
      <c r="BO44" t="s">
        <v>63</v>
      </c>
      <c r="BP44" t="s">
        <v>63</v>
      </c>
      <c r="BQ44" t="s">
        <v>63</v>
      </c>
      <c r="BR44" t="s">
        <v>63</v>
      </c>
    </row>
    <row r="45" spans="1:70" x14ac:dyDescent="0.25">
      <c r="A45">
        <v>6762</v>
      </c>
      <c r="B45">
        <v>6</v>
      </c>
      <c r="C45">
        <v>33320</v>
      </c>
      <c r="D45">
        <v>1200</v>
      </c>
      <c r="E45">
        <v>3</v>
      </c>
      <c r="F45">
        <v>3</v>
      </c>
      <c r="G45">
        <v>0.7</v>
      </c>
      <c r="H45">
        <f>IFERROR(G45*M45,"")</f>
        <v>0</v>
      </c>
      <c r="I45" t="s">
        <v>62</v>
      </c>
      <c r="J45">
        <f>IF(M45="NA","",G45)</f>
        <v>0.7</v>
      </c>
      <c r="K45">
        <v>1</v>
      </c>
      <c r="L45">
        <v>1</v>
      </c>
      <c r="M45">
        <v>0</v>
      </c>
      <c r="N45">
        <v>0</v>
      </c>
      <c r="O45">
        <f>IFERROR(S45*G45,"")</f>
        <v>0</v>
      </c>
      <c r="P45">
        <f t="shared" si="0"/>
        <v>0.7</v>
      </c>
      <c r="Q45">
        <f t="shared" si="1"/>
        <v>0.7</v>
      </c>
      <c r="R45" s="25">
        <f>IF(IFERROR(VLOOKUP(C45,'t+1'!$B$2:$L$312,11,FALSE),"")="NA","",IFERROR(VLOOKUP(C45,'t+1'!$B$2:$L$312,11,FALSE),""))</f>
        <v>0</v>
      </c>
      <c r="S45" s="25">
        <f t="shared" si="2"/>
        <v>0</v>
      </c>
      <c r="T45">
        <v>1</v>
      </c>
      <c r="U45">
        <v>1</v>
      </c>
      <c r="V45">
        <v>1</v>
      </c>
      <c r="W45">
        <v>1</v>
      </c>
      <c r="X45">
        <v>0</v>
      </c>
      <c r="Y45">
        <v>0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0</v>
      </c>
      <c r="AI45">
        <v>0</v>
      </c>
      <c r="AJ45">
        <v>-1</v>
      </c>
      <c r="AK45">
        <v>0</v>
      </c>
      <c r="AL45">
        <v>-1</v>
      </c>
      <c r="AM45">
        <v>-1</v>
      </c>
      <c r="AN45">
        <v>1</v>
      </c>
      <c r="AO45">
        <v>1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-1</v>
      </c>
      <c r="AV45">
        <v>1</v>
      </c>
      <c r="AW45">
        <v>-1</v>
      </c>
      <c r="AX45">
        <v>1</v>
      </c>
      <c r="AY45">
        <v>0</v>
      </c>
      <c r="AZ45">
        <v>0</v>
      </c>
      <c r="BA45">
        <v>-1</v>
      </c>
      <c r="BB45">
        <v>0</v>
      </c>
      <c r="BC45">
        <v>-1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1</v>
      </c>
      <c r="BJ45" t="s">
        <v>63</v>
      </c>
      <c r="BK45" t="s">
        <v>63</v>
      </c>
      <c r="BL45" t="s">
        <v>63</v>
      </c>
      <c r="BM45" t="s">
        <v>63</v>
      </c>
      <c r="BN45" t="s">
        <v>63</v>
      </c>
      <c r="BO45" t="s">
        <v>63</v>
      </c>
      <c r="BP45" t="s">
        <v>63</v>
      </c>
      <c r="BQ45" t="s">
        <v>63</v>
      </c>
      <c r="BR45" t="s">
        <v>63</v>
      </c>
    </row>
    <row r="46" spans="1:70" x14ac:dyDescent="0.25">
      <c r="A46">
        <v>14941</v>
      </c>
      <c r="B46">
        <v>2</v>
      </c>
      <c r="C46">
        <v>33322</v>
      </c>
      <c r="D46">
        <v>1019</v>
      </c>
      <c r="E46">
        <v>3</v>
      </c>
      <c r="F46">
        <v>3</v>
      </c>
      <c r="G46">
        <v>1.3</v>
      </c>
      <c r="H46">
        <f>IFERROR(G46*M46,"")</f>
        <v>0</v>
      </c>
      <c r="I46" t="s">
        <v>62</v>
      </c>
      <c r="J46">
        <f>IF(M46="NA","",G46)</f>
        <v>1.3</v>
      </c>
      <c r="K46">
        <v>1</v>
      </c>
      <c r="L46">
        <v>1</v>
      </c>
      <c r="M46">
        <v>0</v>
      </c>
      <c r="N46">
        <v>0</v>
      </c>
      <c r="O46" t="str">
        <f>IFERROR(S46*G46,"")</f>
        <v/>
      </c>
      <c r="P46" t="str">
        <f t="shared" si="0"/>
        <v/>
      </c>
      <c r="Q46" t="str">
        <f t="shared" si="1"/>
        <v/>
      </c>
      <c r="R46" s="25" t="str">
        <f>IF(IFERROR(VLOOKUP(C46,'t+1'!$B$2:$L$312,11,FALSE),"")="NA","",IFERROR(VLOOKUP(C46,'t+1'!$B$2:$L$312,11,FALSE),""))</f>
        <v/>
      </c>
      <c r="S46" s="25" t="str">
        <f t="shared" si="2"/>
        <v/>
      </c>
      <c r="T46">
        <v>1</v>
      </c>
      <c r="U46">
        <v>1</v>
      </c>
      <c r="V46">
        <v>0</v>
      </c>
      <c r="W46">
        <v>1</v>
      </c>
      <c r="X46">
        <v>0</v>
      </c>
      <c r="Y46">
        <v>0</v>
      </c>
      <c r="Z46">
        <v>-1</v>
      </c>
      <c r="AA46">
        <v>-1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-1</v>
      </c>
      <c r="AJ46">
        <v>1</v>
      </c>
      <c r="AK46">
        <v>0</v>
      </c>
      <c r="AL46">
        <v>1</v>
      </c>
      <c r="AM46">
        <v>0</v>
      </c>
      <c r="AN46">
        <v>1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1</v>
      </c>
      <c r="AY46">
        <v>-1</v>
      </c>
      <c r="AZ46">
        <v>-1</v>
      </c>
      <c r="BA46">
        <v>-1</v>
      </c>
      <c r="BB46">
        <v>-1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</v>
      </c>
      <c r="BJ46" t="s">
        <v>63</v>
      </c>
      <c r="BK46" t="s">
        <v>63</v>
      </c>
      <c r="BL46" t="s">
        <v>63</v>
      </c>
      <c r="BM46" t="s">
        <v>63</v>
      </c>
      <c r="BN46" t="s">
        <v>63</v>
      </c>
      <c r="BO46" t="s">
        <v>63</v>
      </c>
      <c r="BP46" t="s">
        <v>63</v>
      </c>
      <c r="BQ46" t="s">
        <v>63</v>
      </c>
      <c r="BR46" t="s">
        <v>63</v>
      </c>
    </row>
    <row r="47" spans="1:70" x14ac:dyDescent="0.25">
      <c r="A47">
        <v>6767</v>
      </c>
      <c r="B47">
        <v>6</v>
      </c>
      <c r="C47">
        <v>33324</v>
      </c>
      <c r="D47">
        <v>1201</v>
      </c>
      <c r="E47">
        <v>7</v>
      </c>
      <c r="F47">
        <v>4</v>
      </c>
      <c r="G47">
        <v>4.34</v>
      </c>
      <c r="H47">
        <f>IFERROR(G47*M47,"")</f>
        <v>-4.34</v>
      </c>
      <c r="I47" t="s">
        <v>62</v>
      </c>
      <c r="J47">
        <f>IF(M47="NA","",G47)</f>
        <v>4.34</v>
      </c>
      <c r="K47">
        <v>-1</v>
      </c>
      <c r="L47">
        <v>-1</v>
      </c>
      <c r="M47">
        <v>-1</v>
      </c>
      <c r="N47">
        <v>-1</v>
      </c>
      <c r="O47" t="str">
        <f>IFERROR(S47*G47,"")</f>
        <v/>
      </c>
      <c r="P47" t="str">
        <f t="shared" si="0"/>
        <v/>
      </c>
      <c r="Q47" t="str">
        <f t="shared" si="1"/>
        <v/>
      </c>
      <c r="R47" s="25" t="str">
        <f>IF(IFERROR(VLOOKUP(C47,'t+1'!$B$2:$L$312,11,FALSE),"")="NA","",IFERROR(VLOOKUP(C47,'t+1'!$B$2:$L$312,11,FALSE),""))</f>
        <v/>
      </c>
      <c r="S47" s="25" t="str">
        <f t="shared" si="2"/>
        <v/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0</v>
      </c>
      <c r="AA47">
        <v>0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1</v>
      </c>
      <c r="AK47">
        <v>0</v>
      </c>
      <c r="AL47">
        <v>1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-1</v>
      </c>
      <c r="AW47">
        <v>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1</v>
      </c>
      <c r="BE47">
        <v>0</v>
      </c>
      <c r="BF47">
        <v>0</v>
      </c>
      <c r="BG47">
        <v>1</v>
      </c>
      <c r="BH47">
        <v>0</v>
      </c>
      <c r="BI47">
        <v>0</v>
      </c>
      <c r="BJ47" t="s">
        <v>63</v>
      </c>
      <c r="BK47" t="s">
        <v>63</v>
      </c>
      <c r="BL47" t="s">
        <v>63</v>
      </c>
      <c r="BM47" t="s">
        <v>63</v>
      </c>
      <c r="BN47" t="s">
        <v>63</v>
      </c>
      <c r="BO47" t="s">
        <v>63</v>
      </c>
      <c r="BP47" t="s">
        <v>63</v>
      </c>
      <c r="BQ47" t="s">
        <v>63</v>
      </c>
      <c r="BR47" t="s">
        <v>63</v>
      </c>
    </row>
    <row r="48" spans="1:70" x14ac:dyDescent="0.25">
      <c r="A48">
        <v>4316</v>
      </c>
      <c r="B48">
        <v>5</v>
      </c>
      <c r="C48">
        <v>33325</v>
      </c>
      <c r="D48">
        <v>1090</v>
      </c>
      <c r="E48">
        <v>7</v>
      </c>
      <c r="F48">
        <v>4</v>
      </c>
      <c r="G48">
        <v>1.86</v>
      </c>
      <c r="H48">
        <f>IFERROR(G48*M48,"")</f>
        <v>0</v>
      </c>
      <c r="I48" t="s">
        <v>62</v>
      </c>
      <c r="J48">
        <f>IF(M48="NA","",G48)</f>
        <v>1.86</v>
      </c>
      <c r="K48">
        <v>0</v>
      </c>
      <c r="L48">
        <v>0</v>
      </c>
      <c r="M48">
        <v>0</v>
      </c>
      <c r="N48">
        <v>0</v>
      </c>
      <c r="O48" t="str">
        <f>IFERROR(S48*G48,"")</f>
        <v/>
      </c>
      <c r="P48" t="str">
        <f t="shared" si="0"/>
        <v/>
      </c>
      <c r="Q48" t="str">
        <f t="shared" si="1"/>
        <v/>
      </c>
      <c r="R48" s="25" t="str">
        <f>IF(IFERROR(VLOOKUP(C48,'t+1'!$B$2:$L$312,11,FALSE),"")="NA","",IFERROR(VLOOKUP(C48,'t+1'!$B$2:$L$312,11,FALSE),""))</f>
        <v/>
      </c>
      <c r="S48" s="25" t="str">
        <f t="shared" si="2"/>
        <v/>
      </c>
      <c r="T48">
        <v>0</v>
      </c>
      <c r="U48">
        <v>0</v>
      </c>
      <c r="V48">
        <v>1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0</v>
      </c>
      <c r="AL48">
        <v>1</v>
      </c>
      <c r="AM48">
        <v>0</v>
      </c>
      <c r="AN48">
        <v>1</v>
      </c>
      <c r="AO48">
        <v>0</v>
      </c>
      <c r="AP48">
        <v>1</v>
      </c>
      <c r="AQ48">
        <v>0</v>
      </c>
      <c r="AR48">
        <v>1</v>
      </c>
      <c r="AS48">
        <v>0</v>
      </c>
      <c r="AT48">
        <v>1</v>
      </c>
      <c r="AU48">
        <v>1</v>
      </c>
      <c r="AV48">
        <v>-1</v>
      </c>
      <c r="AW48">
        <v>1</v>
      </c>
      <c r="AX48">
        <v>-1</v>
      </c>
      <c r="AY48">
        <v>0</v>
      </c>
      <c r="AZ48">
        <v>-1</v>
      </c>
      <c r="BA48">
        <v>-1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1</v>
      </c>
      <c r="BJ48" t="s">
        <v>63</v>
      </c>
      <c r="BK48" t="s">
        <v>63</v>
      </c>
      <c r="BL48" t="s">
        <v>63</v>
      </c>
      <c r="BM48" t="s">
        <v>63</v>
      </c>
      <c r="BN48" t="s">
        <v>63</v>
      </c>
      <c r="BO48" t="s">
        <v>63</v>
      </c>
      <c r="BP48" t="s">
        <v>63</v>
      </c>
      <c r="BQ48" t="s">
        <v>63</v>
      </c>
      <c r="BR48" t="s">
        <v>63</v>
      </c>
    </row>
    <row r="49" spans="1:70" x14ac:dyDescent="0.25">
      <c r="A49">
        <v>6779</v>
      </c>
      <c r="B49">
        <v>6</v>
      </c>
      <c r="C49">
        <v>33329</v>
      </c>
      <c r="D49">
        <v>1170</v>
      </c>
      <c r="E49">
        <v>4</v>
      </c>
      <c r="F49">
        <v>4</v>
      </c>
      <c r="G49">
        <v>1.7290000000000001</v>
      </c>
      <c r="H49">
        <f>IFERROR(G49*M49,"")</f>
        <v>1.7290000000000001</v>
      </c>
      <c r="I49" t="s">
        <v>62</v>
      </c>
      <c r="J49">
        <f>IF(M49="NA","",G49)</f>
        <v>1.7290000000000001</v>
      </c>
      <c r="K49">
        <v>0</v>
      </c>
      <c r="L49">
        <v>0</v>
      </c>
      <c r="M49">
        <v>1</v>
      </c>
      <c r="N49">
        <v>1</v>
      </c>
      <c r="O49" t="str">
        <f>IFERROR(S49*G49,"")</f>
        <v/>
      </c>
      <c r="P49" t="str">
        <f t="shared" si="0"/>
        <v/>
      </c>
      <c r="Q49" t="str">
        <f t="shared" si="1"/>
        <v/>
      </c>
      <c r="R49" s="25" t="str">
        <f>IF(IFERROR(VLOOKUP(C49,'t+1'!$B$2:$L$312,11,FALSE),"")="NA","",IFERROR(VLOOKUP(C49,'t+1'!$B$2:$L$312,11,FALSE),""))</f>
        <v/>
      </c>
      <c r="S49" s="25" t="str">
        <f t="shared" si="2"/>
        <v/>
      </c>
      <c r="T49">
        <v>1</v>
      </c>
      <c r="U49">
        <v>1</v>
      </c>
      <c r="V49">
        <v>0</v>
      </c>
      <c r="W49">
        <v>0</v>
      </c>
      <c r="X49">
        <v>1</v>
      </c>
      <c r="Y49">
        <v>1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-1</v>
      </c>
      <c r="AX49">
        <v>1</v>
      </c>
      <c r="AY49">
        <v>0</v>
      </c>
      <c r="AZ49">
        <v>0</v>
      </c>
      <c r="BA49">
        <v>-1</v>
      </c>
      <c r="BB49">
        <v>-1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1</v>
      </c>
      <c r="BI49">
        <v>0</v>
      </c>
      <c r="BJ49" t="s">
        <v>63</v>
      </c>
      <c r="BK49" t="s">
        <v>63</v>
      </c>
      <c r="BL49" t="s">
        <v>63</v>
      </c>
      <c r="BM49" t="s">
        <v>63</v>
      </c>
      <c r="BN49" t="s">
        <v>63</v>
      </c>
      <c r="BO49" t="s">
        <v>63</v>
      </c>
      <c r="BP49" t="s">
        <v>63</v>
      </c>
      <c r="BQ49" t="s">
        <v>63</v>
      </c>
      <c r="BR49" t="s">
        <v>63</v>
      </c>
    </row>
    <row r="50" spans="1:70" x14ac:dyDescent="0.25">
      <c r="A50">
        <v>6780</v>
      </c>
      <c r="B50">
        <v>6</v>
      </c>
      <c r="C50">
        <v>33331</v>
      </c>
      <c r="D50">
        <v>1013</v>
      </c>
      <c r="E50">
        <v>6</v>
      </c>
      <c r="F50">
        <v>4</v>
      </c>
      <c r="G50">
        <v>6.24</v>
      </c>
      <c r="H50">
        <f>IFERROR(G50*M50,"")</f>
        <v>6.24</v>
      </c>
      <c r="I50" t="s">
        <v>62</v>
      </c>
      <c r="J50">
        <f>IF(M50="NA","",G50)</f>
        <v>6.24</v>
      </c>
      <c r="K50">
        <v>1</v>
      </c>
      <c r="L50">
        <v>1</v>
      </c>
      <c r="M50">
        <v>1</v>
      </c>
      <c r="N50">
        <v>1</v>
      </c>
      <c r="O50">
        <f>IFERROR(S50*G50,"")</f>
        <v>0</v>
      </c>
      <c r="P50">
        <f t="shared" si="0"/>
        <v>6.24</v>
      </c>
      <c r="Q50">
        <f t="shared" si="1"/>
        <v>6.24</v>
      </c>
      <c r="R50" s="25">
        <f>IF(IFERROR(VLOOKUP(C50,'t+1'!$B$2:$L$312,11,FALSE),"")="NA","",IFERROR(VLOOKUP(C50,'t+1'!$B$2:$L$312,11,FALSE),""))</f>
        <v>1</v>
      </c>
      <c r="S50" s="25">
        <f t="shared" si="2"/>
        <v>0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-1</v>
      </c>
      <c r="AQ50">
        <v>-1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-1</v>
      </c>
      <c r="AY50">
        <v>0</v>
      </c>
      <c r="AZ50">
        <v>0</v>
      </c>
      <c r="BA50">
        <v>-1</v>
      </c>
      <c r="BB50">
        <v>-1</v>
      </c>
      <c r="BC50">
        <v>-1</v>
      </c>
      <c r="BD50">
        <v>-1</v>
      </c>
      <c r="BE50">
        <v>0</v>
      </c>
      <c r="BF50">
        <v>0</v>
      </c>
      <c r="BG50">
        <v>1</v>
      </c>
      <c r="BH50">
        <v>1</v>
      </c>
      <c r="BI50">
        <v>0</v>
      </c>
      <c r="BJ50" t="s">
        <v>63</v>
      </c>
      <c r="BK50" t="s">
        <v>63</v>
      </c>
      <c r="BL50" t="s">
        <v>63</v>
      </c>
      <c r="BM50" t="s">
        <v>63</v>
      </c>
      <c r="BN50" t="s">
        <v>63</v>
      </c>
      <c r="BO50" t="s">
        <v>63</v>
      </c>
      <c r="BP50" t="s">
        <v>63</v>
      </c>
      <c r="BQ50" t="s">
        <v>63</v>
      </c>
      <c r="BR50" t="s">
        <v>63</v>
      </c>
    </row>
    <row r="51" spans="1:70" x14ac:dyDescent="0.25">
      <c r="A51">
        <v>4326</v>
      </c>
      <c r="B51">
        <v>5</v>
      </c>
      <c r="C51">
        <v>33332</v>
      </c>
      <c r="D51">
        <v>1060</v>
      </c>
      <c r="E51">
        <v>6</v>
      </c>
      <c r="F51">
        <v>4</v>
      </c>
      <c r="G51">
        <v>4.6559999999999997</v>
      </c>
      <c r="H51">
        <f>IFERROR(G51*M51,"")</f>
        <v>4.6559999999999997</v>
      </c>
      <c r="I51" t="s">
        <v>62</v>
      </c>
      <c r="J51">
        <f>IF(M51="NA","",G51)</f>
        <v>4.6559999999999997</v>
      </c>
      <c r="K51">
        <v>-1</v>
      </c>
      <c r="L51">
        <v>0</v>
      </c>
      <c r="M51">
        <v>1</v>
      </c>
      <c r="N51">
        <v>1</v>
      </c>
      <c r="O51" t="str">
        <f>IFERROR(S51*G51,"")</f>
        <v/>
      </c>
      <c r="P51" t="str">
        <f t="shared" si="0"/>
        <v/>
      </c>
      <c r="Q51" t="str">
        <f t="shared" si="1"/>
        <v/>
      </c>
      <c r="R51" s="25" t="str">
        <f>IF(IFERROR(VLOOKUP(C51,'t+1'!$B$2:$L$312,11,FALSE),"")="NA","",IFERROR(VLOOKUP(C51,'t+1'!$B$2:$L$312,11,FALSE),""))</f>
        <v/>
      </c>
      <c r="S51" s="25" t="str">
        <f t="shared" si="2"/>
        <v/>
      </c>
      <c r="T51" t="s">
        <v>63</v>
      </c>
      <c r="U51" t="s">
        <v>63</v>
      </c>
      <c r="V51">
        <v>-1</v>
      </c>
      <c r="W51">
        <v>-1</v>
      </c>
      <c r="X51">
        <v>1</v>
      </c>
      <c r="Y51">
        <v>1</v>
      </c>
      <c r="Z51">
        <v>1</v>
      </c>
      <c r="AA51">
        <v>1</v>
      </c>
      <c r="AB51">
        <v>-1</v>
      </c>
      <c r="AC51">
        <v>-1</v>
      </c>
      <c r="AD51">
        <v>0</v>
      </c>
      <c r="AE51">
        <v>0</v>
      </c>
      <c r="AF51">
        <v>1</v>
      </c>
      <c r="AG51">
        <v>1</v>
      </c>
      <c r="AH51">
        <v>0</v>
      </c>
      <c r="AI51">
        <v>0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1</v>
      </c>
      <c r="AS51">
        <v>1</v>
      </c>
      <c r="AT51">
        <v>0</v>
      </c>
      <c r="AU51">
        <v>0</v>
      </c>
      <c r="AV51">
        <v>1</v>
      </c>
      <c r="AW51">
        <v>1</v>
      </c>
      <c r="AX51">
        <v>-1</v>
      </c>
      <c r="AY51">
        <v>0</v>
      </c>
      <c r="AZ51">
        <v>0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0</v>
      </c>
      <c r="BG51">
        <v>1</v>
      </c>
      <c r="BH51">
        <v>0</v>
      </c>
      <c r="BI51">
        <v>-1</v>
      </c>
      <c r="BJ51" t="s">
        <v>63</v>
      </c>
      <c r="BK51" t="s">
        <v>63</v>
      </c>
      <c r="BL51" t="s">
        <v>63</v>
      </c>
      <c r="BM51" t="s">
        <v>63</v>
      </c>
      <c r="BN51" t="s">
        <v>63</v>
      </c>
      <c r="BO51" t="s">
        <v>63</v>
      </c>
      <c r="BP51" t="s">
        <v>63</v>
      </c>
      <c r="BQ51" t="s">
        <v>63</v>
      </c>
      <c r="BR51" t="s">
        <v>63</v>
      </c>
    </row>
    <row r="52" spans="1:70" x14ac:dyDescent="0.25">
      <c r="A52">
        <v>6792</v>
      </c>
      <c r="B52">
        <v>6</v>
      </c>
      <c r="C52">
        <v>33333</v>
      </c>
      <c r="D52">
        <v>1153</v>
      </c>
      <c r="E52">
        <v>8</v>
      </c>
      <c r="F52">
        <v>4</v>
      </c>
      <c r="G52">
        <v>5.2640000000000002</v>
      </c>
      <c r="H52">
        <f>IFERROR(G52*M52,"")</f>
        <v>5.2640000000000002</v>
      </c>
      <c r="I52" t="s">
        <v>62</v>
      </c>
      <c r="J52">
        <f>IF(M52="NA","",G52)</f>
        <v>5.2640000000000002</v>
      </c>
      <c r="K52">
        <v>1</v>
      </c>
      <c r="L52">
        <v>1</v>
      </c>
      <c r="M52">
        <v>1</v>
      </c>
      <c r="N52">
        <v>1</v>
      </c>
      <c r="O52">
        <f>IFERROR(S52*G52,"")</f>
        <v>-5.2640000000000002</v>
      </c>
      <c r="P52">
        <f t="shared" si="0"/>
        <v>5.2640000000000002</v>
      </c>
      <c r="Q52">
        <f t="shared" si="1"/>
        <v>5.2640000000000002</v>
      </c>
      <c r="R52" s="25">
        <f>IF(IFERROR(VLOOKUP(C52,'t+1'!$B$2:$L$312,11,FALSE),"")="NA","",IFERROR(VLOOKUP(C52,'t+1'!$B$2:$L$312,11,FALSE),""))</f>
        <v>0</v>
      </c>
      <c r="S52" s="25">
        <f t="shared" si="2"/>
        <v>-1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0</v>
      </c>
      <c r="AA52">
        <v>0</v>
      </c>
      <c r="AB52">
        <v>1</v>
      </c>
      <c r="AC52">
        <v>1</v>
      </c>
      <c r="AD52">
        <v>-1</v>
      </c>
      <c r="AE52">
        <v>-1</v>
      </c>
      <c r="AF52">
        <v>1</v>
      </c>
      <c r="AG52">
        <v>1</v>
      </c>
      <c r="AH52">
        <v>0</v>
      </c>
      <c r="AI52">
        <v>0</v>
      </c>
      <c r="AJ52">
        <v>1</v>
      </c>
      <c r="AK52">
        <v>1</v>
      </c>
      <c r="AL52">
        <v>0</v>
      </c>
      <c r="AM52">
        <v>0</v>
      </c>
      <c r="AN52">
        <v>1</v>
      </c>
      <c r="AO52">
        <v>1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-1</v>
      </c>
      <c r="AW52">
        <v>1</v>
      </c>
      <c r="AX52">
        <v>1</v>
      </c>
      <c r="AY52">
        <v>0</v>
      </c>
      <c r="AZ52">
        <v>-1</v>
      </c>
      <c r="BA52">
        <v>-1</v>
      </c>
      <c r="BB52">
        <v>-1</v>
      </c>
      <c r="BC52">
        <v>0</v>
      </c>
      <c r="BD52">
        <v>0</v>
      </c>
      <c r="BE52">
        <v>-1</v>
      </c>
      <c r="BF52">
        <v>1</v>
      </c>
      <c r="BG52">
        <v>1</v>
      </c>
      <c r="BH52">
        <v>1</v>
      </c>
      <c r="BI52">
        <v>1</v>
      </c>
      <c r="BJ52" t="s">
        <v>63</v>
      </c>
      <c r="BK52" t="s">
        <v>63</v>
      </c>
      <c r="BL52" t="s">
        <v>63</v>
      </c>
      <c r="BM52" t="s">
        <v>63</v>
      </c>
      <c r="BN52" t="s">
        <v>63</v>
      </c>
      <c r="BO52" t="s">
        <v>63</v>
      </c>
      <c r="BP52" t="s">
        <v>63</v>
      </c>
      <c r="BQ52" t="s">
        <v>63</v>
      </c>
      <c r="BR52" t="s">
        <v>63</v>
      </c>
    </row>
    <row r="53" spans="1:70" x14ac:dyDescent="0.25">
      <c r="A53">
        <v>6817</v>
      </c>
      <c r="B53">
        <v>6</v>
      </c>
      <c r="C53">
        <v>33336</v>
      </c>
      <c r="D53">
        <v>1179</v>
      </c>
      <c r="E53">
        <v>4</v>
      </c>
      <c r="F53">
        <v>4</v>
      </c>
      <c r="G53">
        <v>1.7290000000000001</v>
      </c>
      <c r="H53">
        <f>IFERROR(G53*M53,"")</f>
        <v>0</v>
      </c>
      <c r="I53" t="s">
        <v>62</v>
      </c>
      <c r="J53">
        <f>IF(M53="NA","",G53)</f>
        <v>1.7290000000000001</v>
      </c>
      <c r="K53">
        <v>0</v>
      </c>
      <c r="L53">
        <v>0</v>
      </c>
      <c r="M53">
        <v>0</v>
      </c>
      <c r="N53">
        <v>0</v>
      </c>
      <c r="O53" t="str">
        <f>IFERROR(S53*G53,"")</f>
        <v/>
      </c>
      <c r="P53" t="str">
        <f t="shared" si="0"/>
        <v/>
      </c>
      <c r="Q53" t="str">
        <f t="shared" si="1"/>
        <v/>
      </c>
      <c r="R53" s="25" t="str">
        <f>IF(IFERROR(VLOOKUP(C53,'t+1'!$B$2:$L$312,11,FALSE),"")="NA","",IFERROR(VLOOKUP(C53,'t+1'!$B$2:$L$312,11,FALSE),""))</f>
        <v/>
      </c>
      <c r="S53" s="25" t="str">
        <f t="shared" si="2"/>
        <v/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-1</v>
      </c>
      <c r="AE53">
        <v>-1</v>
      </c>
      <c r="AF53">
        <v>0</v>
      </c>
      <c r="AG53">
        <v>0</v>
      </c>
      <c r="AH53">
        <v>0</v>
      </c>
      <c r="AI53">
        <v>0</v>
      </c>
      <c r="AJ53">
        <v>1</v>
      </c>
      <c r="AK53" t="s">
        <v>63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 t="s">
        <v>63</v>
      </c>
      <c r="AU53" t="s">
        <v>63</v>
      </c>
      <c r="AV53" t="s">
        <v>63</v>
      </c>
      <c r="AW53" t="s">
        <v>63</v>
      </c>
      <c r="AX53" t="s">
        <v>63</v>
      </c>
      <c r="AY53" t="s">
        <v>63</v>
      </c>
      <c r="AZ53" t="s">
        <v>63</v>
      </c>
      <c r="BA53" t="s">
        <v>63</v>
      </c>
      <c r="BB53" t="s">
        <v>63</v>
      </c>
      <c r="BC53" t="s">
        <v>63</v>
      </c>
      <c r="BD53" t="s">
        <v>63</v>
      </c>
      <c r="BE53" t="s">
        <v>63</v>
      </c>
      <c r="BF53" t="s">
        <v>63</v>
      </c>
      <c r="BG53" t="s">
        <v>63</v>
      </c>
      <c r="BH53" t="s">
        <v>63</v>
      </c>
      <c r="BI53" t="s">
        <v>63</v>
      </c>
      <c r="BJ53" t="s">
        <v>63</v>
      </c>
      <c r="BK53" t="s">
        <v>63</v>
      </c>
      <c r="BL53" t="s">
        <v>63</v>
      </c>
      <c r="BM53" t="s">
        <v>63</v>
      </c>
      <c r="BN53" t="s">
        <v>63</v>
      </c>
      <c r="BO53" t="s">
        <v>63</v>
      </c>
      <c r="BP53" t="s">
        <v>63</v>
      </c>
      <c r="BQ53" t="s">
        <v>63</v>
      </c>
      <c r="BR53" t="s">
        <v>63</v>
      </c>
    </row>
    <row r="54" spans="1:70" x14ac:dyDescent="0.25">
      <c r="A54">
        <v>4327</v>
      </c>
      <c r="B54">
        <v>5</v>
      </c>
      <c r="C54">
        <v>33337</v>
      </c>
      <c r="D54">
        <v>1110</v>
      </c>
      <c r="E54">
        <v>5</v>
      </c>
      <c r="F54">
        <v>4</v>
      </c>
      <c r="G54">
        <v>1.19</v>
      </c>
      <c r="H54">
        <f>IFERROR(G54*M54,"")</f>
        <v>0</v>
      </c>
      <c r="I54" t="s">
        <v>62</v>
      </c>
      <c r="J54">
        <f>IF(M54="NA","",G54)</f>
        <v>1.19</v>
      </c>
      <c r="K54">
        <v>0</v>
      </c>
      <c r="L54">
        <v>0</v>
      </c>
      <c r="M54">
        <v>0</v>
      </c>
      <c r="N54">
        <v>0</v>
      </c>
      <c r="O54">
        <f>IFERROR(S54*G54,"")</f>
        <v>0</v>
      </c>
      <c r="P54">
        <f t="shared" si="0"/>
        <v>1.19</v>
      </c>
      <c r="Q54">
        <f t="shared" si="1"/>
        <v>1.19</v>
      </c>
      <c r="R54" s="25">
        <f>IF(IFERROR(VLOOKUP(C54,'t+1'!$B$2:$L$312,11,FALSE),"")="NA","",IFERROR(VLOOKUP(C54,'t+1'!$B$2:$L$312,11,FALSE),""))</f>
        <v>0</v>
      </c>
      <c r="S54" s="25">
        <f t="shared" si="2"/>
        <v>0</v>
      </c>
      <c r="T54">
        <v>0</v>
      </c>
      <c r="U54">
        <v>0</v>
      </c>
      <c r="V54">
        <v>-1</v>
      </c>
      <c r="W54">
        <v>-1</v>
      </c>
      <c r="X54">
        <v>-1</v>
      </c>
      <c r="Y54">
        <v>-1</v>
      </c>
      <c r="Z54">
        <v>0</v>
      </c>
      <c r="AA54">
        <v>0</v>
      </c>
      <c r="AB54">
        <v>0</v>
      </c>
      <c r="AC54">
        <v>0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-1</v>
      </c>
      <c r="AY54">
        <v>1</v>
      </c>
      <c r="AZ54">
        <v>0</v>
      </c>
      <c r="BA54">
        <v>-1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 t="s">
        <v>63</v>
      </c>
      <c r="BK54" t="s">
        <v>63</v>
      </c>
      <c r="BL54" t="s">
        <v>63</v>
      </c>
      <c r="BM54" t="s">
        <v>63</v>
      </c>
      <c r="BN54" t="s">
        <v>63</v>
      </c>
      <c r="BO54" t="s">
        <v>63</v>
      </c>
      <c r="BP54" t="s">
        <v>63</v>
      </c>
      <c r="BQ54" t="s">
        <v>63</v>
      </c>
      <c r="BR54" t="s">
        <v>63</v>
      </c>
    </row>
    <row r="55" spans="1:70" x14ac:dyDescent="0.25">
      <c r="A55">
        <v>4341</v>
      </c>
      <c r="B55">
        <v>5</v>
      </c>
      <c r="C55">
        <v>33338</v>
      </c>
      <c r="D55">
        <v>1049</v>
      </c>
      <c r="E55">
        <v>3</v>
      </c>
      <c r="F55">
        <v>4</v>
      </c>
      <c r="G55">
        <v>0.63</v>
      </c>
      <c r="H55" t="str">
        <f>IFERROR(G55*M55,"")</f>
        <v/>
      </c>
      <c r="I55" t="s">
        <v>62</v>
      </c>
      <c r="J55" t="str">
        <f>IF(M55="NA","",G55)</f>
        <v/>
      </c>
      <c r="K55">
        <v>-1</v>
      </c>
      <c r="L55">
        <v>0</v>
      </c>
      <c r="M55" t="s">
        <v>63</v>
      </c>
      <c r="N55" t="s">
        <v>63</v>
      </c>
      <c r="O55" t="str">
        <f>IFERROR(S55*G55,"")</f>
        <v/>
      </c>
      <c r="P55" t="str">
        <f t="shared" si="0"/>
        <v/>
      </c>
      <c r="Q55" t="str">
        <f t="shared" si="1"/>
        <v/>
      </c>
      <c r="R55" s="25" t="str">
        <f>IF(IFERROR(VLOOKUP(C55,'t+1'!$B$2:$L$312,11,FALSE),"")="NA","",IFERROR(VLOOKUP(C55,'t+1'!$B$2:$L$312,11,FALSE),""))</f>
        <v/>
      </c>
      <c r="S55" s="25" t="str">
        <f t="shared" si="2"/>
        <v/>
      </c>
      <c r="T55">
        <v>1</v>
      </c>
      <c r="U55">
        <v>0</v>
      </c>
      <c r="V55">
        <v>-1</v>
      </c>
      <c r="W55">
        <v>0</v>
      </c>
      <c r="X55" t="s">
        <v>63</v>
      </c>
      <c r="Y55" t="s">
        <v>63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1</v>
      </c>
      <c r="AM55">
        <v>0</v>
      </c>
      <c r="AN55">
        <v>1</v>
      </c>
      <c r="AO55">
        <v>0</v>
      </c>
      <c r="AP55">
        <v>0</v>
      </c>
      <c r="AQ55">
        <v>0</v>
      </c>
      <c r="AR55" t="s">
        <v>63</v>
      </c>
      <c r="AS55" t="s">
        <v>63</v>
      </c>
      <c r="AT55">
        <v>1</v>
      </c>
      <c r="AU55">
        <v>1</v>
      </c>
      <c r="AV55">
        <v>0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63</v>
      </c>
      <c r="BK55" t="s">
        <v>63</v>
      </c>
      <c r="BL55" t="s">
        <v>63</v>
      </c>
      <c r="BM55" t="s">
        <v>63</v>
      </c>
      <c r="BN55" t="s">
        <v>63</v>
      </c>
      <c r="BO55" t="s">
        <v>63</v>
      </c>
      <c r="BP55" t="s">
        <v>63</v>
      </c>
      <c r="BQ55" t="s">
        <v>63</v>
      </c>
      <c r="BR55" t="s">
        <v>63</v>
      </c>
    </row>
    <row r="56" spans="1:70" x14ac:dyDescent="0.25">
      <c r="A56">
        <v>6830</v>
      </c>
      <c r="B56">
        <v>6</v>
      </c>
      <c r="C56">
        <v>33342</v>
      </c>
      <c r="D56">
        <v>1090</v>
      </c>
      <c r="E56">
        <v>9</v>
      </c>
      <c r="F56">
        <v>4</v>
      </c>
      <c r="G56">
        <v>8.58</v>
      </c>
      <c r="H56">
        <f>IFERROR(G56*M56,"")</f>
        <v>-8.58</v>
      </c>
      <c r="I56" t="s">
        <v>62</v>
      </c>
      <c r="J56">
        <f>IF(M56="NA","",G56)</f>
        <v>8.58</v>
      </c>
      <c r="K56">
        <v>-1</v>
      </c>
      <c r="L56">
        <v>0</v>
      </c>
      <c r="M56">
        <v>-1</v>
      </c>
      <c r="N56">
        <v>-1</v>
      </c>
      <c r="O56">
        <f>IFERROR(S56*G56,"")</f>
        <v>0</v>
      </c>
      <c r="P56">
        <f t="shared" si="0"/>
        <v>8.58</v>
      </c>
      <c r="Q56">
        <f t="shared" si="1"/>
        <v>8.58</v>
      </c>
      <c r="R56" s="25">
        <f>IF(IFERROR(VLOOKUP(C56,'t+1'!$B$2:$L$312,11,FALSE),"")="NA","",IFERROR(VLOOKUP(C56,'t+1'!$B$2:$L$312,11,FALSE),""))</f>
        <v>-1</v>
      </c>
      <c r="S56" s="25">
        <f t="shared" si="2"/>
        <v>0</v>
      </c>
      <c r="T56">
        <v>1</v>
      </c>
      <c r="U56">
        <v>1</v>
      </c>
      <c r="V56">
        <v>-1</v>
      </c>
      <c r="W56">
        <v>-1</v>
      </c>
      <c r="X56">
        <v>-1</v>
      </c>
      <c r="Y56">
        <v>-1</v>
      </c>
      <c r="Z56">
        <v>0</v>
      </c>
      <c r="AA56">
        <v>0</v>
      </c>
      <c r="AB56">
        <v>-1</v>
      </c>
      <c r="AC56">
        <v>-1</v>
      </c>
      <c r="AD56">
        <v>0</v>
      </c>
      <c r="AE56">
        <v>0</v>
      </c>
      <c r="AF56">
        <v>0</v>
      </c>
      <c r="AG56">
        <v>0</v>
      </c>
      <c r="AH56">
        <v>-1</v>
      </c>
      <c r="AI56">
        <v>-1</v>
      </c>
      <c r="AJ56">
        <v>-1</v>
      </c>
      <c r="AK56">
        <v>-1</v>
      </c>
      <c r="AL56">
        <v>0</v>
      </c>
      <c r="AM56">
        <v>0</v>
      </c>
      <c r="AN56">
        <v>1</v>
      </c>
      <c r="AO56">
        <v>1</v>
      </c>
      <c r="AP56">
        <v>1</v>
      </c>
      <c r="AQ56">
        <v>1</v>
      </c>
      <c r="AR56">
        <v>-1</v>
      </c>
      <c r="AS56">
        <v>-1</v>
      </c>
      <c r="AT56">
        <v>0</v>
      </c>
      <c r="AU56">
        <v>1</v>
      </c>
      <c r="AV56">
        <v>0</v>
      </c>
      <c r="AW56">
        <v>1</v>
      </c>
      <c r="AX56">
        <v>-1</v>
      </c>
      <c r="AY56">
        <v>1</v>
      </c>
      <c r="AZ56">
        <v>0</v>
      </c>
      <c r="BA56">
        <v>-1</v>
      </c>
      <c r="BB56">
        <v>0</v>
      </c>
      <c r="BC56">
        <v>-1</v>
      </c>
      <c r="BD56">
        <v>0</v>
      </c>
      <c r="BE56">
        <v>0</v>
      </c>
      <c r="BF56">
        <v>0</v>
      </c>
      <c r="BG56">
        <v>-1</v>
      </c>
      <c r="BH56">
        <v>-1</v>
      </c>
      <c r="BI56">
        <v>0</v>
      </c>
      <c r="BJ56" t="s">
        <v>63</v>
      </c>
      <c r="BK56" t="s">
        <v>63</v>
      </c>
      <c r="BL56" t="s">
        <v>63</v>
      </c>
      <c r="BM56" t="s">
        <v>63</v>
      </c>
      <c r="BN56" t="s">
        <v>63</v>
      </c>
      <c r="BO56" t="s">
        <v>63</v>
      </c>
      <c r="BP56" t="s">
        <v>63</v>
      </c>
      <c r="BQ56" t="s">
        <v>63</v>
      </c>
      <c r="BR56" t="s">
        <v>63</v>
      </c>
    </row>
    <row r="57" spans="1:70" x14ac:dyDescent="0.25">
      <c r="A57">
        <v>6834</v>
      </c>
      <c r="B57">
        <v>6</v>
      </c>
      <c r="C57">
        <v>33344</v>
      </c>
      <c r="D57">
        <v>1170</v>
      </c>
      <c r="E57">
        <v>1</v>
      </c>
      <c r="F57">
        <v>1</v>
      </c>
      <c r="G57">
        <v>9.0999999999999998E-2</v>
      </c>
      <c r="H57" t="str">
        <f>IFERROR(G57*M57,"")</f>
        <v/>
      </c>
      <c r="I57" t="s">
        <v>62</v>
      </c>
      <c r="J57" t="str">
        <f>IF(M57="NA","",G57)</f>
        <v/>
      </c>
      <c r="K57">
        <v>1</v>
      </c>
      <c r="L57">
        <v>-1</v>
      </c>
      <c r="M57" t="s">
        <v>63</v>
      </c>
      <c r="N57" t="s">
        <v>63</v>
      </c>
      <c r="O57" t="str">
        <f>IFERROR(S57*G57,"")</f>
        <v/>
      </c>
      <c r="P57" t="str">
        <f t="shared" si="0"/>
        <v/>
      </c>
      <c r="Q57" t="str">
        <f t="shared" si="1"/>
        <v/>
      </c>
      <c r="R57" s="25" t="str">
        <f>IF(IFERROR(VLOOKUP(C57,'t+1'!$B$2:$L$312,11,FALSE),"")="NA","",IFERROR(VLOOKUP(C57,'t+1'!$B$2:$L$312,11,FALSE),""))</f>
        <v/>
      </c>
      <c r="S57" s="25" t="str">
        <f t="shared" si="2"/>
        <v/>
      </c>
      <c r="T57">
        <v>1</v>
      </c>
      <c r="U57">
        <v>-1</v>
      </c>
      <c r="V57">
        <v>1</v>
      </c>
      <c r="W57">
        <v>-1</v>
      </c>
      <c r="X57" t="s">
        <v>63</v>
      </c>
      <c r="Y57" t="s">
        <v>63</v>
      </c>
      <c r="Z57">
        <v>-1</v>
      </c>
      <c r="AA57">
        <v>-1</v>
      </c>
      <c r="AB57">
        <v>0</v>
      </c>
      <c r="AC57">
        <v>-1</v>
      </c>
      <c r="AD57">
        <v>0</v>
      </c>
      <c r="AE57">
        <v>-1</v>
      </c>
      <c r="AF57">
        <v>1</v>
      </c>
      <c r="AG57">
        <v>-1</v>
      </c>
      <c r="AH57">
        <v>0</v>
      </c>
      <c r="AI57">
        <v>-1</v>
      </c>
      <c r="AJ57">
        <v>1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-1</v>
      </c>
      <c r="AQ57">
        <v>0</v>
      </c>
      <c r="AR57" t="s">
        <v>63</v>
      </c>
      <c r="AS57" t="s">
        <v>63</v>
      </c>
      <c r="AT57" t="s">
        <v>63</v>
      </c>
      <c r="AU57" t="s">
        <v>63</v>
      </c>
      <c r="AV57" t="s">
        <v>63</v>
      </c>
      <c r="AW57" t="s">
        <v>63</v>
      </c>
      <c r="AX57" t="s">
        <v>63</v>
      </c>
      <c r="AY57" t="s">
        <v>63</v>
      </c>
      <c r="AZ57" t="s">
        <v>63</v>
      </c>
      <c r="BA57" t="s">
        <v>63</v>
      </c>
      <c r="BB57" t="s">
        <v>63</v>
      </c>
      <c r="BC57" t="s">
        <v>63</v>
      </c>
      <c r="BD57" t="s">
        <v>63</v>
      </c>
      <c r="BE57" t="s">
        <v>63</v>
      </c>
      <c r="BF57" t="s">
        <v>63</v>
      </c>
      <c r="BG57" t="s">
        <v>63</v>
      </c>
      <c r="BH57" t="s">
        <v>63</v>
      </c>
      <c r="BI57" t="s">
        <v>63</v>
      </c>
      <c r="BJ57" t="s">
        <v>63</v>
      </c>
      <c r="BK57" t="s">
        <v>63</v>
      </c>
      <c r="BL57" t="s">
        <v>63</v>
      </c>
      <c r="BM57" t="s">
        <v>63</v>
      </c>
      <c r="BN57" t="s">
        <v>63</v>
      </c>
      <c r="BO57" t="s">
        <v>63</v>
      </c>
      <c r="BP57" t="s">
        <v>63</v>
      </c>
      <c r="BQ57" t="s">
        <v>63</v>
      </c>
      <c r="BR57" t="s">
        <v>63</v>
      </c>
    </row>
    <row r="58" spans="1:70" x14ac:dyDescent="0.25">
      <c r="A58">
        <v>4345</v>
      </c>
      <c r="B58">
        <v>5</v>
      </c>
      <c r="C58">
        <v>33350</v>
      </c>
      <c r="D58">
        <v>1170</v>
      </c>
      <c r="E58">
        <v>3</v>
      </c>
      <c r="F58">
        <v>3</v>
      </c>
      <c r="G58">
        <v>0.91</v>
      </c>
      <c r="H58">
        <f>IFERROR(G58*M58,"")</f>
        <v>0</v>
      </c>
      <c r="I58" t="s">
        <v>62</v>
      </c>
      <c r="J58">
        <f>IF(M58="NA","",G58)</f>
        <v>0.91</v>
      </c>
      <c r="K58">
        <v>-1</v>
      </c>
      <c r="L58">
        <v>-1</v>
      </c>
      <c r="M58">
        <v>0</v>
      </c>
      <c r="N58">
        <v>1</v>
      </c>
      <c r="O58">
        <f>IFERROR(S58*G58,"")</f>
        <v>-0.91</v>
      </c>
      <c r="P58">
        <f t="shared" si="0"/>
        <v>0.91</v>
      </c>
      <c r="Q58">
        <f t="shared" si="1"/>
        <v>0.91</v>
      </c>
      <c r="R58" s="25">
        <f>IF(IFERROR(VLOOKUP(C58,'t+1'!$B$2:$L$312,11,FALSE),"")="NA","",IFERROR(VLOOKUP(C58,'t+1'!$B$2:$L$312,11,FALSE),""))</f>
        <v>0</v>
      </c>
      <c r="S58" s="25">
        <f t="shared" si="2"/>
        <v>-1</v>
      </c>
      <c r="T58">
        <v>-1</v>
      </c>
      <c r="U58">
        <v>0</v>
      </c>
      <c r="V58">
        <v>-1</v>
      </c>
      <c r="W58">
        <v>-1</v>
      </c>
      <c r="X58">
        <v>0</v>
      </c>
      <c r="Y58">
        <v>1</v>
      </c>
      <c r="Z58">
        <v>-1</v>
      </c>
      <c r="AA58">
        <v>-1</v>
      </c>
      <c r="AB58">
        <v>-1</v>
      </c>
      <c r="AC58">
        <v>-1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0</v>
      </c>
      <c r="AR58">
        <v>0</v>
      </c>
      <c r="AS58">
        <v>1</v>
      </c>
      <c r="AT58">
        <v>1</v>
      </c>
      <c r="AU58">
        <v>0</v>
      </c>
      <c r="AV58">
        <v>-1</v>
      </c>
      <c r="AW58">
        <v>1</v>
      </c>
      <c r="AX58">
        <v>-1</v>
      </c>
      <c r="AY58">
        <v>1</v>
      </c>
      <c r="AZ58">
        <v>0</v>
      </c>
      <c r="BA58">
        <v>-1</v>
      </c>
      <c r="BB58">
        <v>1</v>
      </c>
      <c r="BC58">
        <v>0</v>
      </c>
      <c r="BD58">
        <v>1</v>
      </c>
      <c r="BE58">
        <v>1</v>
      </c>
      <c r="BF58">
        <v>1</v>
      </c>
      <c r="BG58">
        <v>1</v>
      </c>
      <c r="BH58">
        <v>0</v>
      </c>
      <c r="BI58">
        <v>-1</v>
      </c>
      <c r="BJ58" t="s">
        <v>63</v>
      </c>
      <c r="BK58" t="s">
        <v>63</v>
      </c>
      <c r="BL58" t="s">
        <v>63</v>
      </c>
      <c r="BM58" t="s">
        <v>63</v>
      </c>
      <c r="BN58" t="s">
        <v>63</v>
      </c>
      <c r="BO58" t="s">
        <v>63</v>
      </c>
      <c r="BP58" t="s">
        <v>63</v>
      </c>
      <c r="BQ58" t="s">
        <v>63</v>
      </c>
      <c r="BR58" t="s">
        <v>63</v>
      </c>
    </row>
    <row r="59" spans="1:70" x14ac:dyDescent="0.25">
      <c r="A59">
        <v>6860</v>
      </c>
      <c r="B59">
        <v>6</v>
      </c>
      <c r="C59">
        <v>33351</v>
      </c>
      <c r="D59">
        <v>1149</v>
      </c>
      <c r="E59">
        <v>4</v>
      </c>
      <c r="F59">
        <v>4</v>
      </c>
      <c r="G59">
        <v>1.4630000000000001</v>
      </c>
      <c r="H59">
        <f>IFERROR(G59*M59,"")</f>
        <v>-1.4630000000000001</v>
      </c>
      <c r="I59" t="s">
        <v>62</v>
      </c>
      <c r="J59">
        <f>IF(M59="NA","",G59)</f>
        <v>1.4630000000000001</v>
      </c>
      <c r="K59">
        <v>0</v>
      </c>
      <c r="L59">
        <v>0</v>
      </c>
      <c r="M59">
        <v>-1</v>
      </c>
      <c r="N59">
        <v>-1</v>
      </c>
      <c r="O59" t="str">
        <f>IFERROR(S59*G59,"")</f>
        <v/>
      </c>
      <c r="P59" t="str">
        <f t="shared" si="0"/>
        <v/>
      </c>
      <c r="Q59" t="str">
        <f t="shared" si="1"/>
        <v/>
      </c>
      <c r="R59" s="25" t="str">
        <f>IF(IFERROR(VLOOKUP(C59,'t+1'!$B$2:$L$312,11,FALSE),"")="NA","",IFERROR(VLOOKUP(C59,'t+1'!$B$2:$L$312,11,FALSE),""))</f>
        <v/>
      </c>
      <c r="S59" s="25" t="str">
        <f t="shared" si="2"/>
        <v/>
      </c>
      <c r="T59">
        <v>0</v>
      </c>
      <c r="U59">
        <v>0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0</v>
      </c>
      <c r="AG59">
        <v>0</v>
      </c>
      <c r="AH59">
        <v>-1</v>
      </c>
      <c r="AI59">
        <v>-1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1</v>
      </c>
      <c r="AX59">
        <v>-1</v>
      </c>
      <c r="AY59" t="s">
        <v>63</v>
      </c>
      <c r="AZ59" t="s">
        <v>63</v>
      </c>
      <c r="BA59" t="s">
        <v>63</v>
      </c>
      <c r="BB59" t="s">
        <v>63</v>
      </c>
      <c r="BC59" t="s">
        <v>63</v>
      </c>
      <c r="BD59">
        <v>1</v>
      </c>
      <c r="BE59">
        <v>0</v>
      </c>
      <c r="BF59">
        <v>-1</v>
      </c>
      <c r="BG59">
        <v>-1</v>
      </c>
      <c r="BH59">
        <v>-1</v>
      </c>
      <c r="BI59">
        <v>-1</v>
      </c>
      <c r="BJ59" t="s">
        <v>63</v>
      </c>
      <c r="BK59" t="s">
        <v>63</v>
      </c>
      <c r="BL59" t="s">
        <v>63</v>
      </c>
      <c r="BM59" t="s">
        <v>63</v>
      </c>
      <c r="BN59" t="s">
        <v>63</v>
      </c>
      <c r="BO59" t="s">
        <v>63</v>
      </c>
      <c r="BP59" t="s">
        <v>63</v>
      </c>
      <c r="BQ59" t="s">
        <v>63</v>
      </c>
      <c r="BR59" t="s">
        <v>63</v>
      </c>
    </row>
    <row r="60" spans="1:70" x14ac:dyDescent="0.25">
      <c r="A60">
        <v>2899</v>
      </c>
      <c r="B60">
        <v>2</v>
      </c>
      <c r="C60">
        <v>33352</v>
      </c>
      <c r="D60">
        <v>1192</v>
      </c>
      <c r="E60">
        <v>7</v>
      </c>
      <c r="F60">
        <v>4</v>
      </c>
      <c r="G60">
        <v>3.1</v>
      </c>
      <c r="H60">
        <f>IFERROR(G60*M60,"")</f>
        <v>-3.1</v>
      </c>
      <c r="I60" t="s">
        <v>62</v>
      </c>
      <c r="J60">
        <f>IF(M60="NA","",G60)</f>
        <v>3.1</v>
      </c>
      <c r="K60">
        <v>-1</v>
      </c>
      <c r="L60">
        <v>-1</v>
      </c>
      <c r="M60">
        <v>-1</v>
      </c>
      <c r="N60">
        <v>-1</v>
      </c>
      <c r="O60">
        <f>IFERROR(S60*G60,"")</f>
        <v>0</v>
      </c>
      <c r="P60">
        <f t="shared" si="0"/>
        <v>3.1</v>
      </c>
      <c r="Q60">
        <f t="shared" si="1"/>
        <v>3.1</v>
      </c>
      <c r="R60" s="25">
        <f>IF(IFERROR(VLOOKUP(C60,'t+1'!$B$2:$L$312,11,FALSE),"")="NA","",IFERROR(VLOOKUP(C60,'t+1'!$B$2:$L$312,11,FALSE),""))</f>
        <v>-1</v>
      </c>
      <c r="S60" s="25">
        <f t="shared" si="2"/>
        <v>0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0</v>
      </c>
      <c r="AA60">
        <v>0</v>
      </c>
      <c r="AB60">
        <v>-1</v>
      </c>
      <c r="AC60">
        <v>-1</v>
      </c>
      <c r="AD60">
        <v>-1</v>
      </c>
      <c r="AE60">
        <v>-1</v>
      </c>
      <c r="AF60">
        <v>-1</v>
      </c>
      <c r="AG60">
        <v>-1</v>
      </c>
      <c r="AH60">
        <v>-1</v>
      </c>
      <c r="AI60">
        <v>-1</v>
      </c>
      <c r="AJ60">
        <v>0</v>
      </c>
      <c r="AK60">
        <v>0</v>
      </c>
      <c r="AL60">
        <v>-1</v>
      </c>
      <c r="AM60">
        <v>-1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1</v>
      </c>
      <c r="AV60">
        <v>0</v>
      </c>
      <c r="AW60">
        <v>1</v>
      </c>
      <c r="AX60">
        <v>-1</v>
      </c>
      <c r="AY60">
        <v>-1</v>
      </c>
      <c r="AZ60">
        <v>-1</v>
      </c>
      <c r="BA60">
        <v>-1</v>
      </c>
      <c r="BB60">
        <v>0</v>
      </c>
      <c r="BC60">
        <v>0</v>
      </c>
      <c r="BD60">
        <v>1</v>
      </c>
      <c r="BE60">
        <v>1</v>
      </c>
      <c r="BF60">
        <v>1</v>
      </c>
      <c r="BG60">
        <v>-1</v>
      </c>
      <c r="BH60">
        <v>-1</v>
      </c>
      <c r="BI60">
        <v>-1</v>
      </c>
      <c r="BJ60" t="s">
        <v>63</v>
      </c>
      <c r="BK60" t="s">
        <v>63</v>
      </c>
      <c r="BL60" t="s">
        <v>63</v>
      </c>
      <c r="BM60" t="s">
        <v>63</v>
      </c>
      <c r="BN60" t="s">
        <v>63</v>
      </c>
      <c r="BO60" t="s">
        <v>63</v>
      </c>
      <c r="BP60" t="s">
        <v>63</v>
      </c>
      <c r="BQ60" t="s">
        <v>63</v>
      </c>
      <c r="BR60" t="s">
        <v>63</v>
      </c>
    </row>
    <row r="61" spans="1:70" x14ac:dyDescent="0.25">
      <c r="A61">
        <v>1665</v>
      </c>
      <c r="B61">
        <v>1</v>
      </c>
      <c r="C61">
        <v>33355</v>
      </c>
      <c r="D61">
        <v>1080</v>
      </c>
      <c r="E61">
        <v>7</v>
      </c>
      <c r="F61">
        <v>4</v>
      </c>
      <c r="G61">
        <v>2.4180000000000001</v>
      </c>
      <c r="H61">
        <f>IFERROR(G61*M61,"")</f>
        <v>2.4180000000000001</v>
      </c>
      <c r="I61" t="s">
        <v>62</v>
      </c>
      <c r="J61">
        <f>IF(M61="NA","",G61)</f>
        <v>2.4180000000000001</v>
      </c>
      <c r="K61">
        <v>1</v>
      </c>
      <c r="L61">
        <v>1</v>
      </c>
      <c r="M61">
        <v>1</v>
      </c>
      <c r="N61">
        <v>1</v>
      </c>
      <c r="O61">
        <f>IFERROR(S61*G61,"")</f>
        <v>0</v>
      </c>
      <c r="P61">
        <f t="shared" si="0"/>
        <v>2.4180000000000001</v>
      </c>
      <c r="Q61">
        <f t="shared" si="1"/>
        <v>2.4180000000000001</v>
      </c>
      <c r="R61" s="25">
        <f>IF(IFERROR(VLOOKUP(C61,'t+1'!$B$2:$L$312,11,FALSE),"")="NA","",IFERROR(VLOOKUP(C61,'t+1'!$B$2:$L$312,11,FALSE),""))</f>
        <v>1</v>
      </c>
      <c r="S61" s="25">
        <f t="shared" si="2"/>
        <v>0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0</v>
      </c>
      <c r="AI61">
        <v>0</v>
      </c>
      <c r="AJ61">
        <v>1</v>
      </c>
      <c r="AK61">
        <v>1</v>
      </c>
      <c r="AL61">
        <v>1</v>
      </c>
      <c r="AM61">
        <v>1</v>
      </c>
      <c r="AN61">
        <v>0</v>
      </c>
      <c r="AO61">
        <v>0</v>
      </c>
      <c r="AP61">
        <v>1</v>
      </c>
      <c r="AQ61">
        <v>1</v>
      </c>
      <c r="AR61">
        <v>1</v>
      </c>
      <c r="AS61">
        <v>1</v>
      </c>
      <c r="AT61">
        <v>0</v>
      </c>
      <c r="AU61">
        <v>0</v>
      </c>
      <c r="AV61">
        <v>0</v>
      </c>
      <c r="AW61">
        <v>-1</v>
      </c>
      <c r="AX61">
        <v>1</v>
      </c>
      <c r="AY61">
        <v>0</v>
      </c>
      <c r="AZ61">
        <v>0</v>
      </c>
      <c r="BA61">
        <v>-1</v>
      </c>
      <c r="BB61">
        <v>0</v>
      </c>
      <c r="BC61">
        <v>1</v>
      </c>
      <c r="BD61">
        <v>0</v>
      </c>
      <c r="BE61">
        <v>1</v>
      </c>
      <c r="BF61">
        <v>1</v>
      </c>
      <c r="BG61">
        <v>1</v>
      </c>
      <c r="BH61">
        <v>1</v>
      </c>
      <c r="BI61">
        <v>1</v>
      </c>
      <c r="BJ61" t="s">
        <v>63</v>
      </c>
      <c r="BK61" t="s">
        <v>63</v>
      </c>
      <c r="BL61" t="s">
        <v>63</v>
      </c>
      <c r="BM61" t="s">
        <v>63</v>
      </c>
      <c r="BN61" t="s">
        <v>63</v>
      </c>
      <c r="BO61" t="s">
        <v>63</v>
      </c>
      <c r="BP61" t="s">
        <v>63</v>
      </c>
      <c r="BQ61" t="s">
        <v>63</v>
      </c>
      <c r="BR61" t="s">
        <v>63</v>
      </c>
    </row>
    <row r="62" spans="1:70" x14ac:dyDescent="0.25">
      <c r="A62">
        <v>1668</v>
      </c>
      <c r="B62">
        <v>1</v>
      </c>
      <c r="C62">
        <v>33371</v>
      </c>
      <c r="D62">
        <v>1159</v>
      </c>
      <c r="E62">
        <v>4</v>
      </c>
      <c r="F62">
        <v>3</v>
      </c>
      <c r="G62">
        <v>1.0640000000000001</v>
      </c>
      <c r="H62" t="str">
        <f>IFERROR(G62*M62,"")</f>
        <v/>
      </c>
      <c r="I62" t="s">
        <v>62</v>
      </c>
      <c r="J62" t="str">
        <f>IF(M62="NA","",G62)</f>
        <v/>
      </c>
      <c r="K62">
        <v>0</v>
      </c>
      <c r="L62">
        <v>-1</v>
      </c>
      <c r="M62" t="s">
        <v>63</v>
      </c>
      <c r="N62" t="s">
        <v>63</v>
      </c>
      <c r="O62" t="str">
        <f>IFERROR(S62*G62,"")</f>
        <v/>
      </c>
      <c r="P62" t="str">
        <f t="shared" si="0"/>
        <v/>
      </c>
      <c r="Q62" t="str">
        <f t="shared" si="1"/>
        <v/>
      </c>
      <c r="R62" s="25" t="str">
        <f>IF(IFERROR(VLOOKUP(C62,'t+1'!$B$2:$L$312,11,FALSE),"")="NA","",IFERROR(VLOOKUP(C62,'t+1'!$B$2:$L$312,11,FALSE),""))</f>
        <v/>
      </c>
      <c r="S62" s="25" t="str">
        <f t="shared" si="2"/>
        <v/>
      </c>
      <c r="T62">
        <v>0</v>
      </c>
      <c r="U62">
        <v>-1</v>
      </c>
      <c r="V62">
        <v>0</v>
      </c>
      <c r="W62">
        <v>-1</v>
      </c>
      <c r="X62" t="s">
        <v>63</v>
      </c>
      <c r="Y62" t="s">
        <v>63</v>
      </c>
      <c r="Z62" t="s">
        <v>63</v>
      </c>
      <c r="AA62" t="s">
        <v>63</v>
      </c>
      <c r="AB62">
        <v>0</v>
      </c>
      <c r="AC62">
        <v>-1</v>
      </c>
      <c r="AD62">
        <v>-1</v>
      </c>
      <c r="AE62">
        <v>-1</v>
      </c>
      <c r="AF62">
        <v>0</v>
      </c>
      <c r="AG62">
        <v>0</v>
      </c>
      <c r="AH62" t="s">
        <v>63</v>
      </c>
      <c r="AI62" t="s">
        <v>63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 t="s">
        <v>63</v>
      </c>
      <c r="AS62" t="s">
        <v>63</v>
      </c>
      <c r="AT62">
        <v>1</v>
      </c>
      <c r="AU62" t="s">
        <v>63</v>
      </c>
      <c r="AV62">
        <v>0</v>
      </c>
      <c r="AW62">
        <v>1</v>
      </c>
      <c r="AX62">
        <v>-1</v>
      </c>
      <c r="AY62">
        <v>-1</v>
      </c>
      <c r="AZ62">
        <v>-1</v>
      </c>
      <c r="BA62">
        <v>-1</v>
      </c>
      <c r="BB62">
        <v>-1</v>
      </c>
      <c r="BC62">
        <v>-1</v>
      </c>
      <c r="BD62">
        <v>1</v>
      </c>
      <c r="BE62">
        <v>-1</v>
      </c>
      <c r="BF62" t="s">
        <v>63</v>
      </c>
      <c r="BG62" t="s">
        <v>63</v>
      </c>
      <c r="BH62">
        <v>0</v>
      </c>
      <c r="BI62">
        <v>-1</v>
      </c>
      <c r="BJ62" t="s">
        <v>63</v>
      </c>
      <c r="BK62" t="s">
        <v>63</v>
      </c>
      <c r="BL62" t="s">
        <v>63</v>
      </c>
      <c r="BM62" t="s">
        <v>63</v>
      </c>
      <c r="BN62" t="s">
        <v>63</v>
      </c>
      <c r="BO62" t="s">
        <v>63</v>
      </c>
      <c r="BP62" t="s">
        <v>63</v>
      </c>
      <c r="BQ62" t="s">
        <v>63</v>
      </c>
      <c r="BR62" t="s">
        <v>63</v>
      </c>
    </row>
    <row r="63" spans="1:70" x14ac:dyDescent="0.25">
      <c r="A63">
        <v>6865</v>
      </c>
      <c r="B63">
        <v>6</v>
      </c>
      <c r="C63">
        <v>33372</v>
      </c>
      <c r="D63">
        <v>1159</v>
      </c>
      <c r="E63">
        <v>3</v>
      </c>
      <c r="F63">
        <v>2</v>
      </c>
      <c r="G63">
        <v>0.56000000000000005</v>
      </c>
      <c r="H63">
        <f>IFERROR(G63*M63,"")</f>
        <v>0</v>
      </c>
      <c r="I63" t="s">
        <v>62</v>
      </c>
      <c r="J63">
        <f>IF(M63="NA","",G63)</f>
        <v>0.56000000000000005</v>
      </c>
      <c r="K63">
        <v>0</v>
      </c>
      <c r="L63">
        <v>1</v>
      </c>
      <c r="M63">
        <v>0</v>
      </c>
      <c r="N63">
        <v>0</v>
      </c>
      <c r="O63">
        <f>IFERROR(S63*G63,"")</f>
        <v>0.56000000000000005</v>
      </c>
      <c r="P63">
        <f t="shared" si="0"/>
        <v>0.56000000000000005</v>
      </c>
      <c r="Q63">
        <f t="shared" si="1"/>
        <v>0.56000000000000005</v>
      </c>
      <c r="R63" s="25">
        <f>IF(IFERROR(VLOOKUP(C63,'t+1'!$B$2:$L$312,11,FALSE),"")="NA","",IFERROR(VLOOKUP(C63,'t+1'!$B$2:$L$312,11,FALSE),""))</f>
        <v>1</v>
      </c>
      <c r="S63" s="25">
        <f t="shared" si="2"/>
        <v>1</v>
      </c>
      <c r="T63">
        <v>0</v>
      </c>
      <c r="U63">
        <v>1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1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-1</v>
      </c>
      <c r="AV63">
        <v>0</v>
      </c>
      <c r="AW63">
        <v>-1</v>
      </c>
      <c r="AX63">
        <v>-1</v>
      </c>
      <c r="AY63">
        <v>1</v>
      </c>
      <c r="AZ63">
        <v>0</v>
      </c>
      <c r="BA63">
        <v>-1</v>
      </c>
      <c r="BB63">
        <v>-1</v>
      </c>
      <c r="BC63">
        <v>0</v>
      </c>
      <c r="BD63">
        <v>0</v>
      </c>
      <c r="BE63">
        <v>1</v>
      </c>
      <c r="BF63">
        <v>1</v>
      </c>
      <c r="BG63">
        <v>0</v>
      </c>
      <c r="BH63">
        <v>0</v>
      </c>
      <c r="BI63">
        <v>-1</v>
      </c>
      <c r="BJ63" t="s">
        <v>63</v>
      </c>
      <c r="BK63" t="s">
        <v>63</v>
      </c>
      <c r="BL63" t="s">
        <v>63</v>
      </c>
      <c r="BM63" t="s">
        <v>63</v>
      </c>
      <c r="BN63" t="s">
        <v>63</v>
      </c>
      <c r="BO63" t="s">
        <v>63</v>
      </c>
      <c r="BP63" t="s">
        <v>63</v>
      </c>
      <c r="BQ63" t="s">
        <v>63</v>
      </c>
      <c r="BR63" t="s">
        <v>63</v>
      </c>
    </row>
    <row r="64" spans="1:70" x14ac:dyDescent="0.25">
      <c r="A64">
        <v>15957</v>
      </c>
      <c r="B64">
        <v>6</v>
      </c>
      <c r="C64">
        <v>33374</v>
      </c>
      <c r="D64">
        <v>1159</v>
      </c>
      <c r="E64">
        <v>5</v>
      </c>
      <c r="F64">
        <v>4</v>
      </c>
      <c r="G64">
        <v>1.9039999999999999</v>
      </c>
      <c r="H64">
        <f>IFERROR(G64*M64,"")</f>
        <v>0</v>
      </c>
      <c r="I64" t="s">
        <v>62</v>
      </c>
      <c r="J64">
        <f>IF(M64="NA","",G64)</f>
        <v>1.9039999999999999</v>
      </c>
      <c r="K64">
        <v>1</v>
      </c>
      <c r="L64">
        <v>0</v>
      </c>
      <c r="M64">
        <v>0</v>
      </c>
      <c r="N64">
        <v>1</v>
      </c>
      <c r="O64">
        <f>IFERROR(S64*G64,"")</f>
        <v>0</v>
      </c>
      <c r="P64">
        <f t="shared" si="0"/>
        <v>1.9039999999999999</v>
      </c>
      <c r="Q64">
        <f t="shared" si="1"/>
        <v>1.9039999999999999</v>
      </c>
      <c r="R64" s="25">
        <f>IF(IFERROR(VLOOKUP(C64,'t+1'!$B$2:$L$312,11,FALSE),"")="NA","",IFERROR(VLOOKUP(C64,'t+1'!$B$2:$L$312,11,FALSE),""))</f>
        <v>1</v>
      </c>
      <c r="S64" s="25">
        <f t="shared" si="2"/>
        <v>0</v>
      </c>
      <c r="T64">
        <v>1</v>
      </c>
      <c r="U64">
        <v>1</v>
      </c>
      <c r="V64">
        <v>1</v>
      </c>
      <c r="W64">
        <v>0</v>
      </c>
      <c r="X64">
        <v>0</v>
      </c>
      <c r="Y64">
        <v>1</v>
      </c>
      <c r="Z64">
        <v>-1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-1</v>
      </c>
      <c r="AV64">
        <v>1</v>
      </c>
      <c r="AW64">
        <v>-1</v>
      </c>
      <c r="AX64">
        <v>1</v>
      </c>
      <c r="AY64">
        <v>0</v>
      </c>
      <c r="AZ64">
        <v>0</v>
      </c>
      <c r="BA64">
        <v>-1</v>
      </c>
      <c r="BB64">
        <v>-1</v>
      </c>
      <c r="BC64">
        <v>1</v>
      </c>
      <c r="BD64">
        <v>0</v>
      </c>
      <c r="BE64">
        <v>0</v>
      </c>
      <c r="BF64">
        <v>1</v>
      </c>
      <c r="BG64">
        <v>1</v>
      </c>
      <c r="BH64">
        <v>1</v>
      </c>
      <c r="BI64">
        <v>1</v>
      </c>
      <c r="BJ64" t="s">
        <v>63</v>
      </c>
      <c r="BK64" t="s">
        <v>63</v>
      </c>
      <c r="BL64" t="s">
        <v>63</v>
      </c>
      <c r="BM64" t="s">
        <v>63</v>
      </c>
      <c r="BN64" t="s">
        <v>63</v>
      </c>
      <c r="BO64" t="s">
        <v>63</v>
      </c>
      <c r="BP64" t="s">
        <v>63</v>
      </c>
      <c r="BQ64" t="s">
        <v>63</v>
      </c>
      <c r="BR64" t="s">
        <v>63</v>
      </c>
    </row>
    <row r="65" spans="1:70" x14ac:dyDescent="0.25">
      <c r="A65">
        <v>6896</v>
      </c>
      <c r="B65">
        <v>6</v>
      </c>
      <c r="C65">
        <v>33380</v>
      </c>
      <c r="D65">
        <v>1170</v>
      </c>
      <c r="E65">
        <v>3</v>
      </c>
      <c r="F65">
        <v>3</v>
      </c>
      <c r="G65">
        <v>0.91</v>
      </c>
      <c r="H65">
        <f>IFERROR(G65*M65,"")</f>
        <v>-0.91</v>
      </c>
      <c r="I65" t="s">
        <v>62</v>
      </c>
      <c r="J65">
        <f>IF(M65="NA","",G65)</f>
        <v>0.91</v>
      </c>
      <c r="K65">
        <v>1</v>
      </c>
      <c r="L65">
        <v>-1</v>
      </c>
      <c r="M65">
        <v>-1</v>
      </c>
      <c r="N65">
        <v>-1</v>
      </c>
      <c r="O65">
        <f>IFERROR(S65*G65,"")</f>
        <v>0</v>
      </c>
      <c r="P65">
        <f t="shared" si="0"/>
        <v>0.91</v>
      </c>
      <c r="Q65">
        <f t="shared" si="1"/>
        <v>0.91</v>
      </c>
      <c r="R65" s="25">
        <f>IF(IFERROR(VLOOKUP(C65,'t+1'!$B$2:$L$312,11,FALSE),"")="NA","",IFERROR(VLOOKUP(C65,'t+1'!$B$2:$L$312,11,FALSE),""))</f>
        <v>-1</v>
      </c>
      <c r="S65" s="25">
        <f t="shared" si="2"/>
        <v>0</v>
      </c>
      <c r="T65">
        <v>1</v>
      </c>
      <c r="U65">
        <v>-1</v>
      </c>
      <c r="V65">
        <v>1</v>
      </c>
      <c r="W65">
        <v>-1</v>
      </c>
      <c r="X65">
        <v>-1</v>
      </c>
      <c r="Y65">
        <v>-1</v>
      </c>
      <c r="Z65">
        <v>-1</v>
      </c>
      <c r="AA65">
        <v>0</v>
      </c>
      <c r="AB65">
        <v>0</v>
      </c>
      <c r="AC65">
        <v>-1</v>
      </c>
      <c r="AD65">
        <v>-1</v>
      </c>
      <c r="AE65">
        <v>-1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1</v>
      </c>
      <c r="AR65">
        <v>-1</v>
      </c>
      <c r="AS65">
        <v>-1</v>
      </c>
      <c r="AT65">
        <v>0</v>
      </c>
      <c r="AU65">
        <v>1</v>
      </c>
      <c r="AV65">
        <v>-1</v>
      </c>
      <c r="AW65">
        <v>1</v>
      </c>
      <c r="AX65">
        <v>-1</v>
      </c>
      <c r="AY65">
        <v>-1</v>
      </c>
      <c r="AZ65">
        <v>-1</v>
      </c>
      <c r="BA65">
        <v>-1</v>
      </c>
      <c r="BB65">
        <v>1</v>
      </c>
      <c r="BC65">
        <v>0</v>
      </c>
      <c r="BD65">
        <v>1</v>
      </c>
      <c r="BE65">
        <v>0</v>
      </c>
      <c r="BF65">
        <v>0</v>
      </c>
      <c r="BG65">
        <v>1</v>
      </c>
      <c r="BH65">
        <v>1</v>
      </c>
      <c r="BI65">
        <v>0</v>
      </c>
      <c r="BJ65" t="s">
        <v>63</v>
      </c>
      <c r="BK65" t="s">
        <v>63</v>
      </c>
      <c r="BL65" t="s">
        <v>63</v>
      </c>
      <c r="BM65" t="s">
        <v>63</v>
      </c>
      <c r="BN65" t="s">
        <v>63</v>
      </c>
      <c r="BO65" t="s">
        <v>63</v>
      </c>
      <c r="BP65" t="s">
        <v>63</v>
      </c>
      <c r="BQ65" t="s">
        <v>63</v>
      </c>
      <c r="BR65" t="s">
        <v>63</v>
      </c>
    </row>
    <row r="66" spans="1:70" x14ac:dyDescent="0.25">
      <c r="A66">
        <v>6921</v>
      </c>
      <c r="B66">
        <v>6</v>
      </c>
      <c r="C66">
        <v>33391</v>
      </c>
      <c r="D66">
        <v>1219</v>
      </c>
      <c r="E66">
        <v>3</v>
      </c>
      <c r="F66">
        <v>3</v>
      </c>
      <c r="G66">
        <v>0.28999999999999998</v>
      </c>
      <c r="H66" t="str">
        <f>IFERROR(G66*M66,"")</f>
        <v/>
      </c>
      <c r="I66" t="s">
        <v>62</v>
      </c>
      <c r="J66" t="str">
        <f>IF(M66="NA","",G66)</f>
        <v/>
      </c>
      <c r="K66">
        <v>1</v>
      </c>
      <c r="L66">
        <v>0</v>
      </c>
      <c r="M66" t="s">
        <v>63</v>
      </c>
      <c r="N66" t="s">
        <v>63</v>
      </c>
      <c r="O66" t="str">
        <f>IFERROR(S66*G66,"")</f>
        <v/>
      </c>
      <c r="P66" t="str">
        <f t="shared" si="0"/>
        <v/>
      </c>
      <c r="Q66" t="str">
        <f t="shared" si="1"/>
        <v/>
      </c>
      <c r="R66" s="25" t="str">
        <f>IF(IFERROR(VLOOKUP(C66,'t+1'!$B$2:$L$312,11,FALSE),"")="NA","",IFERROR(VLOOKUP(C66,'t+1'!$B$2:$L$312,11,FALSE),""))</f>
        <v/>
      </c>
      <c r="S66" s="25" t="str">
        <f t="shared" si="2"/>
        <v/>
      </c>
      <c r="T66">
        <v>1</v>
      </c>
      <c r="U66">
        <v>0</v>
      </c>
      <c r="V66">
        <v>1</v>
      </c>
      <c r="W66">
        <v>0</v>
      </c>
      <c r="X66" t="s">
        <v>63</v>
      </c>
      <c r="Y66" t="s">
        <v>63</v>
      </c>
      <c r="Z66">
        <v>0</v>
      </c>
      <c r="AA66">
        <v>0</v>
      </c>
      <c r="AB66">
        <v>0</v>
      </c>
      <c r="AC66">
        <v>0</v>
      </c>
      <c r="AD66">
        <v>-1</v>
      </c>
      <c r="AE66">
        <v>-1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1</v>
      </c>
      <c r="AN66">
        <v>1</v>
      </c>
      <c r="AO66">
        <v>0</v>
      </c>
      <c r="AP66">
        <v>1</v>
      </c>
      <c r="AQ66">
        <v>1</v>
      </c>
      <c r="AR66" t="s">
        <v>63</v>
      </c>
      <c r="AS66" t="s">
        <v>63</v>
      </c>
      <c r="AT66">
        <v>0</v>
      </c>
      <c r="AU66">
        <v>0</v>
      </c>
      <c r="AV66">
        <v>0</v>
      </c>
      <c r="AW66">
        <v>1</v>
      </c>
      <c r="AX66">
        <v>-1</v>
      </c>
      <c r="AY66">
        <v>-1</v>
      </c>
      <c r="AZ66">
        <v>-1</v>
      </c>
      <c r="BA66">
        <v>-1</v>
      </c>
      <c r="BB66">
        <v>-1</v>
      </c>
      <c r="BC66">
        <v>-1</v>
      </c>
      <c r="BD66">
        <v>1</v>
      </c>
      <c r="BE66">
        <v>0</v>
      </c>
      <c r="BF66" t="s">
        <v>63</v>
      </c>
      <c r="BG66" t="s">
        <v>63</v>
      </c>
      <c r="BH66">
        <v>0</v>
      </c>
      <c r="BI66">
        <v>1</v>
      </c>
      <c r="BJ66" t="s">
        <v>63</v>
      </c>
      <c r="BK66" t="s">
        <v>63</v>
      </c>
      <c r="BL66" t="s">
        <v>63</v>
      </c>
      <c r="BM66" t="s">
        <v>63</v>
      </c>
      <c r="BN66" t="s">
        <v>63</v>
      </c>
      <c r="BO66" t="s">
        <v>63</v>
      </c>
      <c r="BP66" t="s">
        <v>63</v>
      </c>
      <c r="BQ66" t="s">
        <v>63</v>
      </c>
      <c r="BR66" t="s">
        <v>63</v>
      </c>
    </row>
    <row r="67" spans="1:70" x14ac:dyDescent="0.25">
      <c r="A67">
        <v>6938</v>
      </c>
      <c r="B67">
        <v>6</v>
      </c>
      <c r="C67">
        <v>33393</v>
      </c>
      <c r="D67">
        <v>1179</v>
      </c>
      <c r="E67">
        <v>7</v>
      </c>
      <c r="F67">
        <v>4</v>
      </c>
      <c r="G67">
        <v>5.6420000000000003</v>
      </c>
      <c r="H67">
        <f>IFERROR(G67*M67,"")</f>
        <v>5.6420000000000003</v>
      </c>
      <c r="I67" t="s">
        <v>62</v>
      </c>
      <c r="J67">
        <f>IF(M67="NA","",G67)</f>
        <v>5.6420000000000003</v>
      </c>
      <c r="K67">
        <v>1</v>
      </c>
      <c r="L67">
        <v>1</v>
      </c>
      <c r="M67">
        <v>1</v>
      </c>
      <c r="N67">
        <v>1</v>
      </c>
      <c r="O67">
        <f t="shared" ref="O67:O130" si="3">IFERROR(S67*G67,"")</f>
        <v>0</v>
      </c>
      <c r="P67">
        <f t="shared" ref="P67:P130" si="4">IF(S67="","",G67)</f>
        <v>5.6420000000000003</v>
      </c>
      <c r="Q67">
        <f t="shared" ref="Q67:Q130" si="5">IF(S67=2,P67*2,IF(S67=-2,P67*2,P67))</f>
        <v>5.6420000000000003</v>
      </c>
      <c r="R67" s="25">
        <f>IF(IFERROR(VLOOKUP(C67,'t+1'!$B$2:$L$312,11,FALSE),"")="NA","",IFERROR(VLOOKUP(C67,'t+1'!$B$2:$L$312,11,FALSE),""))</f>
        <v>1</v>
      </c>
      <c r="S67" s="25">
        <f t="shared" ref="S67:S130" si="6">IFERROR(R67-N67,"")</f>
        <v>0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-1</v>
      </c>
      <c r="AA67">
        <v>-1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-1</v>
      </c>
      <c r="AU67">
        <v>0</v>
      </c>
      <c r="AV67">
        <v>0</v>
      </c>
      <c r="AW67">
        <v>1</v>
      </c>
      <c r="AX67">
        <v>1</v>
      </c>
      <c r="AY67">
        <v>0</v>
      </c>
      <c r="AZ67">
        <v>0</v>
      </c>
      <c r="BA67">
        <v>-1</v>
      </c>
      <c r="BB67">
        <v>0</v>
      </c>
      <c r="BC67">
        <v>0</v>
      </c>
      <c r="BD67">
        <v>-1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63</v>
      </c>
      <c r="BK67" t="s">
        <v>63</v>
      </c>
      <c r="BL67" t="s">
        <v>63</v>
      </c>
      <c r="BM67" t="s">
        <v>63</v>
      </c>
      <c r="BN67" t="s">
        <v>63</v>
      </c>
      <c r="BO67" t="s">
        <v>63</v>
      </c>
      <c r="BP67" t="s">
        <v>63</v>
      </c>
      <c r="BQ67" t="s">
        <v>63</v>
      </c>
      <c r="BR67" t="s">
        <v>63</v>
      </c>
    </row>
    <row r="68" spans="1:70" x14ac:dyDescent="0.25">
      <c r="A68">
        <v>6949</v>
      </c>
      <c r="B68">
        <v>6</v>
      </c>
      <c r="C68">
        <v>33394</v>
      </c>
      <c r="D68">
        <v>1149</v>
      </c>
      <c r="E68">
        <v>5</v>
      </c>
      <c r="F68">
        <v>4</v>
      </c>
      <c r="G68">
        <v>2.6179999999999999</v>
      </c>
      <c r="H68">
        <f>IFERROR(G68*M68,"")</f>
        <v>2.6179999999999999</v>
      </c>
      <c r="I68" t="s">
        <v>62</v>
      </c>
      <c r="J68">
        <f>IF(M68="NA","",G68)</f>
        <v>2.6179999999999999</v>
      </c>
      <c r="K68">
        <v>-1</v>
      </c>
      <c r="L68">
        <v>0</v>
      </c>
      <c r="M68">
        <v>1</v>
      </c>
      <c r="N68">
        <v>0</v>
      </c>
      <c r="O68" t="str">
        <f t="shared" si="3"/>
        <v/>
      </c>
      <c r="P68" t="str">
        <f t="shared" si="4"/>
        <v/>
      </c>
      <c r="Q68" t="str">
        <f t="shared" si="5"/>
        <v/>
      </c>
      <c r="R68" s="25" t="str">
        <f>IF(IFERROR(VLOOKUP(C68,'t+1'!$B$2:$L$312,11,FALSE),"")="NA","",IFERROR(VLOOKUP(C68,'t+1'!$B$2:$L$312,11,FALSE),""))</f>
        <v/>
      </c>
      <c r="S68" s="25" t="str">
        <f t="shared" si="6"/>
        <v/>
      </c>
      <c r="T68">
        <v>-1</v>
      </c>
      <c r="U68">
        <v>-1</v>
      </c>
      <c r="V68">
        <v>0</v>
      </c>
      <c r="W68">
        <v>0</v>
      </c>
      <c r="X68">
        <v>1</v>
      </c>
      <c r="Y68">
        <v>1</v>
      </c>
      <c r="Z68">
        <v>0</v>
      </c>
      <c r="AA68">
        <v>0</v>
      </c>
      <c r="AB68">
        <v>-1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-1</v>
      </c>
      <c r="AX68">
        <v>-1</v>
      </c>
      <c r="AY68">
        <v>0</v>
      </c>
      <c r="AZ68">
        <v>0</v>
      </c>
      <c r="BA68">
        <v>0</v>
      </c>
      <c r="BB68">
        <v>0</v>
      </c>
      <c r="BC68">
        <v>-1</v>
      </c>
      <c r="BD68">
        <v>1</v>
      </c>
      <c r="BE68">
        <v>1</v>
      </c>
      <c r="BF68">
        <v>0</v>
      </c>
      <c r="BG68">
        <v>1</v>
      </c>
      <c r="BH68">
        <v>-1</v>
      </c>
      <c r="BI68">
        <v>0</v>
      </c>
      <c r="BJ68" t="s">
        <v>63</v>
      </c>
      <c r="BK68" t="s">
        <v>63</v>
      </c>
      <c r="BL68" t="s">
        <v>63</v>
      </c>
      <c r="BM68" t="s">
        <v>63</v>
      </c>
      <c r="BN68" t="s">
        <v>63</v>
      </c>
      <c r="BO68" t="s">
        <v>63</v>
      </c>
      <c r="BP68" t="s">
        <v>63</v>
      </c>
      <c r="BQ68" t="s">
        <v>63</v>
      </c>
      <c r="BR68" t="s">
        <v>63</v>
      </c>
    </row>
    <row r="69" spans="1:70" x14ac:dyDescent="0.25">
      <c r="A69">
        <v>1697</v>
      </c>
      <c r="B69">
        <v>1</v>
      </c>
      <c r="C69">
        <v>33410</v>
      </c>
      <c r="D69">
        <v>1159</v>
      </c>
      <c r="E69">
        <v>4</v>
      </c>
      <c r="F69">
        <v>3</v>
      </c>
      <c r="G69">
        <v>1.0640000000000001</v>
      </c>
      <c r="H69" t="str">
        <f>IFERROR(G69*M69,"")</f>
        <v/>
      </c>
      <c r="I69" t="s">
        <v>62</v>
      </c>
      <c r="J69" t="str">
        <f>IF(M69="NA","",G69)</f>
        <v/>
      </c>
      <c r="K69">
        <v>1</v>
      </c>
      <c r="L69">
        <v>-1</v>
      </c>
      <c r="M69" t="s">
        <v>63</v>
      </c>
      <c r="N69" t="s">
        <v>63</v>
      </c>
      <c r="O69" t="str">
        <f t="shared" si="3"/>
        <v/>
      </c>
      <c r="P69" t="str">
        <f t="shared" si="4"/>
        <v/>
      </c>
      <c r="Q69" t="str">
        <f t="shared" si="5"/>
        <v/>
      </c>
      <c r="R69" s="25" t="str">
        <f>IF(IFERROR(VLOOKUP(C69,'t+1'!$B$2:$L$312,11,FALSE),"")="NA","",IFERROR(VLOOKUP(C69,'t+1'!$B$2:$L$312,11,FALSE),""))</f>
        <v/>
      </c>
      <c r="S69" s="25" t="str">
        <f t="shared" si="6"/>
        <v/>
      </c>
      <c r="T69">
        <v>1</v>
      </c>
      <c r="U69">
        <v>-1</v>
      </c>
      <c r="V69">
        <v>1</v>
      </c>
      <c r="W69">
        <v>-1</v>
      </c>
      <c r="X69" t="s">
        <v>63</v>
      </c>
      <c r="Y69" t="s">
        <v>63</v>
      </c>
      <c r="Z69">
        <v>0</v>
      </c>
      <c r="AA69">
        <v>0</v>
      </c>
      <c r="AB69">
        <v>1</v>
      </c>
      <c r="AC69">
        <v>-1</v>
      </c>
      <c r="AD69">
        <v>0</v>
      </c>
      <c r="AE69">
        <v>0</v>
      </c>
      <c r="AF69">
        <v>1</v>
      </c>
      <c r="AG69">
        <v>-1</v>
      </c>
      <c r="AH69">
        <v>0</v>
      </c>
      <c r="AI69">
        <v>0</v>
      </c>
      <c r="AJ69">
        <v>1</v>
      </c>
      <c r="AK69">
        <v>1</v>
      </c>
      <c r="AL69">
        <v>0</v>
      </c>
      <c r="AM69">
        <v>0</v>
      </c>
      <c r="AN69">
        <v>1</v>
      </c>
      <c r="AO69">
        <v>1</v>
      </c>
      <c r="AP69">
        <v>1</v>
      </c>
      <c r="AQ69">
        <v>1</v>
      </c>
      <c r="AR69" t="s">
        <v>63</v>
      </c>
      <c r="AS69" t="s">
        <v>63</v>
      </c>
      <c r="AT69">
        <v>0</v>
      </c>
      <c r="AU69">
        <v>0</v>
      </c>
      <c r="AV69">
        <v>-1</v>
      </c>
      <c r="AW69">
        <v>1</v>
      </c>
      <c r="AX69">
        <v>-1</v>
      </c>
      <c r="AY69">
        <v>-1</v>
      </c>
      <c r="AZ69">
        <v>-1</v>
      </c>
      <c r="BA69">
        <v>-1</v>
      </c>
      <c r="BB69">
        <v>-1</v>
      </c>
      <c r="BC69">
        <v>0</v>
      </c>
      <c r="BD69">
        <v>1</v>
      </c>
      <c r="BE69">
        <v>0</v>
      </c>
      <c r="BF69" t="s">
        <v>63</v>
      </c>
      <c r="BG69" t="s">
        <v>63</v>
      </c>
      <c r="BH69">
        <v>0</v>
      </c>
      <c r="BI69">
        <v>0</v>
      </c>
      <c r="BJ69" t="s">
        <v>63</v>
      </c>
      <c r="BK69" t="s">
        <v>63</v>
      </c>
      <c r="BL69" t="s">
        <v>63</v>
      </c>
      <c r="BM69" t="s">
        <v>63</v>
      </c>
      <c r="BN69" t="s">
        <v>63</v>
      </c>
      <c r="BO69" t="s">
        <v>63</v>
      </c>
      <c r="BP69" t="s">
        <v>63</v>
      </c>
      <c r="BQ69" t="s">
        <v>63</v>
      </c>
      <c r="BR69" t="s">
        <v>63</v>
      </c>
    </row>
    <row r="70" spans="1:70" x14ac:dyDescent="0.25">
      <c r="A70">
        <v>6962</v>
      </c>
      <c r="B70">
        <v>6</v>
      </c>
      <c r="C70">
        <v>33411</v>
      </c>
      <c r="D70">
        <v>1170</v>
      </c>
      <c r="E70">
        <v>2</v>
      </c>
      <c r="F70">
        <v>2</v>
      </c>
      <c r="G70">
        <v>0.36399999999999999</v>
      </c>
      <c r="H70">
        <f>IFERROR(G70*M70,"")</f>
        <v>0</v>
      </c>
      <c r="I70" t="s">
        <v>62</v>
      </c>
      <c r="J70">
        <f>IF(M70="NA","",G70)</f>
        <v>0.36399999999999999</v>
      </c>
      <c r="K70">
        <v>1</v>
      </c>
      <c r="L70">
        <v>1</v>
      </c>
      <c r="M70">
        <v>0</v>
      </c>
      <c r="N70">
        <v>0</v>
      </c>
      <c r="O70">
        <f t="shared" si="3"/>
        <v>0</v>
      </c>
      <c r="P70">
        <f t="shared" si="4"/>
        <v>0.36399999999999999</v>
      </c>
      <c r="Q70">
        <f t="shared" si="5"/>
        <v>0.36399999999999999</v>
      </c>
      <c r="R70" s="25">
        <f>IF(IFERROR(VLOOKUP(C70,'t+1'!$B$2:$L$312,11,FALSE),"")="NA","",IFERROR(VLOOKUP(C70,'t+1'!$B$2:$L$312,11,FALSE),""))</f>
        <v>0</v>
      </c>
      <c r="S70" s="25">
        <f t="shared" si="6"/>
        <v>0</v>
      </c>
      <c r="T70">
        <v>1</v>
      </c>
      <c r="U70">
        <v>1</v>
      </c>
      <c r="V70">
        <v>1</v>
      </c>
      <c r="W70">
        <v>1</v>
      </c>
      <c r="X70">
        <v>0</v>
      </c>
      <c r="Y70">
        <v>0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0</v>
      </c>
      <c r="AI70">
        <v>0</v>
      </c>
      <c r="AJ70">
        <v>1</v>
      </c>
      <c r="AK70">
        <v>0</v>
      </c>
      <c r="AL70">
        <v>-1</v>
      </c>
      <c r="AM70">
        <v>0</v>
      </c>
      <c r="AN70">
        <v>-1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1</v>
      </c>
      <c r="AY70">
        <v>1</v>
      </c>
      <c r="AZ70">
        <v>0</v>
      </c>
      <c r="BA70">
        <v>-1</v>
      </c>
      <c r="BB70">
        <v>0</v>
      </c>
      <c r="BC70">
        <v>0</v>
      </c>
      <c r="BD70">
        <v>-1</v>
      </c>
      <c r="BE70">
        <v>0</v>
      </c>
      <c r="BF70">
        <v>1</v>
      </c>
      <c r="BG70">
        <v>0</v>
      </c>
      <c r="BH70">
        <v>0</v>
      </c>
      <c r="BI70">
        <v>1</v>
      </c>
      <c r="BJ70" t="s">
        <v>63</v>
      </c>
      <c r="BK70" t="s">
        <v>63</v>
      </c>
      <c r="BL70" t="s">
        <v>63</v>
      </c>
      <c r="BM70" t="s">
        <v>63</v>
      </c>
      <c r="BN70" t="s">
        <v>63</v>
      </c>
      <c r="BO70" t="s">
        <v>63</v>
      </c>
      <c r="BP70" t="s">
        <v>63</v>
      </c>
      <c r="BQ70" t="s">
        <v>63</v>
      </c>
      <c r="BR70" t="s">
        <v>63</v>
      </c>
    </row>
    <row r="71" spans="1:70" x14ac:dyDescent="0.25">
      <c r="A71">
        <v>4377</v>
      </c>
      <c r="B71">
        <v>5</v>
      </c>
      <c r="C71">
        <v>33414</v>
      </c>
      <c r="D71">
        <v>1109</v>
      </c>
      <c r="E71">
        <v>4</v>
      </c>
      <c r="F71">
        <v>3</v>
      </c>
      <c r="G71">
        <v>0.627</v>
      </c>
      <c r="H71">
        <f>IFERROR(G71*M71,"")</f>
        <v>0.627</v>
      </c>
      <c r="I71" t="s">
        <v>62</v>
      </c>
      <c r="J71">
        <f>IF(M71="NA","",G71)</f>
        <v>0.627</v>
      </c>
      <c r="K71">
        <v>1</v>
      </c>
      <c r="L71">
        <v>1</v>
      </c>
      <c r="M71">
        <v>1</v>
      </c>
      <c r="N71">
        <v>0</v>
      </c>
      <c r="O71">
        <f t="shared" si="3"/>
        <v>0</v>
      </c>
      <c r="P71">
        <f t="shared" si="4"/>
        <v>0.627</v>
      </c>
      <c r="Q71">
        <f t="shared" si="5"/>
        <v>0.627</v>
      </c>
      <c r="R71" s="25">
        <f>IF(IFERROR(VLOOKUP(C71,'t+1'!$B$2:$L$312,11,FALSE),"")="NA","",IFERROR(VLOOKUP(C71,'t+1'!$B$2:$L$312,11,FALSE),""))</f>
        <v>0</v>
      </c>
      <c r="S71" s="25">
        <f t="shared" si="6"/>
        <v>0</v>
      </c>
      <c r="T71">
        <v>1</v>
      </c>
      <c r="U71">
        <v>0</v>
      </c>
      <c r="V71">
        <v>1</v>
      </c>
      <c r="W71">
        <v>0</v>
      </c>
      <c r="X71">
        <v>1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-1</v>
      </c>
      <c r="AI71" t="s">
        <v>63</v>
      </c>
      <c r="AJ71">
        <v>0</v>
      </c>
      <c r="AK71">
        <v>1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-1</v>
      </c>
      <c r="AW71">
        <v>-1</v>
      </c>
      <c r="AX71">
        <v>1</v>
      </c>
      <c r="AY71">
        <v>1</v>
      </c>
      <c r="AZ71">
        <v>0</v>
      </c>
      <c r="BA71">
        <v>-1</v>
      </c>
      <c r="BB71">
        <v>-1</v>
      </c>
      <c r="BC71">
        <v>0</v>
      </c>
      <c r="BD71">
        <v>-1</v>
      </c>
      <c r="BE71">
        <v>0</v>
      </c>
      <c r="BF71">
        <v>0</v>
      </c>
      <c r="BG71">
        <v>1</v>
      </c>
      <c r="BH71">
        <v>0</v>
      </c>
      <c r="BI71">
        <v>0</v>
      </c>
      <c r="BJ71" t="s">
        <v>63</v>
      </c>
      <c r="BK71" t="s">
        <v>63</v>
      </c>
      <c r="BL71" t="s">
        <v>63</v>
      </c>
      <c r="BM71" t="s">
        <v>63</v>
      </c>
      <c r="BN71" t="s">
        <v>63</v>
      </c>
      <c r="BO71" t="s">
        <v>63</v>
      </c>
      <c r="BP71" t="s">
        <v>63</v>
      </c>
      <c r="BQ71" t="s">
        <v>63</v>
      </c>
      <c r="BR71" t="s">
        <v>63</v>
      </c>
    </row>
    <row r="72" spans="1:70" x14ac:dyDescent="0.25">
      <c r="A72">
        <v>15001</v>
      </c>
      <c r="B72">
        <v>2</v>
      </c>
      <c r="C72">
        <v>33415</v>
      </c>
      <c r="D72">
        <v>1049</v>
      </c>
      <c r="E72">
        <v>4</v>
      </c>
      <c r="F72">
        <v>2</v>
      </c>
      <c r="G72">
        <v>1.1970000000000001</v>
      </c>
      <c r="H72">
        <f>IFERROR(G72*M72,"")</f>
        <v>-1.1970000000000001</v>
      </c>
      <c r="I72" t="s">
        <v>62</v>
      </c>
      <c r="J72">
        <f>IF(M72="NA","",G72)</f>
        <v>1.1970000000000001</v>
      </c>
      <c r="K72">
        <v>-1</v>
      </c>
      <c r="L72">
        <v>-1</v>
      </c>
      <c r="M72">
        <v>-1</v>
      </c>
      <c r="N72">
        <v>-1</v>
      </c>
      <c r="O72">
        <f t="shared" si="3"/>
        <v>0</v>
      </c>
      <c r="P72">
        <f t="shared" si="4"/>
        <v>1.1970000000000001</v>
      </c>
      <c r="Q72">
        <f t="shared" si="5"/>
        <v>1.1970000000000001</v>
      </c>
      <c r="R72" s="25">
        <f>IF(IFERROR(VLOOKUP(C72,'t+1'!$B$2:$L$312,11,FALSE),"")="NA","",IFERROR(VLOOKUP(C72,'t+1'!$B$2:$L$312,11,FALSE),""))</f>
        <v>-1</v>
      </c>
      <c r="S72" s="25">
        <f t="shared" si="6"/>
        <v>0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 t="s">
        <v>63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1</v>
      </c>
      <c r="AL72">
        <v>0</v>
      </c>
      <c r="AM72">
        <v>1</v>
      </c>
      <c r="AN72">
        <v>0</v>
      </c>
      <c r="AO72">
        <v>1</v>
      </c>
      <c r="AP72">
        <v>0</v>
      </c>
      <c r="AQ72">
        <v>1</v>
      </c>
      <c r="AR72">
        <v>0</v>
      </c>
      <c r="AS72">
        <v>1</v>
      </c>
      <c r="AT72">
        <v>0</v>
      </c>
      <c r="AU72">
        <v>1</v>
      </c>
      <c r="AV72">
        <v>1</v>
      </c>
      <c r="AW72">
        <v>1</v>
      </c>
      <c r="AX72">
        <v>-1</v>
      </c>
      <c r="AY72">
        <v>-1</v>
      </c>
      <c r="AZ72">
        <v>-1</v>
      </c>
      <c r="BA72">
        <v>-1</v>
      </c>
      <c r="BB72">
        <v>0</v>
      </c>
      <c r="BC72">
        <v>0</v>
      </c>
      <c r="BD72">
        <v>1</v>
      </c>
      <c r="BE72">
        <v>1</v>
      </c>
      <c r="BF72">
        <v>-1</v>
      </c>
      <c r="BG72">
        <v>-1</v>
      </c>
      <c r="BH72">
        <v>0</v>
      </c>
      <c r="BI72">
        <v>-1</v>
      </c>
      <c r="BJ72" t="s">
        <v>63</v>
      </c>
      <c r="BK72" t="s">
        <v>63</v>
      </c>
      <c r="BL72" t="s">
        <v>63</v>
      </c>
      <c r="BM72" t="s">
        <v>63</v>
      </c>
      <c r="BN72" t="s">
        <v>63</v>
      </c>
      <c r="BO72" t="s">
        <v>63</v>
      </c>
      <c r="BP72" t="s">
        <v>63</v>
      </c>
      <c r="BQ72" t="s">
        <v>63</v>
      </c>
      <c r="BR72" t="s">
        <v>63</v>
      </c>
    </row>
    <row r="73" spans="1:70" x14ac:dyDescent="0.25">
      <c r="A73">
        <v>7005</v>
      </c>
      <c r="B73">
        <v>6</v>
      </c>
      <c r="C73">
        <v>33420</v>
      </c>
      <c r="D73">
        <v>1200</v>
      </c>
      <c r="E73">
        <v>5</v>
      </c>
      <c r="F73">
        <v>4</v>
      </c>
      <c r="G73">
        <v>2.38</v>
      </c>
      <c r="H73">
        <f>IFERROR(G73*M73,"")</f>
        <v>2.38</v>
      </c>
      <c r="I73" t="s">
        <v>62</v>
      </c>
      <c r="J73">
        <f>IF(M73="NA","",G73)</f>
        <v>2.38</v>
      </c>
      <c r="K73">
        <v>1</v>
      </c>
      <c r="L73">
        <v>1</v>
      </c>
      <c r="M73">
        <v>1</v>
      </c>
      <c r="N73">
        <v>1</v>
      </c>
      <c r="O73" t="str">
        <f t="shared" si="3"/>
        <v/>
      </c>
      <c r="P73" t="str">
        <f t="shared" si="4"/>
        <v/>
      </c>
      <c r="Q73" t="str">
        <f t="shared" si="5"/>
        <v/>
      </c>
      <c r="R73" s="25" t="str">
        <f>IF(IFERROR(VLOOKUP(C73,'t+1'!$B$2:$L$312,11,FALSE),"")="NA","",IFERROR(VLOOKUP(C73,'t+1'!$B$2:$L$312,11,FALSE),""))</f>
        <v/>
      </c>
      <c r="S73" s="25" t="str">
        <f t="shared" si="6"/>
        <v/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0</v>
      </c>
      <c r="AA73">
        <v>0</v>
      </c>
      <c r="AB73">
        <v>1</v>
      </c>
      <c r="AC73">
        <v>0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0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0</v>
      </c>
      <c r="AV73">
        <v>0</v>
      </c>
      <c r="AW73">
        <v>-1</v>
      </c>
      <c r="AX73" t="s">
        <v>63</v>
      </c>
      <c r="AY73">
        <v>0</v>
      </c>
      <c r="AZ73">
        <v>-1</v>
      </c>
      <c r="BA73">
        <v>-1</v>
      </c>
      <c r="BB73">
        <v>0</v>
      </c>
      <c r="BC73">
        <v>0</v>
      </c>
      <c r="BD73">
        <v>-1</v>
      </c>
      <c r="BE73">
        <v>0</v>
      </c>
      <c r="BF73">
        <v>1</v>
      </c>
      <c r="BG73">
        <v>1</v>
      </c>
      <c r="BH73">
        <v>0</v>
      </c>
      <c r="BI73">
        <v>0</v>
      </c>
      <c r="BJ73" t="s">
        <v>63</v>
      </c>
      <c r="BK73" t="s">
        <v>63</v>
      </c>
      <c r="BL73" t="s">
        <v>63</v>
      </c>
      <c r="BM73" t="s">
        <v>63</v>
      </c>
      <c r="BN73" t="s">
        <v>63</v>
      </c>
      <c r="BO73" t="s">
        <v>63</v>
      </c>
      <c r="BP73" t="s">
        <v>63</v>
      </c>
      <c r="BQ73" t="s">
        <v>63</v>
      </c>
      <c r="BR73" t="s">
        <v>63</v>
      </c>
    </row>
    <row r="74" spans="1:70" x14ac:dyDescent="0.25">
      <c r="A74">
        <v>7013</v>
      </c>
      <c r="B74">
        <v>6</v>
      </c>
      <c r="C74">
        <v>33424</v>
      </c>
      <c r="D74">
        <v>1019</v>
      </c>
      <c r="E74">
        <v>3</v>
      </c>
      <c r="F74">
        <v>3</v>
      </c>
      <c r="G74">
        <v>1.3</v>
      </c>
      <c r="H74">
        <f>IFERROR(G74*M74,"")</f>
        <v>1.3</v>
      </c>
      <c r="I74" t="s">
        <v>62</v>
      </c>
      <c r="J74">
        <f>IF(M74="NA","",G74)</f>
        <v>1.3</v>
      </c>
      <c r="K74">
        <v>-1</v>
      </c>
      <c r="L74">
        <v>-1</v>
      </c>
      <c r="M74">
        <v>1</v>
      </c>
      <c r="N74">
        <v>0</v>
      </c>
      <c r="O74">
        <f t="shared" si="3"/>
        <v>0</v>
      </c>
      <c r="P74">
        <f t="shared" si="4"/>
        <v>1.3</v>
      </c>
      <c r="Q74">
        <f t="shared" si="5"/>
        <v>1.3</v>
      </c>
      <c r="R74" s="25">
        <f>IF(IFERROR(VLOOKUP(C74,'t+1'!$B$2:$L$312,11,FALSE),"")="NA","",IFERROR(VLOOKUP(C74,'t+1'!$B$2:$L$312,11,FALSE),""))</f>
        <v>0</v>
      </c>
      <c r="S74" s="25">
        <f t="shared" si="6"/>
        <v>0</v>
      </c>
      <c r="T74">
        <v>0</v>
      </c>
      <c r="U74">
        <v>-1</v>
      </c>
      <c r="V74">
        <v>-1</v>
      </c>
      <c r="W74">
        <v>-1</v>
      </c>
      <c r="X74">
        <v>1</v>
      </c>
      <c r="Y74">
        <v>0</v>
      </c>
      <c r="Z74">
        <v>0</v>
      </c>
      <c r="AA74">
        <v>0</v>
      </c>
      <c r="AB74">
        <v>-1</v>
      </c>
      <c r="AC74">
        <v>-1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1</v>
      </c>
      <c r="AM74">
        <v>1</v>
      </c>
      <c r="AN74">
        <v>1</v>
      </c>
      <c r="AO74">
        <v>1</v>
      </c>
      <c r="AP74">
        <v>0</v>
      </c>
      <c r="AQ74">
        <v>1</v>
      </c>
      <c r="AR74">
        <v>1</v>
      </c>
      <c r="AS74">
        <v>1</v>
      </c>
      <c r="AT74">
        <v>0</v>
      </c>
      <c r="AU74">
        <v>0</v>
      </c>
      <c r="AV74">
        <v>0</v>
      </c>
      <c r="AW74">
        <v>1</v>
      </c>
      <c r="AX74">
        <v>-1</v>
      </c>
      <c r="AY74">
        <v>-1</v>
      </c>
      <c r="AZ74">
        <v>-1</v>
      </c>
      <c r="BA74">
        <v>-1</v>
      </c>
      <c r="BB74">
        <v>-1</v>
      </c>
      <c r="BC74">
        <v>-1</v>
      </c>
      <c r="BD74">
        <v>1</v>
      </c>
      <c r="BE74">
        <v>-1</v>
      </c>
      <c r="BF74">
        <v>-1</v>
      </c>
      <c r="BG74">
        <v>1</v>
      </c>
      <c r="BH74">
        <v>-1</v>
      </c>
      <c r="BI74">
        <v>-1</v>
      </c>
      <c r="BJ74" t="s">
        <v>63</v>
      </c>
      <c r="BK74" t="s">
        <v>63</v>
      </c>
      <c r="BL74" t="s">
        <v>63</v>
      </c>
      <c r="BM74" t="s">
        <v>63</v>
      </c>
      <c r="BN74" t="s">
        <v>63</v>
      </c>
      <c r="BO74" t="s">
        <v>63</v>
      </c>
      <c r="BP74" t="s">
        <v>63</v>
      </c>
      <c r="BQ74" t="s">
        <v>63</v>
      </c>
      <c r="BR74" t="s">
        <v>63</v>
      </c>
    </row>
    <row r="75" spans="1:70" x14ac:dyDescent="0.25">
      <c r="A75">
        <v>1738</v>
      </c>
      <c r="B75">
        <v>1</v>
      </c>
      <c r="C75">
        <v>33430</v>
      </c>
      <c r="D75">
        <v>1060</v>
      </c>
      <c r="E75">
        <v>5</v>
      </c>
      <c r="F75">
        <v>4</v>
      </c>
      <c r="G75">
        <v>3.298</v>
      </c>
      <c r="H75" t="str">
        <f>IFERROR(G75*M75,"")</f>
        <v/>
      </c>
      <c r="I75" t="s">
        <v>62</v>
      </c>
      <c r="J75" t="str">
        <f>IF(M75="NA","",G75)</f>
        <v/>
      </c>
      <c r="K75" t="s">
        <v>63</v>
      </c>
      <c r="L75">
        <v>-1</v>
      </c>
      <c r="M75" t="s">
        <v>63</v>
      </c>
      <c r="N75" t="s">
        <v>63</v>
      </c>
      <c r="O75" t="str">
        <f t="shared" si="3"/>
        <v/>
      </c>
      <c r="P75" t="str">
        <f t="shared" si="4"/>
        <v/>
      </c>
      <c r="Q75" t="str">
        <f t="shared" si="5"/>
        <v/>
      </c>
      <c r="R75" s="25" t="str">
        <f>IF(IFERROR(VLOOKUP(C75,'t+1'!$B$2:$L$312,11,FALSE),"")="NA","",IFERROR(VLOOKUP(C75,'t+1'!$B$2:$L$312,11,FALSE),""))</f>
        <v/>
      </c>
      <c r="S75" s="25" t="str">
        <f t="shared" si="6"/>
        <v/>
      </c>
      <c r="T75" t="s">
        <v>63</v>
      </c>
      <c r="U75">
        <v>-1</v>
      </c>
      <c r="V75" t="s">
        <v>63</v>
      </c>
      <c r="W75">
        <v>-1</v>
      </c>
      <c r="X75" t="s">
        <v>63</v>
      </c>
      <c r="Y75" t="s">
        <v>63</v>
      </c>
      <c r="Z75" t="s">
        <v>63</v>
      </c>
      <c r="AA75" t="s">
        <v>63</v>
      </c>
      <c r="AB75" t="s">
        <v>63</v>
      </c>
      <c r="AC75">
        <v>-1</v>
      </c>
      <c r="AD75" t="s">
        <v>63</v>
      </c>
      <c r="AE75">
        <v>-1</v>
      </c>
      <c r="AF75" t="s">
        <v>63</v>
      </c>
      <c r="AG75">
        <v>-1</v>
      </c>
      <c r="AH75" t="s">
        <v>63</v>
      </c>
      <c r="AI75">
        <v>0</v>
      </c>
      <c r="AJ75" t="s">
        <v>63</v>
      </c>
      <c r="AK75">
        <v>0</v>
      </c>
      <c r="AL75" t="s">
        <v>63</v>
      </c>
      <c r="AM75">
        <v>-1</v>
      </c>
      <c r="AN75" t="s">
        <v>63</v>
      </c>
      <c r="AO75">
        <v>-1</v>
      </c>
      <c r="AP75" t="s">
        <v>63</v>
      </c>
      <c r="AQ75">
        <v>0</v>
      </c>
      <c r="AR75" t="s">
        <v>63</v>
      </c>
      <c r="AS75" t="s">
        <v>63</v>
      </c>
      <c r="AT75">
        <v>-1</v>
      </c>
      <c r="AU75">
        <v>0</v>
      </c>
      <c r="AV75">
        <v>0</v>
      </c>
      <c r="AW75">
        <v>1</v>
      </c>
      <c r="AX75">
        <v>-1</v>
      </c>
      <c r="AY75">
        <v>-1</v>
      </c>
      <c r="AZ75">
        <v>-1</v>
      </c>
      <c r="BA75">
        <v>-1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-1</v>
      </c>
      <c r="BI75">
        <v>-1</v>
      </c>
      <c r="BJ75" t="s">
        <v>63</v>
      </c>
      <c r="BK75" t="s">
        <v>63</v>
      </c>
      <c r="BL75" t="s">
        <v>63</v>
      </c>
      <c r="BM75" t="s">
        <v>63</v>
      </c>
      <c r="BN75" t="s">
        <v>63</v>
      </c>
      <c r="BO75" t="s">
        <v>63</v>
      </c>
      <c r="BP75" t="s">
        <v>63</v>
      </c>
      <c r="BQ75" t="s">
        <v>63</v>
      </c>
      <c r="BR75" t="s">
        <v>63</v>
      </c>
    </row>
    <row r="76" spans="1:70" x14ac:dyDescent="0.25">
      <c r="A76">
        <v>7100</v>
      </c>
      <c r="B76">
        <v>6</v>
      </c>
      <c r="C76">
        <v>33436</v>
      </c>
      <c r="D76">
        <v>1161</v>
      </c>
      <c r="E76">
        <v>4</v>
      </c>
      <c r="F76">
        <v>4</v>
      </c>
      <c r="G76">
        <v>1.3109999999999999</v>
      </c>
      <c r="H76">
        <f>IFERROR(G76*M76,"")</f>
        <v>0</v>
      </c>
      <c r="I76" t="s">
        <v>62</v>
      </c>
      <c r="J76">
        <f>IF(M76="NA","",G76)</f>
        <v>1.3109999999999999</v>
      </c>
      <c r="K76">
        <v>0</v>
      </c>
      <c r="L76">
        <v>1</v>
      </c>
      <c r="M76">
        <v>0</v>
      </c>
      <c r="N76">
        <v>0</v>
      </c>
      <c r="O76">
        <f t="shared" si="3"/>
        <v>0</v>
      </c>
      <c r="P76">
        <f t="shared" si="4"/>
        <v>1.3109999999999999</v>
      </c>
      <c r="Q76">
        <f t="shared" si="5"/>
        <v>1.3109999999999999</v>
      </c>
      <c r="R76" s="25">
        <f>IF(IFERROR(VLOOKUP(C76,'t+1'!$B$2:$L$312,11,FALSE),"")="NA","",IFERROR(VLOOKUP(C76,'t+1'!$B$2:$L$312,11,FALSE),""))</f>
        <v>0</v>
      </c>
      <c r="S76" s="25">
        <f t="shared" si="6"/>
        <v>0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  <c r="Z76">
        <v>-1</v>
      </c>
      <c r="AA76">
        <v>-1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0</v>
      </c>
      <c r="AP76">
        <v>0</v>
      </c>
      <c r="AQ76">
        <v>1</v>
      </c>
      <c r="AR76">
        <v>0</v>
      </c>
      <c r="AS76">
        <v>1</v>
      </c>
      <c r="AT76">
        <v>0</v>
      </c>
      <c r="AU76">
        <v>0</v>
      </c>
      <c r="AV76">
        <v>-1</v>
      </c>
      <c r="AW76">
        <v>1</v>
      </c>
      <c r="AX76">
        <v>-1</v>
      </c>
      <c r="AY76">
        <v>0</v>
      </c>
      <c r="AZ76">
        <v>0</v>
      </c>
      <c r="BA76">
        <v>-1</v>
      </c>
      <c r="BB76">
        <v>-1</v>
      </c>
      <c r="BC76">
        <v>1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63</v>
      </c>
      <c r="BK76" t="s">
        <v>63</v>
      </c>
      <c r="BL76" t="s">
        <v>63</v>
      </c>
      <c r="BM76" t="s">
        <v>63</v>
      </c>
      <c r="BN76" t="s">
        <v>63</v>
      </c>
      <c r="BO76" t="s">
        <v>63</v>
      </c>
      <c r="BP76" t="s">
        <v>63</v>
      </c>
      <c r="BQ76" t="s">
        <v>63</v>
      </c>
      <c r="BR76" t="s">
        <v>63</v>
      </c>
    </row>
    <row r="77" spans="1:70" x14ac:dyDescent="0.25">
      <c r="A77">
        <v>7141</v>
      </c>
      <c r="B77">
        <v>6</v>
      </c>
      <c r="C77">
        <v>33443</v>
      </c>
      <c r="D77">
        <v>1110</v>
      </c>
      <c r="E77">
        <v>4</v>
      </c>
      <c r="F77">
        <v>4</v>
      </c>
      <c r="G77">
        <v>0.66500000000000004</v>
      </c>
      <c r="H77" t="str">
        <f>IFERROR(G77*M77,"")</f>
        <v/>
      </c>
      <c r="I77" t="s">
        <v>62</v>
      </c>
      <c r="J77" t="str">
        <f>IF(M77="NA","",G77)</f>
        <v/>
      </c>
      <c r="K77">
        <v>1</v>
      </c>
      <c r="L77">
        <v>1</v>
      </c>
      <c r="M77" t="s">
        <v>63</v>
      </c>
      <c r="N77" t="s">
        <v>63</v>
      </c>
      <c r="O77" t="str">
        <f t="shared" si="3"/>
        <v/>
      </c>
      <c r="P77" t="str">
        <f t="shared" si="4"/>
        <v/>
      </c>
      <c r="Q77" t="str">
        <f t="shared" si="5"/>
        <v/>
      </c>
      <c r="R77" s="25" t="str">
        <f>IF(IFERROR(VLOOKUP(C77,'t+1'!$B$2:$L$312,11,FALSE),"")="NA","",IFERROR(VLOOKUP(C77,'t+1'!$B$2:$L$312,11,FALSE),""))</f>
        <v/>
      </c>
      <c r="S77" s="25" t="str">
        <f t="shared" si="6"/>
        <v/>
      </c>
      <c r="T77">
        <v>1</v>
      </c>
      <c r="U77">
        <v>1</v>
      </c>
      <c r="V77">
        <v>1</v>
      </c>
      <c r="W77">
        <v>1</v>
      </c>
      <c r="X77" t="s">
        <v>63</v>
      </c>
      <c r="Y77" t="s">
        <v>63</v>
      </c>
      <c r="Z77">
        <v>0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1</v>
      </c>
      <c r="AG77">
        <v>1</v>
      </c>
      <c r="AH77">
        <v>0</v>
      </c>
      <c r="AI77">
        <v>0</v>
      </c>
      <c r="AJ77">
        <v>1</v>
      </c>
      <c r="AK77">
        <v>1</v>
      </c>
      <c r="AL77">
        <v>0</v>
      </c>
      <c r="AM77">
        <v>0</v>
      </c>
      <c r="AN77">
        <v>1</v>
      </c>
      <c r="AO77">
        <v>1</v>
      </c>
      <c r="AP77">
        <v>1</v>
      </c>
      <c r="AQ77">
        <v>1</v>
      </c>
      <c r="AR77" t="s">
        <v>63</v>
      </c>
      <c r="AS77" t="s">
        <v>63</v>
      </c>
      <c r="AT77">
        <v>0</v>
      </c>
      <c r="AU77">
        <v>0</v>
      </c>
      <c r="AV77">
        <v>0</v>
      </c>
      <c r="AW77">
        <v>1</v>
      </c>
      <c r="AX77">
        <v>1</v>
      </c>
      <c r="AY77">
        <v>1</v>
      </c>
      <c r="AZ77">
        <v>-1</v>
      </c>
      <c r="BA77">
        <v>-1</v>
      </c>
      <c r="BB77" t="s">
        <v>63</v>
      </c>
      <c r="BC77">
        <v>-1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63</v>
      </c>
      <c r="BK77" t="s">
        <v>63</v>
      </c>
      <c r="BL77" t="s">
        <v>63</v>
      </c>
      <c r="BM77" t="s">
        <v>63</v>
      </c>
      <c r="BN77" t="s">
        <v>63</v>
      </c>
      <c r="BO77" t="s">
        <v>63</v>
      </c>
      <c r="BP77" t="s">
        <v>63</v>
      </c>
      <c r="BQ77" t="s">
        <v>63</v>
      </c>
      <c r="BR77" t="s">
        <v>63</v>
      </c>
    </row>
    <row r="78" spans="1:70" x14ac:dyDescent="0.25">
      <c r="A78">
        <v>7143</v>
      </c>
      <c r="B78">
        <v>6</v>
      </c>
      <c r="C78">
        <v>33444</v>
      </c>
      <c r="D78">
        <v>1109</v>
      </c>
      <c r="E78">
        <v>4</v>
      </c>
      <c r="F78">
        <v>3</v>
      </c>
      <c r="G78">
        <v>0.627</v>
      </c>
      <c r="H78">
        <f>IFERROR(G78*M78,"")</f>
        <v>-0.627</v>
      </c>
      <c r="I78" t="s">
        <v>62</v>
      </c>
      <c r="J78">
        <f>IF(M78="NA","",G78)</f>
        <v>0.627</v>
      </c>
      <c r="K78">
        <v>-1</v>
      </c>
      <c r="L78">
        <v>0</v>
      </c>
      <c r="M78">
        <v>-1</v>
      </c>
      <c r="N78">
        <v>0</v>
      </c>
      <c r="O78" t="str">
        <f t="shared" si="3"/>
        <v/>
      </c>
      <c r="P78" t="str">
        <f t="shared" si="4"/>
        <v/>
      </c>
      <c r="Q78" t="str">
        <f t="shared" si="5"/>
        <v/>
      </c>
      <c r="R78" s="25" t="str">
        <f>IF(IFERROR(VLOOKUP(C78,'t+1'!$B$2:$L$312,11,FALSE),"")="NA","",IFERROR(VLOOKUP(C78,'t+1'!$B$2:$L$312,11,FALSE),""))</f>
        <v/>
      </c>
      <c r="S78" s="25" t="str">
        <f t="shared" si="6"/>
        <v/>
      </c>
      <c r="T78">
        <v>-1</v>
      </c>
      <c r="U78">
        <v>0</v>
      </c>
      <c r="V78">
        <v>-1</v>
      </c>
      <c r="W78">
        <v>0</v>
      </c>
      <c r="X78">
        <v>-1</v>
      </c>
      <c r="Y78">
        <v>0</v>
      </c>
      <c r="Z78">
        <v>0</v>
      </c>
      <c r="AA78">
        <v>0</v>
      </c>
      <c r="AB78">
        <v>-1</v>
      </c>
      <c r="AC78">
        <v>0</v>
      </c>
      <c r="AD78">
        <v>-1</v>
      </c>
      <c r="AE78">
        <v>-1</v>
      </c>
      <c r="AF78">
        <v>-1</v>
      </c>
      <c r="AG78">
        <v>-1</v>
      </c>
      <c r="AH78">
        <v>1</v>
      </c>
      <c r="AI78">
        <v>0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</v>
      </c>
      <c r="AX78">
        <v>-1</v>
      </c>
      <c r="AY78">
        <v>0</v>
      </c>
      <c r="AZ78">
        <v>-1</v>
      </c>
      <c r="BA78">
        <v>-1</v>
      </c>
      <c r="BB78">
        <v>-1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-1</v>
      </c>
      <c r="BJ78" t="s">
        <v>63</v>
      </c>
      <c r="BK78" t="s">
        <v>63</v>
      </c>
      <c r="BL78" t="s">
        <v>63</v>
      </c>
      <c r="BM78" t="s">
        <v>63</v>
      </c>
      <c r="BN78" t="s">
        <v>63</v>
      </c>
      <c r="BO78" t="s">
        <v>63</v>
      </c>
      <c r="BP78" t="s">
        <v>63</v>
      </c>
      <c r="BQ78" t="s">
        <v>63</v>
      </c>
      <c r="BR78" t="s">
        <v>63</v>
      </c>
    </row>
    <row r="79" spans="1:70" x14ac:dyDescent="0.25">
      <c r="A79">
        <v>4393</v>
      </c>
      <c r="B79">
        <v>5</v>
      </c>
      <c r="C79">
        <v>33450</v>
      </c>
      <c r="D79">
        <v>1013</v>
      </c>
      <c r="E79">
        <v>4</v>
      </c>
      <c r="F79">
        <v>4</v>
      </c>
      <c r="G79">
        <v>2.4700000000000002</v>
      </c>
      <c r="H79" t="str">
        <f>IFERROR(G79*M79,"")</f>
        <v/>
      </c>
      <c r="I79" t="s">
        <v>62</v>
      </c>
      <c r="J79" t="str">
        <f>IF(M79="NA","",G79)</f>
        <v/>
      </c>
      <c r="K79">
        <v>1</v>
      </c>
      <c r="L79">
        <v>0</v>
      </c>
      <c r="M79" t="s">
        <v>63</v>
      </c>
      <c r="N79" t="s">
        <v>63</v>
      </c>
      <c r="O79" t="str">
        <f t="shared" si="3"/>
        <v/>
      </c>
      <c r="P79" t="str">
        <f t="shared" si="4"/>
        <v/>
      </c>
      <c r="Q79" t="str">
        <f t="shared" si="5"/>
        <v/>
      </c>
      <c r="R79" s="25" t="str">
        <f>IF(IFERROR(VLOOKUP(C79,'t+1'!$B$2:$L$312,11,FALSE),"")="NA","",IFERROR(VLOOKUP(C79,'t+1'!$B$2:$L$312,11,FALSE),""))</f>
        <v/>
      </c>
      <c r="S79" s="25" t="str">
        <f t="shared" si="6"/>
        <v/>
      </c>
      <c r="T79" t="s">
        <v>63</v>
      </c>
      <c r="U79" t="s">
        <v>63</v>
      </c>
      <c r="V79">
        <v>1</v>
      </c>
      <c r="W79">
        <v>0</v>
      </c>
      <c r="X79" t="s">
        <v>63</v>
      </c>
      <c r="Y79" t="s">
        <v>63</v>
      </c>
      <c r="Z79" t="s">
        <v>63</v>
      </c>
      <c r="AA79" t="s">
        <v>63</v>
      </c>
      <c r="AB79" t="s">
        <v>63</v>
      </c>
      <c r="AC79" t="s">
        <v>63</v>
      </c>
      <c r="AD79">
        <v>0</v>
      </c>
      <c r="AE79">
        <v>0</v>
      </c>
      <c r="AF79">
        <v>1</v>
      </c>
      <c r="AG79">
        <v>0</v>
      </c>
      <c r="AH79" t="s">
        <v>63</v>
      </c>
      <c r="AI79" t="s">
        <v>63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 t="s">
        <v>63</v>
      </c>
      <c r="AS79" t="s">
        <v>63</v>
      </c>
      <c r="AT79">
        <v>0</v>
      </c>
      <c r="AU79">
        <v>0</v>
      </c>
      <c r="AV79">
        <v>0</v>
      </c>
      <c r="AW79">
        <v>-1</v>
      </c>
      <c r="AX79">
        <v>1</v>
      </c>
      <c r="AY79">
        <v>0</v>
      </c>
      <c r="AZ79">
        <v>0</v>
      </c>
      <c r="BA79">
        <v>0</v>
      </c>
      <c r="BB79">
        <v>1</v>
      </c>
      <c r="BC79">
        <v>0</v>
      </c>
      <c r="BD79">
        <v>1</v>
      </c>
      <c r="BE79">
        <v>1</v>
      </c>
      <c r="BF79" t="s">
        <v>63</v>
      </c>
      <c r="BG79" t="s">
        <v>63</v>
      </c>
      <c r="BH79" t="s">
        <v>63</v>
      </c>
      <c r="BI79">
        <v>0</v>
      </c>
      <c r="BJ79" t="s">
        <v>63</v>
      </c>
      <c r="BK79" t="s">
        <v>63</v>
      </c>
      <c r="BL79" t="s">
        <v>63</v>
      </c>
      <c r="BM79" t="s">
        <v>63</v>
      </c>
      <c r="BN79" t="s">
        <v>63</v>
      </c>
      <c r="BO79" t="s">
        <v>63</v>
      </c>
      <c r="BP79" t="s">
        <v>63</v>
      </c>
      <c r="BQ79" t="s">
        <v>63</v>
      </c>
      <c r="BR79" t="s">
        <v>63</v>
      </c>
    </row>
    <row r="80" spans="1:70" x14ac:dyDescent="0.25">
      <c r="A80">
        <v>1748</v>
      </c>
      <c r="B80">
        <v>1</v>
      </c>
      <c r="C80">
        <v>33453</v>
      </c>
      <c r="D80">
        <v>1049</v>
      </c>
      <c r="E80">
        <v>3</v>
      </c>
      <c r="F80">
        <v>4</v>
      </c>
      <c r="G80">
        <v>0.63</v>
      </c>
      <c r="H80" t="str">
        <f>IFERROR(G80*M80,"")</f>
        <v/>
      </c>
      <c r="I80" t="s">
        <v>62</v>
      </c>
      <c r="J80" t="str">
        <f>IF(M80="NA","",G80)</f>
        <v/>
      </c>
      <c r="K80">
        <v>-1</v>
      </c>
      <c r="L80">
        <v>0</v>
      </c>
      <c r="M80" t="s">
        <v>63</v>
      </c>
      <c r="N80" t="s">
        <v>63</v>
      </c>
      <c r="O80" t="str">
        <f t="shared" si="3"/>
        <v/>
      </c>
      <c r="P80" t="str">
        <f t="shared" si="4"/>
        <v/>
      </c>
      <c r="Q80" t="str">
        <f t="shared" si="5"/>
        <v/>
      </c>
      <c r="R80" s="25" t="str">
        <f>IF(IFERROR(VLOOKUP(C80,'t+1'!$B$2:$L$312,11,FALSE),"")="NA","",IFERROR(VLOOKUP(C80,'t+1'!$B$2:$L$312,11,FALSE),""))</f>
        <v/>
      </c>
      <c r="S80" s="25" t="str">
        <f t="shared" si="6"/>
        <v/>
      </c>
      <c r="T80">
        <v>-1</v>
      </c>
      <c r="U80">
        <v>-1</v>
      </c>
      <c r="V80">
        <v>-1</v>
      </c>
      <c r="W80">
        <v>-1</v>
      </c>
      <c r="X80" t="s">
        <v>63</v>
      </c>
      <c r="Y80" t="s">
        <v>63</v>
      </c>
      <c r="Z80">
        <v>-1</v>
      </c>
      <c r="AA80">
        <v>-1</v>
      </c>
      <c r="AB80">
        <v>-1</v>
      </c>
      <c r="AC80">
        <v>-1</v>
      </c>
      <c r="AD80">
        <v>0</v>
      </c>
      <c r="AE80">
        <v>-1</v>
      </c>
      <c r="AF80">
        <v>-1</v>
      </c>
      <c r="AG80">
        <v>-1</v>
      </c>
      <c r="AH80">
        <v>0</v>
      </c>
      <c r="AI80">
        <v>0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 t="s">
        <v>63</v>
      </c>
      <c r="AS80" t="s">
        <v>63</v>
      </c>
      <c r="AT80">
        <v>0</v>
      </c>
      <c r="AU80">
        <v>1</v>
      </c>
      <c r="AV80">
        <v>0</v>
      </c>
      <c r="AW80">
        <v>1</v>
      </c>
      <c r="AX80">
        <v>-1</v>
      </c>
      <c r="AY80">
        <v>-1</v>
      </c>
      <c r="AZ80">
        <v>-1</v>
      </c>
      <c r="BA80">
        <v>-1</v>
      </c>
      <c r="BB80">
        <v>0</v>
      </c>
      <c r="BC80" t="s">
        <v>63</v>
      </c>
      <c r="BD80">
        <v>0</v>
      </c>
      <c r="BE80">
        <v>1</v>
      </c>
      <c r="BF80">
        <v>-1</v>
      </c>
      <c r="BG80">
        <v>0</v>
      </c>
      <c r="BH80">
        <v>-1</v>
      </c>
      <c r="BI80">
        <v>-1</v>
      </c>
      <c r="BJ80" t="s">
        <v>63</v>
      </c>
      <c r="BK80" t="s">
        <v>63</v>
      </c>
      <c r="BL80" t="s">
        <v>63</v>
      </c>
      <c r="BM80" t="s">
        <v>63</v>
      </c>
      <c r="BN80" t="s">
        <v>63</v>
      </c>
      <c r="BO80" t="s">
        <v>63</v>
      </c>
      <c r="BP80" t="s">
        <v>63</v>
      </c>
      <c r="BQ80" t="s">
        <v>63</v>
      </c>
      <c r="BR80" t="s">
        <v>63</v>
      </c>
    </row>
    <row r="81" spans="1:70" x14ac:dyDescent="0.25">
      <c r="A81">
        <v>7163</v>
      </c>
      <c r="B81">
        <v>6</v>
      </c>
      <c r="C81">
        <v>33455</v>
      </c>
      <c r="D81">
        <v>1013</v>
      </c>
      <c r="E81">
        <v>2</v>
      </c>
      <c r="F81">
        <v>2</v>
      </c>
      <c r="G81">
        <v>0.52</v>
      </c>
      <c r="H81">
        <f>IFERROR(G81*M81,"")</f>
        <v>-0.52</v>
      </c>
      <c r="I81" t="s">
        <v>62</v>
      </c>
      <c r="J81">
        <f>IF(M81="NA","",G81)</f>
        <v>0.52</v>
      </c>
      <c r="K81">
        <v>-1</v>
      </c>
      <c r="L81">
        <v>-1</v>
      </c>
      <c r="M81">
        <v>-1</v>
      </c>
      <c r="N81">
        <v>-1</v>
      </c>
      <c r="O81" t="str">
        <f t="shared" si="3"/>
        <v/>
      </c>
      <c r="P81" t="str">
        <f t="shared" si="4"/>
        <v/>
      </c>
      <c r="Q81" t="str">
        <f t="shared" si="5"/>
        <v/>
      </c>
      <c r="R81" s="25" t="str">
        <f>IF(IFERROR(VLOOKUP(C81,'t+1'!$B$2:$L$312,11,FALSE),"")="NA","",IFERROR(VLOOKUP(C81,'t+1'!$B$2:$L$312,11,FALSE),""))</f>
        <v/>
      </c>
      <c r="S81" s="25" t="str">
        <f t="shared" si="6"/>
        <v/>
      </c>
      <c r="T81">
        <v>0</v>
      </c>
      <c r="U81">
        <v>0</v>
      </c>
      <c r="V81">
        <v>-1</v>
      </c>
      <c r="W81">
        <v>-1</v>
      </c>
      <c r="X81">
        <v>-1</v>
      </c>
      <c r="Y81">
        <v>-1</v>
      </c>
      <c r="Z81">
        <v>0</v>
      </c>
      <c r="AA81">
        <v>0</v>
      </c>
      <c r="AB81">
        <v>-1</v>
      </c>
      <c r="AC81">
        <v>-1</v>
      </c>
      <c r="AD81">
        <v>-1</v>
      </c>
      <c r="AE81">
        <v>-1</v>
      </c>
      <c r="AF81">
        <v>-1</v>
      </c>
      <c r="AG81">
        <v>-1</v>
      </c>
      <c r="AH81">
        <v>0</v>
      </c>
      <c r="AI81">
        <v>0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1</v>
      </c>
      <c r="AW81">
        <v>1</v>
      </c>
      <c r="AX81">
        <v>-1</v>
      </c>
      <c r="AY81">
        <v>0</v>
      </c>
      <c r="AZ81">
        <v>-1</v>
      </c>
      <c r="BA81">
        <v>-1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0</v>
      </c>
      <c r="BH81">
        <v>-1</v>
      </c>
      <c r="BI81">
        <v>-1</v>
      </c>
      <c r="BJ81" t="s">
        <v>63</v>
      </c>
      <c r="BK81" t="s">
        <v>63</v>
      </c>
      <c r="BL81" t="s">
        <v>63</v>
      </c>
      <c r="BM81" t="s">
        <v>63</v>
      </c>
      <c r="BN81" t="s">
        <v>63</v>
      </c>
      <c r="BO81" t="s">
        <v>63</v>
      </c>
      <c r="BP81" t="s">
        <v>63</v>
      </c>
      <c r="BQ81" t="s">
        <v>63</v>
      </c>
      <c r="BR81" t="s">
        <v>63</v>
      </c>
    </row>
    <row r="82" spans="1:70" x14ac:dyDescent="0.25">
      <c r="A82">
        <v>7175</v>
      </c>
      <c r="B82">
        <v>6</v>
      </c>
      <c r="C82">
        <v>33456</v>
      </c>
      <c r="D82">
        <v>1170</v>
      </c>
      <c r="E82">
        <v>2</v>
      </c>
      <c r="F82">
        <v>2</v>
      </c>
      <c r="G82">
        <v>0.36399999999999999</v>
      </c>
      <c r="H82" t="str">
        <f>IFERROR(G82*M82,"")</f>
        <v/>
      </c>
      <c r="I82" t="s">
        <v>62</v>
      </c>
      <c r="J82" t="str">
        <f>IF(M82="NA","",G82)</f>
        <v/>
      </c>
      <c r="K82">
        <v>1</v>
      </c>
      <c r="L82">
        <v>1</v>
      </c>
      <c r="M82" t="s">
        <v>63</v>
      </c>
      <c r="N82" t="s">
        <v>63</v>
      </c>
      <c r="O82" t="str">
        <f t="shared" si="3"/>
        <v/>
      </c>
      <c r="P82" t="str">
        <f t="shared" si="4"/>
        <v/>
      </c>
      <c r="Q82" t="str">
        <f t="shared" si="5"/>
        <v/>
      </c>
      <c r="R82" s="25" t="str">
        <f>IF(IFERROR(VLOOKUP(C82,'t+1'!$B$2:$L$312,11,FALSE),"")="NA","",IFERROR(VLOOKUP(C82,'t+1'!$B$2:$L$312,11,FALSE),""))</f>
        <v/>
      </c>
      <c r="S82" s="25" t="str">
        <f t="shared" si="6"/>
        <v/>
      </c>
      <c r="T82">
        <v>1</v>
      </c>
      <c r="U82">
        <v>1</v>
      </c>
      <c r="V82">
        <v>1</v>
      </c>
      <c r="W82">
        <v>1</v>
      </c>
      <c r="X82" t="s">
        <v>63</v>
      </c>
      <c r="Y82" t="s">
        <v>63</v>
      </c>
      <c r="Z82" t="s">
        <v>63</v>
      </c>
      <c r="AA82" t="s">
        <v>63</v>
      </c>
      <c r="AB82">
        <v>1</v>
      </c>
      <c r="AC82">
        <v>1</v>
      </c>
      <c r="AD82">
        <v>0</v>
      </c>
      <c r="AE82">
        <v>1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1</v>
      </c>
      <c r="AM82">
        <v>1</v>
      </c>
      <c r="AN82">
        <v>0</v>
      </c>
      <c r="AO82">
        <v>1</v>
      </c>
      <c r="AP82">
        <v>0</v>
      </c>
      <c r="AQ82">
        <v>1</v>
      </c>
      <c r="AR82" t="s">
        <v>63</v>
      </c>
      <c r="AS82" t="s">
        <v>63</v>
      </c>
      <c r="AT82">
        <v>0</v>
      </c>
      <c r="AU82">
        <v>0</v>
      </c>
      <c r="AV82">
        <v>1</v>
      </c>
      <c r="AW82">
        <v>-1</v>
      </c>
      <c r="AX82">
        <v>1</v>
      </c>
      <c r="AY82">
        <v>-1</v>
      </c>
      <c r="AZ82">
        <v>-1</v>
      </c>
      <c r="BA82">
        <v>-1</v>
      </c>
      <c r="BB82">
        <v>-1</v>
      </c>
      <c r="BC82">
        <v>0</v>
      </c>
      <c r="BD82">
        <v>-1</v>
      </c>
      <c r="BE82">
        <v>-1</v>
      </c>
      <c r="BF82">
        <v>0</v>
      </c>
      <c r="BG82">
        <v>1</v>
      </c>
      <c r="BH82">
        <v>1</v>
      </c>
      <c r="BI82">
        <v>1</v>
      </c>
      <c r="BJ82" t="s">
        <v>63</v>
      </c>
      <c r="BK82" t="s">
        <v>63</v>
      </c>
      <c r="BL82" t="s">
        <v>63</v>
      </c>
      <c r="BM82" t="s">
        <v>63</v>
      </c>
      <c r="BN82" t="s">
        <v>63</v>
      </c>
      <c r="BO82" t="s">
        <v>63</v>
      </c>
      <c r="BP82" t="s">
        <v>63</v>
      </c>
      <c r="BQ82" t="s">
        <v>63</v>
      </c>
      <c r="BR82" t="s">
        <v>63</v>
      </c>
    </row>
    <row r="83" spans="1:70" x14ac:dyDescent="0.25">
      <c r="A83">
        <v>1750</v>
      </c>
      <c r="B83">
        <v>1</v>
      </c>
      <c r="C83">
        <v>33459</v>
      </c>
      <c r="D83">
        <v>1070</v>
      </c>
      <c r="E83">
        <v>9</v>
      </c>
      <c r="F83">
        <v>4</v>
      </c>
      <c r="G83">
        <v>7.4359999999999999</v>
      </c>
      <c r="H83">
        <f>IFERROR(G83*M83,"")</f>
        <v>0</v>
      </c>
      <c r="I83" t="s">
        <v>62</v>
      </c>
      <c r="J83">
        <f>IF(M83="NA","",G83)</f>
        <v>7.4359999999999999</v>
      </c>
      <c r="K83">
        <v>0</v>
      </c>
      <c r="L83">
        <v>1</v>
      </c>
      <c r="M83">
        <v>0</v>
      </c>
      <c r="N83">
        <v>0</v>
      </c>
      <c r="O83" t="str">
        <f t="shared" si="3"/>
        <v/>
      </c>
      <c r="P83" t="str">
        <f t="shared" si="4"/>
        <v/>
      </c>
      <c r="Q83" t="str">
        <f t="shared" si="5"/>
        <v/>
      </c>
      <c r="R83" s="25" t="str">
        <f>IF(IFERROR(VLOOKUP(C83,'t+1'!$B$2:$L$312,11,FALSE),"")="NA","",IFERROR(VLOOKUP(C83,'t+1'!$B$2:$L$312,11,FALSE),""))</f>
        <v/>
      </c>
      <c r="S83" s="25" t="str">
        <f t="shared" si="6"/>
        <v/>
      </c>
      <c r="T83">
        <v>-1</v>
      </c>
      <c r="U83">
        <v>0</v>
      </c>
      <c r="V83">
        <v>-1</v>
      </c>
      <c r="W83">
        <v>1</v>
      </c>
      <c r="X83">
        <v>0</v>
      </c>
      <c r="Y83">
        <v>0</v>
      </c>
      <c r="Z83">
        <v>-1</v>
      </c>
      <c r="AA83">
        <v>0</v>
      </c>
      <c r="AB83">
        <v>-1</v>
      </c>
      <c r="AC83">
        <v>0</v>
      </c>
      <c r="AD83">
        <v>-1</v>
      </c>
      <c r="AE83">
        <v>-1</v>
      </c>
      <c r="AF83">
        <v>-1</v>
      </c>
      <c r="AG83">
        <v>0</v>
      </c>
      <c r="AH83">
        <v>-1</v>
      </c>
      <c r="AI83">
        <v>-1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0</v>
      </c>
      <c r="AT83" t="s">
        <v>63</v>
      </c>
      <c r="AU83" t="s">
        <v>63</v>
      </c>
      <c r="AV83" t="s">
        <v>63</v>
      </c>
      <c r="AW83" t="s">
        <v>63</v>
      </c>
      <c r="AX83" t="s">
        <v>63</v>
      </c>
      <c r="AY83" t="s">
        <v>63</v>
      </c>
      <c r="AZ83" t="s">
        <v>63</v>
      </c>
      <c r="BA83" t="s">
        <v>63</v>
      </c>
      <c r="BB83" t="s">
        <v>63</v>
      </c>
      <c r="BC83" t="s">
        <v>63</v>
      </c>
      <c r="BD83" t="s">
        <v>63</v>
      </c>
      <c r="BE83" t="s">
        <v>63</v>
      </c>
      <c r="BF83" t="s">
        <v>63</v>
      </c>
      <c r="BG83" t="s">
        <v>63</v>
      </c>
      <c r="BH83" t="s">
        <v>63</v>
      </c>
      <c r="BI83" t="s">
        <v>63</v>
      </c>
      <c r="BJ83" t="s">
        <v>63</v>
      </c>
      <c r="BK83" t="s">
        <v>63</v>
      </c>
      <c r="BL83" t="s">
        <v>63</v>
      </c>
      <c r="BM83" t="s">
        <v>63</v>
      </c>
      <c r="BN83" t="s">
        <v>63</v>
      </c>
      <c r="BO83" t="s">
        <v>63</v>
      </c>
      <c r="BP83" t="s">
        <v>63</v>
      </c>
      <c r="BQ83" t="s">
        <v>63</v>
      </c>
      <c r="BR83" t="s">
        <v>63</v>
      </c>
    </row>
    <row r="84" spans="1:70" x14ac:dyDescent="0.25">
      <c r="A84">
        <v>2910</v>
      </c>
      <c r="B84">
        <v>2</v>
      </c>
      <c r="C84">
        <v>33471</v>
      </c>
      <c r="D84">
        <v>1060</v>
      </c>
      <c r="E84">
        <v>4</v>
      </c>
      <c r="F84">
        <v>4</v>
      </c>
      <c r="G84">
        <v>1.843</v>
      </c>
      <c r="H84">
        <f>IFERROR(G84*M84,"")</f>
        <v>1.843</v>
      </c>
      <c r="I84" t="s">
        <v>62</v>
      </c>
      <c r="J84">
        <f>IF(M84="NA","",G84)</f>
        <v>1.843</v>
      </c>
      <c r="K84">
        <v>1</v>
      </c>
      <c r="L84">
        <v>1</v>
      </c>
      <c r="M84">
        <v>1</v>
      </c>
      <c r="N84">
        <v>1</v>
      </c>
      <c r="O84">
        <f t="shared" si="3"/>
        <v>0</v>
      </c>
      <c r="P84">
        <f t="shared" si="4"/>
        <v>1.843</v>
      </c>
      <c r="Q84">
        <f t="shared" si="5"/>
        <v>1.843</v>
      </c>
      <c r="R84" s="25">
        <f>IF(IFERROR(VLOOKUP(C84,'t+1'!$B$2:$L$312,11,FALSE),"")="NA","",IFERROR(VLOOKUP(C84,'t+1'!$B$2:$L$312,11,FALSE),""))</f>
        <v>1</v>
      </c>
      <c r="S84" s="25">
        <f t="shared" si="6"/>
        <v>0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0</v>
      </c>
      <c r="AB84">
        <v>1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1</v>
      </c>
      <c r="AT84">
        <v>-1</v>
      </c>
      <c r="AU84">
        <v>-1</v>
      </c>
      <c r="AV84">
        <v>1</v>
      </c>
      <c r="AW84">
        <v>-1</v>
      </c>
      <c r="AX84">
        <v>1</v>
      </c>
      <c r="AY84">
        <v>0</v>
      </c>
      <c r="AZ84">
        <v>-1</v>
      </c>
      <c r="BA84">
        <v>-1</v>
      </c>
      <c r="BB84">
        <v>0</v>
      </c>
      <c r="BC84">
        <v>0</v>
      </c>
      <c r="BD84">
        <v>-1</v>
      </c>
      <c r="BE84">
        <v>-1</v>
      </c>
      <c r="BF84">
        <v>1</v>
      </c>
      <c r="BG84">
        <v>1</v>
      </c>
      <c r="BH84">
        <v>0</v>
      </c>
      <c r="BI84">
        <v>1</v>
      </c>
      <c r="BJ84" t="s">
        <v>63</v>
      </c>
      <c r="BK84" t="s">
        <v>63</v>
      </c>
      <c r="BL84" t="s">
        <v>63</v>
      </c>
      <c r="BM84" t="s">
        <v>63</v>
      </c>
      <c r="BN84" t="s">
        <v>63</v>
      </c>
      <c r="BO84" t="s">
        <v>63</v>
      </c>
      <c r="BP84" t="s">
        <v>63</v>
      </c>
      <c r="BQ84" t="s">
        <v>63</v>
      </c>
      <c r="BR84" t="s">
        <v>63</v>
      </c>
    </row>
    <row r="85" spans="1:70" x14ac:dyDescent="0.25">
      <c r="A85">
        <v>1759</v>
      </c>
      <c r="B85">
        <v>1</v>
      </c>
      <c r="C85">
        <v>33474</v>
      </c>
      <c r="D85">
        <v>1109</v>
      </c>
      <c r="E85">
        <v>3</v>
      </c>
      <c r="F85">
        <v>2</v>
      </c>
      <c r="G85">
        <v>0.33</v>
      </c>
      <c r="H85" t="str">
        <f>IFERROR(G85*M85,"")</f>
        <v/>
      </c>
      <c r="I85" t="s">
        <v>62</v>
      </c>
      <c r="J85" t="str">
        <f>IF(M85="NA","",G85)</f>
        <v/>
      </c>
      <c r="K85">
        <v>0</v>
      </c>
      <c r="L85">
        <v>0</v>
      </c>
      <c r="M85" t="s">
        <v>63</v>
      </c>
      <c r="N85" t="s">
        <v>63</v>
      </c>
      <c r="O85" t="str">
        <f t="shared" si="3"/>
        <v/>
      </c>
      <c r="P85" t="str">
        <f t="shared" si="4"/>
        <v/>
      </c>
      <c r="Q85" t="str">
        <f t="shared" si="5"/>
        <v/>
      </c>
      <c r="R85" s="25" t="str">
        <f>IF(IFERROR(VLOOKUP(C85,'t+1'!$B$2:$L$312,11,FALSE),"")="NA","",IFERROR(VLOOKUP(C85,'t+1'!$B$2:$L$312,11,FALSE),""))</f>
        <v/>
      </c>
      <c r="S85" s="25" t="str">
        <f t="shared" si="6"/>
        <v/>
      </c>
      <c r="T85">
        <v>0</v>
      </c>
      <c r="U85">
        <v>0</v>
      </c>
      <c r="V85">
        <v>-1</v>
      </c>
      <c r="W85">
        <v>0</v>
      </c>
      <c r="X85" t="s">
        <v>63</v>
      </c>
      <c r="Y85" t="s">
        <v>63</v>
      </c>
      <c r="Z85">
        <v>0</v>
      </c>
      <c r="AA85">
        <v>0</v>
      </c>
      <c r="AB85">
        <v>-1</v>
      </c>
      <c r="AC85">
        <v>-1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1</v>
      </c>
      <c r="AK85">
        <v>0</v>
      </c>
      <c r="AL85">
        <v>1</v>
      </c>
      <c r="AM85">
        <v>0</v>
      </c>
      <c r="AN85">
        <v>1</v>
      </c>
      <c r="AO85">
        <v>1</v>
      </c>
      <c r="AP85">
        <v>0</v>
      </c>
      <c r="AQ85">
        <v>0</v>
      </c>
      <c r="AR85" t="s">
        <v>63</v>
      </c>
      <c r="AS85" t="s">
        <v>63</v>
      </c>
      <c r="AT85">
        <v>1</v>
      </c>
      <c r="AU85">
        <v>1</v>
      </c>
      <c r="AV85">
        <v>0</v>
      </c>
      <c r="AW85">
        <v>1</v>
      </c>
      <c r="AX85" t="s">
        <v>63</v>
      </c>
      <c r="AY85">
        <v>0</v>
      </c>
      <c r="AZ85">
        <v>-1</v>
      </c>
      <c r="BA85">
        <v>-1</v>
      </c>
      <c r="BB85">
        <v>-1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63</v>
      </c>
      <c r="BK85" t="s">
        <v>63</v>
      </c>
      <c r="BL85" t="s">
        <v>63</v>
      </c>
      <c r="BM85" t="s">
        <v>63</v>
      </c>
      <c r="BN85" t="s">
        <v>63</v>
      </c>
      <c r="BO85" t="s">
        <v>63</v>
      </c>
      <c r="BP85" t="s">
        <v>63</v>
      </c>
      <c r="BQ85" t="s">
        <v>63</v>
      </c>
      <c r="BR85" t="s">
        <v>63</v>
      </c>
    </row>
    <row r="86" spans="1:70" x14ac:dyDescent="0.25">
      <c r="A86">
        <v>7222</v>
      </c>
      <c r="B86">
        <v>6</v>
      </c>
      <c r="C86">
        <v>33481</v>
      </c>
      <c r="D86">
        <v>1199</v>
      </c>
      <c r="E86">
        <v>3</v>
      </c>
      <c r="F86">
        <v>3</v>
      </c>
      <c r="G86">
        <v>0.5</v>
      </c>
      <c r="H86">
        <f>IFERROR(G86*M86,"")</f>
        <v>0.5</v>
      </c>
      <c r="I86" t="s">
        <v>62</v>
      </c>
      <c r="J86">
        <f>IF(M86="NA","",G86)</f>
        <v>0.5</v>
      </c>
      <c r="K86">
        <v>0</v>
      </c>
      <c r="L86">
        <v>0</v>
      </c>
      <c r="M86">
        <v>1</v>
      </c>
      <c r="N86">
        <v>1</v>
      </c>
      <c r="O86" t="str">
        <f t="shared" si="3"/>
        <v/>
      </c>
      <c r="P86" t="str">
        <f t="shared" si="4"/>
        <v/>
      </c>
      <c r="Q86" t="str">
        <f t="shared" si="5"/>
        <v/>
      </c>
      <c r="R86" s="25" t="str">
        <f>IF(IFERROR(VLOOKUP(C86,'t+1'!$B$2:$L$312,11,FALSE),"")="NA","",IFERROR(VLOOKUP(C86,'t+1'!$B$2:$L$312,11,FALSE),""))</f>
        <v/>
      </c>
      <c r="S86" s="25" t="str">
        <f t="shared" si="6"/>
        <v/>
      </c>
      <c r="T86">
        <v>0</v>
      </c>
      <c r="U86">
        <v>0</v>
      </c>
      <c r="V86">
        <v>0</v>
      </c>
      <c r="W86">
        <v>0</v>
      </c>
      <c r="X86">
        <v>1</v>
      </c>
      <c r="Y86">
        <v>1</v>
      </c>
      <c r="Z86">
        <v>-1</v>
      </c>
      <c r="AA86">
        <v>-1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0</v>
      </c>
      <c r="AU86">
        <v>0</v>
      </c>
      <c r="AV86">
        <v>0</v>
      </c>
      <c r="AW86" t="s">
        <v>63</v>
      </c>
      <c r="AX86">
        <v>1</v>
      </c>
      <c r="AY86">
        <v>0</v>
      </c>
      <c r="AZ86">
        <v>1</v>
      </c>
      <c r="BA86">
        <v>1</v>
      </c>
      <c r="BB86">
        <v>1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63</v>
      </c>
      <c r="BK86" t="s">
        <v>63</v>
      </c>
      <c r="BL86" t="s">
        <v>63</v>
      </c>
      <c r="BM86" t="s">
        <v>63</v>
      </c>
      <c r="BN86" t="s">
        <v>63</v>
      </c>
      <c r="BO86" t="s">
        <v>63</v>
      </c>
      <c r="BP86" t="s">
        <v>63</v>
      </c>
      <c r="BQ86" t="s">
        <v>63</v>
      </c>
      <c r="BR86" t="s">
        <v>63</v>
      </c>
    </row>
    <row r="87" spans="1:70" x14ac:dyDescent="0.25">
      <c r="A87">
        <v>7233</v>
      </c>
      <c r="B87">
        <v>6</v>
      </c>
      <c r="C87">
        <v>33487</v>
      </c>
      <c r="D87">
        <v>1181</v>
      </c>
      <c r="E87">
        <v>3</v>
      </c>
      <c r="F87">
        <v>3</v>
      </c>
      <c r="G87">
        <v>0.6</v>
      </c>
      <c r="H87">
        <f>IFERROR(G87*M87,"")</f>
        <v>0</v>
      </c>
      <c r="I87" t="s">
        <v>62</v>
      </c>
      <c r="J87">
        <f>IF(M87="NA","",G87)</f>
        <v>0.6</v>
      </c>
      <c r="K87">
        <v>0</v>
      </c>
      <c r="L87">
        <v>0</v>
      </c>
      <c r="M87">
        <v>0</v>
      </c>
      <c r="N87">
        <v>0</v>
      </c>
      <c r="O87" t="str">
        <f t="shared" si="3"/>
        <v/>
      </c>
      <c r="P87" t="str">
        <f t="shared" si="4"/>
        <v/>
      </c>
      <c r="Q87" t="str">
        <f t="shared" si="5"/>
        <v/>
      </c>
      <c r="R87" s="25" t="str">
        <f>IF(IFERROR(VLOOKUP(C87,'t+1'!$B$2:$L$312,11,FALSE),"")="NA","",IFERROR(VLOOKUP(C87,'t+1'!$B$2:$L$312,11,FALSE),""))</f>
        <v/>
      </c>
      <c r="S87" s="25" t="str">
        <f t="shared" si="6"/>
        <v/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0</v>
      </c>
      <c r="AM87">
        <v>1</v>
      </c>
      <c r="AN87">
        <v>0</v>
      </c>
      <c r="AO87">
        <v>1</v>
      </c>
      <c r="AP87">
        <v>0</v>
      </c>
      <c r="AQ87">
        <v>1</v>
      </c>
      <c r="AR87">
        <v>0</v>
      </c>
      <c r="AS87">
        <v>1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-1</v>
      </c>
      <c r="AZ87">
        <v>-1</v>
      </c>
      <c r="BA87">
        <v>-1</v>
      </c>
      <c r="BB87">
        <v>-1</v>
      </c>
      <c r="BC87">
        <v>0</v>
      </c>
      <c r="BD87">
        <v>0</v>
      </c>
      <c r="BE87">
        <v>0</v>
      </c>
      <c r="BF87">
        <v>0</v>
      </c>
      <c r="BG87">
        <v>1</v>
      </c>
      <c r="BH87">
        <v>0</v>
      </c>
      <c r="BI87">
        <v>0</v>
      </c>
      <c r="BJ87" t="s">
        <v>63</v>
      </c>
      <c r="BK87" t="s">
        <v>63</v>
      </c>
      <c r="BL87" t="s">
        <v>63</v>
      </c>
      <c r="BM87" t="s">
        <v>63</v>
      </c>
      <c r="BN87" t="s">
        <v>63</v>
      </c>
      <c r="BO87" t="s">
        <v>63</v>
      </c>
      <c r="BP87" t="s">
        <v>63</v>
      </c>
      <c r="BQ87" t="s">
        <v>63</v>
      </c>
      <c r="BR87" t="s">
        <v>63</v>
      </c>
    </row>
    <row r="88" spans="1:70" x14ac:dyDescent="0.25">
      <c r="A88">
        <v>7236</v>
      </c>
      <c r="B88">
        <v>6</v>
      </c>
      <c r="C88">
        <v>33502</v>
      </c>
      <c r="D88">
        <v>1130</v>
      </c>
      <c r="E88">
        <v>3</v>
      </c>
      <c r="F88">
        <v>3</v>
      </c>
      <c r="G88">
        <v>0.14000000000000001</v>
      </c>
      <c r="H88">
        <f>IFERROR(G88*M88,"")</f>
        <v>-0.14000000000000001</v>
      </c>
      <c r="I88" t="s">
        <v>62</v>
      </c>
      <c r="J88">
        <f>IF(M88="NA","",G88)</f>
        <v>0.14000000000000001</v>
      </c>
      <c r="K88">
        <v>-1</v>
      </c>
      <c r="L88">
        <v>1</v>
      </c>
      <c r="M88">
        <v>-1</v>
      </c>
      <c r="N88">
        <v>1</v>
      </c>
      <c r="O88" t="str">
        <f t="shared" si="3"/>
        <v/>
      </c>
      <c r="P88" t="str">
        <f t="shared" si="4"/>
        <v/>
      </c>
      <c r="Q88" t="str">
        <f t="shared" si="5"/>
        <v/>
      </c>
      <c r="R88" s="25" t="str">
        <f>IF(IFERROR(VLOOKUP(C88,'t+1'!$B$2:$L$312,11,FALSE),"")="NA","",IFERROR(VLOOKUP(C88,'t+1'!$B$2:$L$312,11,FALSE),""))</f>
        <v/>
      </c>
      <c r="S88" s="25" t="str">
        <f t="shared" si="6"/>
        <v/>
      </c>
      <c r="T88">
        <v>1</v>
      </c>
      <c r="U88">
        <v>1</v>
      </c>
      <c r="V88">
        <v>-1</v>
      </c>
      <c r="W88">
        <v>1</v>
      </c>
      <c r="X88">
        <v>-1</v>
      </c>
      <c r="Y88">
        <v>1</v>
      </c>
      <c r="Z88">
        <v>0</v>
      </c>
      <c r="AA88">
        <v>0</v>
      </c>
      <c r="AB88">
        <v>-1</v>
      </c>
      <c r="AC88">
        <v>1</v>
      </c>
      <c r="AD88">
        <v>0</v>
      </c>
      <c r="AE88">
        <v>-1</v>
      </c>
      <c r="AF88">
        <v>0</v>
      </c>
      <c r="AG88">
        <v>-1</v>
      </c>
      <c r="AH88">
        <v>0</v>
      </c>
      <c r="AI88">
        <v>0</v>
      </c>
      <c r="AJ88">
        <v>0</v>
      </c>
      <c r="AK88">
        <v>1</v>
      </c>
      <c r="AL88">
        <v>0</v>
      </c>
      <c r="AM88">
        <v>1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1</v>
      </c>
      <c r="AV88">
        <v>1</v>
      </c>
      <c r="AW88">
        <v>-1</v>
      </c>
      <c r="AX88">
        <v>-1</v>
      </c>
      <c r="AY88">
        <v>-1</v>
      </c>
      <c r="AZ88">
        <v>-1</v>
      </c>
      <c r="BA88">
        <v>-1</v>
      </c>
      <c r="BB88">
        <v>-1</v>
      </c>
      <c r="BC88">
        <v>1</v>
      </c>
      <c r="BD88">
        <v>-1</v>
      </c>
      <c r="BE88">
        <v>1</v>
      </c>
      <c r="BF88">
        <v>-1</v>
      </c>
      <c r="BG88">
        <v>1</v>
      </c>
      <c r="BH88">
        <v>-1</v>
      </c>
      <c r="BI88">
        <v>-1</v>
      </c>
      <c r="BJ88" t="s">
        <v>63</v>
      </c>
      <c r="BK88" t="s">
        <v>63</v>
      </c>
      <c r="BL88" t="s">
        <v>63</v>
      </c>
      <c r="BM88" t="s">
        <v>63</v>
      </c>
      <c r="BN88" t="s">
        <v>63</v>
      </c>
      <c r="BO88" t="s">
        <v>63</v>
      </c>
      <c r="BP88" t="s">
        <v>63</v>
      </c>
      <c r="BQ88" t="s">
        <v>63</v>
      </c>
      <c r="BR88" t="s">
        <v>63</v>
      </c>
    </row>
    <row r="89" spans="1:70" x14ac:dyDescent="0.25">
      <c r="A89">
        <v>4430</v>
      </c>
      <c r="B89">
        <v>5</v>
      </c>
      <c r="C89">
        <v>33503</v>
      </c>
      <c r="D89">
        <v>1109</v>
      </c>
      <c r="E89">
        <v>3</v>
      </c>
      <c r="F89">
        <v>2</v>
      </c>
      <c r="G89">
        <v>0.33</v>
      </c>
      <c r="H89">
        <f>IFERROR(G89*M89,"")</f>
        <v>0</v>
      </c>
      <c r="I89" t="s">
        <v>62</v>
      </c>
      <c r="J89">
        <f>IF(M89="NA","",G89)</f>
        <v>0.33</v>
      </c>
      <c r="K89">
        <v>-1</v>
      </c>
      <c r="L89">
        <v>-1</v>
      </c>
      <c r="M89">
        <v>0</v>
      </c>
      <c r="N89">
        <v>0</v>
      </c>
      <c r="O89">
        <f t="shared" si="3"/>
        <v>-0.33</v>
      </c>
      <c r="P89">
        <f t="shared" si="4"/>
        <v>0.33</v>
      </c>
      <c r="Q89">
        <f t="shared" si="5"/>
        <v>0.33</v>
      </c>
      <c r="R89" s="25">
        <f>IF(IFERROR(VLOOKUP(C89,'t+1'!$B$2:$L$312,11,FALSE),"")="NA","",IFERROR(VLOOKUP(C89,'t+1'!$B$2:$L$312,11,FALSE),""))</f>
        <v>-1</v>
      </c>
      <c r="S89" s="25">
        <f t="shared" si="6"/>
        <v>-1</v>
      </c>
      <c r="T89">
        <v>-1</v>
      </c>
      <c r="U89">
        <v>-1</v>
      </c>
      <c r="V89">
        <v>-1</v>
      </c>
      <c r="W89">
        <v>-1</v>
      </c>
      <c r="X89">
        <v>0</v>
      </c>
      <c r="Y89">
        <v>0</v>
      </c>
      <c r="Z89">
        <v>-1</v>
      </c>
      <c r="AA89">
        <v>-1</v>
      </c>
      <c r="AB89">
        <v>-1</v>
      </c>
      <c r="AC89">
        <v>-1</v>
      </c>
      <c r="AD89">
        <v>-1</v>
      </c>
      <c r="AE89">
        <v>-1</v>
      </c>
      <c r="AF89">
        <v>-1</v>
      </c>
      <c r="AG89">
        <v>-1</v>
      </c>
      <c r="AH89">
        <v>0</v>
      </c>
      <c r="AI89">
        <v>0</v>
      </c>
      <c r="AJ89">
        <v>1</v>
      </c>
      <c r="AK89">
        <v>1</v>
      </c>
      <c r="AL89">
        <v>0</v>
      </c>
      <c r="AM89">
        <v>1</v>
      </c>
      <c r="AN89">
        <v>1</v>
      </c>
      <c r="AO89">
        <v>0</v>
      </c>
      <c r="AP89">
        <v>1</v>
      </c>
      <c r="AQ89">
        <v>0</v>
      </c>
      <c r="AR89">
        <v>0</v>
      </c>
      <c r="AS89">
        <v>-1</v>
      </c>
      <c r="AT89">
        <v>-1</v>
      </c>
      <c r="AU89">
        <v>0</v>
      </c>
      <c r="AV89">
        <v>-1</v>
      </c>
      <c r="AW89">
        <v>1</v>
      </c>
      <c r="AX89">
        <v>-1</v>
      </c>
      <c r="AY89">
        <v>0</v>
      </c>
      <c r="AZ89">
        <v>-1</v>
      </c>
      <c r="BA89">
        <v>-1</v>
      </c>
      <c r="BB89">
        <v>0</v>
      </c>
      <c r="BC89">
        <v>-1</v>
      </c>
      <c r="BD89">
        <v>1</v>
      </c>
      <c r="BE89">
        <v>-1</v>
      </c>
      <c r="BF89">
        <v>0</v>
      </c>
      <c r="BG89">
        <v>0</v>
      </c>
      <c r="BH89">
        <v>1</v>
      </c>
      <c r="BI89">
        <v>0</v>
      </c>
      <c r="BJ89" t="s">
        <v>63</v>
      </c>
      <c r="BK89" t="s">
        <v>63</v>
      </c>
      <c r="BL89" t="s">
        <v>63</v>
      </c>
      <c r="BM89" t="s">
        <v>63</v>
      </c>
      <c r="BN89" t="s">
        <v>63</v>
      </c>
      <c r="BO89" t="s">
        <v>63</v>
      </c>
      <c r="BP89" t="s">
        <v>63</v>
      </c>
      <c r="BQ89" t="s">
        <v>63</v>
      </c>
      <c r="BR89" t="s">
        <v>63</v>
      </c>
    </row>
    <row r="90" spans="1:70" x14ac:dyDescent="0.25">
      <c r="A90">
        <v>7237</v>
      </c>
      <c r="B90">
        <v>6</v>
      </c>
      <c r="C90">
        <v>33504</v>
      </c>
      <c r="D90">
        <v>1181</v>
      </c>
      <c r="E90">
        <v>3</v>
      </c>
      <c r="F90">
        <v>3</v>
      </c>
      <c r="G90">
        <v>0.6</v>
      </c>
      <c r="H90">
        <f>IFERROR(G90*M90,"")</f>
        <v>-0.6</v>
      </c>
      <c r="I90" t="s">
        <v>62</v>
      </c>
      <c r="J90">
        <f>IF(M90="NA","",G90)</f>
        <v>0.6</v>
      </c>
      <c r="K90">
        <v>-1</v>
      </c>
      <c r="L90">
        <v>-1</v>
      </c>
      <c r="M90">
        <v>-1</v>
      </c>
      <c r="N90">
        <v>-1</v>
      </c>
      <c r="O90" t="str">
        <f t="shared" si="3"/>
        <v/>
      </c>
      <c r="P90" t="str">
        <f t="shared" si="4"/>
        <v/>
      </c>
      <c r="Q90" t="str">
        <f t="shared" si="5"/>
        <v/>
      </c>
      <c r="R90" s="25" t="str">
        <f>IF(IFERROR(VLOOKUP(C90,'t+1'!$B$2:$L$312,11,FALSE),"")="NA","",IFERROR(VLOOKUP(C90,'t+1'!$B$2:$L$312,11,FALSE),""))</f>
        <v/>
      </c>
      <c r="S90" s="25" t="str">
        <f t="shared" si="6"/>
        <v/>
      </c>
      <c r="T90">
        <v>-1</v>
      </c>
      <c r="U90">
        <v>-1</v>
      </c>
      <c r="V90">
        <v>-1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-1</v>
      </c>
      <c r="AD90">
        <v>0</v>
      </c>
      <c r="AE90">
        <v>-1</v>
      </c>
      <c r="AF90">
        <v>0</v>
      </c>
      <c r="AG90">
        <v>-1</v>
      </c>
      <c r="AH90">
        <v>0</v>
      </c>
      <c r="AI90">
        <v>0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 t="s">
        <v>63</v>
      </c>
      <c r="AU90" t="s">
        <v>63</v>
      </c>
      <c r="AV90" t="s">
        <v>63</v>
      </c>
      <c r="AW90" t="s">
        <v>63</v>
      </c>
      <c r="AX90" t="s">
        <v>63</v>
      </c>
      <c r="AY90" t="s">
        <v>63</v>
      </c>
      <c r="AZ90" t="s">
        <v>63</v>
      </c>
      <c r="BA90" t="s">
        <v>63</v>
      </c>
      <c r="BB90" t="s">
        <v>63</v>
      </c>
      <c r="BC90" t="s">
        <v>63</v>
      </c>
      <c r="BD90" t="s">
        <v>63</v>
      </c>
      <c r="BE90" t="s">
        <v>63</v>
      </c>
      <c r="BF90" t="s">
        <v>63</v>
      </c>
      <c r="BG90" t="s">
        <v>63</v>
      </c>
      <c r="BH90" t="s">
        <v>63</v>
      </c>
      <c r="BI90" t="s">
        <v>63</v>
      </c>
      <c r="BJ90" t="s">
        <v>63</v>
      </c>
      <c r="BK90" t="s">
        <v>63</v>
      </c>
      <c r="BL90" t="s">
        <v>63</v>
      </c>
      <c r="BM90" t="s">
        <v>63</v>
      </c>
      <c r="BN90" t="s">
        <v>63</v>
      </c>
      <c r="BO90" t="s">
        <v>63</v>
      </c>
      <c r="BP90" t="s">
        <v>63</v>
      </c>
      <c r="BQ90" t="s">
        <v>63</v>
      </c>
      <c r="BR90" t="s">
        <v>63</v>
      </c>
    </row>
    <row r="91" spans="1:70" x14ac:dyDescent="0.25">
      <c r="A91">
        <v>7242</v>
      </c>
      <c r="B91">
        <v>6</v>
      </c>
      <c r="C91">
        <v>33505</v>
      </c>
      <c r="D91">
        <v>1181</v>
      </c>
      <c r="E91">
        <v>3</v>
      </c>
      <c r="F91">
        <v>3</v>
      </c>
      <c r="G91">
        <v>0.6</v>
      </c>
      <c r="H91">
        <f>IFERROR(G91*M91,"")</f>
        <v>0.6</v>
      </c>
      <c r="I91" t="s">
        <v>62</v>
      </c>
      <c r="J91">
        <f>IF(M91="NA","",G91)</f>
        <v>0.6</v>
      </c>
      <c r="K91">
        <v>1</v>
      </c>
      <c r="L91">
        <v>0</v>
      </c>
      <c r="M91">
        <v>1</v>
      </c>
      <c r="N91">
        <v>0</v>
      </c>
      <c r="O91">
        <f t="shared" si="3"/>
        <v>-0.6</v>
      </c>
      <c r="P91">
        <f t="shared" si="4"/>
        <v>0.6</v>
      </c>
      <c r="Q91">
        <f t="shared" si="5"/>
        <v>0.6</v>
      </c>
      <c r="R91" s="25">
        <f>IF(IFERROR(VLOOKUP(C91,'t+1'!$B$2:$L$312,11,FALSE),"")="NA","",IFERROR(VLOOKUP(C91,'t+1'!$B$2:$L$312,11,FALSE),""))</f>
        <v>-1</v>
      </c>
      <c r="S91" s="25">
        <f t="shared" si="6"/>
        <v>-1</v>
      </c>
      <c r="T91">
        <v>1</v>
      </c>
      <c r="U91">
        <v>0</v>
      </c>
      <c r="V91">
        <v>1</v>
      </c>
      <c r="W91">
        <v>-1</v>
      </c>
      <c r="X91">
        <v>1</v>
      </c>
      <c r="Y91">
        <v>0</v>
      </c>
      <c r="Z91">
        <v>-1</v>
      </c>
      <c r="AA91">
        <v>-1</v>
      </c>
      <c r="AB91">
        <v>1</v>
      </c>
      <c r="AC91">
        <v>1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0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0</v>
      </c>
      <c r="AV91">
        <v>-1</v>
      </c>
      <c r="AW91">
        <v>1</v>
      </c>
      <c r="AX91">
        <v>1</v>
      </c>
      <c r="AY91">
        <v>1</v>
      </c>
      <c r="AZ91">
        <v>-1</v>
      </c>
      <c r="BA91">
        <v>-1</v>
      </c>
      <c r="BB91">
        <v>-1</v>
      </c>
      <c r="BC91">
        <v>-1</v>
      </c>
      <c r="BD91">
        <v>-1</v>
      </c>
      <c r="BE91">
        <v>0</v>
      </c>
      <c r="BF91">
        <v>0</v>
      </c>
      <c r="BG91">
        <v>1</v>
      </c>
      <c r="BH91">
        <v>1</v>
      </c>
      <c r="BI91">
        <v>1</v>
      </c>
      <c r="BJ91" t="s">
        <v>63</v>
      </c>
      <c r="BK91" t="s">
        <v>63</v>
      </c>
      <c r="BL91" t="s">
        <v>63</v>
      </c>
      <c r="BM91" t="s">
        <v>63</v>
      </c>
      <c r="BN91" t="s">
        <v>63</v>
      </c>
      <c r="BO91" t="s">
        <v>63</v>
      </c>
      <c r="BP91" t="s">
        <v>63</v>
      </c>
      <c r="BQ91" t="s">
        <v>63</v>
      </c>
      <c r="BR91" t="s">
        <v>63</v>
      </c>
    </row>
    <row r="92" spans="1:70" x14ac:dyDescent="0.25">
      <c r="A92">
        <v>4433</v>
      </c>
      <c r="B92">
        <v>5</v>
      </c>
      <c r="C92">
        <v>33506</v>
      </c>
      <c r="D92">
        <v>1060</v>
      </c>
      <c r="E92">
        <v>3</v>
      </c>
      <c r="F92">
        <v>4</v>
      </c>
      <c r="G92">
        <v>0.97</v>
      </c>
      <c r="H92">
        <f>IFERROR(G92*M92,"")</f>
        <v>0</v>
      </c>
      <c r="I92" t="s">
        <v>62</v>
      </c>
      <c r="J92">
        <f>IF(M92="NA","",G92)</f>
        <v>0.97</v>
      </c>
      <c r="K92">
        <v>-1</v>
      </c>
      <c r="L92">
        <v>1</v>
      </c>
      <c r="M92">
        <v>0</v>
      </c>
      <c r="N92">
        <v>1</v>
      </c>
      <c r="O92">
        <f t="shared" si="3"/>
        <v>0</v>
      </c>
      <c r="P92">
        <f t="shared" si="4"/>
        <v>0.97</v>
      </c>
      <c r="Q92">
        <f t="shared" si="5"/>
        <v>0.97</v>
      </c>
      <c r="R92" s="25">
        <f>IF(IFERROR(VLOOKUP(C92,'t+1'!$B$2:$L$312,11,FALSE),"")="NA","",IFERROR(VLOOKUP(C92,'t+1'!$B$2:$L$312,11,FALSE),""))</f>
        <v>1</v>
      </c>
      <c r="S92" s="25">
        <f t="shared" si="6"/>
        <v>0</v>
      </c>
      <c r="T92">
        <v>-1</v>
      </c>
      <c r="U92">
        <v>1</v>
      </c>
      <c r="V92">
        <v>-1</v>
      </c>
      <c r="W92">
        <v>1</v>
      </c>
      <c r="X92">
        <v>0</v>
      </c>
      <c r="Y92">
        <v>1</v>
      </c>
      <c r="Z92">
        <v>-1</v>
      </c>
      <c r="AA92">
        <v>0</v>
      </c>
      <c r="AB92">
        <v>-1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-1</v>
      </c>
      <c r="AV92">
        <v>-1</v>
      </c>
      <c r="AW92">
        <v>-1</v>
      </c>
      <c r="AX92">
        <v>-1</v>
      </c>
      <c r="AY92">
        <v>0</v>
      </c>
      <c r="AZ92">
        <v>0</v>
      </c>
      <c r="BA92">
        <v>-1</v>
      </c>
      <c r="BB92">
        <v>0</v>
      </c>
      <c r="BC92">
        <v>0</v>
      </c>
      <c r="BD92">
        <v>1</v>
      </c>
      <c r="BE92">
        <v>1</v>
      </c>
      <c r="BF92">
        <v>0</v>
      </c>
      <c r="BG92">
        <v>1</v>
      </c>
      <c r="BH92">
        <v>0</v>
      </c>
      <c r="BI92">
        <v>-1</v>
      </c>
      <c r="BJ92" t="s">
        <v>63</v>
      </c>
      <c r="BK92" t="s">
        <v>63</v>
      </c>
      <c r="BL92" t="s">
        <v>63</v>
      </c>
      <c r="BM92" t="s">
        <v>63</v>
      </c>
      <c r="BN92" t="s">
        <v>63</v>
      </c>
      <c r="BO92" t="s">
        <v>63</v>
      </c>
      <c r="BP92" t="s">
        <v>63</v>
      </c>
      <c r="BQ92" t="s">
        <v>63</v>
      </c>
      <c r="BR92" t="s">
        <v>63</v>
      </c>
    </row>
    <row r="93" spans="1:70" x14ac:dyDescent="0.25">
      <c r="A93">
        <v>7255</v>
      </c>
      <c r="B93">
        <v>6</v>
      </c>
      <c r="C93">
        <v>33507</v>
      </c>
      <c r="D93">
        <v>1170</v>
      </c>
      <c r="E93">
        <v>7</v>
      </c>
      <c r="F93">
        <v>4</v>
      </c>
      <c r="G93">
        <v>5.6420000000000003</v>
      </c>
      <c r="H93">
        <f>IFERROR(G93*M93,"")</f>
        <v>0</v>
      </c>
      <c r="I93" t="s">
        <v>62</v>
      </c>
      <c r="J93">
        <f>IF(M93="NA","",G93)</f>
        <v>5.6420000000000003</v>
      </c>
      <c r="K93">
        <v>1</v>
      </c>
      <c r="L93">
        <v>0</v>
      </c>
      <c r="M93">
        <v>0</v>
      </c>
      <c r="N93">
        <v>0</v>
      </c>
      <c r="O93">
        <f t="shared" si="3"/>
        <v>5.6420000000000003</v>
      </c>
      <c r="P93">
        <f t="shared" si="4"/>
        <v>5.6420000000000003</v>
      </c>
      <c r="Q93">
        <f t="shared" si="5"/>
        <v>5.6420000000000003</v>
      </c>
      <c r="R93" s="25">
        <f>IF(IFERROR(VLOOKUP(C93,'t+1'!$B$2:$L$312,11,FALSE),"")="NA","",IFERROR(VLOOKUP(C93,'t+1'!$B$2:$L$312,11,FALSE),""))</f>
        <v>1</v>
      </c>
      <c r="S93" s="25">
        <f t="shared" si="6"/>
        <v>1</v>
      </c>
      <c r="T93">
        <v>1</v>
      </c>
      <c r="U93" t="s">
        <v>63</v>
      </c>
      <c r="V93">
        <v>1</v>
      </c>
      <c r="W93">
        <v>0</v>
      </c>
      <c r="X93">
        <v>0</v>
      </c>
      <c r="Y93">
        <v>1</v>
      </c>
      <c r="Z93">
        <v>1</v>
      </c>
      <c r="AA93">
        <v>1</v>
      </c>
      <c r="AB93">
        <v>1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1</v>
      </c>
      <c r="AI93">
        <v>1</v>
      </c>
      <c r="AJ93">
        <v>1</v>
      </c>
      <c r="AK93">
        <v>0</v>
      </c>
      <c r="AL93">
        <v>1</v>
      </c>
      <c r="AM93">
        <v>0</v>
      </c>
      <c r="AN93">
        <v>1</v>
      </c>
      <c r="AO93">
        <v>0</v>
      </c>
      <c r="AP93">
        <v>1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-1</v>
      </c>
      <c r="AY93">
        <v>0</v>
      </c>
      <c r="AZ93">
        <v>0</v>
      </c>
      <c r="BA93">
        <v>-1</v>
      </c>
      <c r="BB93">
        <v>0</v>
      </c>
      <c r="BC93">
        <v>0</v>
      </c>
      <c r="BD93">
        <v>1</v>
      </c>
      <c r="BE93">
        <v>1</v>
      </c>
      <c r="BF93">
        <v>0</v>
      </c>
      <c r="BG93">
        <v>0</v>
      </c>
      <c r="BH93">
        <v>1</v>
      </c>
      <c r="BI93">
        <v>0</v>
      </c>
      <c r="BJ93" t="s">
        <v>63</v>
      </c>
      <c r="BK93" t="s">
        <v>63</v>
      </c>
      <c r="BL93" t="s">
        <v>63</v>
      </c>
      <c r="BM93" t="s">
        <v>63</v>
      </c>
      <c r="BN93" t="s">
        <v>63</v>
      </c>
      <c r="BO93" t="s">
        <v>63</v>
      </c>
      <c r="BP93" t="s">
        <v>63</v>
      </c>
      <c r="BQ93" t="s">
        <v>63</v>
      </c>
      <c r="BR93" t="s">
        <v>63</v>
      </c>
    </row>
    <row r="94" spans="1:70" x14ac:dyDescent="0.25">
      <c r="A94">
        <v>1767</v>
      </c>
      <c r="B94">
        <v>1</v>
      </c>
      <c r="C94">
        <v>33515</v>
      </c>
      <c r="D94">
        <v>1109</v>
      </c>
      <c r="E94">
        <v>4</v>
      </c>
      <c r="F94">
        <v>3</v>
      </c>
      <c r="G94">
        <v>0.627</v>
      </c>
      <c r="H94">
        <f>IFERROR(G94*M94,"")</f>
        <v>0.627</v>
      </c>
      <c r="I94" t="s">
        <v>62</v>
      </c>
      <c r="J94">
        <f>IF(M94="NA","",G94)</f>
        <v>0.627</v>
      </c>
      <c r="K94">
        <v>0</v>
      </c>
      <c r="L94">
        <v>1</v>
      </c>
      <c r="M94">
        <v>1</v>
      </c>
      <c r="N94" t="s">
        <v>63</v>
      </c>
      <c r="O94" t="str">
        <f t="shared" si="3"/>
        <v/>
      </c>
      <c r="P94" t="str">
        <f t="shared" si="4"/>
        <v/>
      </c>
      <c r="Q94" t="str">
        <f t="shared" si="5"/>
        <v/>
      </c>
      <c r="R94" s="25" t="str">
        <f>IF(IFERROR(VLOOKUP(C94,'t+1'!$B$2:$L$312,11,FALSE),"")="NA","",IFERROR(VLOOKUP(C94,'t+1'!$B$2:$L$312,11,FALSE),""))</f>
        <v/>
      </c>
      <c r="S94" s="25" t="str">
        <f t="shared" si="6"/>
        <v/>
      </c>
      <c r="T94">
        <v>0</v>
      </c>
      <c r="U94">
        <v>1</v>
      </c>
      <c r="V94">
        <v>0</v>
      </c>
      <c r="W94">
        <v>1</v>
      </c>
      <c r="X94">
        <v>1</v>
      </c>
      <c r="Y94">
        <v>1</v>
      </c>
      <c r="Z94">
        <v>0</v>
      </c>
      <c r="AA94">
        <v>0</v>
      </c>
      <c r="AB94">
        <v>1</v>
      </c>
      <c r="AC94">
        <v>1</v>
      </c>
      <c r="AD94">
        <v>-1</v>
      </c>
      <c r="AE94">
        <v>-1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1</v>
      </c>
      <c r="AL94">
        <v>0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-1</v>
      </c>
      <c r="AY94">
        <v>0</v>
      </c>
      <c r="AZ94">
        <v>0</v>
      </c>
      <c r="BA94">
        <v>-1</v>
      </c>
      <c r="BB94">
        <v>0</v>
      </c>
      <c r="BC94">
        <v>-1</v>
      </c>
      <c r="BD94">
        <v>0</v>
      </c>
      <c r="BE94">
        <v>-1</v>
      </c>
      <c r="BF94">
        <v>1</v>
      </c>
      <c r="BG94">
        <v>1</v>
      </c>
      <c r="BH94">
        <v>1</v>
      </c>
      <c r="BI94">
        <v>1</v>
      </c>
      <c r="BJ94" t="s">
        <v>63</v>
      </c>
      <c r="BK94" t="s">
        <v>63</v>
      </c>
      <c r="BL94" t="s">
        <v>63</v>
      </c>
      <c r="BM94" t="s">
        <v>63</v>
      </c>
      <c r="BN94" t="s">
        <v>63</v>
      </c>
      <c r="BO94" t="s">
        <v>63</v>
      </c>
      <c r="BP94" t="s">
        <v>63</v>
      </c>
      <c r="BQ94" t="s">
        <v>63</v>
      </c>
      <c r="BR94" t="s">
        <v>63</v>
      </c>
    </row>
    <row r="95" spans="1:70" x14ac:dyDescent="0.25">
      <c r="A95">
        <v>7282</v>
      </c>
      <c r="B95">
        <v>6</v>
      </c>
      <c r="C95">
        <v>33519</v>
      </c>
      <c r="D95">
        <v>1159</v>
      </c>
      <c r="E95">
        <v>5</v>
      </c>
      <c r="F95">
        <v>4</v>
      </c>
      <c r="G95">
        <v>1.9039999999999999</v>
      </c>
      <c r="H95">
        <f>IFERROR(G95*M95,"")</f>
        <v>1.9039999999999999</v>
      </c>
      <c r="I95" t="s">
        <v>62</v>
      </c>
      <c r="J95">
        <f>IF(M95="NA","",G95)</f>
        <v>1.9039999999999999</v>
      </c>
      <c r="K95">
        <v>-1</v>
      </c>
      <c r="L95">
        <v>-1</v>
      </c>
      <c r="M95">
        <v>1</v>
      </c>
      <c r="N95">
        <v>1</v>
      </c>
      <c r="O95" t="str">
        <f t="shared" si="3"/>
        <v/>
      </c>
      <c r="P95" t="str">
        <f t="shared" si="4"/>
        <v/>
      </c>
      <c r="Q95" t="str">
        <f t="shared" si="5"/>
        <v/>
      </c>
      <c r="R95" s="25" t="str">
        <f>IF(IFERROR(VLOOKUP(C95,'t+1'!$B$2:$L$312,11,FALSE),"")="NA","",IFERROR(VLOOKUP(C95,'t+1'!$B$2:$L$312,11,FALSE),""))</f>
        <v/>
      </c>
      <c r="S95" s="25" t="str">
        <f t="shared" si="6"/>
        <v/>
      </c>
      <c r="T95">
        <v>0</v>
      </c>
      <c r="U95">
        <v>0</v>
      </c>
      <c r="V95">
        <v>-1</v>
      </c>
      <c r="W95">
        <v>-1</v>
      </c>
      <c r="X95">
        <v>1</v>
      </c>
      <c r="Y95">
        <v>1</v>
      </c>
      <c r="Z95">
        <v>0</v>
      </c>
      <c r="AA95">
        <v>0</v>
      </c>
      <c r="AB95">
        <v>-1</v>
      </c>
      <c r="AC95">
        <v>-1</v>
      </c>
      <c r="AD95">
        <v>-1</v>
      </c>
      <c r="AE95">
        <v>-1</v>
      </c>
      <c r="AF95">
        <v>-1</v>
      </c>
      <c r="AG95">
        <v>-1</v>
      </c>
      <c r="AH95">
        <v>-1</v>
      </c>
      <c r="AI95">
        <v>-1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-1</v>
      </c>
      <c r="AS95">
        <v>-1</v>
      </c>
      <c r="AT95">
        <v>0</v>
      </c>
      <c r="AU95">
        <v>0</v>
      </c>
      <c r="AV95">
        <v>0</v>
      </c>
      <c r="AW95">
        <v>1</v>
      </c>
      <c r="AX95">
        <v>-1</v>
      </c>
      <c r="AY95">
        <v>0</v>
      </c>
      <c r="AZ95">
        <v>-1</v>
      </c>
      <c r="BA95">
        <v>-1</v>
      </c>
      <c r="BB95">
        <v>1</v>
      </c>
      <c r="BC95">
        <v>1</v>
      </c>
      <c r="BD95">
        <v>1</v>
      </c>
      <c r="BE95">
        <v>1</v>
      </c>
      <c r="BF95">
        <v>0</v>
      </c>
      <c r="BG95">
        <v>0</v>
      </c>
      <c r="BH95">
        <v>-1</v>
      </c>
      <c r="BI95">
        <v>0</v>
      </c>
      <c r="BJ95" t="s">
        <v>63</v>
      </c>
      <c r="BK95" t="s">
        <v>63</v>
      </c>
      <c r="BL95" t="s">
        <v>63</v>
      </c>
      <c r="BM95" t="s">
        <v>63</v>
      </c>
      <c r="BN95" t="s">
        <v>63</v>
      </c>
      <c r="BO95" t="s">
        <v>63</v>
      </c>
      <c r="BP95" t="s">
        <v>63</v>
      </c>
      <c r="BQ95" t="s">
        <v>63</v>
      </c>
      <c r="BR95" t="s">
        <v>63</v>
      </c>
    </row>
    <row r="96" spans="1:70" x14ac:dyDescent="0.25">
      <c r="A96">
        <v>1793</v>
      </c>
      <c r="B96">
        <v>1</v>
      </c>
      <c r="C96">
        <v>33524</v>
      </c>
      <c r="D96">
        <v>1020</v>
      </c>
      <c r="E96">
        <v>8</v>
      </c>
      <c r="F96">
        <v>4</v>
      </c>
      <c r="G96">
        <v>2.444</v>
      </c>
      <c r="H96">
        <f>IFERROR(G96*M96,"")</f>
        <v>2.444</v>
      </c>
      <c r="I96" t="s">
        <v>62</v>
      </c>
      <c r="J96">
        <f>IF(M96="NA","",G96)</f>
        <v>2.444</v>
      </c>
      <c r="K96">
        <v>0</v>
      </c>
      <c r="L96">
        <v>1</v>
      </c>
      <c r="M96">
        <v>1</v>
      </c>
      <c r="N96">
        <v>1</v>
      </c>
      <c r="O96">
        <f t="shared" si="3"/>
        <v>0</v>
      </c>
      <c r="P96">
        <f t="shared" si="4"/>
        <v>2.444</v>
      </c>
      <c r="Q96">
        <f t="shared" si="5"/>
        <v>2.444</v>
      </c>
      <c r="R96" s="25">
        <f>IF(IFERROR(VLOOKUP(C96,'t+1'!$B$2:$L$312,11,FALSE),"")="NA","",IFERROR(VLOOKUP(C96,'t+1'!$B$2:$L$312,11,FALSE),""))</f>
        <v>1</v>
      </c>
      <c r="S96" s="25">
        <f t="shared" si="6"/>
        <v>0</v>
      </c>
      <c r="T96">
        <v>0</v>
      </c>
      <c r="U96">
        <v>0</v>
      </c>
      <c r="V96">
        <v>0</v>
      </c>
      <c r="W96">
        <v>1</v>
      </c>
      <c r="X96">
        <v>1</v>
      </c>
      <c r="Y96">
        <v>1</v>
      </c>
      <c r="Z96">
        <v>0</v>
      </c>
      <c r="AA96">
        <v>0</v>
      </c>
      <c r="AB96">
        <v>1</v>
      </c>
      <c r="AC96">
        <v>1</v>
      </c>
      <c r="AD96">
        <v>-1</v>
      </c>
      <c r="AE96">
        <v>-1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1</v>
      </c>
      <c r="AL96">
        <v>-1</v>
      </c>
      <c r="AM96">
        <v>-1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0</v>
      </c>
      <c r="AU96">
        <v>0</v>
      </c>
      <c r="AV96">
        <v>0</v>
      </c>
      <c r="AW96">
        <v>1</v>
      </c>
      <c r="AX96">
        <v>-1</v>
      </c>
      <c r="AY96">
        <v>1</v>
      </c>
      <c r="AZ96">
        <v>0</v>
      </c>
      <c r="BA96">
        <v>-1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0</v>
      </c>
      <c r="BI96">
        <v>0</v>
      </c>
      <c r="BJ96" t="s">
        <v>63</v>
      </c>
      <c r="BK96" t="s">
        <v>63</v>
      </c>
      <c r="BL96" t="s">
        <v>63</v>
      </c>
      <c r="BM96" t="s">
        <v>63</v>
      </c>
      <c r="BN96" t="s">
        <v>63</v>
      </c>
      <c r="BO96" t="s">
        <v>63</v>
      </c>
      <c r="BP96" t="s">
        <v>63</v>
      </c>
      <c r="BQ96" t="s">
        <v>63</v>
      </c>
      <c r="BR96" t="s">
        <v>63</v>
      </c>
    </row>
    <row r="97" spans="1:70" x14ac:dyDescent="0.25">
      <c r="A97">
        <v>7294</v>
      </c>
      <c r="B97">
        <v>6</v>
      </c>
      <c r="C97">
        <v>33529</v>
      </c>
      <c r="D97">
        <v>1080</v>
      </c>
      <c r="E97">
        <v>6</v>
      </c>
      <c r="F97">
        <v>4</v>
      </c>
      <c r="G97">
        <v>1.8720000000000001</v>
      </c>
      <c r="H97">
        <f>IFERROR(G97*M97,"")</f>
        <v>0</v>
      </c>
      <c r="I97" t="s">
        <v>62</v>
      </c>
      <c r="J97">
        <f>IF(M97="NA","",G97)</f>
        <v>1.8720000000000001</v>
      </c>
      <c r="K97">
        <v>0</v>
      </c>
      <c r="L97">
        <v>0</v>
      </c>
      <c r="M97">
        <v>0</v>
      </c>
      <c r="N97">
        <v>0</v>
      </c>
      <c r="O97">
        <f t="shared" si="3"/>
        <v>0</v>
      </c>
      <c r="P97">
        <f t="shared" si="4"/>
        <v>1.8720000000000001</v>
      </c>
      <c r="Q97">
        <f t="shared" si="5"/>
        <v>1.8720000000000001</v>
      </c>
      <c r="R97" s="25">
        <f>IF(IFERROR(VLOOKUP(C97,'t+1'!$B$2:$L$312,11,FALSE),"")="NA","",IFERROR(VLOOKUP(C97,'t+1'!$B$2:$L$312,11,FALSE),""))</f>
        <v>0</v>
      </c>
      <c r="S97" s="25">
        <f t="shared" si="6"/>
        <v>0</v>
      </c>
      <c r="T97">
        <v>1</v>
      </c>
      <c r="U97">
        <v>-1</v>
      </c>
      <c r="V97">
        <v>0</v>
      </c>
      <c r="W97">
        <v>0</v>
      </c>
      <c r="X97">
        <v>0</v>
      </c>
      <c r="Y97">
        <v>0</v>
      </c>
      <c r="Z97">
        <v>-1</v>
      </c>
      <c r="AA97">
        <v>-1</v>
      </c>
      <c r="AB97">
        <v>-1</v>
      </c>
      <c r="AC97">
        <v>-1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0</v>
      </c>
      <c r="AR97">
        <v>-1</v>
      </c>
      <c r="AS97">
        <v>0</v>
      </c>
      <c r="AT97">
        <v>1</v>
      </c>
      <c r="AU97">
        <v>1</v>
      </c>
      <c r="AV97">
        <v>-1</v>
      </c>
      <c r="AW97">
        <v>1</v>
      </c>
      <c r="AX97">
        <v>-1</v>
      </c>
      <c r="AY97">
        <v>1</v>
      </c>
      <c r="AZ97">
        <v>1</v>
      </c>
      <c r="BA97">
        <v>-1</v>
      </c>
      <c r="BB97">
        <v>-1</v>
      </c>
      <c r="BC97">
        <v>1</v>
      </c>
      <c r="BD97">
        <v>1</v>
      </c>
      <c r="BE97">
        <v>1</v>
      </c>
      <c r="BF97">
        <v>0</v>
      </c>
      <c r="BG97">
        <v>0</v>
      </c>
      <c r="BH97">
        <v>0</v>
      </c>
      <c r="BI97">
        <v>-1</v>
      </c>
      <c r="BJ97" t="s">
        <v>63</v>
      </c>
      <c r="BK97" t="s">
        <v>63</v>
      </c>
      <c r="BL97" t="s">
        <v>63</v>
      </c>
      <c r="BM97" t="s">
        <v>63</v>
      </c>
      <c r="BN97" t="s">
        <v>63</v>
      </c>
      <c r="BO97" t="s">
        <v>63</v>
      </c>
      <c r="BP97" t="s">
        <v>63</v>
      </c>
      <c r="BQ97" t="s">
        <v>63</v>
      </c>
      <c r="BR97" t="s">
        <v>63</v>
      </c>
    </row>
    <row r="98" spans="1:70" x14ac:dyDescent="0.25">
      <c r="A98">
        <v>7299</v>
      </c>
      <c r="B98">
        <v>6</v>
      </c>
      <c r="C98">
        <v>33530</v>
      </c>
      <c r="D98">
        <v>1019</v>
      </c>
      <c r="E98">
        <v>3</v>
      </c>
      <c r="F98">
        <v>3</v>
      </c>
      <c r="G98">
        <v>1.3</v>
      </c>
      <c r="H98">
        <f>IFERROR(G98*M98,"")</f>
        <v>1.3</v>
      </c>
      <c r="I98" t="s">
        <v>62</v>
      </c>
      <c r="J98">
        <f>IF(M98="NA","",G98)</f>
        <v>1.3</v>
      </c>
      <c r="K98">
        <v>1</v>
      </c>
      <c r="L98">
        <v>1</v>
      </c>
      <c r="M98">
        <v>1</v>
      </c>
      <c r="N98">
        <v>1</v>
      </c>
      <c r="O98">
        <f t="shared" si="3"/>
        <v>-1.3</v>
      </c>
      <c r="P98">
        <f t="shared" si="4"/>
        <v>1.3</v>
      </c>
      <c r="Q98">
        <f t="shared" si="5"/>
        <v>1.3</v>
      </c>
      <c r="R98" s="25">
        <f>IF(IFERROR(VLOOKUP(C98,'t+1'!$B$2:$L$312,11,FALSE),"")="NA","",IFERROR(VLOOKUP(C98,'t+1'!$B$2:$L$312,11,FALSE),""))</f>
        <v>0</v>
      </c>
      <c r="S98" s="25">
        <f t="shared" si="6"/>
        <v>-1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-1</v>
      </c>
      <c r="AI98">
        <v>-1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0</v>
      </c>
      <c r="AU98">
        <v>0</v>
      </c>
      <c r="AV98">
        <v>0</v>
      </c>
      <c r="AW98">
        <v>-1</v>
      </c>
      <c r="AX98">
        <v>1</v>
      </c>
      <c r="AY98">
        <v>-1</v>
      </c>
      <c r="AZ98">
        <v>-1</v>
      </c>
      <c r="BA98">
        <v>-1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1</v>
      </c>
      <c r="BH98">
        <v>1</v>
      </c>
      <c r="BI98">
        <v>0</v>
      </c>
      <c r="BJ98" t="s">
        <v>63</v>
      </c>
      <c r="BK98" t="s">
        <v>63</v>
      </c>
      <c r="BL98" t="s">
        <v>63</v>
      </c>
      <c r="BM98" t="s">
        <v>63</v>
      </c>
      <c r="BN98" t="s">
        <v>63</v>
      </c>
      <c r="BO98" t="s">
        <v>63</v>
      </c>
      <c r="BP98" t="s">
        <v>63</v>
      </c>
      <c r="BQ98" t="s">
        <v>63</v>
      </c>
      <c r="BR98" t="s">
        <v>63</v>
      </c>
    </row>
    <row r="99" spans="1:70" x14ac:dyDescent="0.25">
      <c r="A99">
        <v>4450</v>
      </c>
      <c r="B99">
        <v>5</v>
      </c>
      <c r="C99">
        <v>33541</v>
      </c>
      <c r="D99">
        <v>1159</v>
      </c>
      <c r="E99">
        <v>6</v>
      </c>
      <c r="F99">
        <v>4</v>
      </c>
      <c r="G99">
        <v>2.6880000000000002</v>
      </c>
      <c r="H99">
        <f>IFERROR(G99*M99,"")</f>
        <v>0</v>
      </c>
      <c r="I99" t="s">
        <v>62</v>
      </c>
      <c r="J99">
        <f>IF(M99="NA","",G99)</f>
        <v>2.6880000000000002</v>
      </c>
      <c r="K99">
        <v>1</v>
      </c>
      <c r="L99">
        <v>1</v>
      </c>
      <c r="M99">
        <v>0</v>
      </c>
      <c r="N99">
        <v>0</v>
      </c>
      <c r="O99">
        <f t="shared" si="3"/>
        <v>0</v>
      </c>
      <c r="P99">
        <f t="shared" si="4"/>
        <v>2.6880000000000002</v>
      </c>
      <c r="Q99">
        <f t="shared" si="5"/>
        <v>2.6880000000000002</v>
      </c>
      <c r="R99" s="25">
        <f>IF(IFERROR(VLOOKUP(C99,'t+1'!$B$2:$L$312,11,FALSE),"")="NA","",IFERROR(VLOOKUP(C99,'t+1'!$B$2:$L$312,11,FALSE),""))</f>
        <v>0</v>
      </c>
      <c r="S99" s="25">
        <f t="shared" si="6"/>
        <v>0</v>
      </c>
      <c r="T99">
        <v>1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1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1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</v>
      </c>
      <c r="AX99">
        <v>-1</v>
      </c>
      <c r="AY99">
        <v>-1</v>
      </c>
      <c r="AZ99">
        <v>-1</v>
      </c>
      <c r="BA99">
        <v>-1</v>
      </c>
      <c r="BB99">
        <v>-1</v>
      </c>
      <c r="BC99">
        <v>0</v>
      </c>
      <c r="BD99">
        <v>1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63</v>
      </c>
      <c r="BK99" t="s">
        <v>63</v>
      </c>
      <c r="BL99" t="s">
        <v>63</v>
      </c>
      <c r="BM99" t="s">
        <v>63</v>
      </c>
      <c r="BN99" t="s">
        <v>63</v>
      </c>
      <c r="BO99" t="s">
        <v>63</v>
      </c>
      <c r="BP99" t="s">
        <v>63</v>
      </c>
      <c r="BQ99" t="s">
        <v>63</v>
      </c>
      <c r="BR99" t="s">
        <v>63</v>
      </c>
    </row>
    <row r="100" spans="1:70" x14ac:dyDescent="0.25">
      <c r="A100">
        <v>4464</v>
      </c>
      <c r="B100">
        <v>5</v>
      </c>
      <c r="C100">
        <v>33542</v>
      </c>
      <c r="D100">
        <v>1060</v>
      </c>
      <c r="E100">
        <v>4</v>
      </c>
      <c r="F100">
        <v>4</v>
      </c>
      <c r="G100">
        <v>1.843</v>
      </c>
      <c r="H100">
        <f>IFERROR(G100*M100,"")</f>
        <v>0</v>
      </c>
      <c r="I100" t="s">
        <v>62</v>
      </c>
      <c r="J100">
        <f>IF(M100="NA","",G100)</f>
        <v>1.843</v>
      </c>
      <c r="K100">
        <v>0</v>
      </c>
      <c r="L100">
        <v>1</v>
      </c>
      <c r="M100">
        <v>0</v>
      </c>
      <c r="N100">
        <v>0</v>
      </c>
      <c r="O100">
        <f t="shared" si="3"/>
        <v>0</v>
      </c>
      <c r="P100">
        <f t="shared" si="4"/>
        <v>1.843</v>
      </c>
      <c r="Q100">
        <f t="shared" si="5"/>
        <v>1.843</v>
      </c>
      <c r="R100" s="25">
        <f>IF(IFERROR(VLOOKUP(C100,'t+1'!$B$2:$L$312,11,FALSE),"")="NA","",IFERROR(VLOOKUP(C100,'t+1'!$B$2:$L$312,11,FALSE),""))</f>
        <v>0</v>
      </c>
      <c r="S100" s="25">
        <f t="shared" si="6"/>
        <v>0</v>
      </c>
      <c r="T100">
        <v>-1</v>
      </c>
      <c r="U100">
        <v>1</v>
      </c>
      <c r="V100">
        <v>-1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-1</v>
      </c>
      <c r="AE100">
        <v>1</v>
      </c>
      <c r="AF100">
        <v>-1</v>
      </c>
      <c r="AG100">
        <v>0</v>
      </c>
      <c r="AH100">
        <v>0</v>
      </c>
      <c r="AI100">
        <v>0</v>
      </c>
      <c r="AJ100">
        <v>1</v>
      </c>
      <c r="AK100">
        <v>1</v>
      </c>
      <c r="AL100">
        <v>1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v>-1</v>
      </c>
      <c r="AY100">
        <v>-1</v>
      </c>
      <c r="AZ100">
        <v>-1</v>
      </c>
      <c r="BA100">
        <v>-1</v>
      </c>
      <c r="BB100">
        <v>0</v>
      </c>
      <c r="BC100">
        <v>0</v>
      </c>
      <c r="BD100">
        <v>0</v>
      </c>
      <c r="BE100">
        <v>1</v>
      </c>
      <c r="BF100">
        <v>1</v>
      </c>
      <c r="BG100">
        <v>1</v>
      </c>
      <c r="BH100">
        <v>-1</v>
      </c>
      <c r="BI100">
        <v>0</v>
      </c>
      <c r="BJ100" t="s">
        <v>63</v>
      </c>
      <c r="BK100" t="s">
        <v>63</v>
      </c>
      <c r="BL100" t="s">
        <v>63</v>
      </c>
      <c r="BM100" t="s">
        <v>63</v>
      </c>
      <c r="BN100" t="s">
        <v>63</v>
      </c>
      <c r="BO100" t="s">
        <v>63</v>
      </c>
      <c r="BP100" t="s">
        <v>63</v>
      </c>
      <c r="BQ100" t="s">
        <v>63</v>
      </c>
      <c r="BR100" t="s">
        <v>63</v>
      </c>
    </row>
    <row r="101" spans="1:70" x14ac:dyDescent="0.25">
      <c r="A101">
        <v>4498</v>
      </c>
      <c r="B101">
        <v>5</v>
      </c>
      <c r="C101">
        <v>33903</v>
      </c>
      <c r="D101">
        <v>1159</v>
      </c>
      <c r="E101">
        <v>4</v>
      </c>
      <c r="F101">
        <v>3</v>
      </c>
      <c r="G101">
        <v>1.0640000000000001</v>
      </c>
      <c r="H101" t="str">
        <f>IFERROR(G101*M101,"")</f>
        <v/>
      </c>
      <c r="I101" t="s">
        <v>62</v>
      </c>
      <c r="J101" t="str">
        <f>IF(M101="NA","",G101)</f>
        <v/>
      </c>
      <c r="K101">
        <v>-1</v>
      </c>
      <c r="L101">
        <v>0</v>
      </c>
      <c r="M101" t="s">
        <v>63</v>
      </c>
      <c r="N101" t="s">
        <v>63</v>
      </c>
      <c r="O101" t="str">
        <f t="shared" si="3"/>
        <v/>
      </c>
      <c r="P101" t="str">
        <f t="shared" si="4"/>
        <v/>
      </c>
      <c r="Q101" t="str">
        <f t="shared" si="5"/>
        <v/>
      </c>
      <c r="R101" s="25" t="str">
        <f>IF(IFERROR(VLOOKUP(C101,'t+1'!$B$2:$L$312,11,FALSE),"")="NA","",IFERROR(VLOOKUP(C101,'t+1'!$B$2:$L$312,11,FALSE),""))</f>
        <v/>
      </c>
      <c r="S101" s="25" t="str">
        <f t="shared" si="6"/>
        <v/>
      </c>
      <c r="T101">
        <v>-1</v>
      </c>
      <c r="U101">
        <v>0</v>
      </c>
      <c r="V101">
        <v>-1</v>
      </c>
      <c r="W101">
        <v>0</v>
      </c>
      <c r="X101" t="s">
        <v>63</v>
      </c>
      <c r="Y101" t="s">
        <v>63</v>
      </c>
      <c r="Z101">
        <v>-1</v>
      </c>
      <c r="AA101">
        <v>0</v>
      </c>
      <c r="AB101">
        <v>-1</v>
      </c>
      <c r="AC101">
        <v>0</v>
      </c>
      <c r="AD101">
        <v>-1</v>
      </c>
      <c r="AE101">
        <v>-1</v>
      </c>
      <c r="AF101">
        <v>0</v>
      </c>
      <c r="AG101">
        <v>0</v>
      </c>
      <c r="AH101" t="s">
        <v>63</v>
      </c>
      <c r="AI101" t="s">
        <v>63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-1</v>
      </c>
      <c r="AQ101">
        <v>-1</v>
      </c>
      <c r="AR101" t="s">
        <v>63</v>
      </c>
      <c r="AS101" t="s">
        <v>63</v>
      </c>
      <c r="AT101">
        <v>0</v>
      </c>
      <c r="AU101">
        <v>-1</v>
      </c>
      <c r="AV101">
        <v>0</v>
      </c>
      <c r="AW101">
        <v>1</v>
      </c>
      <c r="AX101">
        <v>-1</v>
      </c>
      <c r="AY101">
        <v>0</v>
      </c>
      <c r="AZ101">
        <v>0</v>
      </c>
      <c r="BA101">
        <v>0</v>
      </c>
      <c r="BB101">
        <v>1</v>
      </c>
      <c r="BC101">
        <v>0</v>
      </c>
      <c r="BD101">
        <v>1</v>
      </c>
      <c r="BE101">
        <v>1</v>
      </c>
      <c r="BF101">
        <v>-1</v>
      </c>
      <c r="BG101" t="s">
        <v>63</v>
      </c>
      <c r="BH101">
        <v>-1</v>
      </c>
      <c r="BI101">
        <v>-1</v>
      </c>
      <c r="BJ101" t="s">
        <v>63</v>
      </c>
      <c r="BK101" t="s">
        <v>63</v>
      </c>
      <c r="BL101" t="s">
        <v>63</v>
      </c>
      <c r="BM101" t="s">
        <v>63</v>
      </c>
      <c r="BN101" t="s">
        <v>63</v>
      </c>
      <c r="BO101" t="s">
        <v>63</v>
      </c>
      <c r="BP101" t="s">
        <v>63</v>
      </c>
      <c r="BQ101" t="s">
        <v>63</v>
      </c>
      <c r="BR101" t="s">
        <v>63</v>
      </c>
    </row>
    <row r="102" spans="1:70" x14ac:dyDescent="0.25">
      <c r="A102">
        <v>16084</v>
      </c>
      <c r="B102">
        <v>6</v>
      </c>
      <c r="C102">
        <v>33905</v>
      </c>
      <c r="D102">
        <v>1219</v>
      </c>
      <c r="E102">
        <v>6</v>
      </c>
      <c r="F102">
        <v>4</v>
      </c>
      <c r="G102">
        <v>1.3919999999999999</v>
      </c>
      <c r="H102">
        <f>IFERROR(G102*M102,"")</f>
        <v>0</v>
      </c>
      <c r="I102" t="s">
        <v>62</v>
      </c>
      <c r="J102">
        <f>IF(M102="NA","",G102)</f>
        <v>1.3919999999999999</v>
      </c>
      <c r="K102">
        <v>1</v>
      </c>
      <c r="L102">
        <v>1</v>
      </c>
      <c r="M102">
        <v>0</v>
      </c>
      <c r="N102">
        <v>1</v>
      </c>
      <c r="O102">
        <f t="shared" si="3"/>
        <v>-1.3919999999999999</v>
      </c>
      <c r="P102">
        <f t="shared" si="4"/>
        <v>1.3919999999999999</v>
      </c>
      <c r="Q102">
        <f t="shared" si="5"/>
        <v>1.3919999999999999</v>
      </c>
      <c r="R102" s="25">
        <f>IF(IFERROR(VLOOKUP(C102,'t+1'!$B$2:$L$312,11,FALSE),"")="NA","",IFERROR(VLOOKUP(C102,'t+1'!$B$2:$L$312,11,FALSE),""))</f>
        <v>0</v>
      </c>
      <c r="S102" s="25">
        <f t="shared" si="6"/>
        <v>-1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0</v>
      </c>
      <c r="AA102">
        <v>0</v>
      </c>
      <c r="AB102">
        <v>1</v>
      </c>
      <c r="AC102">
        <v>1</v>
      </c>
      <c r="AD102">
        <v>0</v>
      </c>
      <c r="AE102">
        <v>0</v>
      </c>
      <c r="AF102">
        <v>0</v>
      </c>
      <c r="AG102">
        <v>-1</v>
      </c>
      <c r="AH102">
        <v>0</v>
      </c>
      <c r="AI102">
        <v>1</v>
      </c>
      <c r="AJ102">
        <v>0</v>
      </c>
      <c r="AK102">
        <v>1</v>
      </c>
      <c r="AL102">
        <v>0</v>
      </c>
      <c r="AM102">
        <v>1</v>
      </c>
      <c r="AN102">
        <v>0</v>
      </c>
      <c r="AO102">
        <v>1</v>
      </c>
      <c r="AP102">
        <v>0</v>
      </c>
      <c r="AQ102">
        <v>1</v>
      </c>
      <c r="AR102">
        <v>0</v>
      </c>
      <c r="AS102">
        <v>0</v>
      </c>
      <c r="AT102">
        <v>0</v>
      </c>
      <c r="AU102">
        <v>1</v>
      </c>
      <c r="AV102">
        <v>0</v>
      </c>
      <c r="AW102">
        <v>-1</v>
      </c>
      <c r="AX102">
        <v>1</v>
      </c>
      <c r="AY102">
        <v>0</v>
      </c>
      <c r="AZ102">
        <v>0</v>
      </c>
      <c r="BA102">
        <v>-1</v>
      </c>
      <c r="BB102">
        <v>-1</v>
      </c>
      <c r="BC102">
        <v>-1</v>
      </c>
      <c r="BD102">
        <v>-1</v>
      </c>
      <c r="BE102">
        <v>0</v>
      </c>
      <c r="BF102">
        <v>0</v>
      </c>
      <c r="BG102">
        <v>1</v>
      </c>
      <c r="BH102">
        <v>1</v>
      </c>
      <c r="BI102">
        <v>1</v>
      </c>
      <c r="BJ102" t="s">
        <v>63</v>
      </c>
      <c r="BK102" t="s">
        <v>63</v>
      </c>
      <c r="BL102" t="s">
        <v>63</v>
      </c>
      <c r="BM102" t="s">
        <v>63</v>
      </c>
      <c r="BN102" t="s">
        <v>63</v>
      </c>
      <c r="BO102" t="s">
        <v>63</v>
      </c>
      <c r="BP102" t="s">
        <v>63</v>
      </c>
      <c r="BQ102" t="s">
        <v>63</v>
      </c>
      <c r="BR102" t="s">
        <v>63</v>
      </c>
    </row>
    <row r="103" spans="1:70" x14ac:dyDescent="0.25">
      <c r="A103">
        <v>7656</v>
      </c>
      <c r="B103">
        <v>6</v>
      </c>
      <c r="C103">
        <v>35022</v>
      </c>
      <c r="D103">
        <v>1181</v>
      </c>
      <c r="E103">
        <v>6</v>
      </c>
      <c r="F103">
        <v>4</v>
      </c>
      <c r="G103">
        <v>2.88</v>
      </c>
      <c r="H103">
        <f>IFERROR(G103*M103,"")</f>
        <v>0</v>
      </c>
      <c r="I103" t="s">
        <v>62</v>
      </c>
      <c r="J103">
        <f>IF(M103="NA","",G103)</f>
        <v>2.88</v>
      </c>
      <c r="K103">
        <v>1</v>
      </c>
      <c r="L103">
        <v>1</v>
      </c>
      <c r="M103">
        <v>0</v>
      </c>
      <c r="N103">
        <v>0</v>
      </c>
      <c r="O103">
        <f t="shared" si="3"/>
        <v>0</v>
      </c>
      <c r="P103">
        <f t="shared" si="4"/>
        <v>2.88</v>
      </c>
      <c r="Q103">
        <f t="shared" si="5"/>
        <v>2.88</v>
      </c>
      <c r="R103" s="25">
        <f>IF(IFERROR(VLOOKUP(C103,'t+1'!$B$2:$L$312,11,FALSE),"")="NA","",IFERROR(VLOOKUP(C103,'t+1'!$B$2:$L$312,11,FALSE),""))</f>
        <v>0</v>
      </c>
      <c r="S103" s="25">
        <f t="shared" si="6"/>
        <v>0</v>
      </c>
      <c r="T103">
        <v>1</v>
      </c>
      <c r="U103">
        <v>1</v>
      </c>
      <c r="V103">
        <v>1</v>
      </c>
      <c r="W103">
        <v>1</v>
      </c>
      <c r="X103">
        <v>0</v>
      </c>
      <c r="Y103">
        <v>0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1</v>
      </c>
      <c r="AG103">
        <v>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</v>
      </c>
      <c r="AX103">
        <v>1</v>
      </c>
      <c r="AY103">
        <v>0</v>
      </c>
      <c r="AZ103">
        <v>0</v>
      </c>
      <c r="BA103">
        <v>0</v>
      </c>
      <c r="BB103">
        <v>-1</v>
      </c>
      <c r="BC103">
        <v>-1</v>
      </c>
      <c r="BD103">
        <v>-1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63</v>
      </c>
      <c r="BK103" t="s">
        <v>63</v>
      </c>
      <c r="BL103" t="s">
        <v>63</v>
      </c>
      <c r="BM103" t="s">
        <v>63</v>
      </c>
      <c r="BN103" t="s">
        <v>63</v>
      </c>
      <c r="BO103" t="s">
        <v>63</v>
      </c>
      <c r="BP103" t="s">
        <v>63</v>
      </c>
      <c r="BQ103" t="s">
        <v>63</v>
      </c>
      <c r="BR103" t="s">
        <v>63</v>
      </c>
    </row>
    <row r="104" spans="1:70" x14ac:dyDescent="0.25">
      <c r="A104">
        <v>7668</v>
      </c>
      <c r="B104">
        <v>6</v>
      </c>
      <c r="C104">
        <v>35023</v>
      </c>
      <c r="D104">
        <v>1159</v>
      </c>
      <c r="E104">
        <v>5</v>
      </c>
      <c r="F104">
        <v>4</v>
      </c>
      <c r="G104">
        <v>1.9039999999999999</v>
      </c>
      <c r="H104" t="str">
        <f>IFERROR(G104*M104,"")</f>
        <v/>
      </c>
      <c r="I104" t="s">
        <v>62</v>
      </c>
      <c r="J104" t="str">
        <f>IF(M104="NA","",G104)</f>
        <v/>
      </c>
      <c r="K104">
        <v>1</v>
      </c>
      <c r="L104">
        <v>1</v>
      </c>
      <c r="M104" t="s">
        <v>63</v>
      </c>
      <c r="N104" t="s">
        <v>63</v>
      </c>
      <c r="O104" t="str">
        <f t="shared" si="3"/>
        <v/>
      </c>
      <c r="P104" t="str">
        <f t="shared" si="4"/>
        <v/>
      </c>
      <c r="Q104" t="str">
        <f t="shared" si="5"/>
        <v/>
      </c>
      <c r="R104" s="25" t="str">
        <f>IF(IFERROR(VLOOKUP(C104,'t+1'!$B$2:$L$312,11,FALSE),"")="NA","",IFERROR(VLOOKUP(C104,'t+1'!$B$2:$L$312,11,FALSE),""))</f>
        <v/>
      </c>
      <c r="S104" s="25" t="str">
        <f t="shared" si="6"/>
        <v/>
      </c>
      <c r="T104">
        <v>1</v>
      </c>
      <c r="U104">
        <v>1</v>
      </c>
      <c r="V104">
        <v>1</v>
      </c>
      <c r="W104">
        <v>1</v>
      </c>
      <c r="X104" t="s">
        <v>63</v>
      </c>
      <c r="Y104" t="s">
        <v>63</v>
      </c>
      <c r="Z104">
        <v>0</v>
      </c>
      <c r="AA104">
        <v>0</v>
      </c>
      <c r="AB104">
        <v>1</v>
      </c>
      <c r="AC104">
        <v>1</v>
      </c>
      <c r="AD104">
        <v>0</v>
      </c>
      <c r="AE104">
        <v>0</v>
      </c>
      <c r="AF104">
        <v>1</v>
      </c>
      <c r="AG104">
        <v>1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</v>
      </c>
      <c r="AR104" t="s">
        <v>63</v>
      </c>
      <c r="AS104" t="s">
        <v>63</v>
      </c>
      <c r="AT104">
        <v>0</v>
      </c>
      <c r="AU104">
        <v>0</v>
      </c>
      <c r="AV104">
        <v>0</v>
      </c>
      <c r="AW104">
        <v>1</v>
      </c>
      <c r="AX104">
        <v>-1</v>
      </c>
      <c r="AY104">
        <v>-1</v>
      </c>
      <c r="AZ104">
        <v>-1</v>
      </c>
      <c r="BA104">
        <v>-1</v>
      </c>
      <c r="BB104">
        <v>0</v>
      </c>
      <c r="BC104">
        <v>0</v>
      </c>
      <c r="BD104">
        <v>1</v>
      </c>
      <c r="BE104">
        <v>1</v>
      </c>
      <c r="BF104" t="s">
        <v>63</v>
      </c>
      <c r="BG104" t="s">
        <v>63</v>
      </c>
      <c r="BH104" t="s">
        <v>63</v>
      </c>
      <c r="BI104">
        <v>0</v>
      </c>
      <c r="BJ104" t="s">
        <v>63</v>
      </c>
      <c r="BK104" t="s">
        <v>63</v>
      </c>
      <c r="BL104" t="s">
        <v>63</v>
      </c>
      <c r="BM104" t="s">
        <v>63</v>
      </c>
      <c r="BN104" t="s">
        <v>63</v>
      </c>
      <c r="BO104" t="s">
        <v>63</v>
      </c>
      <c r="BP104" t="s">
        <v>63</v>
      </c>
      <c r="BQ104" t="s">
        <v>63</v>
      </c>
      <c r="BR104" t="s">
        <v>63</v>
      </c>
    </row>
    <row r="105" spans="1:70" x14ac:dyDescent="0.25">
      <c r="A105">
        <v>7669</v>
      </c>
      <c r="B105">
        <v>6</v>
      </c>
      <c r="C105">
        <v>35025</v>
      </c>
      <c r="D105">
        <v>1090</v>
      </c>
      <c r="E105">
        <v>1</v>
      </c>
      <c r="F105">
        <v>1</v>
      </c>
      <c r="G105">
        <v>0.03</v>
      </c>
      <c r="H105">
        <f>IFERROR(G105*M105,"")</f>
        <v>0</v>
      </c>
      <c r="I105" t="s">
        <v>62</v>
      </c>
      <c r="J105">
        <f>IF(M105="NA","",G105)</f>
        <v>0.03</v>
      </c>
      <c r="K105">
        <v>0</v>
      </c>
      <c r="L105">
        <v>0</v>
      </c>
      <c r="M105">
        <v>0</v>
      </c>
      <c r="N105">
        <v>0</v>
      </c>
      <c r="O105" t="str">
        <f t="shared" si="3"/>
        <v/>
      </c>
      <c r="P105" t="str">
        <f t="shared" si="4"/>
        <v/>
      </c>
      <c r="Q105" t="str">
        <f t="shared" si="5"/>
        <v/>
      </c>
      <c r="R105" s="25" t="str">
        <f>IF(IFERROR(VLOOKUP(C105,'t+1'!$B$2:$L$312,11,FALSE),"")="NA","",IFERROR(VLOOKUP(C105,'t+1'!$B$2:$L$312,11,FALSE),""))</f>
        <v/>
      </c>
      <c r="S105" s="25" t="str">
        <f t="shared" si="6"/>
        <v/>
      </c>
      <c r="T105">
        <v>0</v>
      </c>
      <c r="U105">
        <v>0</v>
      </c>
      <c r="V105">
        <v>0</v>
      </c>
      <c r="W105">
        <v>-1</v>
      </c>
      <c r="X105">
        <v>0</v>
      </c>
      <c r="Y105">
        <v>0</v>
      </c>
      <c r="Z105">
        <v>-1</v>
      </c>
      <c r="AA105">
        <v>-1</v>
      </c>
      <c r="AB105">
        <v>0</v>
      </c>
      <c r="AC105">
        <v>0</v>
      </c>
      <c r="AD105">
        <v>-1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0</v>
      </c>
      <c r="AR105">
        <v>0</v>
      </c>
      <c r="AS105">
        <v>0</v>
      </c>
      <c r="AT105">
        <v>1</v>
      </c>
      <c r="AU105">
        <v>1</v>
      </c>
      <c r="AV105">
        <v>-1</v>
      </c>
      <c r="AW105">
        <v>1</v>
      </c>
      <c r="AX105">
        <v>1</v>
      </c>
      <c r="AY105">
        <v>-1</v>
      </c>
      <c r="AZ105">
        <v>-1</v>
      </c>
      <c r="BA105">
        <v>1</v>
      </c>
      <c r="BB105">
        <v>1</v>
      </c>
      <c r="BC105">
        <v>-1</v>
      </c>
      <c r="BD105">
        <v>1</v>
      </c>
      <c r="BE105">
        <v>1</v>
      </c>
      <c r="BF105">
        <v>-1</v>
      </c>
      <c r="BG105">
        <v>0</v>
      </c>
      <c r="BH105">
        <v>0</v>
      </c>
      <c r="BI105">
        <v>-1</v>
      </c>
      <c r="BJ105" t="s">
        <v>63</v>
      </c>
      <c r="BK105" t="s">
        <v>63</v>
      </c>
      <c r="BL105" t="s">
        <v>63</v>
      </c>
      <c r="BM105" t="s">
        <v>63</v>
      </c>
      <c r="BN105" t="s">
        <v>63</v>
      </c>
      <c r="BO105" t="s">
        <v>63</v>
      </c>
      <c r="BP105" t="s">
        <v>63</v>
      </c>
      <c r="BQ105" t="s">
        <v>63</v>
      </c>
      <c r="BR105" t="s">
        <v>63</v>
      </c>
    </row>
    <row r="106" spans="1:70" x14ac:dyDescent="0.25">
      <c r="A106">
        <v>4663</v>
      </c>
      <c r="B106">
        <v>5</v>
      </c>
      <c r="C106">
        <v>35035</v>
      </c>
      <c r="D106">
        <v>1149</v>
      </c>
      <c r="E106">
        <v>3</v>
      </c>
      <c r="F106">
        <v>4</v>
      </c>
      <c r="G106">
        <v>0.77</v>
      </c>
      <c r="H106">
        <f>IFERROR(G106*M106,"")</f>
        <v>0</v>
      </c>
      <c r="I106" t="s">
        <v>62</v>
      </c>
      <c r="J106">
        <f>IF(M106="NA","",G106)</f>
        <v>0.77</v>
      </c>
      <c r="K106">
        <v>1</v>
      </c>
      <c r="L106">
        <v>0</v>
      </c>
      <c r="M106">
        <v>0</v>
      </c>
      <c r="N106">
        <v>1</v>
      </c>
      <c r="O106">
        <f t="shared" si="3"/>
        <v>0</v>
      </c>
      <c r="P106">
        <f t="shared" si="4"/>
        <v>0.77</v>
      </c>
      <c r="Q106">
        <f t="shared" si="5"/>
        <v>0.77</v>
      </c>
      <c r="R106" s="25">
        <f>IF(IFERROR(VLOOKUP(C106,'t+1'!$B$2:$L$312,11,FALSE),"")="NA","",IFERROR(VLOOKUP(C106,'t+1'!$B$2:$L$312,11,FALSE),""))</f>
        <v>1</v>
      </c>
      <c r="S106" s="25">
        <f t="shared" si="6"/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-1</v>
      </c>
      <c r="AA106">
        <v>-1</v>
      </c>
      <c r="AB106">
        <v>-1</v>
      </c>
      <c r="AC106">
        <v>0</v>
      </c>
      <c r="AD106">
        <v>1</v>
      </c>
      <c r="AE106">
        <v>0</v>
      </c>
      <c r="AF106">
        <v>-1</v>
      </c>
      <c r="AG106">
        <v>0</v>
      </c>
      <c r="AH106">
        <v>1</v>
      </c>
      <c r="AI106">
        <v>0</v>
      </c>
      <c r="AJ106">
        <v>1</v>
      </c>
      <c r="AK106">
        <v>0</v>
      </c>
      <c r="AL106">
        <v>1</v>
      </c>
      <c r="AM106">
        <v>1</v>
      </c>
      <c r="AN106">
        <v>1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1</v>
      </c>
      <c r="AU106">
        <v>0</v>
      </c>
      <c r="AV106">
        <v>0</v>
      </c>
      <c r="AW106">
        <v>1</v>
      </c>
      <c r="AX106">
        <v>-1</v>
      </c>
      <c r="AY106">
        <v>0</v>
      </c>
      <c r="AZ106">
        <v>0</v>
      </c>
      <c r="BA106">
        <v>0</v>
      </c>
      <c r="BB106">
        <v>1</v>
      </c>
      <c r="BC106">
        <v>0</v>
      </c>
      <c r="BD106">
        <v>1</v>
      </c>
      <c r="BE106">
        <v>1</v>
      </c>
      <c r="BF106">
        <v>-1</v>
      </c>
      <c r="BG106">
        <v>0</v>
      </c>
      <c r="BH106">
        <v>0</v>
      </c>
      <c r="BI106">
        <v>0</v>
      </c>
      <c r="BJ106" t="s">
        <v>63</v>
      </c>
      <c r="BK106" t="s">
        <v>63</v>
      </c>
      <c r="BL106" t="s">
        <v>63</v>
      </c>
      <c r="BM106" t="s">
        <v>63</v>
      </c>
      <c r="BN106" t="s">
        <v>63</v>
      </c>
      <c r="BO106" t="s">
        <v>63</v>
      </c>
      <c r="BP106" t="s">
        <v>63</v>
      </c>
      <c r="BQ106" t="s">
        <v>63</v>
      </c>
      <c r="BR106" t="s">
        <v>63</v>
      </c>
    </row>
    <row r="107" spans="1:70" x14ac:dyDescent="0.25">
      <c r="A107">
        <v>15631</v>
      </c>
      <c r="B107">
        <v>5</v>
      </c>
      <c r="C107">
        <v>40023</v>
      </c>
      <c r="D107">
        <v>1010</v>
      </c>
      <c r="E107">
        <v>9</v>
      </c>
      <c r="F107">
        <v>4</v>
      </c>
      <c r="G107">
        <v>37.18</v>
      </c>
      <c r="H107">
        <f>IFERROR(G107*M107,"")</f>
        <v>-37.18</v>
      </c>
      <c r="I107" t="s">
        <v>62</v>
      </c>
      <c r="J107">
        <f>IF(M107="NA","",G107)</f>
        <v>37.18</v>
      </c>
      <c r="K107">
        <v>1</v>
      </c>
      <c r="L107">
        <v>1</v>
      </c>
      <c r="M107">
        <v>-1</v>
      </c>
      <c r="N107">
        <v>-1</v>
      </c>
      <c r="O107">
        <f t="shared" si="3"/>
        <v>74.36</v>
      </c>
      <c r="P107">
        <f t="shared" si="4"/>
        <v>37.18</v>
      </c>
      <c r="Q107">
        <f t="shared" si="5"/>
        <v>74.36</v>
      </c>
      <c r="R107" s="25">
        <f>IF(IFERROR(VLOOKUP(C107,'t+1'!$B$2:$L$312,11,FALSE),"")="NA","",IFERROR(VLOOKUP(C107,'t+1'!$B$2:$L$312,11,FALSE),""))</f>
        <v>1</v>
      </c>
      <c r="S107" s="25">
        <f t="shared" si="6"/>
        <v>2</v>
      </c>
      <c r="T107">
        <v>1</v>
      </c>
      <c r="U107">
        <v>1</v>
      </c>
      <c r="V107">
        <v>1</v>
      </c>
      <c r="W107">
        <v>1</v>
      </c>
      <c r="X107">
        <v>-1</v>
      </c>
      <c r="Y107">
        <v>-1</v>
      </c>
      <c r="Z107">
        <v>-1</v>
      </c>
      <c r="AA107">
        <v>-1</v>
      </c>
      <c r="AB107">
        <v>1</v>
      </c>
      <c r="AC107">
        <v>1</v>
      </c>
      <c r="AD107">
        <v>-1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-1</v>
      </c>
      <c r="AK107">
        <v>0</v>
      </c>
      <c r="AL107">
        <v>-1</v>
      </c>
      <c r="AM107">
        <v>0</v>
      </c>
      <c r="AN107">
        <v>1</v>
      </c>
      <c r="AO107">
        <v>0</v>
      </c>
      <c r="AP107">
        <v>1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-1</v>
      </c>
      <c r="AW107">
        <v>1</v>
      </c>
      <c r="AX107">
        <v>1</v>
      </c>
      <c r="AY107">
        <v>0</v>
      </c>
      <c r="AZ107">
        <v>0</v>
      </c>
      <c r="BA107">
        <v>1</v>
      </c>
      <c r="BB107">
        <v>1</v>
      </c>
      <c r="BC107">
        <v>-1</v>
      </c>
      <c r="BD107">
        <v>1</v>
      </c>
      <c r="BE107">
        <v>0</v>
      </c>
      <c r="BF107">
        <v>-1</v>
      </c>
      <c r="BG107">
        <v>-1</v>
      </c>
      <c r="BH107">
        <v>0</v>
      </c>
      <c r="BI107">
        <v>0</v>
      </c>
      <c r="BJ107" t="s">
        <v>63</v>
      </c>
      <c r="BK107" t="s">
        <v>63</v>
      </c>
      <c r="BL107" t="s">
        <v>63</v>
      </c>
      <c r="BM107" t="s">
        <v>63</v>
      </c>
      <c r="BN107" t="s">
        <v>63</v>
      </c>
      <c r="BO107" t="s">
        <v>63</v>
      </c>
      <c r="BP107" t="s">
        <v>63</v>
      </c>
      <c r="BQ107" t="s">
        <v>63</v>
      </c>
      <c r="BR107" t="s">
        <v>63</v>
      </c>
    </row>
    <row r="108" spans="1:70" x14ac:dyDescent="0.25">
      <c r="A108">
        <v>10467</v>
      </c>
      <c r="B108">
        <v>6</v>
      </c>
      <c r="C108">
        <v>40056</v>
      </c>
      <c r="D108">
        <v>1011</v>
      </c>
      <c r="E108">
        <v>5</v>
      </c>
      <c r="F108">
        <v>4</v>
      </c>
      <c r="G108">
        <v>4.42</v>
      </c>
      <c r="H108" t="str">
        <f>IFERROR(G108*M108,"")</f>
        <v/>
      </c>
      <c r="I108" t="s">
        <v>62</v>
      </c>
      <c r="J108" t="str">
        <f>IF(M108="NA","",G108)</f>
        <v/>
      </c>
      <c r="K108">
        <v>1</v>
      </c>
      <c r="L108">
        <v>0</v>
      </c>
      <c r="M108" t="s">
        <v>63</v>
      </c>
      <c r="N108" t="s">
        <v>63</v>
      </c>
      <c r="O108" t="str">
        <f t="shared" si="3"/>
        <v/>
      </c>
      <c r="P108" t="str">
        <f t="shared" si="4"/>
        <v/>
      </c>
      <c r="Q108" t="str">
        <f t="shared" si="5"/>
        <v/>
      </c>
      <c r="R108" s="25" t="str">
        <f>IF(IFERROR(VLOOKUP(C108,'t+1'!$B$2:$L$312,11,FALSE),"")="NA","",IFERROR(VLOOKUP(C108,'t+1'!$B$2:$L$312,11,FALSE),""))</f>
        <v/>
      </c>
      <c r="S108" s="25" t="str">
        <f t="shared" si="6"/>
        <v/>
      </c>
      <c r="T108">
        <v>-1</v>
      </c>
      <c r="U108">
        <v>-1</v>
      </c>
      <c r="V108">
        <v>1</v>
      </c>
      <c r="W108">
        <v>0</v>
      </c>
      <c r="X108" t="s">
        <v>63</v>
      </c>
      <c r="Y108" t="s">
        <v>63</v>
      </c>
      <c r="Z108">
        <v>0</v>
      </c>
      <c r="AA108">
        <v>0</v>
      </c>
      <c r="AB108">
        <v>-1</v>
      </c>
      <c r="AC108">
        <v>-1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-1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0</v>
      </c>
      <c r="AR108" t="s">
        <v>63</v>
      </c>
      <c r="AS108" t="s">
        <v>63</v>
      </c>
      <c r="AT108">
        <v>-1</v>
      </c>
      <c r="AU108">
        <v>0</v>
      </c>
      <c r="AV108">
        <v>0</v>
      </c>
      <c r="AW108">
        <v>1</v>
      </c>
      <c r="AX108">
        <v>-1</v>
      </c>
      <c r="AY108">
        <v>0</v>
      </c>
      <c r="AZ108">
        <v>1</v>
      </c>
      <c r="BA108">
        <v>-1</v>
      </c>
      <c r="BB108">
        <v>1</v>
      </c>
      <c r="BC108">
        <v>-1</v>
      </c>
      <c r="BD108">
        <v>1</v>
      </c>
      <c r="BE108">
        <v>0</v>
      </c>
      <c r="BF108">
        <v>1</v>
      </c>
      <c r="BG108">
        <v>0</v>
      </c>
      <c r="BH108">
        <v>-1</v>
      </c>
      <c r="BI108">
        <v>-1</v>
      </c>
      <c r="BJ108" t="s">
        <v>63</v>
      </c>
      <c r="BK108" t="s">
        <v>63</v>
      </c>
      <c r="BL108" t="s">
        <v>63</v>
      </c>
      <c r="BM108" t="s">
        <v>63</v>
      </c>
      <c r="BN108" t="s">
        <v>63</v>
      </c>
      <c r="BO108" t="s">
        <v>63</v>
      </c>
      <c r="BP108" t="s">
        <v>63</v>
      </c>
      <c r="BQ108" t="s">
        <v>63</v>
      </c>
      <c r="BR108" t="s">
        <v>63</v>
      </c>
    </row>
    <row r="109" spans="1:70" x14ac:dyDescent="0.25">
      <c r="A109">
        <v>17481</v>
      </c>
      <c r="B109">
        <v>9</v>
      </c>
      <c r="C109">
        <v>40149</v>
      </c>
      <c r="D109">
        <v>1013</v>
      </c>
      <c r="E109">
        <v>1</v>
      </c>
      <c r="F109">
        <v>1</v>
      </c>
      <c r="G109">
        <v>0.13</v>
      </c>
      <c r="H109">
        <f>IFERROR(G109*M109,"")</f>
        <v>-0.13</v>
      </c>
      <c r="I109" t="s">
        <v>62</v>
      </c>
      <c r="J109">
        <f>IF(M109="NA","",G109)</f>
        <v>0.13</v>
      </c>
      <c r="K109">
        <v>-1</v>
      </c>
      <c r="L109">
        <v>-1</v>
      </c>
      <c r="M109">
        <v>-1</v>
      </c>
      <c r="N109">
        <v>-1</v>
      </c>
      <c r="O109">
        <f t="shared" si="3"/>
        <v>0</v>
      </c>
      <c r="P109">
        <f t="shared" si="4"/>
        <v>0.13</v>
      </c>
      <c r="Q109">
        <f t="shared" si="5"/>
        <v>0.13</v>
      </c>
      <c r="R109" s="25">
        <f>IF(IFERROR(VLOOKUP(C109,'t+1'!$B$2:$L$312,11,FALSE),"")="NA","",IFERROR(VLOOKUP(C109,'t+1'!$B$2:$L$312,11,FALSE),""))</f>
        <v>-1</v>
      </c>
      <c r="S109" s="25">
        <f t="shared" si="6"/>
        <v>0</v>
      </c>
      <c r="T109">
        <v>-1</v>
      </c>
      <c r="U109">
        <v>-1</v>
      </c>
      <c r="V109">
        <v>-1</v>
      </c>
      <c r="W109">
        <v>-1</v>
      </c>
      <c r="X109">
        <v>-1</v>
      </c>
      <c r="Y109">
        <v>-1</v>
      </c>
      <c r="Z109">
        <v>0</v>
      </c>
      <c r="AA109">
        <v>0</v>
      </c>
      <c r="AB109">
        <v>-1</v>
      </c>
      <c r="AC109">
        <v>-1</v>
      </c>
      <c r="AD109">
        <v>-1</v>
      </c>
      <c r="AE109">
        <v>-1</v>
      </c>
      <c r="AF109">
        <v>-1</v>
      </c>
      <c r="AG109">
        <v>-1</v>
      </c>
      <c r="AH109">
        <v>-1</v>
      </c>
      <c r="AI109">
        <v>-1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-1</v>
      </c>
      <c r="AS109">
        <v>0</v>
      </c>
      <c r="AT109">
        <v>1</v>
      </c>
      <c r="AU109">
        <v>1</v>
      </c>
      <c r="AV109">
        <v>-1</v>
      </c>
      <c r="AW109">
        <v>-1</v>
      </c>
      <c r="AX109">
        <v>-1</v>
      </c>
      <c r="AY109">
        <v>-1</v>
      </c>
      <c r="AZ109">
        <v>0</v>
      </c>
      <c r="BA109">
        <v>0</v>
      </c>
      <c r="BB109">
        <v>0</v>
      </c>
      <c r="BC109">
        <v>-1</v>
      </c>
      <c r="BD109">
        <v>1</v>
      </c>
      <c r="BE109">
        <v>1</v>
      </c>
      <c r="BF109">
        <v>-1</v>
      </c>
      <c r="BG109">
        <v>-1</v>
      </c>
      <c r="BH109">
        <v>-1</v>
      </c>
      <c r="BI109">
        <v>-1</v>
      </c>
      <c r="BJ109" t="s">
        <v>63</v>
      </c>
      <c r="BK109" t="s">
        <v>63</v>
      </c>
      <c r="BL109" t="s">
        <v>63</v>
      </c>
      <c r="BM109" t="s">
        <v>63</v>
      </c>
      <c r="BN109" t="s">
        <v>63</v>
      </c>
      <c r="BO109" t="s">
        <v>63</v>
      </c>
      <c r="BP109" t="s">
        <v>63</v>
      </c>
      <c r="BQ109" t="s">
        <v>63</v>
      </c>
      <c r="BR109" t="s">
        <v>63</v>
      </c>
    </row>
    <row r="110" spans="1:70" x14ac:dyDescent="0.25">
      <c r="A110">
        <v>5323</v>
      </c>
      <c r="B110">
        <v>5</v>
      </c>
      <c r="C110">
        <v>40188</v>
      </c>
      <c r="D110">
        <v>1019</v>
      </c>
      <c r="E110">
        <v>5</v>
      </c>
      <c r="F110">
        <v>4</v>
      </c>
      <c r="G110">
        <v>4.42</v>
      </c>
      <c r="H110" t="str">
        <f>IFERROR(G110*M110,"")</f>
        <v/>
      </c>
      <c r="I110" t="s">
        <v>62</v>
      </c>
      <c r="J110" t="str">
        <f>IF(M110="NA","",G110)</f>
        <v/>
      </c>
      <c r="K110">
        <v>0</v>
      </c>
      <c r="L110">
        <v>1</v>
      </c>
      <c r="M110" t="s">
        <v>63</v>
      </c>
      <c r="N110" t="s">
        <v>63</v>
      </c>
      <c r="O110" t="str">
        <f t="shared" si="3"/>
        <v/>
      </c>
      <c r="P110" t="str">
        <f t="shared" si="4"/>
        <v/>
      </c>
      <c r="Q110" t="str">
        <f t="shared" si="5"/>
        <v/>
      </c>
      <c r="R110" s="25" t="str">
        <f>IF(IFERROR(VLOOKUP(C110,'t+1'!$B$2:$L$312,11,FALSE),"")="NA","",IFERROR(VLOOKUP(C110,'t+1'!$B$2:$L$312,11,FALSE),""))</f>
        <v/>
      </c>
      <c r="S110" s="25" t="str">
        <f t="shared" si="6"/>
        <v/>
      </c>
      <c r="T110">
        <v>0</v>
      </c>
      <c r="U110">
        <v>1</v>
      </c>
      <c r="V110">
        <v>0</v>
      </c>
      <c r="W110">
        <v>1</v>
      </c>
      <c r="X110" t="s">
        <v>63</v>
      </c>
      <c r="Y110" t="s">
        <v>63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-1</v>
      </c>
      <c r="AF110">
        <v>0</v>
      </c>
      <c r="AG110">
        <v>1</v>
      </c>
      <c r="AH110">
        <v>0</v>
      </c>
      <c r="AI110">
        <v>-1</v>
      </c>
      <c r="AJ110">
        <v>0</v>
      </c>
      <c r="AK110">
        <v>1</v>
      </c>
      <c r="AL110">
        <v>0</v>
      </c>
      <c r="AM110">
        <v>1</v>
      </c>
      <c r="AN110">
        <v>0</v>
      </c>
      <c r="AO110">
        <v>1</v>
      </c>
      <c r="AP110">
        <v>0</v>
      </c>
      <c r="AQ110">
        <v>0</v>
      </c>
      <c r="AR110" t="s">
        <v>63</v>
      </c>
      <c r="AS110" t="s">
        <v>63</v>
      </c>
      <c r="AT110">
        <v>0</v>
      </c>
      <c r="AU110">
        <v>0</v>
      </c>
      <c r="AV110">
        <v>0</v>
      </c>
      <c r="AW110">
        <v>1</v>
      </c>
      <c r="AX110">
        <v>1</v>
      </c>
      <c r="AY110">
        <v>-1</v>
      </c>
      <c r="AZ110">
        <v>-1</v>
      </c>
      <c r="BA110">
        <v>-1</v>
      </c>
      <c r="BB110">
        <v>0</v>
      </c>
      <c r="BC110">
        <v>-1</v>
      </c>
      <c r="BD110">
        <v>0</v>
      </c>
      <c r="BE110">
        <v>0</v>
      </c>
      <c r="BF110" t="s">
        <v>63</v>
      </c>
      <c r="BG110" t="s">
        <v>63</v>
      </c>
      <c r="BH110">
        <v>-1</v>
      </c>
      <c r="BI110">
        <v>0</v>
      </c>
      <c r="BJ110" t="s">
        <v>63</v>
      </c>
      <c r="BK110" t="s">
        <v>63</v>
      </c>
      <c r="BL110" t="s">
        <v>63</v>
      </c>
      <c r="BM110" t="s">
        <v>63</v>
      </c>
      <c r="BN110" t="s">
        <v>63</v>
      </c>
      <c r="BO110" t="s">
        <v>63</v>
      </c>
      <c r="BP110" t="s">
        <v>63</v>
      </c>
      <c r="BQ110" t="s">
        <v>63</v>
      </c>
      <c r="BR110" t="s">
        <v>63</v>
      </c>
    </row>
    <row r="111" spans="1:70" x14ac:dyDescent="0.25">
      <c r="A111">
        <v>10505</v>
      </c>
      <c r="B111">
        <v>6</v>
      </c>
      <c r="C111">
        <v>40201</v>
      </c>
      <c r="D111">
        <v>1013</v>
      </c>
      <c r="E111">
        <v>1</v>
      </c>
      <c r="F111">
        <v>1</v>
      </c>
      <c r="G111">
        <v>0.13</v>
      </c>
      <c r="H111" t="str">
        <f>IFERROR(G111*M111,"")</f>
        <v/>
      </c>
      <c r="I111" t="s">
        <v>62</v>
      </c>
      <c r="J111" t="str">
        <f>IF(M111="NA","",G111)</f>
        <v/>
      </c>
      <c r="K111">
        <v>0</v>
      </c>
      <c r="L111">
        <v>-1</v>
      </c>
      <c r="M111" t="s">
        <v>63</v>
      </c>
      <c r="N111" t="s">
        <v>63</v>
      </c>
      <c r="O111" t="str">
        <f t="shared" si="3"/>
        <v/>
      </c>
      <c r="P111" t="str">
        <f t="shared" si="4"/>
        <v/>
      </c>
      <c r="Q111" t="str">
        <f t="shared" si="5"/>
        <v/>
      </c>
      <c r="R111" s="25" t="str">
        <f>IF(IFERROR(VLOOKUP(C111,'t+1'!$B$2:$L$312,11,FALSE),"")="NA","",IFERROR(VLOOKUP(C111,'t+1'!$B$2:$L$312,11,FALSE),""))</f>
        <v/>
      </c>
      <c r="S111" s="25" t="str">
        <f t="shared" si="6"/>
        <v/>
      </c>
      <c r="T111">
        <v>0</v>
      </c>
      <c r="U111">
        <v>-1</v>
      </c>
      <c r="V111">
        <v>0</v>
      </c>
      <c r="W111">
        <v>-1</v>
      </c>
      <c r="X111" t="s">
        <v>63</v>
      </c>
      <c r="Y111" t="s">
        <v>63</v>
      </c>
      <c r="Z111" t="s">
        <v>63</v>
      </c>
      <c r="AA111" t="s">
        <v>63</v>
      </c>
      <c r="AB111">
        <v>-1</v>
      </c>
      <c r="AC111">
        <v>-1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0</v>
      </c>
      <c r="AL111">
        <v>1</v>
      </c>
      <c r="AM111">
        <v>0</v>
      </c>
      <c r="AN111">
        <v>1</v>
      </c>
      <c r="AO111">
        <v>0</v>
      </c>
      <c r="AP111">
        <v>0</v>
      </c>
      <c r="AQ111">
        <v>0</v>
      </c>
      <c r="AR111" t="s">
        <v>63</v>
      </c>
      <c r="AS111" t="s">
        <v>63</v>
      </c>
      <c r="AT111" t="s">
        <v>63</v>
      </c>
      <c r="AU111" t="s">
        <v>63</v>
      </c>
      <c r="AV111" t="s">
        <v>63</v>
      </c>
      <c r="AW111" t="s">
        <v>63</v>
      </c>
      <c r="AX111" t="s">
        <v>63</v>
      </c>
      <c r="AY111" t="s">
        <v>63</v>
      </c>
      <c r="AZ111" t="s">
        <v>63</v>
      </c>
      <c r="BA111" t="s">
        <v>63</v>
      </c>
      <c r="BB111" t="s">
        <v>63</v>
      </c>
      <c r="BC111" t="s">
        <v>63</v>
      </c>
      <c r="BD111" t="s">
        <v>63</v>
      </c>
      <c r="BE111" t="s">
        <v>63</v>
      </c>
      <c r="BF111" t="s">
        <v>63</v>
      </c>
      <c r="BG111" t="s">
        <v>63</v>
      </c>
      <c r="BH111" t="s">
        <v>63</v>
      </c>
      <c r="BI111" t="s">
        <v>63</v>
      </c>
      <c r="BJ111" t="s">
        <v>63</v>
      </c>
      <c r="BK111" t="s">
        <v>63</v>
      </c>
      <c r="BL111" t="s">
        <v>63</v>
      </c>
      <c r="BM111" t="s">
        <v>63</v>
      </c>
      <c r="BN111" t="s">
        <v>63</v>
      </c>
      <c r="BO111" t="s">
        <v>63</v>
      </c>
      <c r="BP111" t="s">
        <v>63</v>
      </c>
      <c r="BQ111" t="s">
        <v>63</v>
      </c>
      <c r="BR111" t="s">
        <v>63</v>
      </c>
    </row>
    <row r="112" spans="1:70" x14ac:dyDescent="0.25">
      <c r="A112">
        <v>12060</v>
      </c>
      <c r="B112">
        <v>7</v>
      </c>
      <c r="C112">
        <v>40247</v>
      </c>
      <c r="D112">
        <v>1019</v>
      </c>
      <c r="E112">
        <v>9</v>
      </c>
      <c r="F112">
        <v>4</v>
      </c>
      <c r="G112">
        <v>37.18</v>
      </c>
      <c r="H112">
        <f>IFERROR(G112*M112,"")</f>
        <v>-37.18</v>
      </c>
      <c r="I112" t="s">
        <v>62</v>
      </c>
      <c r="J112">
        <f>IF(M112="NA","",G112)</f>
        <v>37.18</v>
      </c>
      <c r="K112">
        <v>-1</v>
      </c>
      <c r="L112">
        <v>-1</v>
      </c>
      <c r="M112">
        <v>-1</v>
      </c>
      <c r="N112">
        <v>-1</v>
      </c>
      <c r="O112" t="str">
        <f t="shared" si="3"/>
        <v/>
      </c>
      <c r="P112" t="str">
        <f t="shared" si="4"/>
        <v/>
      </c>
      <c r="Q112" t="str">
        <f t="shared" si="5"/>
        <v/>
      </c>
      <c r="R112" s="25" t="str">
        <f>IF(IFERROR(VLOOKUP(C112,'t+1'!$B$2:$L$312,11,FALSE),"")="NA","",IFERROR(VLOOKUP(C112,'t+1'!$B$2:$L$312,11,FALSE),""))</f>
        <v/>
      </c>
      <c r="S112" s="25" t="str">
        <f t="shared" si="6"/>
        <v/>
      </c>
      <c r="T112">
        <v>-1</v>
      </c>
      <c r="U112">
        <v>-1</v>
      </c>
      <c r="V112">
        <v>-1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0</v>
      </c>
      <c r="AC112">
        <v>0</v>
      </c>
      <c r="AD112">
        <v>0</v>
      </c>
      <c r="AE112">
        <v>0</v>
      </c>
      <c r="AF112">
        <v>-1</v>
      </c>
      <c r="AG112">
        <v>-1</v>
      </c>
      <c r="AH112">
        <v>0</v>
      </c>
      <c r="AI112">
        <v>0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0</v>
      </c>
      <c r="AU112">
        <v>0</v>
      </c>
      <c r="AV112">
        <v>-1</v>
      </c>
      <c r="AW112">
        <v>1</v>
      </c>
      <c r="AX112">
        <v>1</v>
      </c>
      <c r="AY112">
        <v>1</v>
      </c>
      <c r="AZ112">
        <v>1</v>
      </c>
      <c r="BA112">
        <v>-1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0</v>
      </c>
      <c r="BH112">
        <v>0</v>
      </c>
      <c r="BI112">
        <v>0</v>
      </c>
      <c r="BJ112" t="s">
        <v>63</v>
      </c>
      <c r="BK112" t="s">
        <v>63</v>
      </c>
      <c r="BL112" t="s">
        <v>63</v>
      </c>
      <c r="BM112" t="s">
        <v>63</v>
      </c>
      <c r="BN112" t="s">
        <v>63</v>
      </c>
      <c r="BO112" t="s">
        <v>63</v>
      </c>
      <c r="BP112" t="s">
        <v>63</v>
      </c>
      <c r="BQ112" t="s">
        <v>63</v>
      </c>
      <c r="BR112" t="s">
        <v>63</v>
      </c>
    </row>
    <row r="113" spans="1:70" x14ac:dyDescent="0.25">
      <c r="A113">
        <v>12061</v>
      </c>
      <c r="B113">
        <v>7</v>
      </c>
      <c r="C113">
        <v>40322</v>
      </c>
      <c r="D113">
        <v>1019</v>
      </c>
      <c r="E113">
        <v>5</v>
      </c>
      <c r="F113">
        <v>4</v>
      </c>
      <c r="G113">
        <v>4.42</v>
      </c>
      <c r="H113">
        <f>IFERROR(G113*M113,"")</f>
        <v>4.42</v>
      </c>
      <c r="I113" t="s">
        <v>62</v>
      </c>
      <c r="J113">
        <f>IF(M113="NA","",G113)</f>
        <v>4.42</v>
      </c>
      <c r="K113">
        <v>1</v>
      </c>
      <c r="L113">
        <v>1</v>
      </c>
      <c r="M113">
        <v>1</v>
      </c>
      <c r="N113">
        <v>1</v>
      </c>
      <c r="O113" t="str">
        <f t="shared" si="3"/>
        <v/>
      </c>
      <c r="P113" t="str">
        <f t="shared" si="4"/>
        <v/>
      </c>
      <c r="Q113" t="str">
        <f t="shared" si="5"/>
        <v/>
      </c>
      <c r="R113" s="25" t="str">
        <f>IF(IFERROR(VLOOKUP(C113,'t+1'!$B$2:$L$312,11,FALSE),"")="NA","",IFERROR(VLOOKUP(C113,'t+1'!$B$2:$L$312,11,FALSE),""))</f>
        <v/>
      </c>
      <c r="S113" s="25" t="str">
        <f t="shared" si="6"/>
        <v/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-1</v>
      </c>
      <c r="AS113">
        <v>-1</v>
      </c>
      <c r="AT113">
        <v>0</v>
      </c>
      <c r="AU113">
        <v>0</v>
      </c>
      <c r="AV113">
        <v>0</v>
      </c>
      <c r="AW113">
        <v>-1</v>
      </c>
      <c r="AX113">
        <v>-1</v>
      </c>
      <c r="AY113">
        <v>-1</v>
      </c>
      <c r="AZ113">
        <v>-1</v>
      </c>
      <c r="BA113">
        <v>-1</v>
      </c>
      <c r="BB113">
        <v>-1</v>
      </c>
      <c r="BC113">
        <v>0</v>
      </c>
      <c r="BD113">
        <v>0</v>
      </c>
      <c r="BE113">
        <v>1</v>
      </c>
      <c r="BF113">
        <v>-1</v>
      </c>
      <c r="BG113">
        <v>1</v>
      </c>
      <c r="BH113">
        <v>1</v>
      </c>
      <c r="BI113">
        <v>0</v>
      </c>
      <c r="BJ113" t="s">
        <v>63</v>
      </c>
      <c r="BK113" t="s">
        <v>63</v>
      </c>
      <c r="BL113" t="s">
        <v>63</v>
      </c>
      <c r="BM113" t="s">
        <v>63</v>
      </c>
      <c r="BN113" t="s">
        <v>63</v>
      </c>
      <c r="BO113" t="s">
        <v>63</v>
      </c>
      <c r="BP113" t="s">
        <v>63</v>
      </c>
      <c r="BQ113" t="s">
        <v>63</v>
      </c>
      <c r="BR113" t="s">
        <v>63</v>
      </c>
    </row>
    <row r="114" spans="1:70" x14ac:dyDescent="0.25">
      <c r="A114">
        <v>10544</v>
      </c>
      <c r="B114">
        <v>6</v>
      </c>
      <c r="C114">
        <v>40323</v>
      </c>
      <c r="D114">
        <v>1019</v>
      </c>
      <c r="E114">
        <v>1</v>
      </c>
      <c r="F114">
        <v>1</v>
      </c>
      <c r="G114">
        <v>0.13</v>
      </c>
      <c r="H114">
        <f>IFERROR(G114*M114,"")</f>
        <v>0.13</v>
      </c>
      <c r="I114" t="s">
        <v>62</v>
      </c>
      <c r="J114">
        <f>IF(M114="NA","",G114)</f>
        <v>0.13</v>
      </c>
      <c r="K114">
        <v>1</v>
      </c>
      <c r="L114">
        <v>1</v>
      </c>
      <c r="M114">
        <v>1</v>
      </c>
      <c r="N114">
        <v>1</v>
      </c>
      <c r="O114">
        <f t="shared" si="3"/>
        <v>-0.26</v>
      </c>
      <c r="P114">
        <f t="shared" si="4"/>
        <v>0.13</v>
      </c>
      <c r="Q114">
        <f t="shared" si="5"/>
        <v>0.26</v>
      </c>
      <c r="R114" s="25">
        <f>IF(IFERROR(VLOOKUP(C114,'t+1'!$B$2:$L$312,11,FALSE),"")="NA","",IFERROR(VLOOKUP(C114,'t+1'!$B$2:$L$312,11,FALSE),""))</f>
        <v>-1</v>
      </c>
      <c r="S114" s="25">
        <f t="shared" si="6"/>
        <v>-2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-1</v>
      </c>
      <c r="AA114">
        <v>-1</v>
      </c>
      <c r="AB114">
        <v>0</v>
      </c>
      <c r="AC114">
        <v>0</v>
      </c>
      <c r="AD114">
        <v>0</v>
      </c>
      <c r="AE114">
        <v>0</v>
      </c>
      <c r="AF114">
        <v>-1</v>
      </c>
      <c r="AG114">
        <v>0</v>
      </c>
      <c r="AH114">
        <v>-1</v>
      </c>
      <c r="AI114">
        <v>-1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0</v>
      </c>
      <c r="AU114">
        <v>0</v>
      </c>
      <c r="AV114">
        <v>0</v>
      </c>
      <c r="AW114">
        <v>1</v>
      </c>
      <c r="AX114">
        <v>-1</v>
      </c>
      <c r="AY114">
        <v>-1</v>
      </c>
      <c r="AZ114">
        <v>-1</v>
      </c>
      <c r="BA114">
        <v>-1</v>
      </c>
      <c r="BB114">
        <v>0</v>
      </c>
      <c r="BC114">
        <v>1</v>
      </c>
      <c r="BD114">
        <v>-1</v>
      </c>
      <c r="BE114">
        <v>1</v>
      </c>
      <c r="BF114">
        <v>1</v>
      </c>
      <c r="BG114">
        <v>0</v>
      </c>
      <c r="BH114">
        <v>-1</v>
      </c>
      <c r="BI114">
        <v>-1</v>
      </c>
      <c r="BJ114" t="s">
        <v>63</v>
      </c>
      <c r="BK114" t="s">
        <v>63</v>
      </c>
      <c r="BL114" t="s">
        <v>63</v>
      </c>
      <c r="BM114" t="s">
        <v>63</v>
      </c>
      <c r="BN114" t="s">
        <v>63</v>
      </c>
      <c r="BO114" t="s">
        <v>63</v>
      </c>
      <c r="BP114" t="s">
        <v>63</v>
      </c>
      <c r="BQ114" t="s">
        <v>63</v>
      </c>
      <c r="BR114" t="s">
        <v>63</v>
      </c>
    </row>
    <row r="115" spans="1:70" x14ac:dyDescent="0.25">
      <c r="A115">
        <v>5329</v>
      </c>
      <c r="B115">
        <v>5</v>
      </c>
      <c r="C115">
        <v>40363</v>
      </c>
      <c r="D115">
        <v>1019</v>
      </c>
      <c r="E115">
        <v>7</v>
      </c>
      <c r="F115">
        <v>4</v>
      </c>
      <c r="G115">
        <v>8.06</v>
      </c>
      <c r="H115">
        <f>IFERROR(G115*M115,"")</f>
        <v>8.06</v>
      </c>
      <c r="I115" t="s">
        <v>62</v>
      </c>
      <c r="J115">
        <f>IF(M115="NA","",G115)</f>
        <v>8.06</v>
      </c>
      <c r="K115">
        <v>1</v>
      </c>
      <c r="L115">
        <v>1</v>
      </c>
      <c r="M115">
        <v>1</v>
      </c>
      <c r="N115">
        <v>1</v>
      </c>
      <c r="O115">
        <f t="shared" si="3"/>
        <v>0</v>
      </c>
      <c r="P115">
        <f t="shared" si="4"/>
        <v>8.06</v>
      </c>
      <c r="Q115">
        <f t="shared" si="5"/>
        <v>8.06</v>
      </c>
      <c r="R115" s="25">
        <f>IF(IFERROR(VLOOKUP(C115,'t+1'!$B$2:$L$312,11,FALSE),"")="NA","",IFERROR(VLOOKUP(C115,'t+1'!$B$2:$L$312,11,FALSE),""))</f>
        <v>1</v>
      </c>
      <c r="S115" s="25">
        <f t="shared" si="6"/>
        <v>0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-1</v>
      </c>
      <c r="AA115">
        <v>-1</v>
      </c>
      <c r="AB115">
        <v>1</v>
      </c>
      <c r="AC115">
        <v>1</v>
      </c>
      <c r="AD115">
        <v>0</v>
      </c>
      <c r="AE115">
        <v>0</v>
      </c>
      <c r="AF115">
        <v>-1</v>
      </c>
      <c r="AG115">
        <v>-1</v>
      </c>
      <c r="AH115">
        <v>0</v>
      </c>
      <c r="AI115">
        <v>0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0</v>
      </c>
      <c r="AV115">
        <v>1</v>
      </c>
      <c r="AW115">
        <v>1</v>
      </c>
      <c r="AX115">
        <v>-1</v>
      </c>
      <c r="AY115">
        <v>0</v>
      </c>
      <c r="AZ115">
        <v>-1</v>
      </c>
      <c r="BA115">
        <v>-1</v>
      </c>
      <c r="BB115">
        <v>1</v>
      </c>
      <c r="BC115" t="s">
        <v>63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 t="s">
        <v>63</v>
      </c>
      <c r="BK115" t="s">
        <v>63</v>
      </c>
      <c r="BL115" t="s">
        <v>63</v>
      </c>
      <c r="BM115" t="s">
        <v>63</v>
      </c>
      <c r="BN115" t="s">
        <v>63</v>
      </c>
      <c r="BO115" t="s">
        <v>63</v>
      </c>
      <c r="BP115" t="s">
        <v>63</v>
      </c>
      <c r="BQ115" t="s">
        <v>63</v>
      </c>
      <c r="BR115" t="s">
        <v>63</v>
      </c>
    </row>
    <row r="116" spans="1:70" x14ac:dyDescent="0.25">
      <c r="A116">
        <v>3225</v>
      </c>
      <c r="B116">
        <v>2</v>
      </c>
      <c r="C116">
        <v>40427</v>
      </c>
      <c r="D116">
        <v>1020</v>
      </c>
      <c r="E116">
        <v>5</v>
      </c>
      <c r="F116">
        <v>4</v>
      </c>
      <c r="G116">
        <v>0.88400000000000001</v>
      </c>
      <c r="H116">
        <f>IFERROR(G116*M116,"")</f>
        <v>0</v>
      </c>
      <c r="I116" t="s">
        <v>62</v>
      </c>
      <c r="J116">
        <f>IF(M116="NA","",G116)</f>
        <v>0.88400000000000001</v>
      </c>
      <c r="K116">
        <v>0</v>
      </c>
      <c r="L116">
        <v>0</v>
      </c>
      <c r="M116">
        <v>0</v>
      </c>
      <c r="N116">
        <v>0</v>
      </c>
      <c r="O116">
        <f t="shared" si="3"/>
        <v>0</v>
      </c>
      <c r="P116">
        <f t="shared" si="4"/>
        <v>0.88400000000000001</v>
      </c>
      <c r="Q116">
        <f t="shared" si="5"/>
        <v>0.88400000000000001</v>
      </c>
      <c r="R116" s="25">
        <f>IF(IFERROR(VLOOKUP(C116,'t+1'!$B$2:$L$312,11,FALSE),"")="NA","",IFERROR(VLOOKUP(C116,'t+1'!$B$2:$L$312,11,FALSE),""))</f>
        <v>0</v>
      </c>
      <c r="S116" s="25">
        <f t="shared" si="6"/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-1</v>
      </c>
      <c r="AX116">
        <v>1</v>
      </c>
      <c r="AY116">
        <v>-1</v>
      </c>
      <c r="AZ116">
        <v>-1</v>
      </c>
      <c r="BA116">
        <v>-1</v>
      </c>
      <c r="BB116">
        <v>-1</v>
      </c>
      <c r="BC116">
        <v>-1</v>
      </c>
      <c r="BD116">
        <v>-1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63</v>
      </c>
      <c r="BK116" t="s">
        <v>63</v>
      </c>
      <c r="BL116" t="s">
        <v>63</v>
      </c>
      <c r="BM116" t="s">
        <v>63</v>
      </c>
      <c r="BN116" t="s">
        <v>63</v>
      </c>
      <c r="BO116" t="s">
        <v>63</v>
      </c>
      <c r="BP116" t="s">
        <v>63</v>
      </c>
      <c r="BQ116" t="s">
        <v>63</v>
      </c>
      <c r="BR116" t="s">
        <v>63</v>
      </c>
    </row>
    <row r="117" spans="1:70" x14ac:dyDescent="0.25">
      <c r="A117">
        <v>16956</v>
      </c>
      <c r="B117">
        <v>6</v>
      </c>
      <c r="C117">
        <v>40439</v>
      </c>
      <c r="D117">
        <v>1020</v>
      </c>
      <c r="E117">
        <v>9</v>
      </c>
      <c r="F117">
        <v>4</v>
      </c>
      <c r="G117">
        <v>7.4359999999999999</v>
      </c>
      <c r="H117">
        <f>IFERROR(G117*M117,"")</f>
        <v>7.4359999999999999</v>
      </c>
      <c r="I117" t="s">
        <v>62</v>
      </c>
      <c r="J117">
        <f>IF(M117="NA","",G117)</f>
        <v>7.4359999999999999</v>
      </c>
      <c r="K117">
        <v>-1</v>
      </c>
      <c r="L117">
        <v>-1</v>
      </c>
      <c r="M117">
        <v>1</v>
      </c>
      <c r="N117">
        <v>1</v>
      </c>
      <c r="O117">
        <f t="shared" si="3"/>
        <v>0</v>
      </c>
      <c r="P117">
        <f t="shared" si="4"/>
        <v>7.4359999999999999</v>
      </c>
      <c r="Q117">
        <f t="shared" si="5"/>
        <v>7.4359999999999999</v>
      </c>
      <c r="R117" s="25">
        <f>IF(IFERROR(VLOOKUP(C117,'t+1'!$B$2:$L$312,11,FALSE),"")="NA","",IFERROR(VLOOKUP(C117,'t+1'!$B$2:$L$312,11,FALSE),""))</f>
        <v>1</v>
      </c>
      <c r="S117" s="25">
        <f t="shared" si="6"/>
        <v>0</v>
      </c>
      <c r="T117">
        <v>-1</v>
      </c>
      <c r="U117">
        <v>-1</v>
      </c>
      <c r="V117">
        <v>-1</v>
      </c>
      <c r="W117">
        <v>-1</v>
      </c>
      <c r="X117">
        <v>1</v>
      </c>
      <c r="Y117">
        <v>1</v>
      </c>
      <c r="Z117">
        <v>-1</v>
      </c>
      <c r="AA117">
        <v>-1</v>
      </c>
      <c r="AB117">
        <v>0</v>
      </c>
      <c r="AC117">
        <v>0</v>
      </c>
      <c r="AD117">
        <v>-1</v>
      </c>
      <c r="AE117">
        <v>-1</v>
      </c>
      <c r="AF117">
        <v>-1</v>
      </c>
      <c r="AG117">
        <v>-1</v>
      </c>
      <c r="AH117">
        <v>-1</v>
      </c>
      <c r="AI117">
        <v>-1</v>
      </c>
      <c r="AJ117">
        <v>0</v>
      </c>
      <c r="AK117">
        <v>0</v>
      </c>
      <c r="AL117">
        <v>-1</v>
      </c>
      <c r="AM117">
        <v>-1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1</v>
      </c>
      <c r="AX117">
        <v>-1</v>
      </c>
      <c r="AY117">
        <v>-1</v>
      </c>
      <c r="AZ117">
        <v>-1</v>
      </c>
      <c r="BA117">
        <v>-1</v>
      </c>
      <c r="BB117">
        <v>-1</v>
      </c>
      <c r="BC117">
        <v>1</v>
      </c>
      <c r="BD117">
        <v>1</v>
      </c>
      <c r="BE117">
        <v>0</v>
      </c>
      <c r="BF117">
        <v>1</v>
      </c>
      <c r="BG117">
        <v>1</v>
      </c>
      <c r="BH117">
        <v>-1</v>
      </c>
      <c r="BI117">
        <v>-1</v>
      </c>
      <c r="BJ117" t="s">
        <v>63</v>
      </c>
      <c r="BK117" t="s">
        <v>63</v>
      </c>
      <c r="BL117" t="s">
        <v>63</v>
      </c>
      <c r="BM117" t="s">
        <v>63</v>
      </c>
      <c r="BN117" t="s">
        <v>63</v>
      </c>
      <c r="BO117" t="s">
        <v>63</v>
      </c>
      <c r="BP117" t="s">
        <v>63</v>
      </c>
      <c r="BQ117" t="s">
        <v>63</v>
      </c>
      <c r="BR117" t="s">
        <v>63</v>
      </c>
    </row>
    <row r="118" spans="1:70" x14ac:dyDescent="0.25">
      <c r="A118">
        <v>15656</v>
      </c>
      <c r="B118">
        <v>5</v>
      </c>
      <c r="C118">
        <v>40499</v>
      </c>
      <c r="D118">
        <v>1049</v>
      </c>
      <c r="E118">
        <v>3</v>
      </c>
      <c r="F118">
        <v>1</v>
      </c>
      <c r="G118">
        <v>0.63</v>
      </c>
      <c r="H118">
        <f>IFERROR(G118*M118,"")</f>
        <v>0.63</v>
      </c>
      <c r="I118" t="s">
        <v>62</v>
      </c>
      <c r="J118">
        <f>IF(M118="NA","",G118)</f>
        <v>0.63</v>
      </c>
      <c r="K118">
        <v>1</v>
      </c>
      <c r="L118">
        <v>1</v>
      </c>
      <c r="M118">
        <v>1</v>
      </c>
      <c r="N118">
        <v>1</v>
      </c>
      <c r="O118">
        <f t="shared" si="3"/>
        <v>-0.63</v>
      </c>
      <c r="P118">
        <f t="shared" si="4"/>
        <v>0.63</v>
      </c>
      <c r="Q118">
        <f t="shared" si="5"/>
        <v>0.63</v>
      </c>
      <c r="R118" s="25">
        <f>IF(IFERROR(VLOOKUP(C118,'t+1'!$B$2:$L$312,11,FALSE),"")="NA","",IFERROR(VLOOKUP(C118,'t+1'!$B$2:$L$312,11,FALSE),""))</f>
        <v>0</v>
      </c>
      <c r="S118" s="25">
        <f t="shared" si="6"/>
        <v>-1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0</v>
      </c>
      <c r="AA118">
        <v>0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0</v>
      </c>
      <c r="AI118">
        <v>0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0</v>
      </c>
      <c r="AU118">
        <v>0</v>
      </c>
      <c r="AV118">
        <v>0</v>
      </c>
      <c r="AW118">
        <v>-1</v>
      </c>
      <c r="AX118">
        <v>1</v>
      </c>
      <c r="AY118">
        <v>-1</v>
      </c>
      <c r="AZ118">
        <v>-1</v>
      </c>
      <c r="BA118">
        <v>-1</v>
      </c>
      <c r="BB118">
        <v>-1</v>
      </c>
      <c r="BC118">
        <v>0</v>
      </c>
      <c r="BD118">
        <v>-1</v>
      </c>
      <c r="BE118">
        <v>0</v>
      </c>
      <c r="BF118">
        <v>0</v>
      </c>
      <c r="BG118">
        <v>0</v>
      </c>
      <c r="BH118">
        <v>0</v>
      </c>
      <c r="BI118">
        <v>1</v>
      </c>
      <c r="BJ118" t="s">
        <v>63</v>
      </c>
      <c r="BK118" t="s">
        <v>63</v>
      </c>
      <c r="BL118" t="s">
        <v>63</v>
      </c>
      <c r="BM118" t="s">
        <v>63</v>
      </c>
      <c r="BN118" t="s">
        <v>63</v>
      </c>
      <c r="BO118" t="s">
        <v>63</v>
      </c>
      <c r="BP118" t="s">
        <v>63</v>
      </c>
      <c r="BQ118" t="s">
        <v>63</v>
      </c>
      <c r="BR118" t="s">
        <v>63</v>
      </c>
    </row>
    <row r="119" spans="1:70" x14ac:dyDescent="0.25">
      <c r="A119">
        <v>3246</v>
      </c>
      <c r="B119">
        <v>2</v>
      </c>
      <c r="C119">
        <v>40527</v>
      </c>
      <c r="D119">
        <v>1042</v>
      </c>
      <c r="E119">
        <v>5</v>
      </c>
      <c r="F119">
        <v>4</v>
      </c>
      <c r="G119">
        <v>2.1419999999999999</v>
      </c>
      <c r="H119">
        <f>IFERROR(G119*M119,"")</f>
        <v>-2.1419999999999999</v>
      </c>
      <c r="I119" t="s">
        <v>62</v>
      </c>
      <c r="J119">
        <f>IF(M119="NA","",G119)</f>
        <v>2.1419999999999999</v>
      </c>
      <c r="K119">
        <v>1</v>
      </c>
      <c r="L119">
        <v>1</v>
      </c>
      <c r="M119">
        <v>-1</v>
      </c>
      <c r="N119">
        <v>0</v>
      </c>
      <c r="O119">
        <f t="shared" si="3"/>
        <v>0</v>
      </c>
      <c r="P119">
        <f t="shared" si="4"/>
        <v>2.1419999999999999</v>
      </c>
      <c r="Q119">
        <f t="shared" si="5"/>
        <v>2.1419999999999999</v>
      </c>
      <c r="R119" s="25">
        <f>IF(IFERROR(VLOOKUP(C119,'t+1'!$B$2:$L$312,11,FALSE),"")="NA","",IFERROR(VLOOKUP(C119,'t+1'!$B$2:$L$312,11,FALSE),""))</f>
        <v>0</v>
      </c>
      <c r="S119" s="25">
        <f t="shared" si="6"/>
        <v>0</v>
      </c>
      <c r="T119">
        <v>1</v>
      </c>
      <c r="U119">
        <v>1</v>
      </c>
      <c r="V119">
        <v>1</v>
      </c>
      <c r="W119">
        <v>1</v>
      </c>
      <c r="X119">
        <v>-1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1</v>
      </c>
      <c r="AG119">
        <v>1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1</v>
      </c>
      <c r="AN119">
        <v>1</v>
      </c>
      <c r="AO119">
        <v>1</v>
      </c>
      <c r="AP119">
        <v>0</v>
      </c>
      <c r="AQ119">
        <v>1</v>
      </c>
      <c r="AR119">
        <v>0</v>
      </c>
      <c r="AS119">
        <v>0</v>
      </c>
      <c r="AT119">
        <v>1</v>
      </c>
      <c r="AU119">
        <v>1</v>
      </c>
      <c r="AV119">
        <v>-1</v>
      </c>
      <c r="AW119">
        <v>-1</v>
      </c>
      <c r="AX119">
        <v>-1</v>
      </c>
      <c r="AY119">
        <v>0</v>
      </c>
      <c r="AZ119">
        <v>-1</v>
      </c>
      <c r="BA119">
        <v>-1</v>
      </c>
      <c r="BB119">
        <v>0</v>
      </c>
      <c r="BC119">
        <v>0</v>
      </c>
      <c r="BD119">
        <v>1</v>
      </c>
      <c r="BE119">
        <v>0</v>
      </c>
      <c r="BF119">
        <v>0</v>
      </c>
      <c r="BG119">
        <v>1</v>
      </c>
      <c r="BH119">
        <v>0</v>
      </c>
      <c r="BI119">
        <v>0</v>
      </c>
      <c r="BJ119" t="s">
        <v>63</v>
      </c>
      <c r="BK119" t="s">
        <v>63</v>
      </c>
      <c r="BL119" t="s">
        <v>63</v>
      </c>
      <c r="BM119" t="s">
        <v>63</v>
      </c>
      <c r="BN119" t="s">
        <v>63</v>
      </c>
      <c r="BO119" t="s">
        <v>63</v>
      </c>
      <c r="BP119" t="s">
        <v>63</v>
      </c>
      <c r="BQ119" t="s">
        <v>63</v>
      </c>
      <c r="BR119" t="s">
        <v>63</v>
      </c>
    </row>
    <row r="120" spans="1:70" x14ac:dyDescent="0.25">
      <c r="A120">
        <v>1451</v>
      </c>
      <c r="B120">
        <v>1</v>
      </c>
      <c r="C120">
        <v>40541</v>
      </c>
      <c r="D120">
        <v>1049</v>
      </c>
      <c r="E120">
        <v>3</v>
      </c>
      <c r="F120">
        <v>4</v>
      </c>
      <c r="G120">
        <v>0.63</v>
      </c>
      <c r="H120" t="str">
        <f>IFERROR(G120*M120,"")</f>
        <v/>
      </c>
      <c r="I120" t="s">
        <v>62</v>
      </c>
      <c r="J120" t="str">
        <f>IF(M120="NA","",G120)</f>
        <v/>
      </c>
      <c r="K120">
        <v>-1</v>
      </c>
      <c r="L120">
        <v>-1</v>
      </c>
      <c r="M120" t="s">
        <v>63</v>
      </c>
      <c r="N120" t="s">
        <v>63</v>
      </c>
      <c r="O120" t="str">
        <f t="shared" si="3"/>
        <v/>
      </c>
      <c r="P120" t="str">
        <f t="shared" si="4"/>
        <v/>
      </c>
      <c r="Q120" t="str">
        <f t="shared" si="5"/>
        <v/>
      </c>
      <c r="R120" s="25" t="str">
        <f>IF(IFERROR(VLOOKUP(C120,'t+1'!$B$2:$L$312,11,FALSE),"")="NA","",IFERROR(VLOOKUP(C120,'t+1'!$B$2:$L$312,11,FALSE),""))</f>
        <v/>
      </c>
      <c r="S120" s="25" t="str">
        <f t="shared" si="6"/>
        <v/>
      </c>
      <c r="T120">
        <v>-1</v>
      </c>
      <c r="U120">
        <v>-1</v>
      </c>
      <c r="V120" t="s">
        <v>63</v>
      </c>
      <c r="W120" t="s">
        <v>63</v>
      </c>
      <c r="X120" t="s">
        <v>63</v>
      </c>
      <c r="Y120" t="s">
        <v>63</v>
      </c>
      <c r="Z120">
        <v>-1</v>
      </c>
      <c r="AA120">
        <v>-1</v>
      </c>
      <c r="AB120">
        <v>-1</v>
      </c>
      <c r="AC120">
        <v>-1</v>
      </c>
      <c r="AD120">
        <v>0</v>
      </c>
      <c r="AE120">
        <v>0</v>
      </c>
      <c r="AF120">
        <v>-1</v>
      </c>
      <c r="AG120">
        <v>-1</v>
      </c>
      <c r="AH120" t="s">
        <v>63</v>
      </c>
      <c r="AI120" t="s">
        <v>63</v>
      </c>
      <c r="AJ120">
        <v>-1</v>
      </c>
      <c r="AK120">
        <v>-1</v>
      </c>
      <c r="AL120">
        <v>-1</v>
      </c>
      <c r="AM120">
        <v>-1</v>
      </c>
      <c r="AN120">
        <v>-1</v>
      </c>
      <c r="AO120">
        <v>-1</v>
      </c>
      <c r="AP120">
        <v>-1</v>
      </c>
      <c r="AQ120">
        <v>-1</v>
      </c>
      <c r="AR120">
        <v>-1</v>
      </c>
      <c r="AS120">
        <v>-1</v>
      </c>
      <c r="AT120">
        <v>-1</v>
      </c>
      <c r="AU120">
        <v>-1</v>
      </c>
      <c r="AV120" t="s">
        <v>63</v>
      </c>
      <c r="AW120" t="s">
        <v>63</v>
      </c>
      <c r="AX120" t="s">
        <v>63</v>
      </c>
      <c r="AY120">
        <v>-1</v>
      </c>
      <c r="AZ120">
        <v>-1</v>
      </c>
      <c r="BA120">
        <v>-1</v>
      </c>
      <c r="BB120">
        <v>-1</v>
      </c>
      <c r="BC120" t="s">
        <v>63</v>
      </c>
      <c r="BD120">
        <v>1</v>
      </c>
      <c r="BE120">
        <v>1</v>
      </c>
      <c r="BF120" t="s">
        <v>63</v>
      </c>
      <c r="BG120" t="s">
        <v>63</v>
      </c>
      <c r="BH120" t="s">
        <v>63</v>
      </c>
      <c r="BI120" t="s">
        <v>63</v>
      </c>
      <c r="BJ120" t="s">
        <v>63</v>
      </c>
      <c r="BK120" t="s">
        <v>63</v>
      </c>
      <c r="BL120" t="s">
        <v>63</v>
      </c>
      <c r="BM120" t="s">
        <v>63</v>
      </c>
      <c r="BN120" t="s">
        <v>63</v>
      </c>
      <c r="BO120" t="s">
        <v>63</v>
      </c>
      <c r="BP120" t="s">
        <v>63</v>
      </c>
      <c r="BQ120" t="s">
        <v>63</v>
      </c>
      <c r="BR120" t="s">
        <v>63</v>
      </c>
    </row>
    <row r="121" spans="1:70" x14ac:dyDescent="0.25">
      <c r="A121">
        <v>5350</v>
      </c>
      <c r="B121">
        <v>5</v>
      </c>
      <c r="C121">
        <v>40575</v>
      </c>
      <c r="D121">
        <v>1153</v>
      </c>
      <c r="E121">
        <v>2</v>
      </c>
      <c r="F121">
        <v>1</v>
      </c>
      <c r="G121">
        <v>0.224</v>
      </c>
      <c r="H121" t="str">
        <f>IFERROR(G121*M121,"")</f>
        <v/>
      </c>
      <c r="I121" t="s">
        <v>62</v>
      </c>
      <c r="J121" t="str">
        <f>IF(M121="NA","",G121)</f>
        <v/>
      </c>
      <c r="K121">
        <v>1</v>
      </c>
      <c r="L121">
        <v>0</v>
      </c>
      <c r="M121" t="s">
        <v>63</v>
      </c>
      <c r="N121" t="s">
        <v>63</v>
      </c>
      <c r="O121" t="str">
        <f t="shared" si="3"/>
        <v/>
      </c>
      <c r="P121" t="str">
        <f t="shared" si="4"/>
        <v/>
      </c>
      <c r="Q121" t="str">
        <f t="shared" si="5"/>
        <v/>
      </c>
      <c r="R121" s="25">
        <f>IF(IFERROR(VLOOKUP(C121,'t+1'!$B$2:$L$312,11,FALSE),"")="NA","",IFERROR(VLOOKUP(C121,'t+1'!$B$2:$L$312,11,FALSE),""))</f>
        <v>1</v>
      </c>
      <c r="S121" s="25" t="str">
        <f t="shared" si="6"/>
        <v/>
      </c>
      <c r="T121">
        <v>1</v>
      </c>
      <c r="U121">
        <v>0</v>
      </c>
      <c r="V121">
        <v>1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v>0</v>
      </c>
      <c r="AJ121">
        <v>1</v>
      </c>
      <c r="AK121">
        <v>1</v>
      </c>
      <c r="AL121">
        <v>1</v>
      </c>
      <c r="AM121">
        <v>0</v>
      </c>
      <c r="AN121">
        <v>1</v>
      </c>
      <c r="AO121">
        <v>0</v>
      </c>
      <c r="AP121">
        <v>1</v>
      </c>
      <c r="AQ121">
        <v>0</v>
      </c>
      <c r="AR121">
        <v>1</v>
      </c>
      <c r="AS121">
        <v>0</v>
      </c>
      <c r="AT121">
        <v>1</v>
      </c>
      <c r="AU121">
        <v>0</v>
      </c>
      <c r="AV121">
        <v>0</v>
      </c>
      <c r="AW121">
        <v>1</v>
      </c>
      <c r="AX121">
        <v>1</v>
      </c>
      <c r="AY121">
        <v>-1</v>
      </c>
      <c r="AZ121">
        <v>-1</v>
      </c>
      <c r="BA121">
        <v>-1</v>
      </c>
      <c r="BB121">
        <v>-1</v>
      </c>
      <c r="BC121">
        <v>-1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63</v>
      </c>
      <c r="BK121" t="s">
        <v>63</v>
      </c>
      <c r="BL121" t="s">
        <v>63</v>
      </c>
      <c r="BM121" t="s">
        <v>63</v>
      </c>
      <c r="BN121" t="s">
        <v>63</v>
      </c>
      <c r="BO121" t="s">
        <v>63</v>
      </c>
      <c r="BP121" t="s">
        <v>63</v>
      </c>
      <c r="BQ121" t="s">
        <v>63</v>
      </c>
      <c r="BR121" t="s">
        <v>63</v>
      </c>
    </row>
    <row r="122" spans="1:70" x14ac:dyDescent="0.25">
      <c r="A122">
        <v>1999</v>
      </c>
      <c r="B122">
        <v>1</v>
      </c>
      <c r="C122">
        <v>40581</v>
      </c>
      <c r="D122">
        <v>1049</v>
      </c>
      <c r="E122">
        <v>6</v>
      </c>
      <c r="F122">
        <v>4</v>
      </c>
      <c r="G122">
        <v>3.024</v>
      </c>
      <c r="H122">
        <f>IFERROR(G122*M122,"")</f>
        <v>-3.024</v>
      </c>
      <c r="I122" t="s">
        <v>62</v>
      </c>
      <c r="J122">
        <f>IF(M122="NA","",G122)</f>
        <v>3.024</v>
      </c>
      <c r="K122">
        <v>-1</v>
      </c>
      <c r="L122">
        <v>0</v>
      </c>
      <c r="M122">
        <v>-1</v>
      </c>
      <c r="N122">
        <v>0</v>
      </c>
      <c r="O122">
        <f t="shared" si="3"/>
        <v>0</v>
      </c>
      <c r="P122">
        <f t="shared" si="4"/>
        <v>3.024</v>
      </c>
      <c r="Q122">
        <f t="shared" si="5"/>
        <v>3.024</v>
      </c>
      <c r="R122" s="25">
        <f>IF(IFERROR(VLOOKUP(C122,'t+1'!$B$2:$L$312,11,FALSE),"")="NA","",IFERROR(VLOOKUP(C122,'t+1'!$B$2:$L$312,11,FALSE),""))</f>
        <v>0</v>
      </c>
      <c r="S122" s="25">
        <f t="shared" si="6"/>
        <v>0</v>
      </c>
      <c r="T122">
        <v>-1</v>
      </c>
      <c r="U122">
        <v>0</v>
      </c>
      <c r="V122">
        <v>-1</v>
      </c>
      <c r="W122">
        <v>0</v>
      </c>
      <c r="X122">
        <v>-1</v>
      </c>
      <c r="Y122">
        <v>0</v>
      </c>
      <c r="Z122">
        <v>-1</v>
      </c>
      <c r="AA122">
        <v>0</v>
      </c>
      <c r="AB122">
        <v>-1</v>
      </c>
      <c r="AC122">
        <v>0</v>
      </c>
      <c r="AD122">
        <v>-1</v>
      </c>
      <c r="AE122">
        <v>0</v>
      </c>
      <c r="AF122">
        <v>-1</v>
      </c>
      <c r="AG122">
        <v>0</v>
      </c>
      <c r="AH122">
        <v>-1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1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1</v>
      </c>
      <c r="AX122">
        <v>-1</v>
      </c>
      <c r="AY122">
        <v>-1</v>
      </c>
      <c r="AZ122">
        <v>-1</v>
      </c>
      <c r="BA122">
        <v>-1</v>
      </c>
      <c r="BB122">
        <v>-1</v>
      </c>
      <c r="BC122">
        <v>-1</v>
      </c>
      <c r="BD122">
        <v>1</v>
      </c>
      <c r="BE122">
        <v>-1</v>
      </c>
      <c r="BF122">
        <v>1</v>
      </c>
      <c r="BG122">
        <v>1</v>
      </c>
      <c r="BH122">
        <v>0</v>
      </c>
      <c r="BI122">
        <v>1</v>
      </c>
      <c r="BJ122" t="s">
        <v>63</v>
      </c>
      <c r="BK122" t="s">
        <v>63</v>
      </c>
      <c r="BL122" t="s">
        <v>63</v>
      </c>
      <c r="BM122" t="s">
        <v>63</v>
      </c>
      <c r="BN122" t="s">
        <v>63</v>
      </c>
      <c r="BO122" t="s">
        <v>63</v>
      </c>
      <c r="BP122" t="s">
        <v>63</v>
      </c>
      <c r="BQ122" t="s">
        <v>63</v>
      </c>
      <c r="BR122" t="s">
        <v>63</v>
      </c>
    </row>
    <row r="123" spans="1:70" x14ac:dyDescent="0.25">
      <c r="A123">
        <v>2005</v>
      </c>
      <c r="B123">
        <v>1</v>
      </c>
      <c r="C123">
        <v>40583</v>
      </c>
      <c r="D123">
        <v>1042</v>
      </c>
      <c r="E123">
        <v>8</v>
      </c>
      <c r="F123">
        <v>4</v>
      </c>
      <c r="G123">
        <v>5.9219999999999997</v>
      </c>
      <c r="H123" t="str">
        <f>IFERROR(G123*M123,"")</f>
        <v/>
      </c>
      <c r="I123" t="s">
        <v>62</v>
      </c>
      <c r="J123" t="str">
        <f>IF(M123="NA","",G123)</f>
        <v/>
      </c>
      <c r="K123">
        <v>-1</v>
      </c>
      <c r="L123">
        <v>-1</v>
      </c>
      <c r="M123" t="s">
        <v>63</v>
      </c>
      <c r="N123">
        <v>1</v>
      </c>
      <c r="O123" t="str">
        <f t="shared" si="3"/>
        <v/>
      </c>
      <c r="P123" t="str">
        <f t="shared" si="4"/>
        <v/>
      </c>
      <c r="Q123" t="str">
        <f t="shared" si="5"/>
        <v/>
      </c>
      <c r="R123" s="25" t="str">
        <f>IF(IFERROR(VLOOKUP(C123,'t+1'!$B$2:$L$312,11,FALSE),"")="NA","",IFERROR(VLOOKUP(C123,'t+1'!$B$2:$L$312,11,FALSE),""))</f>
        <v/>
      </c>
      <c r="S123" s="25" t="str">
        <f t="shared" si="6"/>
        <v/>
      </c>
      <c r="T123">
        <v>-1</v>
      </c>
      <c r="U123">
        <v>1</v>
      </c>
      <c r="V123">
        <v>-1</v>
      </c>
      <c r="W123">
        <v>-1</v>
      </c>
      <c r="X123">
        <v>0</v>
      </c>
      <c r="Y123">
        <v>1</v>
      </c>
      <c r="Z123">
        <v>1</v>
      </c>
      <c r="AA123">
        <v>0</v>
      </c>
      <c r="AB123">
        <v>-1</v>
      </c>
      <c r="AC123">
        <v>0</v>
      </c>
      <c r="AD123">
        <v>-1</v>
      </c>
      <c r="AE123">
        <v>0</v>
      </c>
      <c r="AF123">
        <v>-1</v>
      </c>
      <c r="AG123">
        <v>0</v>
      </c>
      <c r="AH123">
        <v>1</v>
      </c>
      <c r="AI123">
        <v>0</v>
      </c>
      <c r="AJ123">
        <v>1</v>
      </c>
      <c r="AK123">
        <v>0</v>
      </c>
      <c r="AL123">
        <v>1</v>
      </c>
      <c r="AM123">
        <v>0</v>
      </c>
      <c r="AN123">
        <v>1</v>
      </c>
      <c r="AO123">
        <v>0</v>
      </c>
      <c r="AP123">
        <v>-1</v>
      </c>
      <c r="AQ123">
        <v>0</v>
      </c>
      <c r="AR123">
        <v>-1</v>
      </c>
      <c r="AS123">
        <v>0</v>
      </c>
      <c r="AT123">
        <v>1</v>
      </c>
      <c r="AU123">
        <v>1</v>
      </c>
      <c r="AV123">
        <v>0</v>
      </c>
      <c r="AW123">
        <v>1</v>
      </c>
      <c r="AX123">
        <v>-1</v>
      </c>
      <c r="AY123">
        <v>1</v>
      </c>
      <c r="AZ123">
        <v>0</v>
      </c>
      <c r="BA123">
        <v>-1</v>
      </c>
      <c r="BB123">
        <v>-1</v>
      </c>
      <c r="BC123" t="s">
        <v>63</v>
      </c>
      <c r="BD123">
        <v>1</v>
      </c>
      <c r="BE123">
        <v>0</v>
      </c>
      <c r="BF123">
        <v>1</v>
      </c>
      <c r="BG123">
        <v>1</v>
      </c>
      <c r="BH123">
        <v>0</v>
      </c>
      <c r="BI123">
        <v>1</v>
      </c>
      <c r="BJ123" t="s">
        <v>63</v>
      </c>
      <c r="BK123" t="s">
        <v>63</v>
      </c>
      <c r="BL123" t="s">
        <v>63</v>
      </c>
      <c r="BM123" t="s">
        <v>63</v>
      </c>
      <c r="BN123" t="s">
        <v>63</v>
      </c>
      <c r="BO123" t="s">
        <v>63</v>
      </c>
      <c r="BP123" t="s">
        <v>63</v>
      </c>
      <c r="BQ123" t="s">
        <v>63</v>
      </c>
      <c r="BR123" t="s">
        <v>63</v>
      </c>
    </row>
    <row r="124" spans="1:70" x14ac:dyDescent="0.25">
      <c r="A124">
        <v>5388</v>
      </c>
      <c r="B124">
        <v>5</v>
      </c>
      <c r="C124">
        <v>40595</v>
      </c>
      <c r="D124">
        <v>1042</v>
      </c>
      <c r="E124">
        <v>8</v>
      </c>
      <c r="F124">
        <v>4</v>
      </c>
      <c r="G124">
        <v>5.9219999999999997</v>
      </c>
      <c r="H124">
        <f>IFERROR(G124*M124,"")</f>
        <v>0</v>
      </c>
      <c r="I124" t="s">
        <v>62</v>
      </c>
      <c r="J124">
        <f>IF(M124="NA","",G124)</f>
        <v>5.9219999999999997</v>
      </c>
      <c r="K124">
        <v>-1</v>
      </c>
      <c r="L124">
        <v>-1</v>
      </c>
      <c r="M124">
        <v>0</v>
      </c>
      <c r="N124">
        <v>0</v>
      </c>
      <c r="O124">
        <f t="shared" si="3"/>
        <v>-5.9219999999999997</v>
      </c>
      <c r="P124">
        <f t="shared" si="4"/>
        <v>5.9219999999999997</v>
      </c>
      <c r="Q124">
        <f t="shared" si="5"/>
        <v>5.9219999999999997</v>
      </c>
      <c r="R124" s="25">
        <f>IF(IFERROR(VLOOKUP(C124,'t+1'!$B$2:$L$312,11,FALSE),"")="NA","",IFERROR(VLOOKUP(C124,'t+1'!$B$2:$L$312,11,FALSE),""))</f>
        <v>-1</v>
      </c>
      <c r="S124" s="25">
        <f t="shared" si="6"/>
        <v>-1</v>
      </c>
      <c r="T124">
        <v>-1</v>
      </c>
      <c r="U124">
        <v>-1</v>
      </c>
      <c r="V124">
        <v>-1</v>
      </c>
      <c r="W124">
        <v>0</v>
      </c>
      <c r="X124">
        <v>0</v>
      </c>
      <c r="Y124">
        <v>0</v>
      </c>
      <c r="Z124">
        <v>-1</v>
      </c>
      <c r="AA124">
        <v>-1</v>
      </c>
      <c r="AB124">
        <v>-1</v>
      </c>
      <c r="AC124">
        <v>-1</v>
      </c>
      <c r="AD124">
        <v>-1</v>
      </c>
      <c r="AE124">
        <v>-1</v>
      </c>
      <c r="AF124">
        <v>-1</v>
      </c>
      <c r="AG124">
        <v>-1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-1</v>
      </c>
      <c r="AY124">
        <v>1</v>
      </c>
      <c r="AZ124">
        <v>-1</v>
      </c>
      <c r="BA124">
        <v>-1</v>
      </c>
      <c r="BB124">
        <v>-1</v>
      </c>
      <c r="BC124">
        <v>0</v>
      </c>
      <c r="BD124">
        <v>1</v>
      </c>
      <c r="BE124">
        <v>0</v>
      </c>
      <c r="BF124">
        <v>0</v>
      </c>
      <c r="BG124">
        <v>1</v>
      </c>
      <c r="BH124">
        <v>1</v>
      </c>
      <c r="BI124">
        <v>0</v>
      </c>
      <c r="BJ124" t="s">
        <v>63</v>
      </c>
      <c r="BK124" t="s">
        <v>63</v>
      </c>
      <c r="BL124" t="s">
        <v>63</v>
      </c>
      <c r="BM124" t="s">
        <v>63</v>
      </c>
      <c r="BN124" t="s">
        <v>63</v>
      </c>
      <c r="BO124" t="s">
        <v>63</v>
      </c>
      <c r="BP124" t="s">
        <v>63</v>
      </c>
      <c r="BQ124" t="s">
        <v>63</v>
      </c>
      <c r="BR124" t="s">
        <v>63</v>
      </c>
    </row>
    <row r="125" spans="1:70" x14ac:dyDescent="0.25">
      <c r="A125">
        <v>10583</v>
      </c>
      <c r="B125">
        <v>6</v>
      </c>
      <c r="C125">
        <v>40601</v>
      </c>
      <c r="D125">
        <v>1191</v>
      </c>
      <c r="E125">
        <v>9</v>
      </c>
      <c r="F125">
        <v>4</v>
      </c>
      <c r="G125">
        <v>14.3</v>
      </c>
      <c r="H125">
        <f>IFERROR(G125*M125,"")</f>
        <v>0</v>
      </c>
      <c r="I125" t="s">
        <v>62</v>
      </c>
      <c r="J125">
        <f>IF(M125="NA","",G125)</f>
        <v>14.3</v>
      </c>
      <c r="K125">
        <v>0</v>
      </c>
      <c r="L125">
        <v>0</v>
      </c>
      <c r="M125">
        <v>0</v>
      </c>
      <c r="N125">
        <v>0</v>
      </c>
      <c r="O125">
        <f t="shared" si="3"/>
        <v>0</v>
      </c>
      <c r="P125">
        <f t="shared" si="4"/>
        <v>14.3</v>
      </c>
      <c r="Q125">
        <f t="shared" si="5"/>
        <v>14.3</v>
      </c>
      <c r="R125" s="25">
        <f>IF(IFERROR(VLOOKUP(C125,'t+1'!$B$2:$L$312,11,FALSE),"")="NA","",IFERROR(VLOOKUP(C125,'t+1'!$B$2:$L$312,11,FALSE),""))</f>
        <v>0</v>
      </c>
      <c r="S125" s="25">
        <f t="shared" si="6"/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-1</v>
      </c>
      <c r="AG125">
        <v>0</v>
      </c>
      <c r="AH125">
        <v>0</v>
      </c>
      <c r="AI125">
        <v>0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1</v>
      </c>
      <c r="AV125">
        <v>0</v>
      </c>
      <c r="AW125">
        <v>1</v>
      </c>
      <c r="AX125">
        <v>-1</v>
      </c>
      <c r="AY125">
        <v>0</v>
      </c>
      <c r="AZ125">
        <v>-1</v>
      </c>
      <c r="BA125">
        <v>-1</v>
      </c>
      <c r="BB125">
        <v>-1</v>
      </c>
      <c r="BC125">
        <v>0</v>
      </c>
      <c r="BD125">
        <v>1</v>
      </c>
      <c r="BE125">
        <v>0</v>
      </c>
      <c r="BF125">
        <v>1</v>
      </c>
      <c r="BG125">
        <v>0</v>
      </c>
      <c r="BH125">
        <v>0</v>
      </c>
      <c r="BI125">
        <v>0</v>
      </c>
      <c r="BJ125" t="s">
        <v>63</v>
      </c>
      <c r="BK125" t="s">
        <v>63</v>
      </c>
      <c r="BL125" t="s">
        <v>63</v>
      </c>
      <c r="BM125" t="s">
        <v>63</v>
      </c>
      <c r="BN125" t="s">
        <v>63</v>
      </c>
      <c r="BO125" t="s">
        <v>63</v>
      </c>
      <c r="BP125" t="s">
        <v>63</v>
      </c>
      <c r="BQ125" t="s">
        <v>63</v>
      </c>
      <c r="BR125" t="s">
        <v>63</v>
      </c>
    </row>
    <row r="126" spans="1:70" x14ac:dyDescent="0.25">
      <c r="A126">
        <v>2010</v>
      </c>
      <c r="B126">
        <v>1</v>
      </c>
      <c r="C126">
        <v>40614</v>
      </c>
      <c r="D126">
        <v>1060</v>
      </c>
      <c r="E126">
        <v>5</v>
      </c>
      <c r="F126">
        <v>4</v>
      </c>
      <c r="G126">
        <v>3.298</v>
      </c>
      <c r="H126">
        <f>IFERROR(G126*M126,"")</f>
        <v>-3.298</v>
      </c>
      <c r="I126" t="s">
        <v>62</v>
      </c>
      <c r="J126">
        <f>IF(M126="NA","",G126)</f>
        <v>3.298</v>
      </c>
      <c r="K126">
        <v>-1</v>
      </c>
      <c r="L126">
        <v>-1</v>
      </c>
      <c r="M126">
        <v>-1</v>
      </c>
      <c r="N126">
        <v>-1</v>
      </c>
      <c r="O126">
        <f t="shared" si="3"/>
        <v>0</v>
      </c>
      <c r="P126">
        <f t="shared" si="4"/>
        <v>3.298</v>
      </c>
      <c r="Q126">
        <f t="shared" si="5"/>
        <v>3.298</v>
      </c>
      <c r="R126" s="25">
        <f>IF(IFERROR(VLOOKUP(C126,'t+1'!$B$2:$L$312,11,FALSE),"")="NA","",IFERROR(VLOOKUP(C126,'t+1'!$B$2:$L$312,11,FALSE),""))</f>
        <v>-1</v>
      </c>
      <c r="S126" s="25">
        <f t="shared" si="6"/>
        <v>0</v>
      </c>
      <c r="T126">
        <v>-1</v>
      </c>
      <c r="U126">
        <v>-1</v>
      </c>
      <c r="V126">
        <v>-1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-1</v>
      </c>
      <c r="AD126">
        <v>-1</v>
      </c>
      <c r="AE126">
        <v>-1</v>
      </c>
      <c r="AF126">
        <v>-1</v>
      </c>
      <c r="AG126">
        <v>-1</v>
      </c>
      <c r="AH126">
        <v>-1</v>
      </c>
      <c r="AI126">
        <v>-1</v>
      </c>
      <c r="AJ126">
        <v>0</v>
      </c>
      <c r="AK126">
        <v>0</v>
      </c>
      <c r="AL126">
        <v>1</v>
      </c>
      <c r="AM126">
        <v>1</v>
      </c>
      <c r="AN126">
        <v>1</v>
      </c>
      <c r="AO126">
        <v>1</v>
      </c>
      <c r="AP126">
        <v>0</v>
      </c>
      <c r="AQ126">
        <v>0</v>
      </c>
      <c r="AR126">
        <v>1</v>
      </c>
      <c r="AS126">
        <v>1</v>
      </c>
      <c r="AT126">
        <v>1</v>
      </c>
      <c r="AU126">
        <v>0</v>
      </c>
      <c r="AV126">
        <v>0</v>
      </c>
      <c r="AW126">
        <v>1</v>
      </c>
      <c r="AX126">
        <v>-1</v>
      </c>
      <c r="AY126">
        <v>-1</v>
      </c>
      <c r="AZ126">
        <v>-1</v>
      </c>
      <c r="BA126">
        <v>-1</v>
      </c>
      <c r="BB126">
        <v>-1</v>
      </c>
      <c r="BC126">
        <v>0</v>
      </c>
      <c r="BD126">
        <v>1</v>
      </c>
      <c r="BE126">
        <v>-1</v>
      </c>
      <c r="BF126">
        <v>0</v>
      </c>
      <c r="BG126">
        <v>1</v>
      </c>
      <c r="BH126">
        <v>-1</v>
      </c>
      <c r="BI126">
        <v>1</v>
      </c>
      <c r="BJ126" t="s">
        <v>63</v>
      </c>
      <c r="BK126" t="s">
        <v>63</v>
      </c>
      <c r="BL126" t="s">
        <v>63</v>
      </c>
      <c r="BM126" t="s">
        <v>63</v>
      </c>
      <c r="BN126" t="s">
        <v>63</v>
      </c>
      <c r="BO126" t="s">
        <v>63</v>
      </c>
      <c r="BP126" t="s">
        <v>63</v>
      </c>
      <c r="BQ126" t="s">
        <v>63</v>
      </c>
      <c r="BR126" t="s">
        <v>63</v>
      </c>
    </row>
    <row r="127" spans="1:70" x14ac:dyDescent="0.25">
      <c r="A127">
        <v>5401</v>
      </c>
      <c r="B127">
        <v>5</v>
      </c>
      <c r="C127">
        <v>40622</v>
      </c>
      <c r="D127">
        <v>1060</v>
      </c>
      <c r="E127">
        <v>8</v>
      </c>
      <c r="F127">
        <v>4</v>
      </c>
      <c r="G127">
        <v>9.1180000000000003</v>
      </c>
      <c r="H127">
        <f>IFERROR(G127*M127,"")</f>
        <v>-9.1180000000000003</v>
      </c>
      <c r="I127" t="s">
        <v>62</v>
      </c>
      <c r="J127">
        <f>IF(M127="NA","",G127)</f>
        <v>9.1180000000000003</v>
      </c>
      <c r="K127">
        <v>-1</v>
      </c>
      <c r="L127">
        <v>-1</v>
      </c>
      <c r="M127">
        <v>-1</v>
      </c>
      <c r="N127">
        <v>-1</v>
      </c>
      <c r="O127" t="str">
        <f t="shared" si="3"/>
        <v/>
      </c>
      <c r="P127" t="str">
        <f t="shared" si="4"/>
        <v/>
      </c>
      <c r="Q127" t="str">
        <f t="shared" si="5"/>
        <v/>
      </c>
      <c r="R127" s="25" t="str">
        <f>IF(IFERROR(VLOOKUP(C127,'t+1'!$B$2:$L$312,11,FALSE),"")="NA","",IFERROR(VLOOKUP(C127,'t+1'!$B$2:$L$312,11,FALSE),""))</f>
        <v/>
      </c>
      <c r="S127" s="25" t="str">
        <f t="shared" si="6"/>
        <v/>
      </c>
      <c r="T127">
        <v>-1</v>
      </c>
      <c r="U127">
        <v>-1</v>
      </c>
      <c r="V127">
        <v>-1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-1</v>
      </c>
      <c r="AD127">
        <v>-1</v>
      </c>
      <c r="AE127">
        <v>-1</v>
      </c>
      <c r="AF127">
        <v>0</v>
      </c>
      <c r="AG127">
        <v>0</v>
      </c>
      <c r="AH127">
        <v>0</v>
      </c>
      <c r="AI127">
        <v>0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0</v>
      </c>
      <c r="AS127">
        <v>0</v>
      </c>
      <c r="AT127">
        <v>1</v>
      </c>
      <c r="AU127">
        <v>1</v>
      </c>
      <c r="AV127">
        <v>-1</v>
      </c>
      <c r="AW127">
        <v>1</v>
      </c>
      <c r="AX127">
        <v>-1</v>
      </c>
      <c r="AY127">
        <v>1</v>
      </c>
      <c r="AZ127">
        <v>0</v>
      </c>
      <c r="BA127">
        <v>-1</v>
      </c>
      <c r="BB127">
        <v>1</v>
      </c>
      <c r="BC127">
        <v>1</v>
      </c>
      <c r="BD127">
        <v>1</v>
      </c>
      <c r="BE127">
        <v>1</v>
      </c>
      <c r="BF127">
        <v>0</v>
      </c>
      <c r="BG127">
        <v>-1</v>
      </c>
      <c r="BH127">
        <v>-1</v>
      </c>
      <c r="BI127">
        <v>-1</v>
      </c>
      <c r="BJ127" t="s">
        <v>63</v>
      </c>
      <c r="BK127" t="s">
        <v>63</v>
      </c>
      <c r="BL127" t="s">
        <v>63</v>
      </c>
      <c r="BM127" t="s">
        <v>63</v>
      </c>
      <c r="BN127" t="s">
        <v>63</v>
      </c>
      <c r="BO127" t="s">
        <v>63</v>
      </c>
      <c r="BP127" t="s">
        <v>63</v>
      </c>
      <c r="BQ127" t="s">
        <v>63</v>
      </c>
      <c r="BR127" t="s">
        <v>63</v>
      </c>
    </row>
    <row r="128" spans="1:70" x14ac:dyDescent="0.25">
      <c r="A128">
        <v>2022</v>
      </c>
      <c r="B128">
        <v>1</v>
      </c>
      <c r="C128">
        <v>40628</v>
      </c>
      <c r="D128">
        <v>1060</v>
      </c>
      <c r="E128">
        <v>9</v>
      </c>
      <c r="F128">
        <v>4</v>
      </c>
      <c r="G128">
        <v>27.742000000000001</v>
      </c>
      <c r="H128">
        <f>IFERROR(G128*M128,"")</f>
        <v>27.742000000000001</v>
      </c>
      <c r="I128" t="s">
        <v>62</v>
      </c>
      <c r="J128">
        <f>IF(M128="NA","",G128)</f>
        <v>27.742000000000001</v>
      </c>
      <c r="K128">
        <v>-1</v>
      </c>
      <c r="L128">
        <v>-1</v>
      </c>
      <c r="M128">
        <v>1</v>
      </c>
      <c r="N128">
        <v>1</v>
      </c>
      <c r="O128">
        <f t="shared" si="3"/>
        <v>0</v>
      </c>
      <c r="P128">
        <f t="shared" si="4"/>
        <v>27.742000000000001</v>
      </c>
      <c r="Q128">
        <f t="shared" si="5"/>
        <v>27.742000000000001</v>
      </c>
      <c r="R128" s="25">
        <f>IF(IFERROR(VLOOKUP(C128,'t+1'!$B$2:$L$312,11,FALSE),"")="NA","",IFERROR(VLOOKUP(C128,'t+1'!$B$2:$L$312,11,FALSE),""))</f>
        <v>1</v>
      </c>
      <c r="S128" s="25">
        <f t="shared" si="6"/>
        <v>0</v>
      </c>
      <c r="T128">
        <v>0</v>
      </c>
      <c r="U128">
        <v>1</v>
      </c>
      <c r="V128">
        <v>-1</v>
      </c>
      <c r="W128">
        <v>-1</v>
      </c>
      <c r="X128">
        <v>1</v>
      </c>
      <c r="Y128">
        <v>1</v>
      </c>
      <c r="Z128">
        <v>0</v>
      </c>
      <c r="AA128">
        <v>1</v>
      </c>
      <c r="AB128">
        <v>-1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</v>
      </c>
      <c r="AI128">
        <v>1</v>
      </c>
      <c r="AJ128">
        <v>1</v>
      </c>
      <c r="AK128">
        <v>0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1</v>
      </c>
      <c r="AX128">
        <v>-1</v>
      </c>
      <c r="AY128">
        <v>0</v>
      </c>
      <c r="AZ128">
        <v>-1</v>
      </c>
      <c r="BA128">
        <v>-1</v>
      </c>
      <c r="BB128">
        <v>0</v>
      </c>
      <c r="BC128" t="s">
        <v>63</v>
      </c>
      <c r="BD128">
        <v>0</v>
      </c>
      <c r="BE128">
        <v>0</v>
      </c>
      <c r="BF128">
        <v>0</v>
      </c>
      <c r="BG128">
        <v>1</v>
      </c>
      <c r="BH128">
        <v>1</v>
      </c>
      <c r="BI128">
        <v>0</v>
      </c>
      <c r="BJ128" t="s">
        <v>63</v>
      </c>
      <c r="BK128" t="s">
        <v>63</v>
      </c>
      <c r="BL128" t="s">
        <v>63</v>
      </c>
      <c r="BM128" t="s">
        <v>63</v>
      </c>
      <c r="BN128" t="s">
        <v>63</v>
      </c>
      <c r="BO128" t="s">
        <v>63</v>
      </c>
      <c r="BP128" t="s">
        <v>63</v>
      </c>
      <c r="BQ128" t="s">
        <v>63</v>
      </c>
      <c r="BR128" t="s">
        <v>63</v>
      </c>
    </row>
    <row r="129" spans="1:70" x14ac:dyDescent="0.25">
      <c r="A129">
        <v>10615</v>
      </c>
      <c r="B129">
        <v>6</v>
      </c>
      <c r="C129">
        <v>40707</v>
      </c>
      <c r="D129">
        <v>1060</v>
      </c>
      <c r="E129">
        <v>8</v>
      </c>
      <c r="F129">
        <v>4</v>
      </c>
      <c r="G129">
        <v>9.1180000000000003</v>
      </c>
      <c r="H129" t="str">
        <f>IFERROR(G129*M129,"")</f>
        <v/>
      </c>
      <c r="I129" t="s">
        <v>62</v>
      </c>
      <c r="J129" t="str">
        <f>IF(M129="NA","",G129)</f>
        <v/>
      </c>
      <c r="K129">
        <v>-1</v>
      </c>
      <c r="L129">
        <v>-1</v>
      </c>
      <c r="M129" t="s">
        <v>63</v>
      </c>
      <c r="N129" t="s">
        <v>63</v>
      </c>
      <c r="O129" t="str">
        <f t="shared" si="3"/>
        <v/>
      </c>
      <c r="P129" t="str">
        <f t="shared" si="4"/>
        <v/>
      </c>
      <c r="Q129" t="str">
        <f t="shared" si="5"/>
        <v/>
      </c>
      <c r="R129" s="25" t="str">
        <f>IF(IFERROR(VLOOKUP(C129,'t+1'!$B$2:$L$312,11,FALSE),"")="NA","",IFERROR(VLOOKUP(C129,'t+1'!$B$2:$L$312,11,FALSE),""))</f>
        <v/>
      </c>
      <c r="S129" s="25" t="str">
        <f t="shared" si="6"/>
        <v/>
      </c>
      <c r="T129">
        <v>-1</v>
      </c>
      <c r="U129">
        <v>-1</v>
      </c>
      <c r="V129">
        <v>-1</v>
      </c>
      <c r="W129">
        <v>-1</v>
      </c>
      <c r="X129" t="s">
        <v>63</v>
      </c>
      <c r="Y129" t="s">
        <v>63</v>
      </c>
      <c r="Z129">
        <v>0</v>
      </c>
      <c r="AA129">
        <v>0</v>
      </c>
      <c r="AB129">
        <v>-1</v>
      </c>
      <c r="AC129">
        <v>-1</v>
      </c>
      <c r="AD129">
        <v>-1</v>
      </c>
      <c r="AE129">
        <v>-1</v>
      </c>
      <c r="AF129">
        <v>0</v>
      </c>
      <c r="AG129">
        <v>0</v>
      </c>
      <c r="AH129">
        <v>0</v>
      </c>
      <c r="AI129">
        <v>0</v>
      </c>
      <c r="AJ129">
        <v>-1</v>
      </c>
      <c r="AK129">
        <v>-1</v>
      </c>
      <c r="AL129">
        <v>-1</v>
      </c>
      <c r="AM129">
        <v>-1</v>
      </c>
      <c r="AN129">
        <v>0</v>
      </c>
      <c r="AO129">
        <v>0</v>
      </c>
      <c r="AP129">
        <v>-1</v>
      </c>
      <c r="AQ129">
        <v>-1</v>
      </c>
      <c r="AR129" t="s">
        <v>63</v>
      </c>
      <c r="AS129" t="s">
        <v>63</v>
      </c>
      <c r="AT129">
        <v>1</v>
      </c>
      <c r="AU129">
        <v>1</v>
      </c>
      <c r="AV129">
        <v>0</v>
      </c>
      <c r="AW129">
        <v>1</v>
      </c>
      <c r="AX129">
        <v>-1</v>
      </c>
      <c r="AY129">
        <v>0</v>
      </c>
      <c r="AZ129">
        <v>-1</v>
      </c>
      <c r="BA129">
        <v>-1</v>
      </c>
      <c r="BB129">
        <v>-1</v>
      </c>
      <c r="BC129">
        <v>1</v>
      </c>
      <c r="BD129">
        <v>1</v>
      </c>
      <c r="BE129">
        <v>0</v>
      </c>
      <c r="BF129">
        <v>1</v>
      </c>
      <c r="BG129">
        <v>1</v>
      </c>
      <c r="BH129">
        <v>0</v>
      </c>
      <c r="BI129">
        <v>0</v>
      </c>
      <c r="BJ129" t="s">
        <v>63</v>
      </c>
      <c r="BK129" t="s">
        <v>63</v>
      </c>
      <c r="BL129" t="s">
        <v>63</v>
      </c>
      <c r="BM129" t="s">
        <v>63</v>
      </c>
      <c r="BN129" t="s">
        <v>63</v>
      </c>
      <c r="BO129" t="s">
        <v>63</v>
      </c>
      <c r="BP129" t="s">
        <v>63</v>
      </c>
      <c r="BQ129" t="s">
        <v>63</v>
      </c>
      <c r="BR129" t="s">
        <v>63</v>
      </c>
    </row>
    <row r="130" spans="1:70" x14ac:dyDescent="0.25">
      <c r="A130">
        <v>2053</v>
      </c>
      <c r="B130">
        <v>1</v>
      </c>
      <c r="C130">
        <v>40719</v>
      </c>
      <c r="D130">
        <v>1060</v>
      </c>
      <c r="E130">
        <v>3</v>
      </c>
      <c r="F130">
        <v>4</v>
      </c>
      <c r="G130">
        <v>0.97</v>
      </c>
      <c r="H130" t="str">
        <f>IFERROR(G130*M130,"")</f>
        <v/>
      </c>
      <c r="I130" t="s">
        <v>62</v>
      </c>
      <c r="J130" t="str">
        <f>IF(M130="NA","",G130)</f>
        <v/>
      </c>
      <c r="K130">
        <v>-1</v>
      </c>
      <c r="L130">
        <v>-1</v>
      </c>
      <c r="M130" t="s">
        <v>63</v>
      </c>
      <c r="N130" t="s">
        <v>63</v>
      </c>
      <c r="O130" t="str">
        <f t="shared" si="3"/>
        <v/>
      </c>
      <c r="P130" t="str">
        <f t="shared" si="4"/>
        <v/>
      </c>
      <c r="Q130" t="str">
        <f t="shared" si="5"/>
        <v/>
      </c>
      <c r="R130" s="25" t="str">
        <f>IF(IFERROR(VLOOKUP(C130,'t+1'!$B$2:$L$312,11,FALSE),"")="NA","",IFERROR(VLOOKUP(C130,'t+1'!$B$2:$L$312,11,FALSE),""))</f>
        <v/>
      </c>
      <c r="S130" s="25" t="str">
        <f t="shared" si="6"/>
        <v/>
      </c>
      <c r="T130">
        <v>-1</v>
      </c>
      <c r="U130">
        <v>-1</v>
      </c>
      <c r="V130">
        <v>-1</v>
      </c>
      <c r="W130">
        <v>-1</v>
      </c>
      <c r="X130" t="s">
        <v>63</v>
      </c>
      <c r="Y130" t="s">
        <v>63</v>
      </c>
      <c r="Z130">
        <v>-1</v>
      </c>
      <c r="AA130">
        <v>-1</v>
      </c>
      <c r="AB130">
        <v>-1</v>
      </c>
      <c r="AC130">
        <v>-1</v>
      </c>
      <c r="AD130">
        <v>-1</v>
      </c>
      <c r="AE130">
        <v>-1</v>
      </c>
      <c r="AF130">
        <v>-1</v>
      </c>
      <c r="AG130">
        <v>-1</v>
      </c>
      <c r="AH130">
        <v>-1</v>
      </c>
      <c r="AI130">
        <v>-1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 t="s">
        <v>63</v>
      </c>
      <c r="AS130" t="s">
        <v>63</v>
      </c>
      <c r="AT130">
        <v>1</v>
      </c>
      <c r="AU130">
        <v>1</v>
      </c>
      <c r="AV130">
        <v>-1</v>
      </c>
      <c r="AW130">
        <v>1</v>
      </c>
      <c r="AX130">
        <v>-1</v>
      </c>
      <c r="AY130">
        <v>0</v>
      </c>
      <c r="AZ130">
        <v>-1</v>
      </c>
      <c r="BA130">
        <v>-1</v>
      </c>
      <c r="BB130">
        <v>0</v>
      </c>
      <c r="BC130" t="s">
        <v>63</v>
      </c>
      <c r="BD130">
        <v>1</v>
      </c>
      <c r="BE130">
        <v>0</v>
      </c>
      <c r="BF130">
        <v>-1</v>
      </c>
      <c r="BG130" t="s">
        <v>63</v>
      </c>
      <c r="BH130">
        <v>-1</v>
      </c>
      <c r="BI130">
        <v>-1</v>
      </c>
      <c r="BJ130" t="s">
        <v>63</v>
      </c>
      <c r="BK130" t="s">
        <v>63</v>
      </c>
      <c r="BL130" t="s">
        <v>63</v>
      </c>
      <c r="BM130" t="s">
        <v>63</v>
      </c>
      <c r="BN130" t="s">
        <v>63</v>
      </c>
      <c r="BO130" t="s">
        <v>63</v>
      </c>
      <c r="BP130" t="s">
        <v>63</v>
      </c>
      <c r="BQ130" t="s">
        <v>63</v>
      </c>
      <c r="BR130" t="s">
        <v>63</v>
      </c>
    </row>
    <row r="131" spans="1:70" x14ac:dyDescent="0.25">
      <c r="A131">
        <v>14673</v>
      </c>
      <c r="B131">
        <v>1</v>
      </c>
      <c r="C131">
        <v>40720</v>
      </c>
      <c r="D131">
        <v>1060</v>
      </c>
      <c r="E131">
        <v>9</v>
      </c>
      <c r="F131">
        <v>4</v>
      </c>
      <c r="G131">
        <v>27.742000000000001</v>
      </c>
      <c r="H131" t="str">
        <f>IFERROR(G131*M131,"")</f>
        <v/>
      </c>
      <c r="I131" t="s">
        <v>62</v>
      </c>
      <c r="J131" t="str">
        <f>IF(M131="NA","",G131)</f>
        <v/>
      </c>
      <c r="K131">
        <v>0</v>
      </c>
      <c r="L131">
        <v>0</v>
      </c>
      <c r="M131" t="s">
        <v>63</v>
      </c>
      <c r="N131" t="s">
        <v>63</v>
      </c>
      <c r="O131" t="str">
        <f t="shared" ref="O131:O194" si="7">IFERROR(S131*G131,"")</f>
        <v/>
      </c>
      <c r="P131" t="str">
        <f t="shared" ref="P131:P194" si="8">IF(S131="","",G131)</f>
        <v/>
      </c>
      <c r="Q131" t="str">
        <f t="shared" ref="Q131:Q194" si="9">IF(S131=2,P131*2,IF(S131=-2,P131*2,P131))</f>
        <v/>
      </c>
      <c r="R131" s="25" t="str">
        <f>IF(IFERROR(VLOOKUP(C131,'t+1'!$B$2:$L$312,11,FALSE),"")="NA","",IFERROR(VLOOKUP(C131,'t+1'!$B$2:$L$312,11,FALSE),""))</f>
        <v/>
      </c>
      <c r="S131" s="25" t="str">
        <f t="shared" ref="S131:S194" si="10">IFERROR(R131-N131,"")</f>
        <v/>
      </c>
      <c r="T131">
        <v>0</v>
      </c>
      <c r="U131">
        <v>0</v>
      </c>
      <c r="V131">
        <v>0</v>
      </c>
      <c r="W131">
        <v>0</v>
      </c>
      <c r="X131" t="s">
        <v>63</v>
      </c>
      <c r="Y131" t="s">
        <v>63</v>
      </c>
      <c r="Z131">
        <v>0</v>
      </c>
      <c r="AA131">
        <v>0</v>
      </c>
      <c r="AB131">
        <v>-1</v>
      </c>
      <c r="AC131">
        <v>-1</v>
      </c>
      <c r="AD131">
        <v>0</v>
      </c>
      <c r="AE131">
        <v>0</v>
      </c>
      <c r="AF131">
        <v>-1</v>
      </c>
      <c r="AG131">
        <v>0</v>
      </c>
      <c r="AH131">
        <v>0</v>
      </c>
      <c r="AI131">
        <v>0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0</v>
      </c>
      <c r="AR131" t="s">
        <v>63</v>
      </c>
      <c r="AS131" t="s">
        <v>63</v>
      </c>
      <c r="AT131">
        <v>0</v>
      </c>
      <c r="AU131">
        <v>0</v>
      </c>
      <c r="AV131">
        <v>-1</v>
      </c>
      <c r="AW131">
        <v>-1</v>
      </c>
      <c r="AX131">
        <v>1</v>
      </c>
      <c r="AY131">
        <v>-1</v>
      </c>
      <c r="AZ131">
        <v>-1</v>
      </c>
      <c r="BA131">
        <v>-1</v>
      </c>
      <c r="BB131">
        <v>0</v>
      </c>
      <c r="BC131">
        <v>0</v>
      </c>
      <c r="BD131">
        <v>-1</v>
      </c>
      <c r="BE131">
        <v>0</v>
      </c>
      <c r="BF131">
        <v>1</v>
      </c>
      <c r="BG131" t="s">
        <v>63</v>
      </c>
      <c r="BH131">
        <v>0</v>
      </c>
      <c r="BI131">
        <v>-1</v>
      </c>
      <c r="BJ131" t="s">
        <v>63</v>
      </c>
      <c r="BK131" t="s">
        <v>63</v>
      </c>
      <c r="BL131" t="s">
        <v>63</v>
      </c>
      <c r="BM131" t="s">
        <v>63</v>
      </c>
      <c r="BN131" t="s">
        <v>63</v>
      </c>
      <c r="BO131" t="s">
        <v>63</v>
      </c>
      <c r="BP131" t="s">
        <v>63</v>
      </c>
      <c r="BQ131" t="s">
        <v>63</v>
      </c>
      <c r="BR131" t="s">
        <v>63</v>
      </c>
    </row>
    <row r="132" spans="1:70" x14ac:dyDescent="0.25">
      <c r="A132">
        <v>2063</v>
      </c>
      <c r="B132">
        <v>1</v>
      </c>
      <c r="C132">
        <v>40745</v>
      </c>
      <c r="D132">
        <v>1060</v>
      </c>
      <c r="E132">
        <v>3</v>
      </c>
      <c r="F132">
        <v>4</v>
      </c>
      <c r="G132">
        <v>0.97</v>
      </c>
      <c r="H132" t="str">
        <f>IFERROR(G132*M132,"")</f>
        <v/>
      </c>
      <c r="I132" t="s">
        <v>62</v>
      </c>
      <c r="J132" t="str">
        <f>IF(M132="NA","",G132)</f>
        <v/>
      </c>
      <c r="K132">
        <v>0</v>
      </c>
      <c r="L132">
        <v>1</v>
      </c>
      <c r="M132" t="s">
        <v>63</v>
      </c>
      <c r="N132" t="s">
        <v>63</v>
      </c>
      <c r="O132" t="str">
        <f t="shared" si="7"/>
        <v/>
      </c>
      <c r="P132" t="str">
        <f t="shared" si="8"/>
        <v/>
      </c>
      <c r="Q132" t="str">
        <f t="shared" si="9"/>
        <v/>
      </c>
      <c r="R132" s="25" t="str">
        <f>IF(IFERROR(VLOOKUP(C132,'t+1'!$B$2:$L$312,11,FALSE),"")="NA","",IFERROR(VLOOKUP(C132,'t+1'!$B$2:$L$312,11,FALSE),""))</f>
        <v/>
      </c>
      <c r="S132" s="25" t="str">
        <f t="shared" si="10"/>
        <v/>
      </c>
      <c r="T132">
        <v>0</v>
      </c>
      <c r="U132">
        <v>1</v>
      </c>
      <c r="V132">
        <v>0</v>
      </c>
      <c r="W132">
        <v>1</v>
      </c>
      <c r="X132" t="s">
        <v>63</v>
      </c>
      <c r="Y132" t="s">
        <v>63</v>
      </c>
      <c r="Z132">
        <v>0</v>
      </c>
      <c r="AA132">
        <v>0</v>
      </c>
      <c r="AB132">
        <v>-1</v>
      </c>
      <c r="AC132">
        <v>0</v>
      </c>
      <c r="AD132">
        <v>-1</v>
      </c>
      <c r="AE132">
        <v>-1</v>
      </c>
      <c r="AF132">
        <v>-1</v>
      </c>
      <c r="AG132">
        <v>-1</v>
      </c>
      <c r="AH132">
        <v>-1</v>
      </c>
      <c r="AI132">
        <v>-1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 t="s">
        <v>63</v>
      </c>
      <c r="AS132" t="s">
        <v>63</v>
      </c>
      <c r="AT132">
        <v>0</v>
      </c>
      <c r="AU132">
        <v>0</v>
      </c>
      <c r="AV132">
        <v>0</v>
      </c>
      <c r="AW132">
        <v>1</v>
      </c>
      <c r="AX132">
        <v>-1</v>
      </c>
      <c r="AY132">
        <v>1</v>
      </c>
      <c r="AZ132">
        <v>0</v>
      </c>
      <c r="BA132">
        <v>-1</v>
      </c>
      <c r="BB132">
        <v>0</v>
      </c>
      <c r="BC132">
        <v>0</v>
      </c>
      <c r="BD132">
        <v>-1</v>
      </c>
      <c r="BE132">
        <v>0</v>
      </c>
      <c r="BF132">
        <v>1</v>
      </c>
      <c r="BG132">
        <v>0</v>
      </c>
      <c r="BH132">
        <v>-1</v>
      </c>
      <c r="BI132">
        <v>-1</v>
      </c>
      <c r="BJ132" t="s">
        <v>63</v>
      </c>
      <c r="BK132" t="s">
        <v>63</v>
      </c>
      <c r="BL132" t="s">
        <v>63</v>
      </c>
      <c r="BM132" t="s">
        <v>63</v>
      </c>
      <c r="BN132" t="s">
        <v>63</v>
      </c>
      <c r="BO132" t="s">
        <v>63</v>
      </c>
      <c r="BP132" t="s">
        <v>63</v>
      </c>
      <c r="BQ132" t="s">
        <v>63</v>
      </c>
      <c r="BR132" t="s">
        <v>63</v>
      </c>
    </row>
    <row r="133" spans="1:70" x14ac:dyDescent="0.25">
      <c r="A133">
        <v>2091</v>
      </c>
      <c r="B133">
        <v>1</v>
      </c>
      <c r="C133">
        <v>40758</v>
      </c>
      <c r="D133">
        <v>1060</v>
      </c>
      <c r="E133">
        <v>5</v>
      </c>
      <c r="F133">
        <v>4</v>
      </c>
      <c r="G133">
        <v>3.298</v>
      </c>
      <c r="H133">
        <f>IFERROR(G133*M133,"")</f>
        <v>0</v>
      </c>
      <c r="I133" t="s">
        <v>62</v>
      </c>
      <c r="J133">
        <f>IF(M133="NA","",G133)</f>
        <v>3.298</v>
      </c>
      <c r="K133">
        <v>1</v>
      </c>
      <c r="L133">
        <v>1</v>
      </c>
      <c r="M133">
        <v>0</v>
      </c>
      <c r="N133">
        <v>1</v>
      </c>
      <c r="O133">
        <f t="shared" si="7"/>
        <v>0</v>
      </c>
      <c r="P133">
        <f t="shared" si="8"/>
        <v>3.298</v>
      </c>
      <c r="Q133">
        <f t="shared" si="9"/>
        <v>3.298</v>
      </c>
      <c r="R133" s="25">
        <f>IF(IFERROR(VLOOKUP(C133,'t+1'!$B$2:$L$312,11,FALSE),"")="NA","",IFERROR(VLOOKUP(C133,'t+1'!$B$2:$L$312,11,FALSE),""))</f>
        <v>1</v>
      </c>
      <c r="S133" s="25">
        <f t="shared" si="10"/>
        <v>0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1</v>
      </c>
      <c r="AF133">
        <v>0</v>
      </c>
      <c r="AG133">
        <v>0</v>
      </c>
      <c r="AH133">
        <v>1</v>
      </c>
      <c r="AI133">
        <v>0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-1</v>
      </c>
      <c r="AU133">
        <v>0</v>
      </c>
      <c r="AV133">
        <v>-1</v>
      </c>
      <c r="AW133">
        <v>-1</v>
      </c>
      <c r="AX133">
        <v>1</v>
      </c>
      <c r="AY133">
        <v>0</v>
      </c>
      <c r="AZ133">
        <v>-1</v>
      </c>
      <c r="BA133">
        <v>-1</v>
      </c>
      <c r="BB133">
        <v>0</v>
      </c>
      <c r="BC133">
        <v>0</v>
      </c>
      <c r="BD133">
        <v>0</v>
      </c>
      <c r="BE133">
        <v>-1</v>
      </c>
      <c r="BF133">
        <v>0</v>
      </c>
      <c r="BG133">
        <v>1</v>
      </c>
      <c r="BH133">
        <v>1</v>
      </c>
      <c r="BI133">
        <v>0</v>
      </c>
      <c r="BJ133" t="s">
        <v>63</v>
      </c>
      <c r="BK133" t="s">
        <v>63</v>
      </c>
      <c r="BL133" t="s">
        <v>63</v>
      </c>
      <c r="BM133" t="s">
        <v>63</v>
      </c>
      <c r="BN133" t="s">
        <v>63</v>
      </c>
      <c r="BO133" t="s">
        <v>63</v>
      </c>
      <c r="BP133" t="s">
        <v>63</v>
      </c>
      <c r="BQ133" t="s">
        <v>63</v>
      </c>
      <c r="BR133" t="s">
        <v>63</v>
      </c>
    </row>
    <row r="134" spans="1:70" x14ac:dyDescent="0.25">
      <c r="A134">
        <v>2111</v>
      </c>
      <c r="B134">
        <v>1</v>
      </c>
      <c r="C134">
        <v>40762</v>
      </c>
      <c r="D134">
        <v>1060</v>
      </c>
      <c r="E134">
        <v>9</v>
      </c>
      <c r="F134">
        <v>4</v>
      </c>
      <c r="G134">
        <v>27.742000000000001</v>
      </c>
      <c r="H134">
        <f>IFERROR(G134*M134,"")</f>
        <v>27.742000000000001</v>
      </c>
      <c r="I134" t="s">
        <v>62</v>
      </c>
      <c r="J134">
        <f>IF(M134="NA","",G134)</f>
        <v>27.742000000000001</v>
      </c>
      <c r="K134">
        <v>0</v>
      </c>
      <c r="L134">
        <v>0</v>
      </c>
      <c r="M134">
        <v>1</v>
      </c>
      <c r="N134">
        <v>-1</v>
      </c>
      <c r="O134">
        <f t="shared" si="7"/>
        <v>0</v>
      </c>
      <c r="P134">
        <f t="shared" si="8"/>
        <v>27.742000000000001</v>
      </c>
      <c r="Q134">
        <f t="shared" si="9"/>
        <v>27.742000000000001</v>
      </c>
      <c r="R134" s="25">
        <f>IF(IFERROR(VLOOKUP(C134,'t+1'!$B$2:$L$312,11,FALSE),"")="NA","",IFERROR(VLOOKUP(C134,'t+1'!$B$2:$L$312,11,FALSE),""))</f>
        <v>-1</v>
      </c>
      <c r="S134" s="25">
        <f t="shared" si="10"/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-1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1</v>
      </c>
      <c r="AL134">
        <v>1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1</v>
      </c>
      <c r="AV134">
        <v>0</v>
      </c>
      <c r="AW134">
        <v>-1</v>
      </c>
      <c r="AX134">
        <v>1</v>
      </c>
      <c r="AY134">
        <v>-1</v>
      </c>
      <c r="AZ134">
        <v>-1</v>
      </c>
      <c r="BA134">
        <v>-1</v>
      </c>
      <c r="BB134">
        <v>-1</v>
      </c>
      <c r="BC134">
        <v>-1</v>
      </c>
      <c r="BD134">
        <v>0</v>
      </c>
      <c r="BE134">
        <v>0</v>
      </c>
      <c r="BF134">
        <v>0</v>
      </c>
      <c r="BG134">
        <v>-1</v>
      </c>
      <c r="BH134">
        <v>0</v>
      </c>
      <c r="BI134">
        <v>-1</v>
      </c>
      <c r="BJ134" t="s">
        <v>63</v>
      </c>
      <c r="BK134" t="s">
        <v>63</v>
      </c>
      <c r="BL134" t="s">
        <v>63</v>
      </c>
      <c r="BM134" t="s">
        <v>63</v>
      </c>
      <c r="BN134" t="s">
        <v>63</v>
      </c>
      <c r="BO134" t="s">
        <v>63</v>
      </c>
      <c r="BP134" t="s">
        <v>63</v>
      </c>
      <c r="BQ134" t="s">
        <v>63</v>
      </c>
      <c r="BR134" t="s">
        <v>63</v>
      </c>
    </row>
    <row r="135" spans="1:70" x14ac:dyDescent="0.25">
      <c r="A135">
        <v>3252</v>
      </c>
      <c r="B135">
        <v>2</v>
      </c>
      <c r="C135">
        <v>40788</v>
      </c>
      <c r="D135">
        <v>1049</v>
      </c>
      <c r="E135">
        <v>4</v>
      </c>
      <c r="F135">
        <v>4</v>
      </c>
      <c r="G135">
        <v>1.1970000000000001</v>
      </c>
      <c r="H135" t="str">
        <f>IFERROR(G135*M135,"")</f>
        <v/>
      </c>
      <c r="I135" t="s">
        <v>62</v>
      </c>
      <c r="J135" t="str">
        <f>IF(M135="NA","",G135)</f>
        <v/>
      </c>
      <c r="K135">
        <v>1</v>
      </c>
      <c r="L135">
        <v>1</v>
      </c>
      <c r="M135" t="s">
        <v>63</v>
      </c>
      <c r="N135" t="s">
        <v>63</v>
      </c>
      <c r="O135" t="str">
        <f t="shared" si="7"/>
        <v/>
      </c>
      <c r="P135" t="str">
        <f t="shared" si="8"/>
        <v/>
      </c>
      <c r="Q135" t="str">
        <f t="shared" si="9"/>
        <v/>
      </c>
      <c r="R135" s="25" t="str">
        <f>IF(IFERROR(VLOOKUP(C135,'t+1'!$B$2:$L$312,11,FALSE),"")="NA","",IFERROR(VLOOKUP(C135,'t+1'!$B$2:$L$312,11,FALSE),""))</f>
        <v/>
      </c>
      <c r="S135" s="25" t="str">
        <f t="shared" si="10"/>
        <v/>
      </c>
      <c r="T135">
        <v>1</v>
      </c>
      <c r="U135">
        <v>1</v>
      </c>
      <c r="V135">
        <v>1</v>
      </c>
      <c r="W135">
        <v>1</v>
      </c>
      <c r="X135" t="s">
        <v>63</v>
      </c>
      <c r="Y135" t="s">
        <v>63</v>
      </c>
      <c r="Z135">
        <v>-1</v>
      </c>
      <c r="AA135">
        <v>-1</v>
      </c>
      <c r="AB135">
        <v>1</v>
      </c>
      <c r="AC135">
        <v>1</v>
      </c>
      <c r="AD135">
        <v>1</v>
      </c>
      <c r="AE135">
        <v>1</v>
      </c>
      <c r="AF135">
        <v>0</v>
      </c>
      <c r="AG135">
        <v>0</v>
      </c>
      <c r="AH135">
        <v>1</v>
      </c>
      <c r="AI135">
        <v>1</v>
      </c>
      <c r="AJ135">
        <v>1</v>
      </c>
      <c r="AK135">
        <v>1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1</v>
      </c>
      <c r="AR135" t="s">
        <v>63</v>
      </c>
      <c r="AS135" t="s">
        <v>63</v>
      </c>
      <c r="AT135">
        <v>0</v>
      </c>
      <c r="AU135">
        <v>0</v>
      </c>
      <c r="AV135">
        <v>0</v>
      </c>
      <c r="AW135">
        <v>-1</v>
      </c>
      <c r="AX135">
        <v>1</v>
      </c>
      <c r="AY135">
        <v>0</v>
      </c>
      <c r="AZ135">
        <v>-1</v>
      </c>
      <c r="BA135">
        <v>-1</v>
      </c>
      <c r="BB135">
        <v>-1</v>
      </c>
      <c r="BC135">
        <v>0</v>
      </c>
      <c r="BD135">
        <v>0</v>
      </c>
      <c r="BE135">
        <v>0</v>
      </c>
      <c r="BF135">
        <v>1</v>
      </c>
      <c r="BG135" t="s">
        <v>63</v>
      </c>
      <c r="BH135">
        <v>0</v>
      </c>
      <c r="BI135">
        <v>0</v>
      </c>
      <c r="BJ135" t="s">
        <v>63</v>
      </c>
      <c r="BK135" t="s">
        <v>63</v>
      </c>
      <c r="BL135" t="s">
        <v>63</v>
      </c>
      <c r="BM135" t="s">
        <v>63</v>
      </c>
      <c r="BN135" t="s">
        <v>63</v>
      </c>
      <c r="BO135" t="s">
        <v>63</v>
      </c>
      <c r="BP135" t="s">
        <v>63</v>
      </c>
      <c r="BQ135" t="s">
        <v>63</v>
      </c>
      <c r="BR135" t="s">
        <v>63</v>
      </c>
    </row>
    <row r="136" spans="1:70" x14ac:dyDescent="0.25">
      <c r="A136">
        <v>5426</v>
      </c>
      <c r="B136">
        <v>5</v>
      </c>
      <c r="C136">
        <v>40813</v>
      </c>
      <c r="D136">
        <v>1060</v>
      </c>
      <c r="E136">
        <v>6</v>
      </c>
      <c r="F136">
        <v>4</v>
      </c>
      <c r="G136">
        <v>4.6559999999999997</v>
      </c>
      <c r="H136" t="str">
        <f>IFERROR(G136*M136,"")</f>
        <v/>
      </c>
      <c r="I136" t="s">
        <v>62</v>
      </c>
      <c r="J136" t="str">
        <f>IF(M136="NA","",G136)</f>
        <v/>
      </c>
      <c r="K136">
        <v>-1</v>
      </c>
      <c r="L136">
        <v>-1</v>
      </c>
      <c r="M136" t="s">
        <v>63</v>
      </c>
      <c r="N136" t="s">
        <v>63</v>
      </c>
      <c r="O136" t="str">
        <f t="shared" si="7"/>
        <v/>
      </c>
      <c r="P136" t="str">
        <f t="shared" si="8"/>
        <v/>
      </c>
      <c r="Q136" t="str">
        <f t="shared" si="9"/>
        <v/>
      </c>
      <c r="R136" s="25" t="str">
        <f>IF(IFERROR(VLOOKUP(C136,'t+1'!$B$2:$L$312,11,FALSE),"")="NA","",IFERROR(VLOOKUP(C136,'t+1'!$B$2:$L$312,11,FALSE),""))</f>
        <v/>
      </c>
      <c r="S136" s="25" t="str">
        <f t="shared" si="10"/>
        <v/>
      </c>
      <c r="T136">
        <v>-1</v>
      </c>
      <c r="U136">
        <v>-1</v>
      </c>
      <c r="V136">
        <v>-1</v>
      </c>
      <c r="W136">
        <v>-1</v>
      </c>
      <c r="X136" t="s">
        <v>63</v>
      </c>
      <c r="Y136" t="s">
        <v>63</v>
      </c>
      <c r="Z136">
        <v>-1</v>
      </c>
      <c r="AA136">
        <v>-1</v>
      </c>
      <c r="AB136">
        <v>-1</v>
      </c>
      <c r="AC136">
        <v>-1</v>
      </c>
      <c r="AD136">
        <v>-1</v>
      </c>
      <c r="AE136">
        <v>-1</v>
      </c>
      <c r="AF136">
        <v>-1</v>
      </c>
      <c r="AG136">
        <v>-1</v>
      </c>
      <c r="AH136">
        <v>0</v>
      </c>
      <c r="AI136">
        <v>0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-1</v>
      </c>
      <c r="AQ136">
        <v>-1</v>
      </c>
      <c r="AR136">
        <v>0</v>
      </c>
      <c r="AS136">
        <v>1</v>
      </c>
      <c r="AT136">
        <v>0</v>
      </c>
      <c r="AU136">
        <v>1</v>
      </c>
      <c r="AV136">
        <v>-1</v>
      </c>
      <c r="AW136">
        <v>1</v>
      </c>
      <c r="AX136">
        <v>-1</v>
      </c>
      <c r="AY136">
        <v>-1</v>
      </c>
      <c r="AZ136">
        <v>-1</v>
      </c>
      <c r="BA136">
        <v>-1</v>
      </c>
      <c r="BB136">
        <v>-1</v>
      </c>
      <c r="BC136">
        <v>0</v>
      </c>
      <c r="BD136">
        <v>1</v>
      </c>
      <c r="BE136">
        <v>1</v>
      </c>
      <c r="BF136">
        <v>-1</v>
      </c>
      <c r="BG136">
        <v>1</v>
      </c>
      <c r="BH136">
        <v>-1</v>
      </c>
      <c r="BI136">
        <v>0</v>
      </c>
      <c r="BJ136" t="s">
        <v>63</v>
      </c>
      <c r="BK136" t="s">
        <v>63</v>
      </c>
      <c r="BL136" t="s">
        <v>63</v>
      </c>
      <c r="BM136" t="s">
        <v>63</v>
      </c>
      <c r="BN136" t="s">
        <v>63</v>
      </c>
      <c r="BO136" t="s">
        <v>63</v>
      </c>
      <c r="BP136" t="s">
        <v>63</v>
      </c>
      <c r="BQ136" t="s">
        <v>63</v>
      </c>
      <c r="BR136" t="s">
        <v>63</v>
      </c>
    </row>
    <row r="137" spans="1:70" x14ac:dyDescent="0.25">
      <c r="A137">
        <v>5428</v>
      </c>
      <c r="B137">
        <v>5</v>
      </c>
      <c r="C137">
        <v>40825</v>
      </c>
      <c r="D137">
        <v>1060</v>
      </c>
      <c r="E137">
        <v>4</v>
      </c>
      <c r="F137">
        <v>4</v>
      </c>
      <c r="G137">
        <v>1.843</v>
      </c>
      <c r="H137">
        <f>IFERROR(G137*M137,"")</f>
        <v>0</v>
      </c>
      <c r="I137" t="s">
        <v>62</v>
      </c>
      <c r="J137">
        <f>IF(M137="NA","",G137)</f>
        <v>1.843</v>
      </c>
      <c r="K137">
        <v>0</v>
      </c>
      <c r="L137">
        <v>0</v>
      </c>
      <c r="M137">
        <v>0</v>
      </c>
      <c r="N137">
        <v>0</v>
      </c>
      <c r="O137" t="str">
        <f t="shared" si="7"/>
        <v/>
      </c>
      <c r="P137" t="str">
        <f t="shared" si="8"/>
        <v/>
      </c>
      <c r="Q137" t="str">
        <f t="shared" si="9"/>
        <v/>
      </c>
      <c r="R137" s="25" t="str">
        <f>IF(IFERROR(VLOOKUP(C137,'t+1'!$B$2:$L$312,11,FALSE),"")="NA","",IFERROR(VLOOKUP(C137,'t+1'!$B$2:$L$312,11,FALSE),""))</f>
        <v/>
      </c>
      <c r="S137" s="25" t="str">
        <f t="shared" si="10"/>
        <v/>
      </c>
      <c r="T137">
        <v>-1</v>
      </c>
      <c r="U137">
        <v>-1</v>
      </c>
      <c r="V137">
        <v>-1</v>
      </c>
      <c r="W137">
        <v>0</v>
      </c>
      <c r="X137">
        <v>-1</v>
      </c>
      <c r="Y137">
        <v>0</v>
      </c>
      <c r="Z137">
        <v>-1</v>
      </c>
      <c r="AA137">
        <v>0</v>
      </c>
      <c r="AB137">
        <v>-1</v>
      </c>
      <c r="AC137">
        <v>0</v>
      </c>
      <c r="AD137">
        <v>-1</v>
      </c>
      <c r="AE137">
        <v>0</v>
      </c>
      <c r="AF137">
        <v>-1</v>
      </c>
      <c r="AG137">
        <v>0</v>
      </c>
      <c r="AH137">
        <v>0</v>
      </c>
      <c r="AI137">
        <v>0</v>
      </c>
      <c r="AJ137">
        <v>1</v>
      </c>
      <c r="AK137">
        <v>0</v>
      </c>
      <c r="AL137">
        <v>1</v>
      </c>
      <c r="AM137">
        <v>0</v>
      </c>
      <c r="AN137">
        <v>1</v>
      </c>
      <c r="AO137">
        <v>0</v>
      </c>
      <c r="AP137">
        <v>1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1</v>
      </c>
      <c r="AX137">
        <v>-1</v>
      </c>
      <c r="AY137">
        <v>-1</v>
      </c>
      <c r="AZ137">
        <v>-1</v>
      </c>
      <c r="BA137">
        <v>-1</v>
      </c>
      <c r="BB137">
        <v>-1</v>
      </c>
      <c r="BC137">
        <v>-1</v>
      </c>
      <c r="BD137">
        <v>1</v>
      </c>
      <c r="BE137">
        <v>0</v>
      </c>
      <c r="BF137">
        <v>-1</v>
      </c>
      <c r="BG137">
        <v>-1</v>
      </c>
      <c r="BH137">
        <v>-1</v>
      </c>
      <c r="BI137">
        <v>-1</v>
      </c>
      <c r="BJ137" t="s">
        <v>63</v>
      </c>
      <c r="BK137" t="s">
        <v>63</v>
      </c>
      <c r="BL137" t="s">
        <v>63</v>
      </c>
      <c r="BM137" t="s">
        <v>63</v>
      </c>
      <c r="BN137" t="s">
        <v>63</v>
      </c>
      <c r="BO137" t="s">
        <v>63</v>
      </c>
      <c r="BP137" t="s">
        <v>63</v>
      </c>
      <c r="BQ137" t="s">
        <v>63</v>
      </c>
      <c r="BR137" t="s">
        <v>63</v>
      </c>
    </row>
    <row r="138" spans="1:70" x14ac:dyDescent="0.25">
      <c r="A138">
        <v>5429</v>
      </c>
      <c r="B138">
        <v>5</v>
      </c>
      <c r="C138">
        <v>40846</v>
      </c>
      <c r="D138">
        <v>1070</v>
      </c>
      <c r="E138">
        <v>8</v>
      </c>
      <c r="F138">
        <v>4</v>
      </c>
      <c r="G138">
        <v>2.444</v>
      </c>
      <c r="H138">
        <f>IFERROR(G138*M138,"")</f>
        <v>-2.444</v>
      </c>
      <c r="I138" t="s">
        <v>62</v>
      </c>
      <c r="J138">
        <f>IF(M138="NA","",G138)</f>
        <v>2.444</v>
      </c>
      <c r="K138">
        <v>-1</v>
      </c>
      <c r="L138">
        <v>0</v>
      </c>
      <c r="M138">
        <v>-1</v>
      </c>
      <c r="N138">
        <v>0</v>
      </c>
      <c r="O138">
        <f t="shared" si="7"/>
        <v>-2.444</v>
      </c>
      <c r="P138">
        <f t="shared" si="8"/>
        <v>2.444</v>
      </c>
      <c r="Q138">
        <f t="shared" si="9"/>
        <v>2.444</v>
      </c>
      <c r="R138" s="25">
        <f>IF(IFERROR(VLOOKUP(C138,'t+1'!$B$2:$L$312,11,FALSE),"")="NA","",IFERROR(VLOOKUP(C138,'t+1'!$B$2:$L$312,11,FALSE),""))</f>
        <v>-1</v>
      </c>
      <c r="S138" s="25">
        <f t="shared" si="10"/>
        <v>-1</v>
      </c>
      <c r="T138">
        <v>-1</v>
      </c>
      <c r="U138">
        <v>0</v>
      </c>
      <c r="V138">
        <v>-1</v>
      </c>
      <c r="W138">
        <v>0</v>
      </c>
      <c r="X138">
        <v>-1</v>
      </c>
      <c r="Y138">
        <v>0</v>
      </c>
      <c r="Z138">
        <v>-1</v>
      </c>
      <c r="AA138">
        <v>0</v>
      </c>
      <c r="AB138">
        <v>-1</v>
      </c>
      <c r="AC138">
        <v>0</v>
      </c>
      <c r="AD138">
        <v>-1</v>
      </c>
      <c r="AE138">
        <v>0</v>
      </c>
      <c r="AF138">
        <v>-1</v>
      </c>
      <c r="AG138">
        <v>0</v>
      </c>
      <c r="AH138">
        <v>-1</v>
      </c>
      <c r="AI138">
        <v>0</v>
      </c>
      <c r="AJ138">
        <v>0</v>
      </c>
      <c r="AK138">
        <v>1</v>
      </c>
      <c r="AL138">
        <v>0</v>
      </c>
      <c r="AM138">
        <v>1</v>
      </c>
      <c r="AN138">
        <v>0</v>
      </c>
      <c r="AO138">
        <v>1</v>
      </c>
      <c r="AP138">
        <v>0</v>
      </c>
      <c r="AQ138">
        <v>1</v>
      </c>
      <c r="AR138">
        <v>0</v>
      </c>
      <c r="AS138">
        <v>1</v>
      </c>
      <c r="AT138">
        <v>0</v>
      </c>
      <c r="AU138">
        <v>-1</v>
      </c>
      <c r="AV138">
        <v>1</v>
      </c>
      <c r="AW138">
        <v>1</v>
      </c>
      <c r="AX138">
        <v>-1</v>
      </c>
      <c r="AY138">
        <v>0</v>
      </c>
      <c r="AZ138">
        <v>0</v>
      </c>
      <c r="BA138">
        <v>-1</v>
      </c>
      <c r="BB138">
        <v>1</v>
      </c>
      <c r="BC138">
        <v>1</v>
      </c>
      <c r="BD138">
        <v>1</v>
      </c>
      <c r="BE138">
        <v>1</v>
      </c>
      <c r="BF138">
        <v>-1</v>
      </c>
      <c r="BG138">
        <v>-1</v>
      </c>
      <c r="BH138">
        <v>-1</v>
      </c>
      <c r="BI138">
        <v>-1</v>
      </c>
      <c r="BJ138" t="s">
        <v>63</v>
      </c>
      <c r="BK138" t="s">
        <v>63</v>
      </c>
      <c r="BL138" t="s">
        <v>63</v>
      </c>
      <c r="BM138" t="s">
        <v>63</v>
      </c>
      <c r="BN138" t="s">
        <v>63</v>
      </c>
      <c r="BO138" t="s">
        <v>63</v>
      </c>
      <c r="BP138" t="s">
        <v>63</v>
      </c>
      <c r="BQ138" t="s">
        <v>63</v>
      </c>
      <c r="BR138" t="s">
        <v>63</v>
      </c>
    </row>
    <row r="139" spans="1:70" x14ac:dyDescent="0.25">
      <c r="A139">
        <v>2118</v>
      </c>
      <c r="B139">
        <v>1</v>
      </c>
      <c r="C139">
        <v>40857</v>
      </c>
      <c r="D139">
        <v>1070</v>
      </c>
      <c r="E139">
        <v>4</v>
      </c>
      <c r="F139">
        <v>3</v>
      </c>
      <c r="G139">
        <v>0.49399999999999999</v>
      </c>
      <c r="H139">
        <f>IFERROR(G139*M139,"")</f>
        <v>-0.49399999999999999</v>
      </c>
      <c r="I139" t="s">
        <v>62</v>
      </c>
      <c r="J139">
        <f>IF(M139="NA","",G139)</f>
        <v>0.49399999999999999</v>
      </c>
      <c r="K139">
        <v>-1</v>
      </c>
      <c r="L139">
        <v>-1</v>
      </c>
      <c r="M139">
        <v>-1</v>
      </c>
      <c r="N139">
        <v>0</v>
      </c>
      <c r="O139">
        <f t="shared" si="7"/>
        <v>-0.49399999999999999</v>
      </c>
      <c r="P139">
        <f t="shared" si="8"/>
        <v>0.49399999999999999</v>
      </c>
      <c r="Q139">
        <f t="shared" si="9"/>
        <v>0.49399999999999999</v>
      </c>
      <c r="R139" s="25">
        <f>IF(IFERROR(VLOOKUP(C139,'t+1'!$B$2:$L$312,11,FALSE),"")="NA","",IFERROR(VLOOKUP(C139,'t+1'!$B$2:$L$312,11,FALSE),""))</f>
        <v>-1</v>
      </c>
      <c r="S139" s="25">
        <f t="shared" si="10"/>
        <v>-1</v>
      </c>
      <c r="T139">
        <v>-1</v>
      </c>
      <c r="U139">
        <v>-1</v>
      </c>
      <c r="V139">
        <v>-1</v>
      </c>
      <c r="W139">
        <v>-1</v>
      </c>
      <c r="X139">
        <v>0</v>
      </c>
      <c r="Y139">
        <v>-1</v>
      </c>
      <c r="Z139">
        <v>0</v>
      </c>
      <c r="AA139">
        <v>0</v>
      </c>
      <c r="AB139">
        <v>-1</v>
      </c>
      <c r="AC139">
        <v>-1</v>
      </c>
      <c r="AD139">
        <v>-1</v>
      </c>
      <c r="AE139">
        <v>-1</v>
      </c>
      <c r="AF139">
        <v>-1</v>
      </c>
      <c r="AG139">
        <v>-1</v>
      </c>
      <c r="AH139">
        <v>0</v>
      </c>
      <c r="AI139">
        <v>0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0</v>
      </c>
      <c r="AT139">
        <v>1</v>
      </c>
      <c r="AU139">
        <v>1</v>
      </c>
      <c r="AV139">
        <v>-1</v>
      </c>
      <c r="AW139">
        <v>1</v>
      </c>
      <c r="AX139" t="s">
        <v>63</v>
      </c>
      <c r="AY139">
        <v>0</v>
      </c>
      <c r="AZ139">
        <v>0</v>
      </c>
      <c r="BA139">
        <v>-1</v>
      </c>
      <c r="BB139">
        <v>1</v>
      </c>
      <c r="BC139">
        <v>0</v>
      </c>
      <c r="BD139">
        <v>1</v>
      </c>
      <c r="BE139">
        <v>1</v>
      </c>
      <c r="BF139">
        <v>0</v>
      </c>
      <c r="BG139">
        <v>0</v>
      </c>
      <c r="BH139">
        <v>0</v>
      </c>
      <c r="BI139">
        <v>-1</v>
      </c>
      <c r="BJ139" t="s">
        <v>63</v>
      </c>
      <c r="BK139" t="s">
        <v>63</v>
      </c>
      <c r="BL139" t="s">
        <v>63</v>
      </c>
      <c r="BM139" t="s">
        <v>63</v>
      </c>
      <c r="BN139" t="s">
        <v>63</v>
      </c>
      <c r="BO139" t="s">
        <v>63</v>
      </c>
      <c r="BP139" t="s">
        <v>63</v>
      </c>
      <c r="BQ139" t="s">
        <v>63</v>
      </c>
      <c r="BR139" t="s">
        <v>63</v>
      </c>
    </row>
    <row r="140" spans="1:70" x14ac:dyDescent="0.25">
      <c r="A140">
        <v>12218</v>
      </c>
      <c r="B140">
        <v>8</v>
      </c>
      <c r="C140">
        <v>40920</v>
      </c>
      <c r="D140">
        <v>1080</v>
      </c>
      <c r="E140">
        <v>8</v>
      </c>
      <c r="F140">
        <v>4</v>
      </c>
      <c r="G140">
        <v>3.6659999999999999</v>
      </c>
      <c r="H140">
        <f>IFERROR(G140*M140,"")</f>
        <v>-3.6659999999999999</v>
      </c>
      <c r="I140" t="s">
        <v>62</v>
      </c>
      <c r="J140">
        <f>IF(M140="NA","",G140)</f>
        <v>3.6659999999999999</v>
      </c>
      <c r="K140">
        <v>0</v>
      </c>
      <c r="L140">
        <v>0</v>
      </c>
      <c r="M140">
        <v>-1</v>
      </c>
      <c r="N140">
        <v>0</v>
      </c>
      <c r="O140">
        <f t="shared" si="7"/>
        <v>3.6659999999999999</v>
      </c>
      <c r="P140">
        <f t="shared" si="8"/>
        <v>3.6659999999999999</v>
      </c>
      <c r="Q140">
        <f t="shared" si="9"/>
        <v>3.6659999999999999</v>
      </c>
      <c r="R140" s="25">
        <f>IF(IFERROR(VLOOKUP(C140,'t+1'!$B$2:$L$312,11,FALSE),"")="NA","",IFERROR(VLOOKUP(C140,'t+1'!$B$2:$L$312,11,FALSE),""))</f>
        <v>1</v>
      </c>
      <c r="S140" s="25">
        <f t="shared" si="10"/>
        <v>1</v>
      </c>
      <c r="T140">
        <v>0</v>
      </c>
      <c r="U140">
        <v>0</v>
      </c>
      <c r="V140">
        <v>0</v>
      </c>
      <c r="W140">
        <v>1</v>
      </c>
      <c r="X140">
        <v>-1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-1</v>
      </c>
      <c r="AG140">
        <v>-1</v>
      </c>
      <c r="AH140">
        <v>0</v>
      </c>
      <c r="AI140">
        <v>1</v>
      </c>
      <c r="AJ140">
        <v>0</v>
      </c>
      <c r="AK140">
        <v>1</v>
      </c>
      <c r="AL140">
        <v>0</v>
      </c>
      <c r="AM140">
        <v>1</v>
      </c>
      <c r="AN140">
        <v>0</v>
      </c>
      <c r="AO140">
        <v>1</v>
      </c>
      <c r="AP140">
        <v>1</v>
      </c>
      <c r="AQ140">
        <v>1</v>
      </c>
      <c r="AR140">
        <v>-1</v>
      </c>
      <c r="AS140">
        <v>0</v>
      </c>
      <c r="AT140">
        <v>0</v>
      </c>
      <c r="AU140">
        <v>1</v>
      </c>
      <c r="AV140">
        <v>0</v>
      </c>
      <c r="AW140">
        <v>1</v>
      </c>
      <c r="AX140">
        <v>-1</v>
      </c>
      <c r="AY140">
        <v>1</v>
      </c>
      <c r="AZ140">
        <v>0</v>
      </c>
      <c r="BA140">
        <v>-1</v>
      </c>
      <c r="BB140">
        <v>-1</v>
      </c>
      <c r="BC140">
        <v>0</v>
      </c>
      <c r="BD140">
        <v>1</v>
      </c>
      <c r="BE140">
        <v>0</v>
      </c>
      <c r="BF140">
        <v>-1</v>
      </c>
      <c r="BG140">
        <v>0</v>
      </c>
      <c r="BH140">
        <v>0</v>
      </c>
      <c r="BI140">
        <v>0</v>
      </c>
      <c r="BJ140" t="s">
        <v>63</v>
      </c>
      <c r="BK140" t="s">
        <v>63</v>
      </c>
      <c r="BL140" t="s">
        <v>63</v>
      </c>
      <c r="BM140" t="s">
        <v>63</v>
      </c>
      <c r="BN140" t="s">
        <v>63</v>
      </c>
      <c r="BO140" t="s">
        <v>63</v>
      </c>
      <c r="BP140" t="s">
        <v>63</v>
      </c>
      <c r="BQ140" t="s">
        <v>63</v>
      </c>
      <c r="BR140" t="s">
        <v>63</v>
      </c>
    </row>
    <row r="141" spans="1:70" x14ac:dyDescent="0.25">
      <c r="A141">
        <v>2122</v>
      </c>
      <c r="B141">
        <v>1</v>
      </c>
      <c r="C141">
        <v>40938</v>
      </c>
      <c r="D141">
        <v>1080</v>
      </c>
      <c r="E141">
        <v>8</v>
      </c>
      <c r="F141">
        <v>4</v>
      </c>
      <c r="G141">
        <v>3.6659999999999999</v>
      </c>
      <c r="H141">
        <f>IFERROR(G141*M141,"")</f>
        <v>-3.6659999999999999</v>
      </c>
      <c r="I141" t="s">
        <v>62</v>
      </c>
      <c r="J141">
        <f>IF(M141="NA","",G141)</f>
        <v>3.6659999999999999</v>
      </c>
      <c r="K141">
        <v>1</v>
      </c>
      <c r="L141">
        <v>-1</v>
      </c>
      <c r="M141">
        <v>-1</v>
      </c>
      <c r="N141">
        <v>-1</v>
      </c>
      <c r="O141" t="str">
        <f t="shared" si="7"/>
        <v/>
      </c>
      <c r="P141" t="str">
        <f t="shared" si="8"/>
        <v/>
      </c>
      <c r="Q141" t="str">
        <f t="shared" si="9"/>
        <v/>
      </c>
      <c r="R141" s="25" t="str">
        <f>IF(IFERROR(VLOOKUP(C141,'t+1'!$B$2:$L$312,11,FALSE),"")="NA","",IFERROR(VLOOKUP(C141,'t+1'!$B$2:$L$312,11,FALSE),""))</f>
        <v/>
      </c>
      <c r="S141" s="25" t="str">
        <f t="shared" si="10"/>
        <v/>
      </c>
      <c r="T141">
        <v>0</v>
      </c>
      <c r="U141">
        <v>-1</v>
      </c>
      <c r="V141">
        <v>1</v>
      </c>
      <c r="W141">
        <v>-1</v>
      </c>
      <c r="X141">
        <v>-1</v>
      </c>
      <c r="Y141">
        <v>-1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-1</v>
      </c>
      <c r="AF141">
        <v>0</v>
      </c>
      <c r="AG141">
        <v>-1</v>
      </c>
      <c r="AH141">
        <v>0</v>
      </c>
      <c r="AI141">
        <v>-1</v>
      </c>
      <c r="AJ141">
        <v>0</v>
      </c>
      <c r="AK141">
        <v>-1</v>
      </c>
      <c r="AL141">
        <v>1</v>
      </c>
      <c r="AM141">
        <v>-1</v>
      </c>
      <c r="AN141">
        <v>1</v>
      </c>
      <c r="AO141">
        <v>-1</v>
      </c>
      <c r="AP141">
        <v>1</v>
      </c>
      <c r="AQ141">
        <v>-1</v>
      </c>
      <c r="AR141">
        <v>0</v>
      </c>
      <c r="AS141">
        <v>-1</v>
      </c>
      <c r="AT141">
        <v>0</v>
      </c>
      <c r="AU141">
        <v>1</v>
      </c>
      <c r="AV141">
        <v>0</v>
      </c>
      <c r="AW141">
        <v>-1</v>
      </c>
      <c r="AX141">
        <v>1</v>
      </c>
      <c r="AY141">
        <v>0</v>
      </c>
      <c r="AZ141">
        <v>0</v>
      </c>
      <c r="BA141">
        <v>-1</v>
      </c>
      <c r="BB141">
        <v>-1</v>
      </c>
      <c r="BC141">
        <v>0</v>
      </c>
      <c r="BD141">
        <v>-1</v>
      </c>
      <c r="BE141">
        <v>-1</v>
      </c>
      <c r="BF141">
        <v>1</v>
      </c>
      <c r="BG141">
        <v>-1</v>
      </c>
      <c r="BH141">
        <v>1</v>
      </c>
      <c r="BI141">
        <v>0</v>
      </c>
      <c r="BJ141" t="s">
        <v>63</v>
      </c>
      <c r="BK141" t="s">
        <v>63</v>
      </c>
      <c r="BL141" t="s">
        <v>63</v>
      </c>
      <c r="BM141" t="s">
        <v>63</v>
      </c>
      <c r="BN141" t="s">
        <v>63</v>
      </c>
      <c r="BO141" t="s">
        <v>63</v>
      </c>
      <c r="BP141" t="s">
        <v>63</v>
      </c>
      <c r="BQ141" t="s">
        <v>63</v>
      </c>
      <c r="BR141" t="s">
        <v>63</v>
      </c>
    </row>
    <row r="142" spans="1:70" x14ac:dyDescent="0.25">
      <c r="A142">
        <v>2123</v>
      </c>
      <c r="B142">
        <v>1</v>
      </c>
      <c r="C142">
        <v>40945</v>
      </c>
      <c r="D142">
        <v>1080</v>
      </c>
      <c r="E142">
        <v>4</v>
      </c>
      <c r="F142">
        <v>2</v>
      </c>
      <c r="G142">
        <v>0.74099999999999999</v>
      </c>
      <c r="H142">
        <f>IFERROR(G142*M142,"")</f>
        <v>0</v>
      </c>
      <c r="I142" t="s">
        <v>62</v>
      </c>
      <c r="J142">
        <f>IF(M142="NA","",G142)</f>
        <v>0.74099999999999999</v>
      </c>
      <c r="K142">
        <v>-1</v>
      </c>
      <c r="L142">
        <v>1</v>
      </c>
      <c r="M142">
        <v>0</v>
      </c>
      <c r="N142">
        <v>0</v>
      </c>
      <c r="O142" t="str">
        <f t="shared" si="7"/>
        <v/>
      </c>
      <c r="P142" t="str">
        <f t="shared" si="8"/>
        <v/>
      </c>
      <c r="Q142" t="str">
        <f t="shared" si="9"/>
        <v/>
      </c>
      <c r="R142" s="25" t="str">
        <f>IF(IFERROR(VLOOKUP(C142,'t+1'!$B$2:$L$312,11,FALSE),"")="NA","",IFERROR(VLOOKUP(C142,'t+1'!$B$2:$L$312,11,FALSE),""))</f>
        <v/>
      </c>
      <c r="S142" s="25" t="str">
        <f t="shared" si="10"/>
        <v/>
      </c>
      <c r="T142">
        <v>-1</v>
      </c>
      <c r="U142">
        <v>-1</v>
      </c>
      <c r="V142">
        <v>-1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-1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0</v>
      </c>
      <c r="AS142">
        <v>0</v>
      </c>
      <c r="AT142">
        <v>-1</v>
      </c>
      <c r="AU142">
        <v>-1</v>
      </c>
      <c r="AV142">
        <v>0</v>
      </c>
      <c r="AW142">
        <v>1</v>
      </c>
      <c r="AX142">
        <v>-1</v>
      </c>
      <c r="AY142">
        <v>-1</v>
      </c>
      <c r="AZ142">
        <v>-1</v>
      </c>
      <c r="BA142">
        <v>-1</v>
      </c>
      <c r="BB142">
        <v>1</v>
      </c>
      <c r="BC142">
        <v>-1</v>
      </c>
      <c r="BD142">
        <v>0</v>
      </c>
      <c r="BE142">
        <v>-1</v>
      </c>
      <c r="BF142">
        <v>1</v>
      </c>
      <c r="BG142">
        <v>0</v>
      </c>
      <c r="BH142">
        <v>0</v>
      </c>
      <c r="BI142">
        <v>1</v>
      </c>
      <c r="BJ142" t="s">
        <v>63</v>
      </c>
      <c r="BK142" t="s">
        <v>63</v>
      </c>
      <c r="BL142" t="s">
        <v>63</v>
      </c>
      <c r="BM142" t="s">
        <v>63</v>
      </c>
      <c r="BN142" t="s">
        <v>63</v>
      </c>
      <c r="BO142" t="s">
        <v>63</v>
      </c>
      <c r="BP142" t="s">
        <v>63</v>
      </c>
      <c r="BQ142" t="s">
        <v>63</v>
      </c>
      <c r="BR142" t="s">
        <v>63</v>
      </c>
    </row>
    <row r="143" spans="1:70" x14ac:dyDescent="0.25">
      <c r="A143">
        <v>5479</v>
      </c>
      <c r="B143">
        <v>5</v>
      </c>
      <c r="C143">
        <v>40950</v>
      </c>
      <c r="D143">
        <v>1109</v>
      </c>
      <c r="E143">
        <v>8</v>
      </c>
      <c r="F143">
        <v>4</v>
      </c>
      <c r="G143">
        <v>3.1019999999999999</v>
      </c>
      <c r="H143">
        <f>IFERROR(G143*M143,"")</f>
        <v>0</v>
      </c>
      <c r="I143" t="s">
        <v>62</v>
      </c>
      <c r="J143">
        <f>IF(M143="NA","",G143)</f>
        <v>3.1019999999999999</v>
      </c>
      <c r="K143" t="s">
        <v>63</v>
      </c>
      <c r="L143" t="s">
        <v>63</v>
      </c>
      <c r="M143">
        <v>0</v>
      </c>
      <c r="N143">
        <v>1</v>
      </c>
      <c r="O143">
        <f t="shared" si="7"/>
        <v>-3.1019999999999999</v>
      </c>
      <c r="P143">
        <f t="shared" si="8"/>
        <v>3.1019999999999999</v>
      </c>
      <c r="Q143">
        <f t="shared" si="9"/>
        <v>3.1019999999999999</v>
      </c>
      <c r="R143" s="25">
        <f>IF(IFERROR(VLOOKUP(C143,'t+1'!$B$2:$L$312,11,FALSE),"")="NA","",IFERROR(VLOOKUP(C143,'t+1'!$B$2:$L$312,11,FALSE),""))</f>
        <v>0</v>
      </c>
      <c r="S143" s="25">
        <f t="shared" si="10"/>
        <v>-1</v>
      </c>
      <c r="T143">
        <v>0</v>
      </c>
      <c r="U143">
        <v>1</v>
      </c>
      <c r="V143" t="s">
        <v>63</v>
      </c>
      <c r="W143" t="s">
        <v>63</v>
      </c>
      <c r="X143">
        <v>0</v>
      </c>
      <c r="Y143">
        <v>1</v>
      </c>
      <c r="Z143">
        <v>-1</v>
      </c>
      <c r="AA143">
        <v>-1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1</v>
      </c>
      <c r="AL143">
        <v>0</v>
      </c>
      <c r="AM143">
        <v>0</v>
      </c>
      <c r="AN143">
        <v>0</v>
      </c>
      <c r="AO143">
        <v>0</v>
      </c>
      <c r="AP143" t="s">
        <v>63</v>
      </c>
      <c r="AQ143" t="s">
        <v>63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-1</v>
      </c>
      <c r="AX143">
        <v>1</v>
      </c>
      <c r="AY143">
        <v>1</v>
      </c>
      <c r="AZ143">
        <v>0</v>
      </c>
      <c r="BA143">
        <v>0</v>
      </c>
      <c r="BB143">
        <v>1</v>
      </c>
      <c r="BC143">
        <v>0</v>
      </c>
      <c r="BD143">
        <v>1</v>
      </c>
      <c r="BE143">
        <v>0</v>
      </c>
      <c r="BF143">
        <v>1</v>
      </c>
      <c r="BG143">
        <v>1</v>
      </c>
      <c r="BH143">
        <v>1</v>
      </c>
      <c r="BI143">
        <v>1</v>
      </c>
      <c r="BJ143" t="s">
        <v>63</v>
      </c>
      <c r="BK143" t="s">
        <v>63</v>
      </c>
      <c r="BL143" t="s">
        <v>63</v>
      </c>
      <c r="BM143" t="s">
        <v>63</v>
      </c>
      <c r="BN143" t="s">
        <v>63</v>
      </c>
      <c r="BO143" t="s">
        <v>63</v>
      </c>
      <c r="BP143" t="s">
        <v>63</v>
      </c>
      <c r="BQ143" t="s">
        <v>63</v>
      </c>
      <c r="BR143" t="s">
        <v>63</v>
      </c>
    </row>
    <row r="144" spans="1:70" x14ac:dyDescent="0.25">
      <c r="A144">
        <v>3278</v>
      </c>
      <c r="B144">
        <v>2</v>
      </c>
      <c r="C144">
        <v>40960</v>
      </c>
      <c r="D144">
        <v>1081</v>
      </c>
      <c r="E144">
        <v>3</v>
      </c>
      <c r="F144">
        <v>2</v>
      </c>
      <c r="G144">
        <v>0.39</v>
      </c>
      <c r="H144">
        <f>IFERROR(G144*M144,"")</f>
        <v>0.39</v>
      </c>
      <c r="I144" t="s">
        <v>62</v>
      </c>
      <c r="J144">
        <f>IF(M144="NA","",G144)</f>
        <v>0.39</v>
      </c>
      <c r="K144">
        <v>1</v>
      </c>
      <c r="L144">
        <v>1</v>
      </c>
      <c r="M144">
        <v>1</v>
      </c>
      <c r="N144">
        <v>0</v>
      </c>
      <c r="O144" t="str">
        <f t="shared" si="7"/>
        <v/>
      </c>
      <c r="P144" t="str">
        <f t="shared" si="8"/>
        <v/>
      </c>
      <c r="Q144" t="str">
        <f t="shared" si="9"/>
        <v/>
      </c>
      <c r="R144" s="25" t="str">
        <f>IF(IFERROR(VLOOKUP(C144,'t+1'!$B$2:$L$312,11,FALSE),"")="NA","",IFERROR(VLOOKUP(C144,'t+1'!$B$2:$L$312,11,FALSE),""))</f>
        <v/>
      </c>
      <c r="S144" s="25" t="str">
        <f t="shared" si="10"/>
        <v/>
      </c>
      <c r="T144">
        <v>1</v>
      </c>
      <c r="U144">
        <v>1</v>
      </c>
      <c r="V144">
        <v>1</v>
      </c>
      <c r="W144">
        <v>1</v>
      </c>
      <c r="X144">
        <v>1</v>
      </c>
      <c r="Y144">
        <v>0</v>
      </c>
      <c r="Z144">
        <v>0</v>
      </c>
      <c r="AA144">
        <v>0</v>
      </c>
      <c r="AB144">
        <v>1</v>
      </c>
      <c r="AC144">
        <v>1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0</v>
      </c>
      <c r="AU144">
        <v>0</v>
      </c>
      <c r="AV144">
        <v>0</v>
      </c>
      <c r="AW144">
        <v>1</v>
      </c>
      <c r="AX144">
        <v>1</v>
      </c>
      <c r="AY144">
        <v>0</v>
      </c>
      <c r="AZ144">
        <v>-1</v>
      </c>
      <c r="BA144">
        <v>-1</v>
      </c>
      <c r="BB144">
        <v>0</v>
      </c>
      <c r="BC144">
        <v>0</v>
      </c>
      <c r="BD144">
        <v>-1</v>
      </c>
      <c r="BE144">
        <v>0</v>
      </c>
      <c r="BF144">
        <v>1</v>
      </c>
      <c r="BG144">
        <v>1</v>
      </c>
      <c r="BH144">
        <v>0</v>
      </c>
      <c r="BI144">
        <v>1</v>
      </c>
      <c r="BJ144" t="s">
        <v>63</v>
      </c>
      <c r="BK144" t="s">
        <v>63</v>
      </c>
      <c r="BL144" t="s">
        <v>63</v>
      </c>
      <c r="BM144" t="s">
        <v>63</v>
      </c>
      <c r="BN144" t="s">
        <v>63</v>
      </c>
      <c r="BO144" t="s">
        <v>63</v>
      </c>
      <c r="BP144" t="s">
        <v>63</v>
      </c>
      <c r="BQ144" t="s">
        <v>63</v>
      </c>
      <c r="BR144" t="s">
        <v>63</v>
      </c>
    </row>
    <row r="145" spans="1:70" x14ac:dyDescent="0.25">
      <c r="A145">
        <v>12279</v>
      </c>
      <c r="B145">
        <v>9</v>
      </c>
      <c r="C145">
        <v>41023</v>
      </c>
      <c r="D145">
        <v>1090</v>
      </c>
      <c r="E145">
        <v>1</v>
      </c>
      <c r="F145">
        <v>1</v>
      </c>
      <c r="G145">
        <v>0.03</v>
      </c>
      <c r="H145">
        <f>IFERROR(G145*M145,"")</f>
        <v>0</v>
      </c>
      <c r="I145" t="s">
        <v>62</v>
      </c>
      <c r="J145">
        <f>IF(M145="NA","",G145)</f>
        <v>0.03</v>
      </c>
      <c r="K145">
        <v>-1</v>
      </c>
      <c r="L145">
        <v>-1</v>
      </c>
      <c r="M145">
        <v>0</v>
      </c>
      <c r="N145">
        <v>0</v>
      </c>
      <c r="O145" t="str">
        <f t="shared" si="7"/>
        <v/>
      </c>
      <c r="P145" t="str">
        <f t="shared" si="8"/>
        <v/>
      </c>
      <c r="Q145" t="str">
        <f t="shared" si="9"/>
        <v/>
      </c>
      <c r="R145" s="25" t="str">
        <f>IF(IFERROR(VLOOKUP(C145,'t+1'!$B$2:$L$312,11,FALSE),"")="NA","",IFERROR(VLOOKUP(C145,'t+1'!$B$2:$L$312,11,FALSE),""))</f>
        <v/>
      </c>
      <c r="S145" s="25" t="str">
        <f t="shared" si="10"/>
        <v/>
      </c>
      <c r="T145">
        <v>-1</v>
      </c>
      <c r="U145">
        <v>-1</v>
      </c>
      <c r="V145">
        <v>-1</v>
      </c>
      <c r="W145">
        <v>-1</v>
      </c>
      <c r="X145">
        <v>0</v>
      </c>
      <c r="Y145">
        <v>0</v>
      </c>
      <c r="Z145">
        <v>0</v>
      </c>
      <c r="AA145">
        <v>0</v>
      </c>
      <c r="AB145">
        <v>-1</v>
      </c>
      <c r="AC145">
        <v>-1</v>
      </c>
      <c r="AD145">
        <v>-1</v>
      </c>
      <c r="AE145">
        <v>-1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1</v>
      </c>
      <c r="AM145">
        <v>0</v>
      </c>
      <c r="AN145">
        <v>1</v>
      </c>
      <c r="AO145">
        <v>0</v>
      </c>
      <c r="AP145">
        <v>1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-1</v>
      </c>
      <c r="AW145">
        <v>1</v>
      </c>
      <c r="AX145">
        <v>-1</v>
      </c>
      <c r="AY145">
        <v>1</v>
      </c>
      <c r="AZ145">
        <v>1</v>
      </c>
      <c r="BA145">
        <v>1</v>
      </c>
      <c r="BB145">
        <v>-1</v>
      </c>
      <c r="BC145">
        <v>-1</v>
      </c>
      <c r="BD145">
        <v>1</v>
      </c>
      <c r="BE145">
        <v>1</v>
      </c>
      <c r="BF145">
        <v>0</v>
      </c>
      <c r="BG145">
        <v>0</v>
      </c>
      <c r="BH145">
        <v>-1</v>
      </c>
      <c r="BI145">
        <v>-1</v>
      </c>
      <c r="BJ145" t="s">
        <v>63</v>
      </c>
      <c r="BK145" t="s">
        <v>63</v>
      </c>
      <c r="BL145" t="s">
        <v>63</v>
      </c>
      <c r="BM145" t="s">
        <v>63</v>
      </c>
      <c r="BN145" t="s">
        <v>63</v>
      </c>
      <c r="BO145" t="s">
        <v>63</v>
      </c>
      <c r="BP145" t="s">
        <v>63</v>
      </c>
      <c r="BQ145" t="s">
        <v>63</v>
      </c>
      <c r="BR145" t="s">
        <v>63</v>
      </c>
    </row>
    <row r="146" spans="1:70" x14ac:dyDescent="0.25">
      <c r="A146">
        <v>14683</v>
      </c>
      <c r="B146">
        <v>1</v>
      </c>
      <c r="C146">
        <v>41030</v>
      </c>
      <c r="D146">
        <v>1090</v>
      </c>
      <c r="E146">
        <v>2</v>
      </c>
      <c r="F146">
        <v>2</v>
      </c>
      <c r="G146">
        <v>0.12</v>
      </c>
      <c r="H146">
        <f>IFERROR(G146*M146,"")</f>
        <v>0</v>
      </c>
      <c r="I146" t="s">
        <v>62</v>
      </c>
      <c r="J146">
        <f>IF(M146="NA","",G146)</f>
        <v>0.12</v>
      </c>
      <c r="K146">
        <v>1</v>
      </c>
      <c r="L146">
        <v>0</v>
      </c>
      <c r="M146">
        <v>0</v>
      </c>
      <c r="N146">
        <v>-1</v>
      </c>
      <c r="O146">
        <f t="shared" si="7"/>
        <v>0</v>
      </c>
      <c r="P146">
        <f t="shared" si="8"/>
        <v>0.12</v>
      </c>
      <c r="Q146">
        <f t="shared" si="9"/>
        <v>0.12</v>
      </c>
      <c r="R146" s="25">
        <f>IF(IFERROR(VLOOKUP(C146,'t+1'!$B$2:$L$312,11,FALSE),"")="NA","",IFERROR(VLOOKUP(C146,'t+1'!$B$2:$L$312,11,FALSE),""))</f>
        <v>-1</v>
      </c>
      <c r="S146" s="25">
        <f t="shared" si="10"/>
        <v>0</v>
      </c>
      <c r="T146">
        <v>1</v>
      </c>
      <c r="U146">
        <v>0</v>
      </c>
      <c r="V146">
        <v>1</v>
      </c>
      <c r="W146">
        <v>0</v>
      </c>
      <c r="X146">
        <v>-1</v>
      </c>
      <c r="Y146">
        <v>-1</v>
      </c>
      <c r="Z146">
        <v>1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1</v>
      </c>
      <c r="AH146">
        <v>-1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1</v>
      </c>
      <c r="AP146">
        <v>1</v>
      </c>
      <c r="AQ146">
        <v>0</v>
      </c>
      <c r="AR146">
        <v>0</v>
      </c>
      <c r="AS146">
        <v>1</v>
      </c>
      <c r="AT146">
        <v>0</v>
      </c>
      <c r="AU146">
        <v>-1</v>
      </c>
      <c r="AV146">
        <v>-1</v>
      </c>
      <c r="AW146">
        <v>-1</v>
      </c>
      <c r="AX146">
        <v>-1</v>
      </c>
      <c r="AY146">
        <v>-1</v>
      </c>
      <c r="AZ146">
        <v>-1</v>
      </c>
      <c r="BA146">
        <v>-1</v>
      </c>
      <c r="BB146">
        <v>-1</v>
      </c>
      <c r="BC146">
        <v>0</v>
      </c>
      <c r="BD146">
        <v>-1</v>
      </c>
      <c r="BE146">
        <v>-1</v>
      </c>
      <c r="BF146">
        <v>1</v>
      </c>
      <c r="BG146">
        <v>-1</v>
      </c>
      <c r="BH146">
        <v>-1</v>
      </c>
      <c r="BI146">
        <v>0</v>
      </c>
      <c r="BJ146" t="s">
        <v>63</v>
      </c>
      <c r="BK146" t="s">
        <v>63</v>
      </c>
      <c r="BL146" t="s">
        <v>63</v>
      </c>
      <c r="BM146" t="s">
        <v>63</v>
      </c>
      <c r="BN146" t="s">
        <v>63</v>
      </c>
      <c r="BO146" t="s">
        <v>63</v>
      </c>
      <c r="BP146" t="s">
        <v>63</v>
      </c>
      <c r="BQ146" t="s">
        <v>63</v>
      </c>
      <c r="BR146" t="s">
        <v>63</v>
      </c>
    </row>
    <row r="147" spans="1:70" x14ac:dyDescent="0.25">
      <c r="A147">
        <v>10647</v>
      </c>
      <c r="B147">
        <v>6</v>
      </c>
      <c r="C147">
        <v>41052</v>
      </c>
      <c r="D147">
        <v>1090</v>
      </c>
      <c r="E147">
        <v>1</v>
      </c>
      <c r="F147">
        <v>1</v>
      </c>
      <c r="G147">
        <v>0.03</v>
      </c>
      <c r="H147" t="str">
        <f>IFERROR(G147*M147,"")</f>
        <v/>
      </c>
      <c r="I147" t="s">
        <v>62</v>
      </c>
      <c r="J147" t="str">
        <f>IF(M147="NA","",G147)</f>
        <v/>
      </c>
      <c r="K147">
        <v>-1</v>
      </c>
      <c r="L147">
        <v>0</v>
      </c>
      <c r="M147" t="s">
        <v>63</v>
      </c>
      <c r="N147" t="s">
        <v>63</v>
      </c>
      <c r="O147" t="str">
        <f t="shared" si="7"/>
        <v/>
      </c>
      <c r="P147" t="str">
        <f t="shared" si="8"/>
        <v/>
      </c>
      <c r="Q147" t="str">
        <f t="shared" si="9"/>
        <v/>
      </c>
      <c r="R147" s="25" t="str">
        <f>IF(IFERROR(VLOOKUP(C147,'t+1'!$B$2:$L$312,11,FALSE),"")="NA","",IFERROR(VLOOKUP(C147,'t+1'!$B$2:$L$312,11,FALSE),""))</f>
        <v/>
      </c>
      <c r="S147" s="25" t="str">
        <f t="shared" si="10"/>
        <v/>
      </c>
      <c r="T147">
        <v>0</v>
      </c>
      <c r="U147">
        <v>0</v>
      </c>
      <c r="V147">
        <v>0</v>
      </c>
      <c r="W147">
        <v>0</v>
      </c>
      <c r="X147" t="s">
        <v>63</v>
      </c>
      <c r="Y147" t="s">
        <v>63</v>
      </c>
      <c r="Z147">
        <v>-1</v>
      </c>
      <c r="AA147">
        <v>-1</v>
      </c>
      <c r="AB147">
        <v>-1</v>
      </c>
      <c r="AC147">
        <v>-1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0</v>
      </c>
      <c r="AQ147">
        <v>0</v>
      </c>
      <c r="AR147" t="s">
        <v>63</v>
      </c>
      <c r="AS147" t="s">
        <v>63</v>
      </c>
      <c r="AT147">
        <v>0</v>
      </c>
      <c r="AU147">
        <v>0</v>
      </c>
      <c r="AV147">
        <v>-1</v>
      </c>
      <c r="AW147">
        <v>1</v>
      </c>
      <c r="AX147">
        <v>-1</v>
      </c>
      <c r="AY147">
        <v>-1</v>
      </c>
      <c r="AZ147">
        <v>-1</v>
      </c>
      <c r="BA147">
        <v>-1</v>
      </c>
      <c r="BB147">
        <v>0</v>
      </c>
      <c r="BC147">
        <v>1</v>
      </c>
      <c r="BD147">
        <v>1</v>
      </c>
      <c r="BE147" t="s">
        <v>63</v>
      </c>
      <c r="BF147">
        <v>0</v>
      </c>
      <c r="BG147" t="s">
        <v>63</v>
      </c>
      <c r="BH147">
        <v>-1</v>
      </c>
      <c r="BI147">
        <v>0</v>
      </c>
      <c r="BJ147" t="s">
        <v>63</v>
      </c>
      <c r="BK147" t="s">
        <v>63</v>
      </c>
      <c r="BL147" t="s">
        <v>63</v>
      </c>
      <c r="BM147" t="s">
        <v>63</v>
      </c>
      <c r="BN147" t="s">
        <v>63</v>
      </c>
      <c r="BO147" t="s">
        <v>63</v>
      </c>
      <c r="BP147" t="s">
        <v>63</v>
      </c>
      <c r="BQ147" t="s">
        <v>63</v>
      </c>
      <c r="BR147" t="s">
        <v>63</v>
      </c>
    </row>
    <row r="148" spans="1:70" x14ac:dyDescent="0.25">
      <c r="A148">
        <v>10665</v>
      </c>
      <c r="B148">
        <v>6</v>
      </c>
      <c r="C148">
        <v>41062</v>
      </c>
      <c r="D148">
        <v>1090</v>
      </c>
      <c r="E148">
        <v>2</v>
      </c>
      <c r="F148">
        <v>2</v>
      </c>
      <c r="G148">
        <v>0.12</v>
      </c>
      <c r="H148" t="str">
        <f>IFERROR(G148*M148,"")</f>
        <v/>
      </c>
      <c r="I148" t="s">
        <v>62</v>
      </c>
      <c r="J148" t="str">
        <f>IF(M148="NA","",G148)</f>
        <v/>
      </c>
      <c r="K148">
        <v>1</v>
      </c>
      <c r="L148">
        <v>0</v>
      </c>
      <c r="M148" t="s">
        <v>63</v>
      </c>
      <c r="N148" t="s">
        <v>63</v>
      </c>
      <c r="O148" t="str">
        <f t="shared" si="7"/>
        <v/>
      </c>
      <c r="P148" t="str">
        <f t="shared" si="8"/>
        <v/>
      </c>
      <c r="Q148" t="str">
        <f t="shared" si="9"/>
        <v/>
      </c>
      <c r="R148" s="25" t="str">
        <f>IF(IFERROR(VLOOKUP(C148,'t+1'!$B$2:$L$312,11,FALSE),"")="NA","",IFERROR(VLOOKUP(C148,'t+1'!$B$2:$L$312,11,FALSE),""))</f>
        <v/>
      </c>
      <c r="S148" s="25" t="str">
        <f t="shared" si="10"/>
        <v/>
      </c>
      <c r="T148">
        <v>1</v>
      </c>
      <c r="U148">
        <v>0</v>
      </c>
      <c r="V148">
        <v>-1</v>
      </c>
      <c r="W148">
        <v>0</v>
      </c>
      <c r="X148" t="s">
        <v>63</v>
      </c>
      <c r="Y148" t="s">
        <v>63</v>
      </c>
      <c r="Z148" t="s">
        <v>63</v>
      </c>
      <c r="AA148" t="s">
        <v>63</v>
      </c>
      <c r="AB148">
        <v>-1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1</v>
      </c>
      <c r="AK148">
        <v>1</v>
      </c>
      <c r="AL148">
        <v>0</v>
      </c>
      <c r="AM148">
        <v>1</v>
      </c>
      <c r="AN148">
        <v>1</v>
      </c>
      <c r="AO148">
        <v>1</v>
      </c>
      <c r="AP148">
        <v>0</v>
      </c>
      <c r="AQ148">
        <v>1</v>
      </c>
      <c r="AR148" t="s">
        <v>63</v>
      </c>
      <c r="AS148" t="s">
        <v>63</v>
      </c>
      <c r="AT148">
        <v>0</v>
      </c>
      <c r="AU148">
        <v>0</v>
      </c>
      <c r="AV148">
        <v>0</v>
      </c>
      <c r="AW148">
        <v>-1</v>
      </c>
      <c r="AX148">
        <v>-1</v>
      </c>
      <c r="AY148">
        <v>-1</v>
      </c>
      <c r="AZ148">
        <v>-1</v>
      </c>
      <c r="BA148">
        <v>-1</v>
      </c>
      <c r="BB148">
        <v>0</v>
      </c>
      <c r="BC148">
        <v>0</v>
      </c>
      <c r="BD148">
        <v>-1</v>
      </c>
      <c r="BE148">
        <v>0</v>
      </c>
      <c r="BF148">
        <v>0</v>
      </c>
      <c r="BG148">
        <v>0</v>
      </c>
      <c r="BH148">
        <v>-1</v>
      </c>
      <c r="BI148">
        <v>0</v>
      </c>
      <c r="BJ148" t="s">
        <v>63</v>
      </c>
      <c r="BK148" t="s">
        <v>63</v>
      </c>
      <c r="BL148" t="s">
        <v>63</v>
      </c>
      <c r="BM148" t="s">
        <v>63</v>
      </c>
      <c r="BN148" t="s">
        <v>63</v>
      </c>
      <c r="BO148" t="s">
        <v>63</v>
      </c>
      <c r="BP148" t="s">
        <v>63</v>
      </c>
      <c r="BQ148" t="s">
        <v>63</v>
      </c>
      <c r="BR148" t="s">
        <v>63</v>
      </c>
    </row>
    <row r="149" spans="1:70" x14ac:dyDescent="0.25">
      <c r="A149">
        <v>10678</v>
      </c>
      <c r="B149">
        <v>6</v>
      </c>
      <c r="C149">
        <v>41073</v>
      </c>
      <c r="D149">
        <v>1090</v>
      </c>
      <c r="E149">
        <v>4</v>
      </c>
      <c r="F149">
        <v>4</v>
      </c>
      <c r="G149">
        <v>0.56999999999999995</v>
      </c>
      <c r="H149">
        <f>IFERROR(G149*M149,"")</f>
        <v>0</v>
      </c>
      <c r="I149" t="s">
        <v>62</v>
      </c>
      <c r="J149">
        <f>IF(M149="NA","",G149)</f>
        <v>0.56999999999999995</v>
      </c>
      <c r="K149">
        <v>1</v>
      </c>
      <c r="L149">
        <v>1</v>
      </c>
      <c r="M149">
        <v>0</v>
      </c>
      <c r="N149">
        <v>0</v>
      </c>
      <c r="O149">
        <f t="shared" si="7"/>
        <v>0</v>
      </c>
      <c r="P149">
        <f t="shared" si="8"/>
        <v>0.56999999999999995</v>
      </c>
      <c r="Q149">
        <f t="shared" si="9"/>
        <v>0.56999999999999995</v>
      </c>
      <c r="R149" s="25">
        <f>IF(IFERROR(VLOOKUP(C149,'t+1'!$B$2:$L$312,11,FALSE),"")="NA","",IFERROR(VLOOKUP(C149,'t+1'!$B$2:$L$312,11,FALSE),""))</f>
        <v>0</v>
      </c>
      <c r="S149" s="25">
        <f t="shared" si="10"/>
        <v>0</v>
      </c>
      <c r="T149">
        <v>1</v>
      </c>
      <c r="U149">
        <v>1</v>
      </c>
      <c r="V149">
        <v>1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-1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-1</v>
      </c>
      <c r="AK149">
        <v>-1</v>
      </c>
      <c r="AL149">
        <v>-1</v>
      </c>
      <c r="AM149">
        <v>-1</v>
      </c>
      <c r="AN149">
        <v>-1</v>
      </c>
      <c r="AO149">
        <v>-1</v>
      </c>
      <c r="AP149">
        <v>-1</v>
      </c>
      <c r="AQ149">
        <v>-1</v>
      </c>
      <c r="AR149">
        <v>-1</v>
      </c>
      <c r="AS149">
        <v>-1</v>
      </c>
      <c r="AT149">
        <v>0</v>
      </c>
      <c r="AU149">
        <v>0</v>
      </c>
      <c r="AV149">
        <v>0</v>
      </c>
      <c r="AW149">
        <v>-1</v>
      </c>
      <c r="AX149">
        <v>1</v>
      </c>
      <c r="AY149">
        <v>0</v>
      </c>
      <c r="AZ149">
        <v>-1</v>
      </c>
      <c r="BA149">
        <v>-1</v>
      </c>
      <c r="BB149">
        <v>-1</v>
      </c>
      <c r="BC149">
        <v>0</v>
      </c>
      <c r="BD149">
        <v>-1</v>
      </c>
      <c r="BE149">
        <v>0</v>
      </c>
      <c r="BF149">
        <v>1</v>
      </c>
      <c r="BG149">
        <v>1</v>
      </c>
      <c r="BH149">
        <v>0</v>
      </c>
      <c r="BI149">
        <v>0</v>
      </c>
      <c r="BJ149" t="s">
        <v>63</v>
      </c>
      <c r="BK149" t="s">
        <v>63</v>
      </c>
      <c r="BL149" t="s">
        <v>63</v>
      </c>
      <c r="BM149" t="s">
        <v>63</v>
      </c>
      <c r="BN149" t="s">
        <v>63</v>
      </c>
      <c r="BO149" t="s">
        <v>63</v>
      </c>
      <c r="BP149" t="s">
        <v>63</v>
      </c>
      <c r="BQ149" t="s">
        <v>63</v>
      </c>
      <c r="BR149" t="s">
        <v>63</v>
      </c>
    </row>
    <row r="150" spans="1:70" x14ac:dyDescent="0.25">
      <c r="A150">
        <v>12063</v>
      </c>
      <c r="B150">
        <v>7</v>
      </c>
      <c r="C150">
        <v>41098</v>
      </c>
      <c r="D150">
        <v>1090</v>
      </c>
      <c r="E150">
        <v>3</v>
      </c>
      <c r="F150">
        <v>3</v>
      </c>
      <c r="G150">
        <v>0.3</v>
      </c>
      <c r="H150" t="str">
        <f>IFERROR(G150*M150,"")</f>
        <v/>
      </c>
      <c r="I150" t="s">
        <v>62</v>
      </c>
      <c r="J150" t="str">
        <f>IF(M150="NA","",G150)</f>
        <v/>
      </c>
      <c r="K150">
        <v>-1</v>
      </c>
      <c r="L150">
        <v>1</v>
      </c>
      <c r="M150" t="s">
        <v>63</v>
      </c>
      <c r="N150" t="s">
        <v>63</v>
      </c>
      <c r="O150" t="str">
        <f t="shared" si="7"/>
        <v/>
      </c>
      <c r="P150" t="str">
        <f t="shared" si="8"/>
        <v/>
      </c>
      <c r="Q150" t="str">
        <f t="shared" si="9"/>
        <v/>
      </c>
      <c r="R150" s="25" t="str">
        <f>IF(IFERROR(VLOOKUP(C150,'t+1'!$B$2:$L$312,11,FALSE),"")="NA","",IFERROR(VLOOKUP(C150,'t+1'!$B$2:$L$312,11,FALSE),""))</f>
        <v/>
      </c>
      <c r="S150" s="25" t="str">
        <f t="shared" si="10"/>
        <v/>
      </c>
      <c r="T150">
        <v>-1</v>
      </c>
      <c r="U150">
        <v>1</v>
      </c>
      <c r="V150">
        <v>-1</v>
      </c>
      <c r="W150">
        <v>1</v>
      </c>
      <c r="X150" t="s">
        <v>63</v>
      </c>
      <c r="Y150" t="s">
        <v>63</v>
      </c>
      <c r="Z150">
        <v>-1</v>
      </c>
      <c r="AA150">
        <v>0</v>
      </c>
      <c r="AB150">
        <v>-1</v>
      </c>
      <c r="AC150">
        <v>1</v>
      </c>
      <c r="AD150">
        <v>0</v>
      </c>
      <c r="AE150">
        <v>0</v>
      </c>
      <c r="AF150">
        <v>0</v>
      </c>
      <c r="AG150">
        <v>0</v>
      </c>
      <c r="AH150" t="s">
        <v>63</v>
      </c>
      <c r="AI150" t="s">
        <v>63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 t="s">
        <v>63</v>
      </c>
      <c r="AS150" t="s">
        <v>63</v>
      </c>
      <c r="AT150">
        <v>0</v>
      </c>
      <c r="AU150">
        <v>0</v>
      </c>
      <c r="AV150">
        <v>-1</v>
      </c>
      <c r="AW150">
        <v>1</v>
      </c>
      <c r="AX150">
        <v>-1</v>
      </c>
      <c r="AY150">
        <v>0</v>
      </c>
      <c r="AZ150">
        <v>0</v>
      </c>
      <c r="BA150">
        <v>-1</v>
      </c>
      <c r="BB150">
        <v>-1</v>
      </c>
      <c r="BC150">
        <v>0</v>
      </c>
      <c r="BD150">
        <v>1</v>
      </c>
      <c r="BE150">
        <v>1</v>
      </c>
      <c r="BF150">
        <v>-1</v>
      </c>
      <c r="BG150">
        <v>1</v>
      </c>
      <c r="BH150">
        <v>-1</v>
      </c>
      <c r="BI150">
        <v>0</v>
      </c>
      <c r="BJ150" t="s">
        <v>63</v>
      </c>
      <c r="BK150" t="s">
        <v>63</v>
      </c>
      <c r="BL150" t="s">
        <v>63</v>
      </c>
      <c r="BM150" t="s">
        <v>63</v>
      </c>
      <c r="BN150" t="s">
        <v>63</v>
      </c>
      <c r="BO150" t="s">
        <v>63</v>
      </c>
      <c r="BP150" t="s">
        <v>63</v>
      </c>
      <c r="BQ150" t="s">
        <v>63</v>
      </c>
      <c r="BR150" t="s">
        <v>63</v>
      </c>
    </row>
    <row r="151" spans="1:70" x14ac:dyDescent="0.25">
      <c r="A151">
        <v>10711</v>
      </c>
      <c r="B151">
        <v>6</v>
      </c>
      <c r="C151">
        <v>41178</v>
      </c>
      <c r="D151">
        <v>1090</v>
      </c>
      <c r="E151">
        <v>4</v>
      </c>
      <c r="F151">
        <v>4</v>
      </c>
      <c r="G151">
        <v>0.56999999999999995</v>
      </c>
      <c r="H151">
        <f>IFERROR(G151*M151,"")</f>
        <v>0.56999999999999995</v>
      </c>
      <c r="I151" t="s">
        <v>62</v>
      </c>
      <c r="J151">
        <f>IF(M151="NA","",G151)</f>
        <v>0.56999999999999995</v>
      </c>
      <c r="K151">
        <v>1</v>
      </c>
      <c r="L151">
        <v>1</v>
      </c>
      <c r="M151">
        <v>1</v>
      </c>
      <c r="N151">
        <v>1</v>
      </c>
      <c r="O151">
        <f t="shared" si="7"/>
        <v>-0.56999999999999995</v>
      </c>
      <c r="P151">
        <f t="shared" si="8"/>
        <v>0.56999999999999995</v>
      </c>
      <c r="Q151">
        <f t="shared" si="9"/>
        <v>0.56999999999999995</v>
      </c>
      <c r="R151" s="25">
        <f>IF(IFERROR(VLOOKUP(C151,'t+1'!$B$2:$L$312,11,FALSE),"")="NA","",IFERROR(VLOOKUP(C151,'t+1'!$B$2:$L$312,11,FALSE),""))</f>
        <v>0</v>
      </c>
      <c r="S151" s="25">
        <f t="shared" si="10"/>
        <v>-1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1</v>
      </c>
      <c r="AG151">
        <v>1</v>
      </c>
      <c r="AH151">
        <v>0</v>
      </c>
      <c r="AI151">
        <v>0</v>
      </c>
      <c r="AJ151">
        <v>1</v>
      </c>
      <c r="AK151">
        <v>0</v>
      </c>
      <c r="AL151">
        <v>1</v>
      </c>
      <c r="AM151">
        <v>0</v>
      </c>
      <c r="AN151">
        <v>1</v>
      </c>
      <c r="AO151">
        <v>0</v>
      </c>
      <c r="AP151">
        <v>1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-1</v>
      </c>
      <c r="AW151">
        <v>1</v>
      </c>
      <c r="AX151">
        <v>-1</v>
      </c>
      <c r="AY151">
        <v>0</v>
      </c>
      <c r="AZ151">
        <v>-1</v>
      </c>
      <c r="BA151">
        <v>-1</v>
      </c>
      <c r="BB151">
        <v>-1</v>
      </c>
      <c r="BC151">
        <v>-1</v>
      </c>
      <c r="BD151">
        <v>0</v>
      </c>
      <c r="BE151">
        <v>0</v>
      </c>
      <c r="BF151">
        <v>-1</v>
      </c>
      <c r="BG151">
        <v>1</v>
      </c>
      <c r="BH151">
        <v>0</v>
      </c>
      <c r="BI151">
        <v>0</v>
      </c>
      <c r="BJ151" t="s">
        <v>63</v>
      </c>
      <c r="BK151" t="s">
        <v>63</v>
      </c>
      <c r="BL151" t="s">
        <v>63</v>
      </c>
      <c r="BM151" t="s">
        <v>63</v>
      </c>
      <c r="BN151" t="s">
        <v>63</v>
      </c>
      <c r="BO151" t="s">
        <v>63</v>
      </c>
      <c r="BP151" t="s">
        <v>63</v>
      </c>
      <c r="BQ151" t="s">
        <v>63</v>
      </c>
      <c r="BR151" t="s">
        <v>63</v>
      </c>
    </row>
    <row r="152" spans="1:70" x14ac:dyDescent="0.25">
      <c r="A152">
        <v>10719</v>
      </c>
      <c r="B152">
        <v>6</v>
      </c>
      <c r="C152">
        <v>41191</v>
      </c>
      <c r="D152">
        <v>1109</v>
      </c>
      <c r="E152">
        <v>4</v>
      </c>
      <c r="F152">
        <v>3</v>
      </c>
      <c r="G152">
        <v>0.627</v>
      </c>
      <c r="H152">
        <f>IFERROR(G152*M152,"")</f>
        <v>0</v>
      </c>
      <c r="I152" t="s">
        <v>62</v>
      </c>
      <c r="J152">
        <f>IF(M152="NA","",G152)</f>
        <v>0.627</v>
      </c>
      <c r="K152">
        <v>-1</v>
      </c>
      <c r="L152">
        <v>0</v>
      </c>
      <c r="M152">
        <v>0</v>
      </c>
      <c r="N152">
        <v>0</v>
      </c>
      <c r="O152">
        <f t="shared" si="7"/>
        <v>0</v>
      </c>
      <c r="P152">
        <f t="shared" si="8"/>
        <v>0.627</v>
      </c>
      <c r="Q152">
        <f t="shared" si="9"/>
        <v>0.627</v>
      </c>
      <c r="R152" s="25">
        <f>IF(IFERROR(VLOOKUP(C152,'t+1'!$B$2:$L$312,11,FALSE),"")="NA","",IFERROR(VLOOKUP(C152,'t+1'!$B$2:$L$312,11,FALSE),""))</f>
        <v>0</v>
      </c>
      <c r="S152" s="25">
        <f t="shared" si="10"/>
        <v>0</v>
      </c>
      <c r="T152">
        <v>-1</v>
      </c>
      <c r="U152">
        <v>0</v>
      </c>
      <c r="V152">
        <v>-1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-1</v>
      </c>
      <c r="AC152">
        <v>0</v>
      </c>
      <c r="AD152">
        <v>-1</v>
      </c>
      <c r="AE152">
        <v>-1</v>
      </c>
      <c r="AF152">
        <v>0</v>
      </c>
      <c r="AG152">
        <v>0</v>
      </c>
      <c r="AH152">
        <v>0</v>
      </c>
      <c r="AI152">
        <v>0</v>
      </c>
      <c r="AJ152">
        <v>1</v>
      </c>
      <c r="AK152">
        <v>1</v>
      </c>
      <c r="AL152">
        <v>0</v>
      </c>
      <c r="AM152">
        <v>0</v>
      </c>
      <c r="AN152">
        <v>1</v>
      </c>
      <c r="AO152">
        <v>1</v>
      </c>
      <c r="AP152">
        <v>0</v>
      </c>
      <c r="AQ152">
        <v>0</v>
      </c>
      <c r="AR152">
        <v>1</v>
      </c>
      <c r="AS152">
        <v>1</v>
      </c>
      <c r="AT152">
        <v>1</v>
      </c>
      <c r="AU152">
        <v>0</v>
      </c>
      <c r="AV152">
        <v>0</v>
      </c>
      <c r="AW152">
        <v>-1</v>
      </c>
      <c r="AX152">
        <v>-1</v>
      </c>
      <c r="AY152">
        <v>0</v>
      </c>
      <c r="AZ152">
        <v>-1</v>
      </c>
      <c r="BA152">
        <v>-1</v>
      </c>
      <c r="BB152">
        <v>0</v>
      </c>
      <c r="BC152">
        <v>0</v>
      </c>
      <c r="BD152">
        <v>1</v>
      </c>
      <c r="BE152">
        <v>-1</v>
      </c>
      <c r="BF152">
        <v>0</v>
      </c>
      <c r="BG152">
        <v>0</v>
      </c>
      <c r="BH152">
        <v>0</v>
      </c>
      <c r="BI152">
        <v>0</v>
      </c>
      <c r="BJ152" t="s">
        <v>63</v>
      </c>
      <c r="BK152" t="s">
        <v>63</v>
      </c>
      <c r="BL152" t="s">
        <v>63</v>
      </c>
      <c r="BM152" t="s">
        <v>63</v>
      </c>
      <c r="BN152" t="s">
        <v>63</v>
      </c>
      <c r="BO152" t="s">
        <v>63</v>
      </c>
      <c r="BP152" t="s">
        <v>63</v>
      </c>
      <c r="BQ152" t="s">
        <v>63</v>
      </c>
      <c r="BR152" t="s">
        <v>63</v>
      </c>
    </row>
    <row r="153" spans="1:70" x14ac:dyDescent="0.25">
      <c r="A153">
        <v>2159</v>
      </c>
      <c r="B153">
        <v>1</v>
      </c>
      <c r="C153">
        <v>41192</v>
      </c>
      <c r="D153">
        <v>1109</v>
      </c>
      <c r="E153">
        <v>3</v>
      </c>
      <c r="F153">
        <v>2</v>
      </c>
      <c r="G153">
        <v>0.33</v>
      </c>
      <c r="H153">
        <f>IFERROR(G153*M153,"")</f>
        <v>-0.33</v>
      </c>
      <c r="I153" t="s">
        <v>62</v>
      </c>
      <c r="J153">
        <f>IF(M153="NA","",G153)</f>
        <v>0.33</v>
      </c>
      <c r="K153">
        <v>-1</v>
      </c>
      <c r="L153">
        <v>0</v>
      </c>
      <c r="M153">
        <v>-1</v>
      </c>
      <c r="N153">
        <v>0</v>
      </c>
      <c r="O153">
        <f t="shared" si="7"/>
        <v>0</v>
      </c>
      <c r="P153">
        <f t="shared" si="8"/>
        <v>0.33</v>
      </c>
      <c r="Q153">
        <f t="shared" si="9"/>
        <v>0.33</v>
      </c>
      <c r="R153" s="25">
        <f>IF(IFERROR(VLOOKUP(C153,'t+1'!$B$2:$L$312,11,FALSE),"")="NA","",IFERROR(VLOOKUP(C153,'t+1'!$B$2:$L$312,11,FALSE),""))</f>
        <v>0</v>
      </c>
      <c r="S153" s="25">
        <f t="shared" si="10"/>
        <v>0</v>
      </c>
      <c r="T153">
        <v>-1</v>
      </c>
      <c r="U153">
        <v>0</v>
      </c>
      <c r="V153">
        <v>-1</v>
      </c>
      <c r="W153">
        <v>0</v>
      </c>
      <c r="X153">
        <v>-1</v>
      </c>
      <c r="Y153">
        <v>0</v>
      </c>
      <c r="Z153">
        <v>-1</v>
      </c>
      <c r="AA153">
        <v>0</v>
      </c>
      <c r="AB153">
        <v>0</v>
      </c>
      <c r="AC153">
        <v>0</v>
      </c>
      <c r="AD153">
        <v>-1</v>
      </c>
      <c r="AE153">
        <v>-1</v>
      </c>
      <c r="AF153">
        <v>-1</v>
      </c>
      <c r="AG153">
        <v>-1</v>
      </c>
      <c r="AH153">
        <v>0</v>
      </c>
      <c r="AI153">
        <v>0</v>
      </c>
      <c r="AJ153">
        <v>0</v>
      </c>
      <c r="AK153">
        <v>0</v>
      </c>
      <c r="AL153">
        <v>1</v>
      </c>
      <c r="AM153">
        <v>0</v>
      </c>
      <c r="AN153">
        <v>1</v>
      </c>
      <c r="AO153">
        <v>0</v>
      </c>
      <c r="AP153">
        <v>1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-1</v>
      </c>
      <c r="AW153">
        <v>1</v>
      </c>
      <c r="AX153">
        <v>-1</v>
      </c>
      <c r="AY153">
        <v>-1</v>
      </c>
      <c r="AZ153">
        <v>-1</v>
      </c>
      <c r="BA153">
        <v>-1</v>
      </c>
      <c r="BB153">
        <v>-1</v>
      </c>
      <c r="BC153">
        <v>-1</v>
      </c>
      <c r="BD153">
        <v>1</v>
      </c>
      <c r="BE153">
        <v>-1</v>
      </c>
      <c r="BF153">
        <v>-1</v>
      </c>
      <c r="BG153">
        <v>0</v>
      </c>
      <c r="BH153">
        <v>-1</v>
      </c>
      <c r="BI153">
        <v>0</v>
      </c>
      <c r="BJ153" t="s">
        <v>63</v>
      </c>
      <c r="BK153" t="s">
        <v>63</v>
      </c>
      <c r="BL153" t="s">
        <v>63</v>
      </c>
      <c r="BM153" t="s">
        <v>63</v>
      </c>
      <c r="BN153" t="s">
        <v>63</v>
      </c>
      <c r="BO153" t="s">
        <v>63</v>
      </c>
      <c r="BP153" t="s">
        <v>63</v>
      </c>
      <c r="BQ153" t="s">
        <v>63</v>
      </c>
      <c r="BR153" t="s">
        <v>63</v>
      </c>
    </row>
    <row r="154" spans="1:70" x14ac:dyDescent="0.25">
      <c r="A154">
        <v>3282</v>
      </c>
      <c r="B154">
        <v>2</v>
      </c>
      <c r="C154">
        <v>41197</v>
      </c>
      <c r="D154">
        <v>1109</v>
      </c>
      <c r="E154">
        <v>5</v>
      </c>
      <c r="F154">
        <v>4</v>
      </c>
      <c r="G154">
        <v>1.1220000000000001</v>
      </c>
      <c r="H154">
        <f>IFERROR(G154*M154,"")</f>
        <v>0</v>
      </c>
      <c r="I154" t="s">
        <v>62</v>
      </c>
      <c r="J154">
        <f>IF(M154="NA","",G154)</f>
        <v>1.1220000000000001</v>
      </c>
      <c r="K154">
        <v>0</v>
      </c>
      <c r="L154">
        <v>0</v>
      </c>
      <c r="M154">
        <v>0</v>
      </c>
      <c r="N154">
        <v>0</v>
      </c>
      <c r="O154">
        <f t="shared" si="7"/>
        <v>0</v>
      </c>
      <c r="P154">
        <f t="shared" si="8"/>
        <v>1.1220000000000001</v>
      </c>
      <c r="Q154">
        <f t="shared" si="9"/>
        <v>1.1220000000000001</v>
      </c>
      <c r="R154" s="25">
        <f>IF(IFERROR(VLOOKUP(C154,'t+1'!$B$2:$L$312,11,FALSE),"")="NA","",IFERROR(VLOOKUP(C154,'t+1'!$B$2:$L$312,11,FALSE),""))</f>
        <v>0</v>
      </c>
      <c r="S154" s="25">
        <f t="shared" si="10"/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-1</v>
      </c>
      <c r="AE154">
        <v>-1</v>
      </c>
      <c r="AF154">
        <v>0</v>
      </c>
      <c r="AG154">
        <v>0</v>
      </c>
      <c r="AH154">
        <v>0</v>
      </c>
      <c r="AI154">
        <v>0</v>
      </c>
      <c r="AJ154">
        <v>1</v>
      </c>
      <c r="AK154">
        <v>0</v>
      </c>
      <c r="AL154">
        <v>1</v>
      </c>
      <c r="AM154">
        <v>0</v>
      </c>
      <c r="AN154">
        <v>1</v>
      </c>
      <c r="AO154">
        <v>1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-1</v>
      </c>
      <c r="AW154">
        <v>-1</v>
      </c>
      <c r="AX154">
        <v>-1</v>
      </c>
      <c r="AY154">
        <v>0</v>
      </c>
      <c r="AZ154">
        <v>-1</v>
      </c>
      <c r="BA154">
        <v>-1</v>
      </c>
      <c r="BB154">
        <v>-1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1</v>
      </c>
      <c r="BI154">
        <v>0</v>
      </c>
      <c r="BJ154" t="s">
        <v>63</v>
      </c>
      <c r="BK154" t="s">
        <v>63</v>
      </c>
      <c r="BL154" t="s">
        <v>63</v>
      </c>
      <c r="BM154" t="s">
        <v>63</v>
      </c>
      <c r="BN154" t="s">
        <v>63</v>
      </c>
      <c r="BO154" t="s">
        <v>63</v>
      </c>
      <c r="BP154" t="s">
        <v>63</v>
      </c>
      <c r="BQ154" t="s">
        <v>63</v>
      </c>
      <c r="BR154" t="s">
        <v>63</v>
      </c>
    </row>
    <row r="155" spans="1:70" x14ac:dyDescent="0.25">
      <c r="A155">
        <v>2183</v>
      </c>
      <c r="B155">
        <v>1</v>
      </c>
      <c r="C155">
        <v>41203</v>
      </c>
      <c r="D155">
        <v>1109</v>
      </c>
      <c r="E155">
        <v>8</v>
      </c>
      <c r="F155">
        <v>4</v>
      </c>
      <c r="G155">
        <v>3.1019999999999999</v>
      </c>
      <c r="H155">
        <f>IFERROR(G155*M155,"")</f>
        <v>3.1019999999999999</v>
      </c>
      <c r="I155" t="s">
        <v>62</v>
      </c>
      <c r="J155">
        <f>IF(M155="NA","",G155)</f>
        <v>3.1019999999999999</v>
      </c>
      <c r="K155">
        <v>1</v>
      </c>
      <c r="L155">
        <v>1</v>
      </c>
      <c r="M155">
        <v>1</v>
      </c>
      <c r="N155">
        <v>1</v>
      </c>
      <c r="O155">
        <f t="shared" si="7"/>
        <v>0</v>
      </c>
      <c r="P155">
        <f t="shared" si="8"/>
        <v>3.1019999999999999</v>
      </c>
      <c r="Q155">
        <f t="shared" si="9"/>
        <v>3.1019999999999999</v>
      </c>
      <c r="R155" s="25">
        <f>IF(IFERROR(VLOOKUP(C155,'t+1'!$B$2:$L$312,11,FALSE),"")="NA","",IFERROR(VLOOKUP(C155,'t+1'!$B$2:$L$312,11,FALSE),""))</f>
        <v>1</v>
      </c>
      <c r="S155" s="25">
        <f t="shared" si="10"/>
        <v>0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-1</v>
      </c>
      <c r="AA155">
        <v>-1</v>
      </c>
      <c r="AB155">
        <v>1</v>
      </c>
      <c r="AC155">
        <v>1</v>
      </c>
      <c r="AD155">
        <v>0</v>
      </c>
      <c r="AE155">
        <v>0</v>
      </c>
      <c r="AF155">
        <v>1</v>
      </c>
      <c r="AG155">
        <v>1</v>
      </c>
      <c r="AH155" t="s">
        <v>63</v>
      </c>
      <c r="AI155" t="s">
        <v>63</v>
      </c>
      <c r="AJ155">
        <v>1</v>
      </c>
      <c r="AK155">
        <v>1</v>
      </c>
      <c r="AL155">
        <v>0</v>
      </c>
      <c r="AM155">
        <v>0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0</v>
      </c>
      <c r="AU155">
        <v>0</v>
      </c>
      <c r="AV155">
        <v>-1</v>
      </c>
      <c r="AW155">
        <v>-1</v>
      </c>
      <c r="AX155" t="s">
        <v>63</v>
      </c>
      <c r="AY155">
        <v>-1</v>
      </c>
      <c r="AZ155">
        <v>-1</v>
      </c>
      <c r="BA155">
        <v>-1</v>
      </c>
      <c r="BB155">
        <v>-1</v>
      </c>
      <c r="BC155" t="s">
        <v>63</v>
      </c>
      <c r="BD155" t="s">
        <v>63</v>
      </c>
      <c r="BE155" t="s">
        <v>63</v>
      </c>
      <c r="BF155" t="s">
        <v>63</v>
      </c>
      <c r="BG155" t="s">
        <v>63</v>
      </c>
      <c r="BH155" t="s">
        <v>63</v>
      </c>
      <c r="BI155" t="s">
        <v>63</v>
      </c>
      <c r="BJ155" t="s">
        <v>63</v>
      </c>
      <c r="BK155" t="s">
        <v>63</v>
      </c>
      <c r="BL155" t="s">
        <v>63</v>
      </c>
      <c r="BM155" t="s">
        <v>63</v>
      </c>
      <c r="BN155" t="s">
        <v>63</v>
      </c>
      <c r="BO155" t="s">
        <v>63</v>
      </c>
      <c r="BP155" t="s">
        <v>63</v>
      </c>
      <c r="BQ155" t="s">
        <v>63</v>
      </c>
      <c r="BR155" t="s">
        <v>63</v>
      </c>
    </row>
    <row r="156" spans="1:70" x14ac:dyDescent="0.25">
      <c r="A156">
        <v>17495</v>
      </c>
      <c r="B156">
        <v>9</v>
      </c>
      <c r="C156">
        <v>41225</v>
      </c>
      <c r="D156">
        <v>1110</v>
      </c>
      <c r="E156">
        <v>1</v>
      </c>
      <c r="F156">
        <v>1</v>
      </c>
      <c r="G156">
        <v>3.5000000000000003E-2</v>
      </c>
      <c r="H156" t="str">
        <f>IFERROR(G156*M156,"")</f>
        <v/>
      </c>
      <c r="I156" t="s">
        <v>62</v>
      </c>
      <c r="J156" t="str">
        <f>IF(M156="NA","",G156)</f>
        <v/>
      </c>
      <c r="K156">
        <v>0</v>
      </c>
      <c r="L156">
        <v>0</v>
      </c>
      <c r="M156" t="s">
        <v>63</v>
      </c>
      <c r="N156" t="s">
        <v>63</v>
      </c>
      <c r="O156" t="str">
        <f t="shared" si="7"/>
        <v/>
      </c>
      <c r="P156" t="str">
        <f t="shared" si="8"/>
        <v/>
      </c>
      <c r="Q156" t="str">
        <f t="shared" si="9"/>
        <v/>
      </c>
      <c r="R156" s="25" t="str">
        <f>IF(IFERROR(VLOOKUP(C156,'t+1'!$B$2:$L$312,11,FALSE),"")="NA","",IFERROR(VLOOKUP(C156,'t+1'!$B$2:$L$312,11,FALSE),""))</f>
        <v/>
      </c>
      <c r="S156" s="25" t="str">
        <f t="shared" si="10"/>
        <v/>
      </c>
      <c r="T156">
        <v>0</v>
      </c>
      <c r="U156">
        <v>0</v>
      </c>
      <c r="V156">
        <v>1</v>
      </c>
      <c r="W156">
        <v>1</v>
      </c>
      <c r="X156" t="s">
        <v>63</v>
      </c>
      <c r="Y156" t="s">
        <v>63</v>
      </c>
      <c r="Z156" t="s">
        <v>63</v>
      </c>
      <c r="AA156" t="s">
        <v>63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63</v>
      </c>
      <c r="AH156" t="s">
        <v>63</v>
      </c>
      <c r="AI156" t="s">
        <v>63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1</v>
      </c>
      <c r="AX156">
        <v>1</v>
      </c>
      <c r="AY156">
        <v>-1</v>
      </c>
      <c r="AZ156">
        <v>-1</v>
      </c>
      <c r="BA156">
        <v>-1</v>
      </c>
      <c r="BB156">
        <v>-1</v>
      </c>
      <c r="BC156">
        <v>0</v>
      </c>
      <c r="BD156">
        <v>0</v>
      </c>
      <c r="BE156">
        <v>0</v>
      </c>
      <c r="BF156" t="s">
        <v>63</v>
      </c>
      <c r="BG156" t="s">
        <v>63</v>
      </c>
      <c r="BH156">
        <v>0</v>
      </c>
      <c r="BI156">
        <v>0</v>
      </c>
      <c r="BJ156" t="s">
        <v>63</v>
      </c>
      <c r="BK156" t="s">
        <v>63</v>
      </c>
      <c r="BL156" t="s">
        <v>63</v>
      </c>
      <c r="BM156" t="s">
        <v>63</v>
      </c>
      <c r="BN156" t="s">
        <v>63</v>
      </c>
      <c r="BO156" t="s">
        <v>63</v>
      </c>
      <c r="BP156" t="s">
        <v>63</v>
      </c>
      <c r="BQ156" t="s">
        <v>63</v>
      </c>
      <c r="BR156" t="s">
        <v>63</v>
      </c>
    </row>
    <row r="157" spans="1:70" x14ac:dyDescent="0.25">
      <c r="A157">
        <v>2219</v>
      </c>
      <c r="B157">
        <v>1</v>
      </c>
      <c r="C157">
        <v>41236</v>
      </c>
      <c r="D157">
        <v>1110</v>
      </c>
      <c r="E157">
        <v>3</v>
      </c>
      <c r="F157">
        <v>3</v>
      </c>
      <c r="G157">
        <v>0.35</v>
      </c>
      <c r="H157">
        <f>IFERROR(G157*M157,"")</f>
        <v>0</v>
      </c>
      <c r="I157" t="s">
        <v>62</v>
      </c>
      <c r="J157">
        <f>IF(M157="NA","",G157)</f>
        <v>0.35</v>
      </c>
      <c r="K157">
        <v>1</v>
      </c>
      <c r="L157">
        <v>1</v>
      </c>
      <c r="M157">
        <v>0</v>
      </c>
      <c r="N157">
        <v>0</v>
      </c>
      <c r="O157" t="str">
        <f t="shared" si="7"/>
        <v/>
      </c>
      <c r="P157" t="str">
        <f t="shared" si="8"/>
        <v/>
      </c>
      <c r="Q157" t="str">
        <f t="shared" si="9"/>
        <v/>
      </c>
      <c r="R157" s="25" t="str">
        <f>IF(IFERROR(VLOOKUP(C157,'t+1'!$B$2:$L$312,11,FALSE),"")="NA","",IFERROR(VLOOKUP(C157,'t+1'!$B$2:$L$312,11,FALSE),""))</f>
        <v/>
      </c>
      <c r="S157" s="25" t="str">
        <f t="shared" si="10"/>
        <v/>
      </c>
      <c r="T157">
        <v>1</v>
      </c>
      <c r="U157">
        <v>1</v>
      </c>
      <c r="V157">
        <v>1</v>
      </c>
      <c r="W157">
        <v>1</v>
      </c>
      <c r="X157">
        <v>0</v>
      </c>
      <c r="Y157">
        <v>0</v>
      </c>
      <c r="Z157">
        <v>1</v>
      </c>
      <c r="AA157">
        <v>1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1</v>
      </c>
      <c r="AO157">
        <v>1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-1</v>
      </c>
      <c r="AX157" t="s">
        <v>63</v>
      </c>
      <c r="AY157">
        <v>-1</v>
      </c>
      <c r="AZ157">
        <v>-1</v>
      </c>
      <c r="BA157">
        <v>-1</v>
      </c>
      <c r="BB157">
        <v>-1</v>
      </c>
      <c r="BC157">
        <v>1</v>
      </c>
      <c r="BD157">
        <v>0</v>
      </c>
      <c r="BE157">
        <v>0</v>
      </c>
      <c r="BF157">
        <v>0</v>
      </c>
      <c r="BG157">
        <v>0</v>
      </c>
      <c r="BH157">
        <v>1</v>
      </c>
      <c r="BI157">
        <v>0</v>
      </c>
      <c r="BJ157" t="s">
        <v>63</v>
      </c>
      <c r="BK157" t="s">
        <v>63</v>
      </c>
      <c r="BL157" t="s">
        <v>63</v>
      </c>
      <c r="BM157" t="s">
        <v>63</v>
      </c>
      <c r="BN157" t="s">
        <v>63</v>
      </c>
      <c r="BO157" t="s">
        <v>63</v>
      </c>
      <c r="BP157" t="s">
        <v>63</v>
      </c>
      <c r="BQ157" t="s">
        <v>63</v>
      </c>
      <c r="BR157" t="s">
        <v>63</v>
      </c>
    </row>
    <row r="158" spans="1:70" x14ac:dyDescent="0.25">
      <c r="A158">
        <v>10797</v>
      </c>
      <c r="B158">
        <v>6</v>
      </c>
      <c r="C158">
        <v>41265</v>
      </c>
      <c r="D158">
        <v>1110</v>
      </c>
      <c r="E158">
        <v>6</v>
      </c>
      <c r="F158">
        <v>4</v>
      </c>
      <c r="G158">
        <v>1.68</v>
      </c>
      <c r="H158" t="str">
        <f>IFERROR(G158*M158,"")</f>
        <v/>
      </c>
      <c r="I158" t="s">
        <v>62</v>
      </c>
      <c r="J158" t="str">
        <f>IF(M158="NA","",G158)</f>
        <v/>
      </c>
      <c r="K158">
        <v>-1</v>
      </c>
      <c r="L158">
        <v>-1</v>
      </c>
      <c r="M158" t="s">
        <v>63</v>
      </c>
      <c r="N158" t="s">
        <v>63</v>
      </c>
      <c r="O158" t="str">
        <f t="shared" si="7"/>
        <v/>
      </c>
      <c r="P158" t="str">
        <f t="shared" si="8"/>
        <v/>
      </c>
      <c r="Q158" t="str">
        <f t="shared" si="9"/>
        <v/>
      </c>
      <c r="R158" s="25" t="str">
        <f>IF(IFERROR(VLOOKUP(C158,'t+1'!$B$2:$L$312,11,FALSE),"")="NA","",IFERROR(VLOOKUP(C158,'t+1'!$B$2:$L$312,11,FALSE),""))</f>
        <v/>
      </c>
      <c r="S158" s="25" t="str">
        <f t="shared" si="10"/>
        <v/>
      </c>
      <c r="T158">
        <v>-1</v>
      </c>
      <c r="U158">
        <v>-1</v>
      </c>
      <c r="V158">
        <v>-1</v>
      </c>
      <c r="W158">
        <v>-1</v>
      </c>
      <c r="X158" t="s">
        <v>63</v>
      </c>
      <c r="Y158" t="s">
        <v>63</v>
      </c>
      <c r="Z158" t="s">
        <v>63</v>
      </c>
      <c r="AA158" t="s">
        <v>63</v>
      </c>
      <c r="AB158">
        <v>-1</v>
      </c>
      <c r="AC158">
        <v>-1</v>
      </c>
      <c r="AD158">
        <v>-1</v>
      </c>
      <c r="AE158">
        <v>-1</v>
      </c>
      <c r="AF158">
        <v>0</v>
      </c>
      <c r="AG158">
        <v>0</v>
      </c>
      <c r="AH158">
        <v>0</v>
      </c>
      <c r="AI158">
        <v>0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 t="s">
        <v>63</v>
      </c>
      <c r="AS158" t="s">
        <v>63</v>
      </c>
      <c r="AT158">
        <v>0</v>
      </c>
      <c r="AU158">
        <v>0</v>
      </c>
      <c r="AV158">
        <v>-1</v>
      </c>
      <c r="AW158">
        <v>1</v>
      </c>
      <c r="AX158">
        <v>-1</v>
      </c>
      <c r="AY158">
        <v>-1</v>
      </c>
      <c r="AZ158">
        <v>-1</v>
      </c>
      <c r="BA158">
        <v>-1</v>
      </c>
      <c r="BB158">
        <v>-1</v>
      </c>
      <c r="BC158">
        <v>-1</v>
      </c>
      <c r="BD158">
        <v>0</v>
      </c>
      <c r="BE158">
        <v>-1</v>
      </c>
      <c r="BF158" t="s">
        <v>63</v>
      </c>
      <c r="BG158" t="s">
        <v>63</v>
      </c>
      <c r="BH158" t="s">
        <v>63</v>
      </c>
      <c r="BI158">
        <v>-1</v>
      </c>
      <c r="BJ158" t="s">
        <v>63</v>
      </c>
      <c r="BK158" t="s">
        <v>63</v>
      </c>
      <c r="BL158" t="s">
        <v>63</v>
      </c>
      <c r="BM158" t="s">
        <v>63</v>
      </c>
      <c r="BN158" t="s">
        <v>63</v>
      </c>
      <c r="BO158" t="s">
        <v>63</v>
      </c>
      <c r="BP158" t="s">
        <v>63</v>
      </c>
      <c r="BQ158" t="s">
        <v>63</v>
      </c>
      <c r="BR158" t="s">
        <v>63</v>
      </c>
    </row>
    <row r="159" spans="1:70" x14ac:dyDescent="0.25">
      <c r="A159">
        <v>10810</v>
      </c>
      <c r="B159">
        <v>6</v>
      </c>
      <c r="C159">
        <v>41277</v>
      </c>
      <c r="D159">
        <v>1110</v>
      </c>
      <c r="E159">
        <v>4</v>
      </c>
      <c r="F159">
        <v>4</v>
      </c>
      <c r="G159">
        <v>0.66500000000000004</v>
      </c>
      <c r="H159">
        <f>IFERROR(G159*M159,"")</f>
        <v>0</v>
      </c>
      <c r="I159" t="s">
        <v>62</v>
      </c>
      <c r="J159">
        <f>IF(M159="NA","",G159)</f>
        <v>0.66500000000000004</v>
      </c>
      <c r="K159">
        <v>0</v>
      </c>
      <c r="L159">
        <v>0</v>
      </c>
      <c r="M159">
        <v>0</v>
      </c>
      <c r="N159">
        <v>0</v>
      </c>
      <c r="O159" t="str">
        <f t="shared" si="7"/>
        <v/>
      </c>
      <c r="P159" t="str">
        <f t="shared" si="8"/>
        <v/>
      </c>
      <c r="Q159" t="str">
        <f t="shared" si="9"/>
        <v/>
      </c>
      <c r="R159" s="25" t="str">
        <f>IF(IFERROR(VLOOKUP(C159,'t+1'!$B$2:$L$312,11,FALSE),"")="NA","",IFERROR(VLOOKUP(C159,'t+1'!$B$2:$L$312,11,FALSE),""))</f>
        <v/>
      </c>
      <c r="S159" s="25" t="str">
        <f t="shared" si="10"/>
        <v/>
      </c>
      <c r="T159">
        <v>-1</v>
      </c>
      <c r="U159">
        <v>0</v>
      </c>
      <c r="V159">
        <v>0</v>
      </c>
      <c r="W159">
        <v>0</v>
      </c>
      <c r="X159">
        <v>-1</v>
      </c>
      <c r="Y159">
        <v>0</v>
      </c>
      <c r="Z159">
        <v>0</v>
      </c>
      <c r="AA159">
        <v>0</v>
      </c>
      <c r="AB159">
        <v>-1</v>
      </c>
      <c r="AC159">
        <v>0</v>
      </c>
      <c r="AD159">
        <v>-1</v>
      </c>
      <c r="AE159">
        <v>-1</v>
      </c>
      <c r="AF159">
        <v>-1</v>
      </c>
      <c r="AG159">
        <v>-1</v>
      </c>
      <c r="AH159">
        <v>0</v>
      </c>
      <c r="AI159">
        <v>1</v>
      </c>
      <c r="AJ159">
        <v>1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</v>
      </c>
      <c r="AX159">
        <v>-1</v>
      </c>
      <c r="AY159">
        <v>-1</v>
      </c>
      <c r="AZ159">
        <v>-1</v>
      </c>
      <c r="BA159">
        <v>-1</v>
      </c>
      <c r="BB159">
        <v>-1</v>
      </c>
      <c r="BC159">
        <v>-1</v>
      </c>
      <c r="BD159">
        <v>1</v>
      </c>
      <c r="BE159">
        <v>0</v>
      </c>
      <c r="BF159">
        <v>0</v>
      </c>
      <c r="BG159">
        <v>0</v>
      </c>
      <c r="BH159">
        <v>-1</v>
      </c>
      <c r="BI159">
        <v>-1</v>
      </c>
      <c r="BJ159" t="s">
        <v>63</v>
      </c>
      <c r="BK159" t="s">
        <v>63</v>
      </c>
      <c r="BL159" t="s">
        <v>63</v>
      </c>
      <c r="BM159" t="s">
        <v>63</v>
      </c>
      <c r="BN159" t="s">
        <v>63</v>
      </c>
      <c r="BO159" t="s">
        <v>63</v>
      </c>
      <c r="BP159" t="s">
        <v>63</v>
      </c>
      <c r="BQ159" t="s">
        <v>63</v>
      </c>
      <c r="BR159" t="s">
        <v>63</v>
      </c>
    </row>
    <row r="160" spans="1:70" x14ac:dyDescent="0.25">
      <c r="A160">
        <v>5522</v>
      </c>
      <c r="B160">
        <v>5</v>
      </c>
      <c r="C160">
        <v>41291</v>
      </c>
      <c r="D160">
        <v>1110</v>
      </c>
      <c r="E160">
        <v>2</v>
      </c>
      <c r="F160">
        <v>2</v>
      </c>
      <c r="G160">
        <v>0.14000000000000001</v>
      </c>
      <c r="H160">
        <f>IFERROR(G160*M160,"")</f>
        <v>0</v>
      </c>
      <c r="I160" t="s">
        <v>62</v>
      </c>
      <c r="J160">
        <f>IF(M160="NA","",G160)</f>
        <v>0.14000000000000001</v>
      </c>
      <c r="K160">
        <v>0</v>
      </c>
      <c r="L160">
        <v>0</v>
      </c>
      <c r="M160">
        <v>0</v>
      </c>
      <c r="N160">
        <v>0</v>
      </c>
      <c r="O160">
        <f t="shared" si="7"/>
        <v>0</v>
      </c>
      <c r="P160">
        <f t="shared" si="8"/>
        <v>0.14000000000000001</v>
      </c>
      <c r="Q160">
        <f t="shared" si="9"/>
        <v>0.14000000000000001</v>
      </c>
      <c r="R160" s="25">
        <f>IF(IFERROR(VLOOKUP(C160,'t+1'!$B$2:$L$312,11,FALSE),"")="NA","",IFERROR(VLOOKUP(C160,'t+1'!$B$2:$L$312,11,FALSE),""))</f>
        <v>0</v>
      </c>
      <c r="S160" s="25">
        <f t="shared" si="10"/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-1</v>
      </c>
      <c r="AC160">
        <v>-1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1</v>
      </c>
      <c r="AL160">
        <v>0</v>
      </c>
      <c r="AM160">
        <v>0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0</v>
      </c>
      <c r="AU160">
        <v>0</v>
      </c>
      <c r="AV160">
        <v>0</v>
      </c>
      <c r="AW160">
        <v>1</v>
      </c>
      <c r="AX160">
        <v>-1</v>
      </c>
      <c r="AY160">
        <v>-1</v>
      </c>
      <c r="AZ160">
        <v>-1</v>
      </c>
      <c r="BA160">
        <v>-1</v>
      </c>
      <c r="BB160">
        <v>-1</v>
      </c>
      <c r="BC160">
        <v>0</v>
      </c>
      <c r="BD160">
        <v>1</v>
      </c>
      <c r="BE160">
        <v>1</v>
      </c>
      <c r="BF160">
        <v>1</v>
      </c>
      <c r="BG160">
        <v>-1</v>
      </c>
      <c r="BH160">
        <v>0</v>
      </c>
      <c r="BI160">
        <v>0</v>
      </c>
      <c r="BJ160" t="s">
        <v>63</v>
      </c>
      <c r="BK160" t="s">
        <v>63</v>
      </c>
      <c r="BL160" t="s">
        <v>63</v>
      </c>
      <c r="BM160" t="s">
        <v>63</v>
      </c>
      <c r="BN160" t="s">
        <v>63</v>
      </c>
      <c r="BO160" t="s">
        <v>63</v>
      </c>
      <c r="BP160" t="s">
        <v>63</v>
      </c>
      <c r="BQ160" t="s">
        <v>63</v>
      </c>
      <c r="BR160" t="s">
        <v>63</v>
      </c>
    </row>
    <row r="161" spans="1:70" x14ac:dyDescent="0.25">
      <c r="A161">
        <v>17024</v>
      </c>
      <c r="B161">
        <v>6</v>
      </c>
      <c r="C161">
        <v>41297</v>
      </c>
      <c r="D161">
        <v>1109</v>
      </c>
      <c r="E161">
        <v>2</v>
      </c>
      <c r="F161">
        <v>2</v>
      </c>
      <c r="G161">
        <v>0.13200000000000001</v>
      </c>
      <c r="H161" t="str">
        <f>IFERROR(G161*M161,"")</f>
        <v/>
      </c>
      <c r="I161" t="s">
        <v>62</v>
      </c>
      <c r="J161" t="str">
        <f>IF(M161="NA","",G161)</f>
        <v/>
      </c>
      <c r="K161">
        <v>0</v>
      </c>
      <c r="L161">
        <v>0</v>
      </c>
      <c r="M161" t="s">
        <v>63</v>
      </c>
      <c r="N161" t="s">
        <v>63</v>
      </c>
      <c r="O161" t="str">
        <f t="shared" si="7"/>
        <v/>
      </c>
      <c r="P161" t="str">
        <f t="shared" si="8"/>
        <v/>
      </c>
      <c r="Q161" t="str">
        <f t="shared" si="9"/>
        <v/>
      </c>
      <c r="R161" s="25" t="str">
        <f>IF(IFERROR(VLOOKUP(C161,'t+1'!$B$2:$L$312,11,FALSE),"")="NA","",IFERROR(VLOOKUP(C161,'t+1'!$B$2:$L$312,11,FALSE),""))</f>
        <v/>
      </c>
      <c r="S161" s="25" t="str">
        <f t="shared" si="10"/>
        <v/>
      </c>
      <c r="T161">
        <v>0</v>
      </c>
      <c r="U161">
        <v>0</v>
      </c>
      <c r="V161">
        <v>0</v>
      </c>
      <c r="W161">
        <v>0</v>
      </c>
      <c r="X161" t="s">
        <v>63</v>
      </c>
      <c r="Y161" t="s">
        <v>63</v>
      </c>
      <c r="Z161">
        <v>0</v>
      </c>
      <c r="AA161">
        <v>0</v>
      </c>
      <c r="AB161">
        <v>-1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 t="s">
        <v>63</v>
      </c>
      <c r="AK161">
        <v>1</v>
      </c>
      <c r="AL161" t="s">
        <v>63</v>
      </c>
      <c r="AM161">
        <v>1</v>
      </c>
      <c r="AN161" t="s">
        <v>63</v>
      </c>
      <c r="AO161">
        <v>1</v>
      </c>
      <c r="AP161">
        <v>0</v>
      </c>
      <c r="AQ161">
        <v>0</v>
      </c>
      <c r="AR161" t="s">
        <v>63</v>
      </c>
      <c r="AS161" t="s">
        <v>63</v>
      </c>
      <c r="AT161">
        <v>0</v>
      </c>
      <c r="AU161">
        <v>0</v>
      </c>
      <c r="AV161">
        <v>0</v>
      </c>
      <c r="AW161">
        <v>1</v>
      </c>
      <c r="AX161">
        <v>-1</v>
      </c>
      <c r="AY161" t="s">
        <v>63</v>
      </c>
      <c r="AZ161" t="s">
        <v>63</v>
      </c>
      <c r="BA161" t="s">
        <v>63</v>
      </c>
      <c r="BB161" t="s">
        <v>63</v>
      </c>
      <c r="BC161">
        <v>0</v>
      </c>
      <c r="BD161">
        <v>1</v>
      </c>
      <c r="BE161">
        <v>1</v>
      </c>
      <c r="BF161" t="s">
        <v>63</v>
      </c>
      <c r="BG161" t="s">
        <v>63</v>
      </c>
      <c r="BH161">
        <v>0</v>
      </c>
      <c r="BI161">
        <v>-1</v>
      </c>
      <c r="BJ161" t="s">
        <v>63</v>
      </c>
      <c r="BK161" t="s">
        <v>63</v>
      </c>
      <c r="BL161" t="s">
        <v>63</v>
      </c>
      <c r="BM161" t="s">
        <v>63</v>
      </c>
      <c r="BN161" t="s">
        <v>63</v>
      </c>
      <c r="BO161" t="s">
        <v>63</v>
      </c>
      <c r="BP161" t="s">
        <v>63</v>
      </c>
      <c r="BQ161" t="s">
        <v>63</v>
      </c>
      <c r="BR161" t="s">
        <v>63</v>
      </c>
    </row>
    <row r="162" spans="1:70" x14ac:dyDescent="0.25">
      <c r="A162">
        <v>10812</v>
      </c>
      <c r="B162">
        <v>6</v>
      </c>
      <c r="C162">
        <v>41387</v>
      </c>
      <c r="D162">
        <v>1110</v>
      </c>
      <c r="E162">
        <v>2</v>
      </c>
      <c r="F162">
        <v>2</v>
      </c>
      <c r="G162">
        <v>0.14000000000000001</v>
      </c>
      <c r="H162" t="str">
        <f>IFERROR(G162*M162,"")</f>
        <v/>
      </c>
      <c r="I162" t="s">
        <v>62</v>
      </c>
      <c r="J162" t="str">
        <f>IF(M162="NA","",G162)</f>
        <v/>
      </c>
      <c r="K162">
        <v>0</v>
      </c>
      <c r="L162">
        <v>0</v>
      </c>
      <c r="M162" t="s">
        <v>63</v>
      </c>
      <c r="N162" t="s">
        <v>63</v>
      </c>
      <c r="O162" t="str">
        <f t="shared" si="7"/>
        <v/>
      </c>
      <c r="P162" t="str">
        <f t="shared" si="8"/>
        <v/>
      </c>
      <c r="Q162" t="str">
        <f t="shared" si="9"/>
        <v/>
      </c>
      <c r="R162" s="25" t="str">
        <f>IF(IFERROR(VLOOKUP(C162,'t+1'!$B$2:$L$312,11,FALSE),"")="NA","",IFERROR(VLOOKUP(C162,'t+1'!$B$2:$L$312,11,FALSE),""))</f>
        <v/>
      </c>
      <c r="S162" s="25" t="str">
        <f t="shared" si="10"/>
        <v/>
      </c>
      <c r="T162">
        <v>0</v>
      </c>
      <c r="U162">
        <v>0</v>
      </c>
      <c r="V162">
        <v>0</v>
      </c>
      <c r="W162">
        <v>0</v>
      </c>
      <c r="X162" t="s">
        <v>63</v>
      </c>
      <c r="Y162" t="s">
        <v>63</v>
      </c>
      <c r="Z162">
        <v>-1</v>
      </c>
      <c r="AA162">
        <v>-1</v>
      </c>
      <c r="AB162">
        <v>-1</v>
      </c>
      <c r="AC162">
        <v>-1</v>
      </c>
      <c r="AD162">
        <v>-1</v>
      </c>
      <c r="AE162">
        <v>-1</v>
      </c>
      <c r="AF162">
        <v>-1</v>
      </c>
      <c r="AG162">
        <v>-1</v>
      </c>
      <c r="AH162">
        <v>-1</v>
      </c>
      <c r="AI162">
        <v>-1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 t="s">
        <v>63</v>
      </c>
      <c r="AS162" t="s">
        <v>63</v>
      </c>
      <c r="AT162">
        <v>0</v>
      </c>
      <c r="AU162">
        <v>0</v>
      </c>
      <c r="AV162">
        <v>-1</v>
      </c>
      <c r="AW162">
        <v>1</v>
      </c>
      <c r="AX162">
        <v>-1</v>
      </c>
      <c r="AY162">
        <v>1</v>
      </c>
      <c r="AZ162">
        <v>1</v>
      </c>
      <c r="BA162">
        <v>0</v>
      </c>
      <c r="BB162">
        <v>0</v>
      </c>
      <c r="BC162">
        <v>1</v>
      </c>
      <c r="BD162">
        <v>1</v>
      </c>
      <c r="BE162">
        <v>1</v>
      </c>
      <c r="BF162" t="s">
        <v>63</v>
      </c>
      <c r="BG162" t="s">
        <v>63</v>
      </c>
      <c r="BH162">
        <v>-1</v>
      </c>
      <c r="BI162">
        <v>-1</v>
      </c>
      <c r="BJ162" t="s">
        <v>63</v>
      </c>
      <c r="BK162" t="s">
        <v>63</v>
      </c>
      <c r="BL162" t="s">
        <v>63</v>
      </c>
      <c r="BM162" t="s">
        <v>63</v>
      </c>
      <c r="BN162" t="s">
        <v>63</v>
      </c>
      <c r="BO162" t="s">
        <v>63</v>
      </c>
      <c r="BP162" t="s">
        <v>63</v>
      </c>
      <c r="BQ162" t="s">
        <v>63</v>
      </c>
      <c r="BR162" t="s">
        <v>63</v>
      </c>
    </row>
    <row r="163" spans="1:70" x14ac:dyDescent="0.25">
      <c r="A163">
        <v>5547</v>
      </c>
      <c r="B163">
        <v>5</v>
      </c>
      <c r="C163">
        <v>41406</v>
      </c>
      <c r="D163">
        <v>1109</v>
      </c>
      <c r="E163">
        <v>5</v>
      </c>
      <c r="F163">
        <v>4</v>
      </c>
      <c r="G163">
        <v>1.1220000000000001</v>
      </c>
      <c r="H163">
        <f>IFERROR(G163*M163,"")</f>
        <v>0</v>
      </c>
      <c r="I163" t="s">
        <v>62</v>
      </c>
      <c r="J163">
        <f>IF(M163="NA","",G163)</f>
        <v>1.1220000000000001</v>
      </c>
      <c r="K163">
        <v>-1</v>
      </c>
      <c r="L163">
        <v>0</v>
      </c>
      <c r="M163">
        <v>0</v>
      </c>
      <c r="N163">
        <v>0</v>
      </c>
      <c r="O163" t="str">
        <f t="shared" si="7"/>
        <v/>
      </c>
      <c r="P163" t="str">
        <f t="shared" si="8"/>
        <v/>
      </c>
      <c r="Q163" t="str">
        <f t="shared" si="9"/>
        <v/>
      </c>
      <c r="R163" s="25" t="str">
        <f>IF(IFERROR(VLOOKUP(C163,'t+1'!$B$2:$L$312,11,FALSE),"")="NA","",IFERROR(VLOOKUP(C163,'t+1'!$B$2:$L$312,11,FALSE),""))</f>
        <v/>
      </c>
      <c r="S163" s="25" t="str">
        <f t="shared" si="10"/>
        <v/>
      </c>
      <c r="T163">
        <v>-1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-1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 t="s">
        <v>63</v>
      </c>
      <c r="AU163" t="s">
        <v>63</v>
      </c>
      <c r="AV163" t="s">
        <v>63</v>
      </c>
      <c r="AW163" t="s">
        <v>63</v>
      </c>
      <c r="AX163" t="s">
        <v>63</v>
      </c>
      <c r="AY163" t="s">
        <v>63</v>
      </c>
      <c r="AZ163" t="s">
        <v>63</v>
      </c>
      <c r="BA163" t="s">
        <v>63</v>
      </c>
      <c r="BB163" t="s">
        <v>63</v>
      </c>
      <c r="BC163" t="s">
        <v>63</v>
      </c>
      <c r="BD163" t="s">
        <v>63</v>
      </c>
      <c r="BE163" t="s">
        <v>63</v>
      </c>
      <c r="BF163" t="s">
        <v>63</v>
      </c>
      <c r="BG163" t="s">
        <v>63</v>
      </c>
      <c r="BH163" t="s">
        <v>63</v>
      </c>
      <c r="BI163" t="s">
        <v>63</v>
      </c>
      <c r="BJ163" t="s">
        <v>63</v>
      </c>
      <c r="BK163" t="s">
        <v>63</v>
      </c>
      <c r="BL163" t="s">
        <v>63</v>
      </c>
      <c r="BM163" t="s">
        <v>63</v>
      </c>
      <c r="BN163" t="s">
        <v>63</v>
      </c>
      <c r="BO163" t="s">
        <v>63</v>
      </c>
      <c r="BP163" t="s">
        <v>63</v>
      </c>
      <c r="BQ163" t="s">
        <v>63</v>
      </c>
      <c r="BR163" t="s">
        <v>63</v>
      </c>
    </row>
    <row r="164" spans="1:70" x14ac:dyDescent="0.25">
      <c r="A164">
        <v>10858</v>
      </c>
      <c r="B164">
        <v>6</v>
      </c>
      <c r="C164">
        <v>41523</v>
      </c>
      <c r="D164">
        <v>1120</v>
      </c>
      <c r="E164">
        <v>3</v>
      </c>
      <c r="F164">
        <v>3</v>
      </c>
      <c r="G164">
        <v>7.0000000000000007E-2</v>
      </c>
      <c r="H164">
        <f>IFERROR(G164*M164,"")</f>
        <v>-7.0000000000000007E-2</v>
      </c>
      <c r="I164" t="s">
        <v>62</v>
      </c>
      <c r="J164">
        <f>IF(M164="NA","",G164)</f>
        <v>7.0000000000000007E-2</v>
      </c>
      <c r="K164">
        <v>0</v>
      </c>
      <c r="L164">
        <v>0</v>
      </c>
      <c r="M164">
        <v>-1</v>
      </c>
      <c r="N164">
        <v>0</v>
      </c>
      <c r="O164">
        <f t="shared" si="7"/>
        <v>0</v>
      </c>
      <c r="P164">
        <f t="shared" si="8"/>
        <v>7.0000000000000007E-2</v>
      </c>
      <c r="Q164">
        <f t="shared" si="9"/>
        <v>7.0000000000000007E-2</v>
      </c>
      <c r="R164" s="25">
        <f>IF(IFERROR(VLOOKUP(C164,'t+1'!$B$2:$L$312,11,FALSE),"")="NA","",IFERROR(VLOOKUP(C164,'t+1'!$B$2:$L$312,11,FALSE),""))</f>
        <v>0</v>
      </c>
      <c r="S164" s="25">
        <f t="shared" si="10"/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1</v>
      </c>
      <c r="AL164">
        <v>0</v>
      </c>
      <c r="AM164">
        <v>1</v>
      </c>
      <c r="AN164">
        <v>0</v>
      </c>
      <c r="AO164">
        <v>1</v>
      </c>
      <c r="AP164">
        <v>0</v>
      </c>
      <c r="AQ164">
        <v>0</v>
      </c>
      <c r="AR164">
        <v>0</v>
      </c>
      <c r="AS164">
        <v>1</v>
      </c>
      <c r="AT164">
        <v>0</v>
      </c>
      <c r="AU164">
        <v>0</v>
      </c>
      <c r="AV164">
        <v>-1</v>
      </c>
      <c r="AW164">
        <v>1</v>
      </c>
      <c r="AX164">
        <v>-1</v>
      </c>
      <c r="AY164">
        <v>-1</v>
      </c>
      <c r="AZ164">
        <v>-1</v>
      </c>
      <c r="BA164">
        <v>-1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-1</v>
      </c>
      <c r="BI164">
        <v>0</v>
      </c>
      <c r="BJ164" t="s">
        <v>63</v>
      </c>
      <c r="BK164" t="s">
        <v>63</v>
      </c>
      <c r="BL164" t="s">
        <v>63</v>
      </c>
      <c r="BM164" t="s">
        <v>63</v>
      </c>
      <c r="BN164" t="s">
        <v>63</v>
      </c>
      <c r="BO164" t="s">
        <v>63</v>
      </c>
      <c r="BP164" t="s">
        <v>63</v>
      </c>
      <c r="BQ164" t="s">
        <v>63</v>
      </c>
      <c r="BR164" t="s">
        <v>63</v>
      </c>
    </row>
    <row r="165" spans="1:70" x14ac:dyDescent="0.25">
      <c r="A165">
        <v>3303</v>
      </c>
      <c r="B165">
        <v>2</v>
      </c>
      <c r="C165">
        <v>41564</v>
      </c>
      <c r="D165">
        <v>1130</v>
      </c>
      <c r="E165">
        <v>9</v>
      </c>
      <c r="F165">
        <v>4</v>
      </c>
      <c r="G165">
        <v>4.0039999999999996</v>
      </c>
      <c r="H165">
        <f>IFERROR(G165*M165,"")</f>
        <v>4.0039999999999996</v>
      </c>
      <c r="I165" t="s">
        <v>62</v>
      </c>
      <c r="J165">
        <f>IF(M165="NA","",G165)</f>
        <v>4.0039999999999996</v>
      </c>
      <c r="K165">
        <v>-1</v>
      </c>
      <c r="L165">
        <v>1</v>
      </c>
      <c r="M165">
        <v>1</v>
      </c>
      <c r="N165">
        <v>1</v>
      </c>
      <c r="O165" t="str">
        <f t="shared" si="7"/>
        <v/>
      </c>
      <c r="P165" t="str">
        <f t="shared" si="8"/>
        <v/>
      </c>
      <c r="Q165" t="str">
        <f t="shared" si="9"/>
        <v/>
      </c>
      <c r="R165" s="25" t="str">
        <f>IF(IFERROR(VLOOKUP(C165,'t+1'!$B$2:$L$312,11,FALSE),"")="NA","",IFERROR(VLOOKUP(C165,'t+1'!$B$2:$L$312,11,FALSE),""))</f>
        <v/>
      </c>
      <c r="S165" s="25" t="str">
        <f t="shared" si="10"/>
        <v/>
      </c>
      <c r="T165">
        <v>1</v>
      </c>
      <c r="U165">
        <v>1</v>
      </c>
      <c r="V165">
        <v>-1</v>
      </c>
      <c r="W165">
        <v>1</v>
      </c>
      <c r="X165">
        <v>1</v>
      </c>
      <c r="Y165">
        <v>1</v>
      </c>
      <c r="Z165">
        <v>0</v>
      </c>
      <c r="AA165">
        <v>0</v>
      </c>
      <c r="AB165">
        <v>0</v>
      </c>
      <c r="AC165">
        <v>-1</v>
      </c>
      <c r="AD165">
        <v>0</v>
      </c>
      <c r="AE165">
        <v>0</v>
      </c>
      <c r="AF165">
        <v>1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1</v>
      </c>
      <c r="AM165">
        <v>0</v>
      </c>
      <c r="AN165">
        <v>1</v>
      </c>
      <c r="AO165">
        <v>0</v>
      </c>
      <c r="AP165">
        <v>1</v>
      </c>
      <c r="AQ165">
        <v>1</v>
      </c>
      <c r="AR165">
        <v>1</v>
      </c>
      <c r="AS165">
        <v>1</v>
      </c>
      <c r="AT165">
        <v>0</v>
      </c>
      <c r="AU165">
        <v>1</v>
      </c>
      <c r="AV165">
        <v>0</v>
      </c>
      <c r="AW165">
        <v>-1</v>
      </c>
      <c r="AX165">
        <v>-1</v>
      </c>
      <c r="AY165">
        <v>-1</v>
      </c>
      <c r="AZ165">
        <v>-1</v>
      </c>
      <c r="BA165">
        <v>-1</v>
      </c>
      <c r="BB165">
        <v>-1</v>
      </c>
      <c r="BC165">
        <v>0</v>
      </c>
      <c r="BD165">
        <v>0</v>
      </c>
      <c r="BE165">
        <v>0</v>
      </c>
      <c r="BF165">
        <v>0</v>
      </c>
      <c r="BG165">
        <v>1</v>
      </c>
      <c r="BH165">
        <v>0</v>
      </c>
      <c r="BI165">
        <v>0</v>
      </c>
      <c r="BJ165" t="s">
        <v>63</v>
      </c>
      <c r="BK165" t="s">
        <v>63</v>
      </c>
      <c r="BL165" t="s">
        <v>63</v>
      </c>
      <c r="BM165" t="s">
        <v>63</v>
      </c>
      <c r="BN165" t="s">
        <v>63</v>
      </c>
      <c r="BO165" t="s">
        <v>63</v>
      </c>
      <c r="BP165" t="s">
        <v>63</v>
      </c>
      <c r="BQ165" t="s">
        <v>63</v>
      </c>
      <c r="BR165" t="s">
        <v>63</v>
      </c>
    </row>
    <row r="166" spans="1:70" x14ac:dyDescent="0.25">
      <c r="A166">
        <v>2305</v>
      </c>
      <c r="B166">
        <v>1</v>
      </c>
      <c r="C166">
        <v>41569</v>
      </c>
      <c r="D166">
        <v>1130</v>
      </c>
      <c r="E166">
        <v>2</v>
      </c>
      <c r="F166">
        <v>2</v>
      </c>
      <c r="G166">
        <v>5.6000000000000001E-2</v>
      </c>
      <c r="H166" t="str">
        <f>IFERROR(G166*M166,"")</f>
        <v/>
      </c>
      <c r="I166" t="s">
        <v>62</v>
      </c>
      <c r="J166" t="str">
        <f>IF(M166="NA","",G166)</f>
        <v/>
      </c>
      <c r="K166">
        <v>-1</v>
      </c>
      <c r="L166">
        <v>-1</v>
      </c>
      <c r="M166" t="s">
        <v>63</v>
      </c>
      <c r="N166" t="s">
        <v>63</v>
      </c>
      <c r="O166" t="str">
        <f t="shared" si="7"/>
        <v/>
      </c>
      <c r="P166" t="str">
        <f t="shared" si="8"/>
        <v/>
      </c>
      <c r="Q166" t="str">
        <f t="shared" si="9"/>
        <v/>
      </c>
      <c r="R166" s="25" t="str">
        <f>IF(IFERROR(VLOOKUP(C166,'t+1'!$B$2:$L$312,11,FALSE),"")="NA","",IFERROR(VLOOKUP(C166,'t+1'!$B$2:$L$312,11,FALSE),""))</f>
        <v/>
      </c>
      <c r="S166" s="25" t="str">
        <f t="shared" si="10"/>
        <v/>
      </c>
      <c r="T166" t="s">
        <v>63</v>
      </c>
      <c r="U166" t="s">
        <v>63</v>
      </c>
      <c r="V166">
        <v>-1</v>
      </c>
      <c r="W166">
        <v>-1</v>
      </c>
      <c r="X166" t="s">
        <v>63</v>
      </c>
      <c r="Y166" t="s">
        <v>63</v>
      </c>
      <c r="Z166" t="s">
        <v>63</v>
      </c>
      <c r="AA166" t="s">
        <v>63</v>
      </c>
      <c r="AB166">
        <v>-1</v>
      </c>
      <c r="AC166">
        <v>-1</v>
      </c>
      <c r="AD166">
        <v>0</v>
      </c>
      <c r="AE166">
        <v>0</v>
      </c>
      <c r="AF166">
        <v>1</v>
      </c>
      <c r="AG166">
        <v>1</v>
      </c>
      <c r="AH166">
        <v>1</v>
      </c>
      <c r="AI166">
        <v>1</v>
      </c>
      <c r="AJ166">
        <v>1</v>
      </c>
      <c r="AK166" t="s">
        <v>63</v>
      </c>
      <c r="AL166">
        <v>1</v>
      </c>
      <c r="AM166" t="s">
        <v>63</v>
      </c>
      <c r="AN166">
        <v>1</v>
      </c>
      <c r="AO166" t="s">
        <v>63</v>
      </c>
      <c r="AP166">
        <v>-1</v>
      </c>
      <c r="AQ166" t="s">
        <v>63</v>
      </c>
      <c r="AR166" t="s">
        <v>63</v>
      </c>
      <c r="AS166" t="s">
        <v>63</v>
      </c>
      <c r="AT166">
        <v>0</v>
      </c>
      <c r="AU166">
        <v>0</v>
      </c>
      <c r="AV166">
        <v>0</v>
      </c>
      <c r="AW166">
        <v>1</v>
      </c>
      <c r="AX166">
        <v>-1</v>
      </c>
      <c r="AY166">
        <v>0</v>
      </c>
      <c r="AZ166">
        <v>0</v>
      </c>
      <c r="BA166">
        <v>-1</v>
      </c>
      <c r="BB166">
        <v>-1</v>
      </c>
      <c r="BC166">
        <v>-1</v>
      </c>
      <c r="BD166">
        <v>1</v>
      </c>
      <c r="BE166">
        <v>1</v>
      </c>
      <c r="BF166">
        <v>-1</v>
      </c>
      <c r="BG166">
        <v>-1</v>
      </c>
      <c r="BH166">
        <v>0</v>
      </c>
      <c r="BI166">
        <v>-1</v>
      </c>
      <c r="BJ166" t="s">
        <v>63</v>
      </c>
      <c r="BK166" t="s">
        <v>63</v>
      </c>
      <c r="BL166" t="s">
        <v>63</v>
      </c>
      <c r="BM166" t="s">
        <v>63</v>
      </c>
      <c r="BN166" t="s">
        <v>63</v>
      </c>
      <c r="BO166" t="s">
        <v>63</v>
      </c>
      <c r="BP166" t="s">
        <v>63</v>
      </c>
      <c r="BQ166" t="s">
        <v>63</v>
      </c>
      <c r="BR166" t="s">
        <v>63</v>
      </c>
    </row>
    <row r="167" spans="1:70" x14ac:dyDescent="0.25">
      <c r="A167">
        <v>15079</v>
      </c>
      <c r="B167">
        <v>2</v>
      </c>
      <c r="C167">
        <v>41572</v>
      </c>
      <c r="D167">
        <v>1130</v>
      </c>
      <c r="E167">
        <v>1</v>
      </c>
      <c r="F167">
        <v>2</v>
      </c>
      <c r="G167">
        <v>1.4E-2</v>
      </c>
      <c r="H167" t="str">
        <f>IFERROR(G167*M167,"")</f>
        <v/>
      </c>
      <c r="I167" t="s">
        <v>62</v>
      </c>
      <c r="J167" t="str">
        <f>IF(M167="NA","",G167)</f>
        <v/>
      </c>
      <c r="K167">
        <v>-1</v>
      </c>
      <c r="L167">
        <v>-1</v>
      </c>
      <c r="M167" t="s">
        <v>63</v>
      </c>
      <c r="N167" t="s">
        <v>63</v>
      </c>
      <c r="O167" t="str">
        <f t="shared" si="7"/>
        <v/>
      </c>
      <c r="P167" t="str">
        <f t="shared" si="8"/>
        <v/>
      </c>
      <c r="Q167" t="str">
        <f t="shared" si="9"/>
        <v/>
      </c>
      <c r="R167" s="25" t="str">
        <f>IF(IFERROR(VLOOKUP(C167,'t+1'!$B$2:$L$312,11,FALSE),"")="NA","",IFERROR(VLOOKUP(C167,'t+1'!$B$2:$L$312,11,FALSE),""))</f>
        <v/>
      </c>
      <c r="S167" s="25" t="str">
        <f t="shared" si="10"/>
        <v/>
      </c>
      <c r="T167">
        <v>-1</v>
      </c>
      <c r="U167">
        <v>-1</v>
      </c>
      <c r="V167">
        <v>-1</v>
      </c>
      <c r="W167">
        <v>-1</v>
      </c>
      <c r="X167" t="s">
        <v>63</v>
      </c>
      <c r="Y167" t="s">
        <v>63</v>
      </c>
      <c r="Z167">
        <v>0</v>
      </c>
      <c r="AA167">
        <v>0</v>
      </c>
      <c r="AB167">
        <v>-1</v>
      </c>
      <c r="AC167">
        <v>-1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 t="s">
        <v>63</v>
      </c>
      <c r="AS167" t="s">
        <v>63</v>
      </c>
      <c r="AT167">
        <v>0</v>
      </c>
      <c r="AU167">
        <v>1</v>
      </c>
      <c r="AV167" t="s">
        <v>63</v>
      </c>
      <c r="AW167">
        <v>1</v>
      </c>
      <c r="AX167">
        <v>-1</v>
      </c>
      <c r="AY167">
        <v>0</v>
      </c>
      <c r="AZ167">
        <v>0</v>
      </c>
      <c r="BA167">
        <v>0</v>
      </c>
      <c r="BB167">
        <v>-1</v>
      </c>
      <c r="BC167">
        <v>0</v>
      </c>
      <c r="BD167">
        <v>1</v>
      </c>
      <c r="BE167">
        <v>0</v>
      </c>
      <c r="BF167">
        <v>0</v>
      </c>
      <c r="BG167" t="s">
        <v>63</v>
      </c>
      <c r="BH167">
        <v>0</v>
      </c>
      <c r="BI167">
        <v>-1</v>
      </c>
      <c r="BJ167" t="s">
        <v>63</v>
      </c>
      <c r="BK167" t="s">
        <v>63</v>
      </c>
      <c r="BL167" t="s">
        <v>63</v>
      </c>
      <c r="BM167" t="s">
        <v>63</v>
      </c>
      <c r="BN167" t="s">
        <v>63</v>
      </c>
      <c r="BO167" t="s">
        <v>63</v>
      </c>
      <c r="BP167" t="s">
        <v>63</v>
      </c>
      <c r="BQ167" t="s">
        <v>63</v>
      </c>
      <c r="BR167" t="s">
        <v>63</v>
      </c>
    </row>
    <row r="168" spans="1:70" x14ac:dyDescent="0.25">
      <c r="A168">
        <v>17053</v>
      </c>
      <c r="B168">
        <v>6</v>
      </c>
      <c r="C168">
        <v>41592</v>
      </c>
      <c r="D168">
        <v>1130</v>
      </c>
      <c r="E168">
        <v>3</v>
      </c>
      <c r="F168">
        <v>2</v>
      </c>
      <c r="G168">
        <v>0.14000000000000001</v>
      </c>
      <c r="H168" t="str">
        <f>IFERROR(G168*M168,"")</f>
        <v/>
      </c>
      <c r="I168" t="s">
        <v>62</v>
      </c>
      <c r="J168" t="str">
        <f>IF(M168="NA","",G168)</f>
        <v/>
      </c>
      <c r="K168">
        <v>1</v>
      </c>
      <c r="L168">
        <v>1</v>
      </c>
      <c r="M168" t="s">
        <v>63</v>
      </c>
      <c r="N168" t="s">
        <v>63</v>
      </c>
      <c r="O168" t="str">
        <f t="shared" si="7"/>
        <v/>
      </c>
      <c r="P168" t="str">
        <f t="shared" si="8"/>
        <v/>
      </c>
      <c r="Q168" t="str">
        <f t="shared" si="9"/>
        <v/>
      </c>
      <c r="R168" s="25" t="str">
        <f>IF(IFERROR(VLOOKUP(C168,'t+1'!$B$2:$L$312,11,FALSE),"")="NA","",IFERROR(VLOOKUP(C168,'t+1'!$B$2:$L$312,11,FALSE),""))</f>
        <v/>
      </c>
      <c r="S168" s="25" t="str">
        <f t="shared" si="10"/>
        <v/>
      </c>
      <c r="T168" t="s">
        <v>63</v>
      </c>
      <c r="U168" t="s">
        <v>63</v>
      </c>
      <c r="V168">
        <v>1</v>
      </c>
      <c r="W168">
        <v>1</v>
      </c>
      <c r="X168" t="s">
        <v>63</v>
      </c>
      <c r="Y168" t="s">
        <v>63</v>
      </c>
      <c r="Z168">
        <v>1</v>
      </c>
      <c r="AA168">
        <v>1</v>
      </c>
      <c r="AB168">
        <v>1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 t="s">
        <v>63</v>
      </c>
      <c r="AS168" t="s">
        <v>63</v>
      </c>
      <c r="AT168">
        <v>-1</v>
      </c>
      <c r="AU168">
        <v>-1</v>
      </c>
      <c r="AV168">
        <v>0</v>
      </c>
      <c r="AW168">
        <v>1</v>
      </c>
      <c r="AX168">
        <v>1</v>
      </c>
      <c r="AY168">
        <v>-1</v>
      </c>
      <c r="AZ168">
        <v>-1</v>
      </c>
      <c r="BA168">
        <v>-1</v>
      </c>
      <c r="BB168">
        <v>1</v>
      </c>
      <c r="BC168">
        <v>0</v>
      </c>
      <c r="BD168">
        <v>-1</v>
      </c>
      <c r="BE168">
        <v>0</v>
      </c>
      <c r="BF168">
        <v>1</v>
      </c>
      <c r="BG168" t="s">
        <v>63</v>
      </c>
      <c r="BH168">
        <v>0</v>
      </c>
      <c r="BI168">
        <v>0</v>
      </c>
      <c r="BJ168" t="s">
        <v>63</v>
      </c>
      <c r="BK168" t="s">
        <v>63</v>
      </c>
      <c r="BL168" t="s">
        <v>63</v>
      </c>
      <c r="BM168" t="s">
        <v>63</v>
      </c>
      <c r="BN168" t="s">
        <v>63</v>
      </c>
      <c r="BO168" t="s">
        <v>63</v>
      </c>
      <c r="BP168" t="s">
        <v>63</v>
      </c>
      <c r="BQ168" t="s">
        <v>63</v>
      </c>
      <c r="BR168" t="s">
        <v>63</v>
      </c>
    </row>
    <row r="169" spans="1:70" x14ac:dyDescent="0.25">
      <c r="A169">
        <v>17067</v>
      </c>
      <c r="B169">
        <v>6</v>
      </c>
      <c r="C169">
        <v>41594</v>
      </c>
      <c r="D169">
        <v>1130</v>
      </c>
      <c r="E169">
        <v>2</v>
      </c>
      <c r="F169">
        <v>3</v>
      </c>
      <c r="G169">
        <v>5.6000000000000001E-2</v>
      </c>
      <c r="H169" t="str">
        <f>IFERROR(G169*M169,"")</f>
        <v/>
      </c>
      <c r="I169" t="s">
        <v>62</v>
      </c>
      <c r="J169" t="str">
        <f>IF(M169="NA","",G169)</f>
        <v/>
      </c>
      <c r="K169">
        <v>0</v>
      </c>
      <c r="L169">
        <v>0</v>
      </c>
      <c r="M169" t="s">
        <v>63</v>
      </c>
      <c r="N169" t="s">
        <v>63</v>
      </c>
      <c r="O169" t="str">
        <f t="shared" si="7"/>
        <v/>
      </c>
      <c r="P169" t="str">
        <f t="shared" si="8"/>
        <v/>
      </c>
      <c r="Q169" t="str">
        <f t="shared" si="9"/>
        <v/>
      </c>
      <c r="R169" s="25">
        <f>IF(IFERROR(VLOOKUP(C169,'t+1'!$B$2:$L$312,11,FALSE),"")="NA","",IFERROR(VLOOKUP(C169,'t+1'!$B$2:$L$312,11,FALSE),""))</f>
        <v>0</v>
      </c>
      <c r="S169" s="25" t="str">
        <f t="shared" si="10"/>
        <v/>
      </c>
      <c r="T169">
        <v>0</v>
      </c>
      <c r="U169">
        <v>0</v>
      </c>
      <c r="V169">
        <v>0</v>
      </c>
      <c r="W169">
        <v>0</v>
      </c>
      <c r="X169" t="s">
        <v>63</v>
      </c>
      <c r="Y169" t="s">
        <v>63</v>
      </c>
      <c r="Z169">
        <v>0</v>
      </c>
      <c r="AA169">
        <v>0</v>
      </c>
      <c r="AB169">
        <v>-1</v>
      </c>
      <c r="AC169">
        <v>-1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 t="s">
        <v>63</v>
      </c>
      <c r="AS169" t="s">
        <v>63</v>
      </c>
      <c r="AT169">
        <v>0</v>
      </c>
      <c r="AU169">
        <v>0</v>
      </c>
      <c r="AV169">
        <v>0</v>
      </c>
      <c r="AW169">
        <v>1</v>
      </c>
      <c r="AX169">
        <v>-1</v>
      </c>
      <c r="AY169">
        <v>1</v>
      </c>
      <c r="AZ169">
        <v>0</v>
      </c>
      <c r="BA169">
        <v>-1</v>
      </c>
      <c r="BB169">
        <v>-1</v>
      </c>
      <c r="BC169">
        <v>-1</v>
      </c>
      <c r="BD169">
        <v>0</v>
      </c>
      <c r="BE169" t="s">
        <v>63</v>
      </c>
      <c r="BF169">
        <v>0</v>
      </c>
      <c r="BG169" t="s">
        <v>63</v>
      </c>
      <c r="BH169">
        <v>-1</v>
      </c>
      <c r="BI169">
        <v>-1</v>
      </c>
      <c r="BJ169" t="s">
        <v>63</v>
      </c>
      <c r="BK169" t="s">
        <v>63</v>
      </c>
      <c r="BL169" t="s">
        <v>63</v>
      </c>
      <c r="BM169" t="s">
        <v>63</v>
      </c>
      <c r="BN169" t="s">
        <v>63</v>
      </c>
      <c r="BO169" t="s">
        <v>63</v>
      </c>
      <c r="BP169" t="s">
        <v>63</v>
      </c>
      <c r="BQ169" t="s">
        <v>63</v>
      </c>
      <c r="BR169" t="s">
        <v>63</v>
      </c>
    </row>
    <row r="170" spans="1:70" x14ac:dyDescent="0.25">
      <c r="A170">
        <v>14722</v>
      </c>
      <c r="B170">
        <v>1</v>
      </c>
      <c r="C170">
        <v>41635</v>
      </c>
      <c r="D170">
        <v>1140</v>
      </c>
      <c r="E170">
        <v>5</v>
      </c>
      <c r="F170">
        <v>4</v>
      </c>
      <c r="G170">
        <v>2.6179999999999999</v>
      </c>
      <c r="H170" t="str">
        <f>IFERROR(G170*M170,"")</f>
        <v/>
      </c>
      <c r="I170" t="s">
        <v>62</v>
      </c>
      <c r="J170" t="str">
        <f>IF(M170="NA","",G170)</f>
        <v/>
      </c>
      <c r="K170">
        <v>-1</v>
      </c>
      <c r="L170">
        <v>-1</v>
      </c>
      <c r="M170" t="s">
        <v>63</v>
      </c>
      <c r="N170" t="s">
        <v>63</v>
      </c>
      <c r="O170" t="str">
        <f t="shared" si="7"/>
        <v/>
      </c>
      <c r="P170" t="str">
        <f t="shared" si="8"/>
        <v/>
      </c>
      <c r="Q170" t="str">
        <f t="shared" si="9"/>
        <v/>
      </c>
      <c r="R170" s="25" t="str">
        <f>IF(IFERROR(VLOOKUP(C170,'t+1'!$B$2:$L$312,11,FALSE),"")="NA","",IFERROR(VLOOKUP(C170,'t+1'!$B$2:$L$312,11,FALSE),""))</f>
        <v/>
      </c>
      <c r="S170" s="25" t="str">
        <f t="shared" si="10"/>
        <v/>
      </c>
      <c r="T170">
        <v>-1</v>
      </c>
      <c r="U170">
        <v>-1</v>
      </c>
      <c r="V170">
        <v>-1</v>
      </c>
      <c r="W170">
        <v>-1</v>
      </c>
      <c r="X170" t="s">
        <v>63</v>
      </c>
      <c r="Y170" t="s">
        <v>63</v>
      </c>
      <c r="Z170">
        <v>0</v>
      </c>
      <c r="AA170">
        <v>0</v>
      </c>
      <c r="AB170">
        <v>-1</v>
      </c>
      <c r="AC170">
        <v>-1</v>
      </c>
      <c r="AD170">
        <v>-1</v>
      </c>
      <c r="AE170">
        <v>0</v>
      </c>
      <c r="AF170">
        <v>0</v>
      </c>
      <c r="AG170">
        <v>0</v>
      </c>
      <c r="AH170">
        <v>-1</v>
      </c>
      <c r="AI170">
        <v>-1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 t="s">
        <v>63</v>
      </c>
      <c r="AS170" t="s">
        <v>63</v>
      </c>
      <c r="AT170">
        <v>0</v>
      </c>
      <c r="AU170">
        <v>0</v>
      </c>
      <c r="AV170">
        <v>0</v>
      </c>
      <c r="AW170">
        <v>1</v>
      </c>
      <c r="AX170">
        <v>-1</v>
      </c>
      <c r="AY170">
        <v>-1</v>
      </c>
      <c r="AZ170">
        <v>-1</v>
      </c>
      <c r="BA170">
        <v>-1</v>
      </c>
      <c r="BB170">
        <v>-1</v>
      </c>
      <c r="BC170">
        <v>0</v>
      </c>
      <c r="BD170">
        <v>0</v>
      </c>
      <c r="BE170">
        <v>1</v>
      </c>
      <c r="BF170">
        <v>0</v>
      </c>
      <c r="BG170" t="s">
        <v>63</v>
      </c>
      <c r="BH170">
        <v>-1</v>
      </c>
      <c r="BI170">
        <v>-1</v>
      </c>
      <c r="BJ170" t="s">
        <v>63</v>
      </c>
      <c r="BK170" t="s">
        <v>63</v>
      </c>
      <c r="BL170" t="s">
        <v>63</v>
      </c>
      <c r="BM170" t="s">
        <v>63</v>
      </c>
      <c r="BN170" t="s">
        <v>63</v>
      </c>
      <c r="BO170" t="s">
        <v>63</v>
      </c>
      <c r="BP170" t="s">
        <v>63</v>
      </c>
      <c r="BQ170" t="s">
        <v>63</v>
      </c>
      <c r="BR170" t="s">
        <v>63</v>
      </c>
    </row>
    <row r="171" spans="1:70" x14ac:dyDescent="0.25">
      <c r="A171">
        <v>3306</v>
      </c>
      <c r="B171">
        <v>2</v>
      </c>
      <c r="C171">
        <v>41657</v>
      </c>
      <c r="D171">
        <v>1149</v>
      </c>
      <c r="E171">
        <v>4</v>
      </c>
      <c r="F171">
        <v>4</v>
      </c>
      <c r="G171">
        <v>1.4630000000000001</v>
      </c>
      <c r="H171">
        <f>IFERROR(G171*M171,"")</f>
        <v>1.4630000000000001</v>
      </c>
      <c r="I171" t="s">
        <v>62</v>
      </c>
      <c r="J171">
        <f>IF(M171="NA","",G171)</f>
        <v>1.4630000000000001</v>
      </c>
      <c r="K171">
        <v>1</v>
      </c>
      <c r="L171">
        <v>0</v>
      </c>
      <c r="M171">
        <v>1</v>
      </c>
      <c r="N171">
        <v>0</v>
      </c>
      <c r="O171">
        <f t="shared" si="7"/>
        <v>1.4630000000000001</v>
      </c>
      <c r="P171">
        <f t="shared" si="8"/>
        <v>1.4630000000000001</v>
      </c>
      <c r="Q171">
        <f t="shared" si="9"/>
        <v>1.4630000000000001</v>
      </c>
      <c r="R171" s="25">
        <f>IF(IFERROR(VLOOKUP(C171,'t+1'!$B$2:$L$312,11,FALSE),"")="NA","",IFERROR(VLOOKUP(C171,'t+1'!$B$2:$L$312,11,FALSE),""))</f>
        <v>1</v>
      </c>
      <c r="S171" s="25">
        <f t="shared" si="10"/>
        <v>1</v>
      </c>
      <c r="T171">
        <v>1</v>
      </c>
      <c r="U171">
        <v>0</v>
      </c>
      <c r="V171">
        <v>1</v>
      </c>
      <c r="W171">
        <v>0</v>
      </c>
      <c r="X171">
        <v>1</v>
      </c>
      <c r="Y171">
        <v>0</v>
      </c>
      <c r="Z171">
        <v>1</v>
      </c>
      <c r="AA171">
        <v>0</v>
      </c>
      <c r="AB171">
        <v>1</v>
      </c>
      <c r="AC171">
        <v>0</v>
      </c>
      <c r="AD171">
        <v>-1</v>
      </c>
      <c r="AE171">
        <v>-1</v>
      </c>
      <c r="AF171">
        <v>1</v>
      </c>
      <c r="AG171">
        <v>1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1</v>
      </c>
      <c r="AU171">
        <v>-1</v>
      </c>
      <c r="AV171">
        <v>1</v>
      </c>
      <c r="AW171">
        <v>1</v>
      </c>
      <c r="AX171">
        <v>1</v>
      </c>
      <c r="AY171">
        <v>0</v>
      </c>
      <c r="AZ171">
        <v>-1</v>
      </c>
      <c r="BA171">
        <v>-1</v>
      </c>
      <c r="BB171">
        <v>0</v>
      </c>
      <c r="BC171">
        <v>0</v>
      </c>
      <c r="BD171">
        <v>0</v>
      </c>
      <c r="BE171">
        <v>0</v>
      </c>
      <c r="BF171">
        <v>1</v>
      </c>
      <c r="BG171">
        <v>1</v>
      </c>
      <c r="BH171">
        <v>1</v>
      </c>
      <c r="BI171">
        <v>1</v>
      </c>
      <c r="BJ171" t="s">
        <v>63</v>
      </c>
      <c r="BK171" t="s">
        <v>63</v>
      </c>
      <c r="BL171" t="s">
        <v>63</v>
      </c>
      <c r="BM171" t="s">
        <v>63</v>
      </c>
      <c r="BN171" t="s">
        <v>63</v>
      </c>
      <c r="BO171" t="s">
        <v>63</v>
      </c>
      <c r="BP171" t="s">
        <v>63</v>
      </c>
      <c r="BQ171" t="s">
        <v>63</v>
      </c>
      <c r="BR171" t="s">
        <v>63</v>
      </c>
    </row>
    <row r="172" spans="1:70" x14ac:dyDescent="0.25">
      <c r="A172">
        <v>10892</v>
      </c>
      <c r="B172">
        <v>6</v>
      </c>
      <c r="C172">
        <v>41684</v>
      </c>
      <c r="D172">
        <v>1149</v>
      </c>
      <c r="E172">
        <v>1</v>
      </c>
      <c r="F172">
        <v>2</v>
      </c>
      <c r="G172">
        <v>7.6999999999999999E-2</v>
      </c>
      <c r="H172">
        <f>IFERROR(G172*M172,"")</f>
        <v>0</v>
      </c>
      <c r="I172" t="s">
        <v>62</v>
      </c>
      <c r="J172">
        <f>IF(M172="NA","",G172)</f>
        <v>7.6999999999999999E-2</v>
      </c>
      <c r="K172">
        <v>1</v>
      </c>
      <c r="L172">
        <v>1</v>
      </c>
      <c r="M172">
        <v>0</v>
      </c>
      <c r="N172">
        <v>0</v>
      </c>
      <c r="O172" t="str">
        <f t="shared" si="7"/>
        <v/>
      </c>
      <c r="P172" t="str">
        <f t="shared" si="8"/>
        <v/>
      </c>
      <c r="Q172" t="str">
        <f t="shared" si="9"/>
        <v/>
      </c>
      <c r="R172" s="25" t="str">
        <f>IF(IFERROR(VLOOKUP(C172,'t+1'!$B$2:$L$312,11,FALSE),"")="NA","",IFERROR(VLOOKUP(C172,'t+1'!$B$2:$L$312,11,FALSE),""))</f>
        <v/>
      </c>
      <c r="S172" s="25" t="str">
        <f t="shared" si="10"/>
        <v/>
      </c>
      <c r="T172">
        <v>1</v>
      </c>
      <c r="U172">
        <v>1</v>
      </c>
      <c r="V172">
        <v>1</v>
      </c>
      <c r="W172">
        <v>1</v>
      </c>
      <c r="X172">
        <v>0</v>
      </c>
      <c r="Y172">
        <v>0</v>
      </c>
      <c r="Z172">
        <v>-1</v>
      </c>
      <c r="AA172">
        <v>-1</v>
      </c>
      <c r="AB172">
        <v>-1</v>
      </c>
      <c r="AC172">
        <v>-1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1</v>
      </c>
      <c r="AL172">
        <v>1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-1</v>
      </c>
      <c r="AW172">
        <v>1</v>
      </c>
      <c r="AX172">
        <v>-1</v>
      </c>
      <c r="AY172">
        <v>1</v>
      </c>
      <c r="AZ172">
        <v>0</v>
      </c>
      <c r="BA172">
        <v>-1</v>
      </c>
      <c r="BB172">
        <v>0</v>
      </c>
      <c r="BC172">
        <v>0</v>
      </c>
      <c r="BD172">
        <v>0</v>
      </c>
      <c r="BE172">
        <v>1</v>
      </c>
      <c r="BF172">
        <v>-1</v>
      </c>
      <c r="BG172">
        <v>-1</v>
      </c>
      <c r="BH172">
        <v>-1</v>
      </c>
      <c r="BI172">
        <v>-1</v>
      </c>
      <c r="BJ172" t="s">
        <v>63</v>
      </c>
      <c r="BK172" t="s">
        <v>63</v>
      </c>
      <c r="BL172" t="s">
        <v>63</v>
      </c>
      <c r="BM172" t="s">
        <v>63</v>
      </c>
      <c r="BN172" t="s">
        <v>63</v>
      </c>
      <c r="BO172" t="s">
        <v>63</v>
      </c>
      <c r="BP172" t="s">
        <v>63</v>
      </c>
      <c r="BQ172" t="s">
        <v>63</v>
      </c>
      <c r="BR172" t="s">
        <v>63</v>
      </c>
    </row>
    <row r="173" spans="1:70" x14ac:dyDescent="0.25">
      <c r="A173">
        <v>10903</v>
      </c>
      <c r="B173">
        <v>6</v>
      </c>
      <c r="C173">
        <v>41701</v>
      </c>
      <c r="D173">
        <v>1149</v>
      </c>
      <c r="E173">
        <v>1</v>
      </c>
      <c r="F173">
        <v>2</v>
      </c>
      <c r="G173">
        <v>7.6999999999999999E-2</v>
      </c>
      <c r="H173">
        <f>IFERROR(G173*M173,"")</f>
        <v>0</v>
      </c>
      <c r="I173" t="s">
        <v>62</v>
      </c>
      <c r="J173">
        <f>IF(M173="NA","",G173)</f>
        <v>7.6999999999999999E-2</v>
      </c>
      <c r="K173">
        <v>-1</v>
      </c>
      <c r="L173">
        <v>1</v>
      </c>
      <c r="M173">
        <v>0</v>
      </c>
      <c r="N173">
        <v>0</v>
      </c>
      <c r="O173">
        <f t="shared" si="7"/>
        <v>0</v>
      </c>
      <c r="P173">
        <f t="shared" si="8"/>
        <v>7.6999999999999999E-2</v>
      </c>
      <c r="Q173">
        <f t="shared" si="9"/>
        <v>7.6999999999999999E-2</v>
      </c>
      <c r="R173" s="25">
        <f>IF(IFERROR(VLOOKUP(C173,'t+1'!$B$2:$L$312,11,FALSE),"")="NA","",IFERROR(VLOOKUP(C173,'t+1'!$B$2:$L$312,11,FALSE),""))</f>
        <v>0</v>
      </c>
      <c r="S173" s="25">
        <f t="shared" si="10"/>
        <v>0</v>
      </c>
      <c r="T173">
        <v>-1</v>
      </c>
      <c r="U173">
        <v>1</v>
      </c>
      <c r="V173">
        <v>-1</v>
      </c>
      <c r="W173">
        <v>1</v>
      </c>
      <c r="X173">
        <v>0</v>
      </c>
      <c r="Y173">
        <v>1</v>
      </c>
      <c r="Z173">
        <v>0</v>
      </c>
      <c r="AA173">
        <v>0</v>
      </c>
      <c r="AB173">
        <v>-1</v>
      </c>
      <c r="AC173">
        <v>1</v>
      </c>
      <c r="AD173">
        <v>0</v>
      </c>
      <c r="AE173">
        <v>0</v>
      </c>
      <c r="AF173">
        <v>-1</v>
      </c>
      <c r="AG173">
        <v>-1</v>
      </c>
      <c r="AH173">
        <v>-1</v>
      </c>
      <c r="AI173">
        <v>-1</v>
      </c>
      <c r="AJ173">
        <v>1</v>
      </c>
      <c r="AK173">
        <v>1</v>
      </c>
      <c r="AL173">
        <v>0</v>
      </c>
      <c r="AM173">
        <v>0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0</v>
      </c>
      <c r="AU173">
        <v>0</v>
      </c>
      <c r="AV173">
        <v>0</v>
      </c>
      <c r="AW173">
        <v>1</v>
      </c>
      <c r="AX173">
        <v>-1</v>
      </c>
      <c r="AY173">
        <v>-1</v>
      </c>
      <c r="AZ173">
        <v>-1</v>
      </c>
      <c r="BA173">
        <v>-1</v>
      </c>
      <c r="BB173">
        <v>-1</v>
      </c>
      <c r="BC173">
        <v>1</v>
      </c>
      <c r="BD173">
        <v>1</v>
      </c>
      <c r="BE173">
        <v>0</v>
      </c>
      <c r="BF173">
        <v>1</v>
      </c>
      <c r="BG173">
        <v>1</v>
      </c>
      <c r="BH173">
        <v>0</v>
      </c>
      <c r="BI173">
        <v>1</v>
      </c>
      <c r="BJ173" t="s">
        <v>63</v>
      </c>
      <c r="BK173" t="s">
        <v>63</v>
      </c>
      <c r="BL173" t="s">
        <v>63</v>
      </c>
      <c r="BM173" t="s">
        <v>63</v>
      </c>
      <c r="BN173" t="s">
        <v>63</v>
      </c>
      <c r="BO173" t="s">
        <v>63</v>
      </c>
      <c r="BP173" t="s">
        <v>63</v>
      </c>
      <c r="BQ173" t="s">
        <v>63</v>
      </c>
      <c r="BR173" t="s">
        <v>63</v>
      </c>
    </row>
    <row r="174" spans="1:70" x14ac:dyDescent="0.25">
      <c r="A174">
        <v>5601</v>
      </c>
      <c r="B174">
        <v>5</v>
      </c>
      <c r="C174">
        <v>41713</v>
      </c>
      <c r="D174">
        <v>1149</v>
      </c>
      <c r="E174">
        <v>3</v>
      </c>
      <c r="F174">
        <v>4</v>
      </c>
      <c r="G174">
        <v>0.77</v>
      </c>
      <c r="H174">
        <f>IFERROR(G174*M174,"")</f>
        <v>0.77</v>
      </c>
      <c r="I174" t="s">
        <v>62</v>
      </c>
      <c r="J174">
        <f>IF(M174="NA","",G174)</f>
        <v>0.77</v>
      </c>
      <c r="K174">
        <v>1</v>
      </c>
      <c r="L174">
        <v>0</v>
      </c>
      <c r="M174">
        <v>1</v>
      </c>
      <c r="N174">
        <v>0</v>
      </c>
      <c r="O174" t="str">
        <f t="shared" si="7"/>
        <v/>
      </c>
      <c r="P174" t="str">
        <f t="shared" si="8"/>
        <v/>
      </c>
      <c r="Q174" t="str">
        <f t="shared" si="9"/>
        <v/>
      </c>
      <c r="R174" s="25" t="str">
        <f>IF(IFERROR(VLOOKUP(C174,'t+1'!$B$2:$L$312,11,FALSE),"")="NA","",IFERROR(VLOOKUP(C174,'t+1'!$B$2:$L$312,11,FALSE),""))</f>
        <v/>
      </c>
      <c r="S174" s="25" t="str">
        <f t="shared" si="10"/>
        <v/>
      </c>
      <c r="T174">
        <v>1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-1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-1</v>
      </c>
      <c r="AV174">
        <v>0</v>
      </c>
      <c r="AW174">
        <v>-1</v>
      </c>
      <c r="AX174">
        <v>1</v>
      </c>
      <c r="AY174">
        <v>-1</v>
      </c>
      <c r="AZ174">
        <v>-1</v>
      </c>
      <c r="BA174">
        <v>-1</v>
      </c>
      <c r="BB174">
        <v>0</v>
      </c>
      <c r="BC174">
        <v>0</v>
      </c>
      <c r="BD174">
        <v>-1</v>
      </c>
      <c r="BE174">
        <v>-1</v>
      </c>
      <c r="BF174">
        <v>0</v>
      </c>
      <c r="BG174">
        <v>0</v>
      </c>
      <c r="BH174">
        <v>1</v>
      </c>
      <c r="BI174">
        <v>0</v>
      </c>
      <c r="BJ174" t="s">
        <v>63</v>
      </c>
      <c r="BK174" t="s">
        <v>63</v>
      </c>
      <c r="BL174" t="s">
        <v>63</v>
      </c>
      <c r="BM174" t="s">
        <v>63</v>
      </c>
      <c r="BN174" t="s">
        <v>63</v>
      </c>
      <c r="BO174" t="s">
        <v>63</v>
      </c>
      <c r="BP174" t="s">
        <v>63</v>
      </c>
      <c r="BQ174" t="s">
        <v>63</v>
      </c>
      <c r="BR174" t="s">
        <v>63</v>
      </c>
    </row>
    <row r="175" spans="1:70" x14ac:dyDescent="0.25">
      <c r="A175">
        <v>10912</v>
      </c>
      <c r="B175">
        <v>6</v>
      </c>
      <c r="C175">
        <v>41744</v>
      </c>
      <c r="D175">
        <v>1149</v>
      </c>
      <c r="E175">
        <v>3</v>
      </c>
      <c r="F175">
        <v>4</v>
      </c>
      <c r="G175">
        <v>0.77</v>
      </c>
      <c r="H175">
        <f>IFERROR(G175*M175,"")</f>
        <v>-0.77</v>
      </c>
      <c r="I175" t="s">
        <v>62</v>
      </c>
      <c r="J175">
        <f>IF(M175="NA","",G175)</f>
        <v>0.77</v>
      </c>
      <c r="K175">
        <v>-1</v>
      </c>
      <c r="L175">
        <v>-1</v>
      </c>
      <c r="M175">
        <v>-1</v>
      </c>
      <c r="N175">
        <v>-1</v>
      </c>
      <c r="O175" t="str">
        <f t="shared" si="7"/>
        <v/>
      </c>
      <c r="P175" t="str">
        <f t="shared" si="8"/>
        <v/>
      </c>
      <c r="Q175" t="str">
        <f t="shared" si="9"/>
        <v/>
      </c>
      <c r="R175" s="25" t="str">
        <f>IF(IFERROR(VLOOKUP(C175,'t+1'!$B$2:$L$312,11,FALSE),"")="NA","",IFERROR(VLOOKUP(C175,'t+1'!$B$2:$L$312,11,FALSE),""))</f>
        <v/>
      </c>
      <c r="S175" s="25" t="str">
        <f t="shared" si="10"/>
        <v/>
      </c>
      <c r="T175">
        <v>-1</v>
      </c>
      <c r="U175">
        <v>-1</v>
      </c>
      <c r="V175">
        <v>-1</v>
      </c>
      <c r="W175">
        <v>-1</v>
      </c>
      <c r="X175">
        <v>-1</v>
      </c>
      <c r="Y175">
        <v>-1</v>
      </c>
      <c r="Z175">
        <v>0</v>
      </c>
      <c r="AA175">
        <v>0</v>
      </c>
      <c r="AB175">
        <v>-1</v>
      </c>
      <c r="AC175">
        <v>-1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1</v>
      </c>
      <c r="AX175">
        <v>-1</v>
      </c>
      <c r="AY175">
        <v>0</v>
      </c>
      <c r="AZ175">
        <v>-1</v>
      </c>
      <c r="BA175">
        <v>-1</v>
      </c>
      <c r="BB175">
        <v>-1</v>
      </c>
      <c r="BC175">
        <v>-1</v>
      </c>
      <c r="BD175">
        <v>1</v>
      </c>
      <c r="BE175">
        <v>0</v>
      </c>
      <c r="BF175">
        <v>0</v>
      </c>
      <c r="BG175">
        <v>-1</v>
      </c>
      <c r="BH175">
        <v>-1</v>
      </c>
      <c r="BI175">
        <v>-1</v>
      </c>
      <c r="BJ175" t="s">
        <v>63</v>
      </c>
      <c r="BK175" t="s">
        <v>63</v>
      </c>
      <c r="BL175" t="s">
        <v>63</v>
      </c>
      <c r="BM175" t="s">
        <v>63</v>
      </c>
      <c r="BN175" t="s">
        <v>63</v>
      </c>
      <c r="BO175" t="s">
        <v>63</v>
      </c>
      <c r="BP175" t="s">
        <v>63</v>
      </c>
      <c r="BQ175" t="s">
        <v>63</v>
      </c>
      <c r="BR175" t="s">
        <v>63</v>
      </c>
    </row>
    <row r="176" spans="1:70" x14ac:dyDescent="0.25">
      <c r="A176">
        <v>3344</v>
      </c>
      <c r="B176">
        <v>2</v>
      </c>
      <c r="C176">
        <v>41753</v>
      </c>
      <c r="D176">
        <v>1149</v>
      </c>
      <c r="E176">
        <v>9</v>
      </c>
      <c r="F176">
        <v>4</v>
      </c>
      <c r="G176">
        <v>22.021999999999998</v>
      </c>
      <c r="H176">
        <f>IFERROR(G176*M176,"")</f>
        <v>0</v>
      </c>
      <c r="I176" t="s">
        <v>62</v>
      </c>
      <c r="J176">
        <f>IF(M176="NA","",G176)</f>
        <v>22.021999999999998</v>
      </c>
      <c r="K176">
        <v>1</v>
      </c>
      <c r="L176">
        <v>1</v>
      </c>
      <c r="M176">
        <v>0</v>
      </c>
      <c r="N176">
        <v>1</v>
      </c>
      <c r="O176">
        <f t="shared" si="7"/>
        <v>0</v>
      </c>
      <c r="P176">
        <f t="shared" si="8"/>
        <v>22.021999999999998</v>
      </c>
      <c r="Q176">
        <f t="shared" si="9"/>
        <v>22.021999999999998</v>
      </c>
      <c r="R176" s="25">
        <f>IF(IFERROR(VLOOKUP(C176,'t+1'!$B$2:$L$312,11,FALSE),"")="NA","",IFERROR(VLOOKUP(C176,'t+1'!$B$2:$L$312,11,FALSE),""))</f>
        <v>1</v>
      </c>
      <c r="S176" s="25">
        <f t="shared" si="10"/>
        <v>0</v>
      </c>
      <c r="T176">
        <v>1</v>
      </c>
      <c r="U176">
        <v>1</v>
      </c>
      <c r="V176">
        <v>1</v>
      </c>
      <c r="W176">
        <v>1</v>
      </c>
      <c r="X176">
        <v>0</v>
      </c>
      <c r="Y176">
        <v>1</v>
      </c>
      <c r="Z176">
        <v>1</v>
      </c>
      <c r="AA176">
        <v>-1</v>
      </c>
      <c r="AB176">
        <v>1</v>
      </c>
      <c r="AC176">
        <v>0</v>
      </c>
      <c r="AD176">
        <v>1</v>
      </c>
      <c r="AE176">
        <v>-1</v>
      </c>
      <c r="AF176">
        <v>1</v>
      </c>
      <c r="AG176">
        <v>0</v>
      </c>
      <c r="AH176">
        <v>0</v>
      </c>
      <c r="AI176">
        <v>1</v>
      </c>
      <c r="AJ176">
        <v>1</v>
      </c>
      <c r="AK176">
        <v>-1</v>
      </c>
      <c r="AL176">
        <v>1</v>
      </c>
      <c r="AM176">
        <v>-1</v>
      </c>
      <c r="AN176">
        <v>1</v>
      </c>
      <c r="AO176">
        <v>-1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</v>
      </c>
      <c r="AX176">
        <v>-1</v>
      </c>
      <c r="AY176">
        <v>1</v>
      </c>
      <c r="AZ176">
        <v>0</v>
      </c>
      <c r="BA176">
        <v>-1</v>
      </c>
      <c r="BB176">
        <v>0</v>
      </c>
      <c r="BC176">
        <v>0</v>
      </c>
      <c r="BD176">
        <v>0</v>
      </c>
      <c r="BE176">
        <v>1</v>
      </c>
      <c r="BF176">
        <v>1</v>
      </c>
      <c r="BG176">
        <v>1</v>
      </c>
      <c r="BH176">
        <v>1</v>
      </c>
      <c r="BI176">
        <v>0</v>
      </c>
      <c r="BJ176" t="s">
        <v>63</v>
      </c>
      <c r="BK176" t="s">
        <v>63</v>
      </c>
      <c r="BL176" t="s">
        <v>63</v>
      </c>
      <c r="BM176" t="s">
        <v>63</v>
      </c>
      <c r="BN176" t="s">
        <v>63</v>
      </c>
      <c r="BO176" t="s">
        <v>63</v>
      </c>
      <c r="BP176" t="s">
        <v>63</v>
      </c>
      <c r="BQ176" t="s">
        <v>63</v>
      </c>
      <c r="BR176" t="s">
        <v>63</v>
      </c>
    </row>
    <row r="177" spans="1:70" x14ac:dyDescent="0.25">
      <c r="A177">
        <v>10952</v>
      </c>
      <c r="B177">
        <v>6</v>
      </c>
      <c r="C177">
        <v>41777</v>
      </c>
      <c r="D177">
        <v>1149</v>
      </c>
      <c r="E177">
        <v>5</v>
      </c>
      <c r="F177">
        <v>4</v>
      </c>
      <c r="G177">
        <v>2.6179999999999999</v>
      </c>
      <c r="H177">
        <f>IFERROR(G177*M177,"")</f>
        <v>0</v>
      </c>
      <c r="I177" t="s">
        <v>62</v>
      </c>
      <c r="J177">
        <f>IF(M177="NA","",G177)</f>
        <v>2.6179999999999999</v>
      </c>
      <c r="K177">
        <v>1</v>
      </c>
      <c r="L177">
        <v>1</v>
      </c>
      <c r="M177">
        <v>0</v>
      </c>
      <c r="N177">
        <v>0</v>
      </c>
      <c r="O177">
        <f t="shared" si="7"/>
        <v>-2.6179999999999999</v>
      </c>
      <c r="P177">
        <f t="shared" si="8"/>
        <v>2.6179999999999999</v>
      </c>
      <c r="Q177">
        <f t="shared" si="9"/>
        <v>2.6179999999999999</v>
      </c>
      <c r="R177" s="25">
        <f>IF(IFERROR(VLOOKUP(C177,'t+1'!$B$2:$L$312,11,FALSE),"")="NA","",IFERROR(VLOOKUP(C177,'t+1'!$B$2:$L$312,11,FALSE),""))</f>
        <v>-1</v>
      </c>
      <c r="S177" s="25">
        <f t="shared" si="10"/>
        <v>-1</v>
      </c>
      <c r="T177">
        <v>1</v>
      </c>
      <c r="U177">
        <v>1</v>
      </c>
      <c r="V177">
        <v>1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</v>
      </c>
      <c r="AX177">
        <v>1</v>
      </c>
      <c r="AY177">
        <v>1</v>
      </c>
      <c r="AZ177">
        <v>0</v>
      </c>
      <c r="BA177">
        <v>-1</v>
      </c>
      <c r="BB177">
        <v>1</v>
      </c>
      <c r="BC177">
        <v>0</v>
      </c>
      <c r="BD177">
        <v>1</v>
      </c>
      <c r="BE177">
        <v>0</v>
      </c>
      <c r="BF177">
        <v>1</v>
      </c>
      <c r="BG177">
        <v>1</v>
      </c>
      <c r="BH177">
        <v>0</v>
      </c>
      <c r="BI177">
        <v>0</v>
      </c>
      <c r="BJ177" t="s">
        <v>63</v>
      </c>
      <c r="BK177" t="s">
        <v>63</v>
      </c>
      <c r="BL177" t="s">
        <v>63</v>
      </c>
      <c r="BM177" t="s">
        <v>63</v>
      </c>
      <c r="BN177" t="s">
        <v>63</v>
      </c>
      <c r="BO177" t="s">
        <v>63</v>
      </c>
      <c r="BP177" t="s">
        <v>63</v>
      </c>
      <c r="BQ177" t="s">
        <v>63</v>
      </c>
      <c r="BR177" t="s">
        <v>63</v>
      </c>
    </row>
    <row r="178" spans="1:70" x14ac:dyDescent="0.25">
      <c r="A178">
        <v>10963</v>
      </c>
      <c r="B178">
        <v>6</v>
      </c>
      <c r="C178">
        <v>41794</v>
      </c>
      <c r="D178">
        <v>1149</v>
      </c>
      <c r="E178">
        <v>7</v>
      </c>
      <c r="F178">
        <v>4</v>
      </c>
      <c r="G178">
        <v>4.774</v>
      </c>
      <c r="H178">
        <f>IFERROR(G178*M178,"")</f>
        <v>4.774</v>
      </c>
      <c r="I178" t="s">
        <v>62</v>
      </c>
      <c r="J178">
        <f>IF(M178="NA","",G178)</f>
        <v>4.774</v>
      </c>
      <c r="K178">
        <v>1</v>
      </c>
      <c r="L178" t="s">
        <v>63</v>
      </c>
      <c r="M178">
        <v>1</v>
      </c>
      <c r="N178" t="s">
        <v>63</v>
      </c>
      <c r="O178" t="str">
        <f t="shared" si="7"/>
        <v/>
      </c>
      <c r="P178" t="str">
        <f t="shared" si="8"/>
        <v/>
      </c>
      <c r="Q178" t="str">
        <f t="shared" si="9"/>
        <v/>
      </c>
      <c r="R178" s="25">
        <f>IF(IFERROR(VLOOKUP(C178,'t+1'!$B$2:$L$312,11,FALSE),"")="NA","",IFERROR(VLOOKUP(C178,'t+1'!$B$2:$L$312,11,FALSE),""))</f>
        <v>0</v>
      </c>
      <c r="S178" s="25" t="str">
        <f t="shared" si="10"/>
        <v/>
      </c>
      <c r="T178">
        <v>1</v>
      </c>
      <c r="U178" t="s">
        <v>63</v>
      </c>
      <c r="V178">
        <v>1</v>
      </c>
      <c r="W178" t="s">
        <v>63</v>
      </c>
      <c r="X178">
        <v>1</v>
      </c>
      <c r="Y178" t="s">
        <v>63</v>
      </c>
      <c r="Z178">
        <v>1</v>
      </c>
      <c r="AA178" t="s">
        <v>63</v>
      </c>
      <c r="AB178">
        <v>-1</v>
      </c>
      <c r="AC178" t="s">
        <v>63</v>
      </c>
      <c r="AD178">
        <v>0</v>
      </c>
      <c r="AE178" t="s">
        <v>63</v>
      </c>
      <c r="AF178">
        <v>1</v>
      </c>
      <c r="AG178" t="s">
        <v>63</v>
      </c>
      <c r="AH178">
        <v>1</v>
      </c>
      <c r="AI178" t="s">
        <v>63</v>
      </c>
      <c r="AJ178">
        <v>1</v>
      </c>
      <c r="AK178" t="s">
        <v>63</v>
      </c>
      <c r="AL178">
        <v>1</v>
      </c>
      <c r="AM178" t="s">
        <v>63</v>
      </c>
      <c r="AN178">
        <v>1</v>
      </c>
      <c r="AO178" t="s">
        <v>63</v>
      </c>
      <c r="AP178">
        <v>1</v>
      </c>
      <c r="AQ178" t="s">
        <v>63</v>
      </c>
      <c r="AR178">
        <v>1</v>
      </c>
      <c r="AS178" t="s">
        <v>63</v>
      </c>
      <c r="AT178">
        <v>1</v>
      </c>
      <c r="AU178">
        <v>1</v>
      </c>
      <c r="AV178">
        <v>0</v>
      </c>
      <c r="AW178">
        <v>1</v>
      </c>
      <c r="AX178">
        <v>-1</v>
      </c>
      <c r="AY178">
        <v>-1</v>
      </c>
      <c r="AZ178">
        <v>-1</v>
      </c>
      <c r="BA178">
        <v>-1</v>
      </c>
      <c r="BB178">
        <v>1</v>
      </c>
      <c r="BC178">
        <v>0</v>
      </c>
      <c r="BD178">
        <v>1</v>
      </c>
      <c r="BE178">
        <v>0</v>
      </c>
      <c r="BF178">
        <v>0</v>
      </c>
      <c r="BG178">
        <v>-1</v>
      </c>
      <c r="BH178">
        <v>1</v>
      </c>
      <c r="BI178">
        <v>0</v>
      </c>
      <c r="BJ178" t="s">
        <v>63</v>
      </c>
      <c r="BK178" t="s">
        <v>63</v>
      </c>
      <c r="BL178" t="s">
        <v>63</v>
      </c>
      <c r="BM178" t="s">
        <v>63</v>
      </c>
      <c r="BN178" t="s">
        <v>63</v>
      </c>
      <c r="BO178" t="s">
        <v>63</v>
      </c>
      <c r="BP178" t="s">
        <v>63</v>
      </c>
      <c r="BQ178" t="s">
        <v>63</v>
      </c>
      <c r="BR178" t="s">
        <v>63</v>
      </c>
    </row>
    <row r="179" spans="1:70" x14ac:dyDescent="0.25">
      <c r="A179">
        <v>2325</v>
      </c>
      <c r="B179">
        <v>1</v>
      </c>
      <c r="C179">
        <v>41813</v>
      </c>
      <c r="D179">
        <v>1149</v>
      </c>
      <c r="E179">
        <v>1</v>
      </c>
      <c r="F179">
        <v>2</v>
      </c>
      <c r="G179">
        <v>7.6999999999999999E-2</v>
      </c>
      <c r="H179">
        <f>IFERROR(G179*M179,"")</f>
        <v>0</v>
      </c>
      <c r="I179" t="s">
        <v>62</v>
      </c>
      <c r="J179">
        <f>IF(M179="NA","",G179)</f>
        <v>7.6999999999999999E-2</v>
      </c>
      <c r="K179">
        <v>-1</v>
      </c>
      <c r="L179">
        <v>0</v>
      </c>
      <c r="M179">
        <v>0</v>
      </c>
      <c r="N179">
        <v>0</v>
      </c>
      <c r="O179">
        <f t="shared" si="7"/>
        <v>-7.6999999999999999E-2</v>
      </c>
      <c r="P179">
        <f t="shared" si="8"/>
        <v>7.6999999999999999E-2</v>
      </c>
      <c r="Q179">
        <f t="shared" si="9"/>
        <v>7.6999999999999999E-2</v>
      </c>
      <c r="R179" s="25">
        <f>IF(IFERROR(VLOOKUP(C179,'t+1'!$B$2:$L$312,11,FALSE),"")="NA","",IFERROR(VLOOKUP(C179,'t+1'!$B$2:$L$312,11,FALSE),""))</f>
        <v>-1</v>
      </c>
      <c r="S179" s="25">
        <f t="shared" si="10"/>
        <v>-1</v>
      </c>
      <c r="T179">
        <v>-1</v>
      </c>
      <c r="U179">
        <v>-1</v>
      </c>
      <c r="V179">
        <v>-1</v>
      </c>
      <c r="W179">
        <v>-1</v>
      </c>
      <c r="X179">
        <v>0</v>
      </c>
      <c r="Y179">
        <v>0</v>
      </c>
      <c r="Z179">
        <v>-1</v>
      </c>
      <c r="AA179">
        <v>-1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1</v>
      </c>
      <c r="AL179">
        <v>0</v>
      </c>
      <c r="AM179">
        <v>0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0</v>
      </c>
      <c r="AU179">
        <v>0</v>
      </c>
      <c r="AV179">
        <v>-1</v>
      </c>
      <c r="AW179">
        <v>1</v>
      </c>
      <c r="AX179">
        <v>-1</v>
      </c>
      <c r="AY179">
        <v>-1</v>
      </c>
      <c r="AZ179">
        <v>-1</v>
      </c>
      <c r="BA179">
        <v>-1</v>
      </c>
      <c r="BB179">
        <v>-1</v>
      </c>
      <c r="BC179">
        <v>0</v>
      </c>
      <c r="BD179">
        <v>-1</v>
      </c>
      <c r="BE179">
        <v>0</v>
      </c>
      <c r="BF179">
        <v>1</v>
      </c>
      <c r="BG179">
        <v>0</v>
      </c>
      <c r="BH179">
        <v>0</v>
      </c>
      <c r="BI179">
        <v>1</v>
      </c>
      <c r="BJ179" t="s">
        <v>63</v>
      </c>
      <c r="BK179" t="s">
        <v>63</v>
      </c>
      <c r="BL179" t="s">
        <v>63</v>
      </c>
      <c r="BM179" t="s">
        <v>63</v>
      </c>
      <c r="BN179" t="s">
        <v>63</v>
      </c>
      <c r="BO179" t="s">
        <v>63</v>
      </c>
      <c r="BP179" t="s">
        <v>63</v>
      </c>
      <c r="BQ179" t="s">
        <v>63</v>
      </c>
      <c r="BR179" t="s">
        <v>63</v>
      </c>
    </row>
    <row r="180" spans="1:70" x14ac:dyDescent="0.25">
      <c r="A180">
        <v>5634</v>
      </c>
      <c r="B180">
        <v>5</v>
      </c>
      <c r="C180">
        <v>41825</v>
      </c>
      <c r="D180">
        <v>1149</v>
      </c>
      <c r="E180">
        <v>1</v>
      </c>
      <c r="F180">
        <v>2</v>
      </c>
      <c r="G180">
        <v>7.6999999999999999E-2</v>
      </c>
      <c r="H180" t="str">
        <f>IFERROR(G180*M180,"")</f>
        <v/>
      </c>
      <c r="I180" t="s">
        <v>62</v>
      </c>
      <c r="J180" t="str">
        <f>IF(M180="NA","",G180)</f>
        <v/>
      </c>
      <c r="K180">
        <v>1</v>
      </c>
      <c r="L180">
        <v>0</v>
      </c>
      <c r="M180" t="s">
        <v>63</v>
      </c>
      <c r="N180" t="s">
        <v>63</v>
      </c>
      <c r="O180" t="str">
        <f t="shared" si="7"/>
        <v/>
      </c>
      <c r="P180" t="str">
        <f t="shared" si="8"/>
        <v/>
      </c>
      <c r="Q180" t="str">
        <f t="shared" si="9"/>
        <v/>
      </c>
      <c r="R180" s="25" t="str">
        <f>IF(IFERROR(VLOOKUP(C180,'t+1'!$B$2:$L$312,11,FALSE),"")="NA","",IFERROR(VLOOKUP(C180,'t+1'!$B$2:$L$312,11,FALSE),""))</f>
        <v/>
      </c>
      <c r="S180" s="25" t="str">
        <f t="shared" si="10"/>
        <v/>
      </c>
      <c r="T180">
        <v>1</v>
      </c>
      <c r="U180">
        <v>0</v>
      </c>
      <c r="V180">
        <v>1</v>
      </c>
      <c r="W180">
        <v>0</v>
      </c>
      <c r="X180" t="s">
        <v>63</v>
      </c>
      <c r="Y180" t="s">
        <v>63</v>
      </c>
      <c r="Z180">
        <v>0</v>
      </c>
      <c r="AA180">
        <v>0</v>
      </c>
      <c r="AB180">
        <v>0</v>
      </c>
      <c r="AC180">
        <v>0</v>
      </c>
      <c r="AD180">
        <v>-1</v>
      </c>
      <c r="AE180">
        <v>0</v>
      </c>
      <c r="AF180">
        <v>0</v>
      </c>
      <c r="AG180">
        <v>0</v>
      </c>
      <c r="AH180">
        <v>0</v>
      </c>
      <c r="AI180" t="s">
        <v>63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0</v>
      </c>
      <c r="AQ180">
        <v>1</v>
      </c>
      <c r="AR180" t="s">
        <v>63</v>
      </c>
      <c r="AS180" t="s">
        <v>63</v>
      </c>
      <c r="AT180">
        <v>0</v>
      </c>
      <c r="AU180">
        <v>0</v>
      </c>
      <c r="AV180">
        <v>0</v>
      </c>
      <c r="AW180">
        <v>1</v>
      </c>
      <c r="AX180">
        <v>-1</v>
      </c>
      <c r="AY180">
        <v>-1</v>
      </c>
      <c r="AZ180">
        <v>-1</v>
      </c>
      <c r="BA180">
        <v>-1</v>
      </c>
      <c r="BB180">
        <v>1</v>
      </c>
      <c r="BC180">
        <v>-1</v>
      </c>
      <c r="BD180">
        <v>0</v>
      </c>
      <c r="BE180">
        <v>1</v>
      </c>
      <c r="BF180">
        <v>0</v>
      </c>
      <c r="BG180">
        <v>0</v>
      </c>
      <c r="BH180">
        <v>0</v>
      </c>
      <c r="BI180">
        <v>1</v>
      </c>
      <c r="BJ180" t="s">
        <v>63</v>
      </c>
      <c r="BK180" t="s">
        <v>63</v>
      </c>
      <c r="BL180" t="s">
        <v>63</v>
      </c>
      <c r="BM180" t="s">
        <v>63</v>
      </c>
      <c r="BN180" t="s">
        <v>63</v>
      </c>
      <c r="BO180" t="s">
        <v>63</v>
      </c>
      <c r="BP180" t="s">
        <v>63</v>
      </c>
      <c r="BQ180" t="s">
        <v>63</v>
      </c>
      <c r="BR180" t="s">
        <v>63</v>
      </c>
    </row>
    <row r="181" spans="1:70" x14ac:dyDescent="0.25">
      <c r="A181">
        <v>12225</v>
      </c>
      <c r="B181">
        <v>8</v>
      </c>
      <c r="C181">
        <v>41828</v>
      </c>
      <c r="D181">
        <v>1149</v>
      </c>
      <c r="E181">
        <v>3</v>
      </c>
      <c r="F181">
        <v>4</v>
      </c>
      <c r="G181">
        <v>0.77</v>
      </c>
      <c r="H181">
        <f>IFERROR(G181*M181,"")</f>
        <v>-0.77</v>
      </c>
      <c r="I181" t="s">
        <v>62</v>
      </c>
      <c r="J181">
        <f>IF(M181="NA","",G181)</f>
        <v>0.77</v>
      </c>
      <c r="K181">
        <v>-1</v>
      </c>
      <c r="L181">
        <v>0</v>
      </c>
      <c r="M181">
        <v>-1</v>
      </c>
      <c r="N181">
        <v>1</v>
      </c>
      <c r="O181">
        <f t="shared" si="7"/>
        <v>-0.77</v>
      </c>
      <c r="P181">
        <f t="shared" si="8"/>
        <v>0.77</v>
      </c>
      <c r="Q181">
        <f t="shared" si="9"/>
        <v>0.77</v>
      </c>
      <c r="R181" s="25">
        <f>IF(IFERROR(VLOOKUP(C181,'t+1'!$B$2:$L$312,11,FALSE),"")="NA","",IFERROR(VLOOKUP(C181,'t+1'!$B$2:$L$312,11,FALSE),""))</f>
        <v>0</v>
      </c>
      <c r="S181" s="25">
        <f t="shared" si="10"/>
        <v>-1</v>
      </c>
      <c r="T181">
        <v>-1</v>
      </c>
      <c r="U181">
        <v>0</v>
      </c>
      <c r="V181">
        <v>-1</v>
      </c>
      <c r="W181">
        <v>1</v>
      </c>
      <c r="X181">
        <v>-1</v>
      </c>
      <c r="Y181">
        <v>1</v>
      </c>
      <c r="Z181">
        <v>-1</v>
      </c>
      <c r="AA181">
        <v>-1</v>
      </c>
      <c r="AB181">
        <v>-1</v>
      </c>
      <c r="AC181">
        <v>-1</v>
      </c>
      <c r="AD181">
        <v>-1</v>
      </c>
      <c r="AE181">
        <v>0</v>
      </c>
      <c r="AF181">
        <v>-1</v>
      </c>
      <c r="AG181">
        <v>-1</v>
      </c>
      <c r="AH181">
        <v>-1</v>
      </c>
      <c r="AI181">
        <v>-1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0</v>
      </c>
      <c r="AU181">
        <v>1</v>
      </c>
      <c r="AV181">
        <v>0</v>
      </c>
      <c r="AW181">
        <v>1</v>
      </c>
      <c r="AX181">
        <v>-1</v>
      </c>
      <c r="AY181">
        <v>-1</v>
      </c>
      <c r="AZ181">
        <v>0</v>
      </c>
      <c r="BA181">
        <v>-1</v>
      </c>
      <c r="BB181">
        <v>1</v>
      </c>
      <c r="BC181">
        <v>0</v>
      </c>
      <c r="BD181">
        <v>1</v>
      </c>
      <c r="BE181">
        <v>0</v>
      </c>
      <c r="BF181">
        <v>-1</v>
      </c>
      <c r="BG181">
        <v>0</v>
      </c>
      <c r="BH181">
        <v>-1</v>
      </c>
      <c r="BI181">
        <v>0</v>
      </c>
      <c r="BJ181" t="s">
        <v>63</v>
      </c>
      <c r="BK181" t="s">
        <v>63</v>
      </c>
      <c r="BL181" t="s">
        <v>63</v>
      </c>
      <c r="BM181" t="s">
        <v>63</v>
      </c>
      <c r="BN181" t="s">
        <v>63</v>
      </c>
      <c r="BO181" t="s">
        <v>63</v>
      </c>
      <c r="BP181" t="s">
        <v>63</v>
      </c>
      <c r="BQ181" t="s">
        <v>63</v>
      </c>
      <c r="BR181" t="s">
        <v>63</v>
      </c>
    </row>
    <row r="182" spans="1:70" x14ac:dyDescent="0.25">
      <c r="A182">
        <v>10985</v>
      </c>
      <c r="B182">
        <v>6</v>
      </c>
      <c r="C182">
        <v>41831</v>
      </c>
      <c r="D182">
        <v>1149</v>
      </c>
      <c r="E182">
        <v>1</v>
      </c>
      <c r="F182">
        <v>2</v>
      </c>
      <c r="G182">
        <v>7.6999999999999999E-2</v>
      </c>
      <c r="H182">
        <f>IFERROR(G182*M182,"")</f>
        <v>0</v>
      </c>
      <c r="I182" t="s">
        <v>62</v>
      </c>
      <c r="J182">
        <f>IF(M182="NA","",G182)</f>
        <v>7.6999999999999999E-2</v>
      </c>
      <c r="K182">
        <v>0</v>
      </c>
      <c r="L182">
        <v>0</v>
      </c>
      <c r="M182">
        <v>0</v>
      </c>
      <c r="N182">
        <v>0</v>
      </c>
      <c r="O182" t="str">
        <f t="shared" si="7"/>
        <v/>
      </c>
      <c r="P182" t="str">
        <f t="shared" si="8"/>
        <v/>
      </c>
      <c r="Q182" t="str">
        <f t="shared" si="9"/>
        <v/>
      </c>
      <c r="R182" s="25" t="str">
        <f>IF(IFERROR(VLOOKUP(C182,'t+1'!$B$2:$L$312,11,FALSE),"")="NA","",IFERROR(VLOOKUP(C182,'t+1'!$B$2:$L$312,11,FALSE),""))</f>
        <v/>
      </c>
      <c r="S182" s="25" t="str">
        <f t="shared" si="10"/>
        <v/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-1</v>
      </c>
      <c r="AG182">
        <v>-1</v>
      </c>
      <c r="AH182">
        <v>0</v>
      </c>
      <c r="AI182">
        <v>0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-1</v>
      </c>
      <c r="AX182">
        <v>1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-1</v>
      </c>
      <c r="BE182">
        <v>1</v>
      </c>
      <c r="BF182">
        <v>0</v>
      </c>
      <c r="BG182">
        <v>0</v>
      </c>
      <c r="BH182">
        <v>0</v>
      </c>
      <c r="BI182">
        <v>0</v>
      </c>
      <c r="BJ182" t="s">
        <v>63</v>
      </c>
      <c r="BK182" t="s">
        <v>63</v>
      </c>
      <c r="BL182" t="s">
        <v>63</v>
      </c>
      <c r="BM182" t="s">
        <v>63</v>
      </c>
      <c r="BN182" t="s">
        <v>63</v>
      </c>
      <c r="BO182" t="s">
        <v>63</v>
      </c>
      <c r="BP182" t="s">
        <v>63</v>
      </c>
      <c r="BQ182" t="s">
        <v>63</v>
      </c>
      <c r="BR182" t="s">
        <v>63</v>
      </c>
    </row>
    <row r="183" spans="1:70" x14ac:dyDescent="0.25">
      <c r="A183">
        <v>2359</v>
      </c>
      <c r="B183">
        <v>1</v>
      </c>
      <c r="C183">
        <v>41848</v>
      </c>
      <c r="D183">
        <v>1149</v>
      </c>
      <c r="E183">
        <v>2</v>
      </c>
      <c r="F183">
        <v>2</v>
      </c>
      <c r="G183">
        <v>0.308</v>
      </c>
      <c r="H183">
        <f>IFERROR(G183*M183,"")</f>
        <v>0</v>
      </c>
      <c r="I183" t="s">
        <v>62</v>
      </c>
      <c r="J183">
        <f>IF(M183="NA","",G183)</f>
        <v>0.308</v>
      </c>
      <c r="K183">
        <v>-1</v>
      </c>
      <c r="L183">
        <v>-1</v>
      </c>
      <c r="M183">
        <v>0</v>
      </c>
      <c r="N183">
        <v>-1</v>
      </c>
      <c r="O183">
        <f t="shared" si="7"/>
        <v>0.308</v>
      </c>
      <c r="P183">
        <f t="shared" si="8"/>
        <v>0.308</v>
      </c>
      <c r="Q183">
        <f t="shared" si="9"/>
        <v>0.308</v>
      </c>
      <c r="R183" s="25">
        <f>IF(IFERROR(VLOOKUP(C183,'t+1'!$B$2:$L$312,11,FALSE),"")="NA","",IFERROR(VLOOKUP(C183,'t+1'!$B$2:$L$312,11,FALSE),""))</f>
        <v>0</v>
      </c>
      <c r="S183" s="25">
        <f t="shared" si="10"/>
        <v>1</v>
      </c>
      <c r="T183">
        <v>-1</v>
      </c>
      <c r="U183">
        <v>-1</v>
      </c>
      <c r="V183">
        <v>-1</v>
      </c>
      <c r="W183">
        <v>-1</v>
      </c>
      <c r="X183">
        <v>0</v>
      </c>
      <c r="Y183">
        <v>-1</v>
      </c>
      <c r="Z183">
        <v>0</v>
      </c>
      <c r="AA183">
        <v>0</v>
      </c>
      <c r="AB183">
        <v>-1</v>
      </c>
      <c r="AC183">
        <v>-1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0</v>
      </c>
      <c r="AU183">
        <v>0</v>
      </c>
      <c r="AV183">
        <v>0</v>
      </c>
      <c r="AW183">
        <v>1</v>
      </c>
      <c r="AX183">
        <v>-1</v>
      </c>
      <c r="AY183">
        <v>-1</v>
      </c>
      <c r="AZ183">
        <v>-1</v>
      </c>
      <c r="BA183">
        <v>-1</v>
      </c>
      <c r="BB183">
        <v>-1</v>
      </c>
      <c r="BC183">
        <v>0</v>
      </c>
      <c r="BD183">
        <v>1</v>
      </c>
      <c r="BE183">
        <v>-1</v>
      </c>
      <c r="BF183">
        <v>0</v>
      </c>
      <c r="BG183">
        <v>0</v>
      </c>
      <c r="BH183">
        <v>0</v>
      </c>
      <c r="BI183">
        <v>0</v>
      </c>
      <c r="BJ183" t="s">
        <v>63</v>
      </c>
      <c r="BK183" t="s">
        <v>63</v>
      </c>
      <c r="BL183" t="s">
        <v>63</v>
      </c>
      <c r="BM183" t="s">
        <v>63</v>
      </c>
      <c r="BN183" t="s">
        <v>63</v>
      </c>
      <c r="BO183" t="s">
        <v>63</v>
      </c>
      <c r="BP183" t="s">
        <v>63</v>
      </c>
      <c r="BQ183" t="s">
        <v>63</v>
      </c>
      <c r="BR183" t="s">
        <v>63</v>
      </c>
    </row>
    <row r="184" spans="1:70" x14ac:dyDescent="0.25">
      <c r="A184">
        <v>5686</v>
      </c>
      <c r="B184">
        <v>5</v>
      </c>
      <c r="C184">
        <v>41882</v>
      </c>
      <c r="D184">
        <v>1149</v>
      </c>
      <c r="E184">
        <v>1</v>
      </c>
      <c r="F184">
        <v>2</v>
      </c>
      <c r="G184">
        <v>7.6999999999999999E-2</v>
      </c>
      <c r="H184">
        <f>IFERROR(G184*M184,"")</f>
        <v>0</v>
      </c>
      <c r="I184" t="s">
        <v>62</v>
      </c>
      <c r="J184">
        <f>IF(M184="NA","",G184)</f>
        <v>7.6999999999999999E-2</v>
      </c>
      <c r="K184">
        <v>0</v>
      </c>
      <c r="L184">
        <v>1</v>
      </c>
      <c r="M184">
        <v>0</v>
      </c>
      <c r="N184">
        <v>0</v>
      </c>
      <c r="O184">
        <f t="shared" si="7"/>
        <v>-7.6999999999999999E-2</v>
      </c>
      <c r="P184">
        <f t="shared" si="8"/>
        <v>7.6999999999999999E-2</v>
      </c>
      <c r="Q184">
        <f t="shared" si="9"/>
        <v>7.6999999999999999E-2</v>
      </c>
      <c r="R184" s="25">
        <f>IF(IFERROR(VLOOKUP(C184,'t+1'!$B$2:$L$312,11,FALSE),"")="NA","",IFERROR(VLOOKUP(C184,'t+1'!$B$2:$L$312,11,FALSE),""))</f>
        <v>-1</v>
      </c>
      <c r="S184" s="25">
        <f t="shared" si="10"/>
        <v>-1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-1</v>
      </c>
      <c r="AA184">
        <v>-1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1</v>
      </c>
      <c r="AL184">
        <v>1</v>
      </c>
      <c r="AM184">
        <v>0</v>
      </c>
      <c r="AN184">
        <v>1</v>
      </c>
      <c r="AO184">
        <v>1</v>
      </c>
      <c r="AP184">
        <v>1</v>
      </c>
      <c r="AQ184">
        <v>1</v>
      </c>
      <c r="AR184">
        <v>0</v>
      </c>
      <c r="AS184">
        <v>0</v>
      </c>
      <c r="AT184">
        <v>0</v>
      </c>
      <c r="AU184">
        <v>0</v>
      </c>
      <c r="AV184">
        <v>-1</v>
      </c>
      <c r="AW184">
        <v>1</v>
      </c>
      <c r="AX184">
        <v>1</v>
      </c>
      <c r="AY184">
        <v>1</v>
      </c>
      <c r="AZ184">
        <v>0</v>
      </c>
      <c r="BA184">
        <v>-1</v>
      </c>
      <c r="BB184">
        <v>-1</v>
      </c>
      <c r="BC184">
        <v>0</v>
      </c>
      <c r="BD184">
        <v>0</v>
      </c>
      <c r="BE184">
        <v>0</v>
      </c>
      <c r="BF184">
        <v>1</v>
      </c>
      <c r="BG184">
        <v>0</v>
      </c>
      <c r="BH184">
        <v>0</v>
      </c>
      <c r="BI184">
        <v>0</v>
      </c>
      <c r="BJ184" t="s">
        <v>63</v>
      </c>
      <c r="BK184" t="s">
        <v>63</v>
      </c>
      <c r="BL184" t="s">
        <v>63</v>
      </c>
      <c r="BM184" t="s">
        <v>63</v>
      </c>
      <c r="BN184" t="s">
        <v>63</v>
      </c>
      <c r="BO184" t="s">
        <v>63</v>
      </c>
      <c r="BP184" t="s">
        <v>63</v>
      </c>
      <c r="BQ184" t="s">
        <v>63</v>
      </c>
      <c r="BR184" t="s">
        <v>63</v>
      </c>
    </row>
    <row r="185" spans="1:70" x14ac:dyDescent="0.25">
      <c r="A185">
        <v>11017</v>
      </c>
      <c r="B185">
        <v>6</v>
      </c>
      <c r="C185">
        <v>41889</v>
      </c>
      <c r="D185">
        <v>1149</v>
      </c>
      <c r="E185">
        <v>8</v>
      </c>
      <c r="F185">
        <v>4</v>
      </c>
      <c r="G185">
        <v>7.2380000000000004</v>
      </c>
      <c r="H185">
        <f>IFERROR(G185*M185,"")</f>
        <v>7.2380000000000004</v>
      </c>
      <c r="I185" t="s">
        <v>62</v>
      </c>
      <c r="J185">
        <f>IF(M185="NA","",G185)</f>
        <v>7.2380000000000004</v>
      </c>
      <c r="K185">
        <v>0</v>
      </c>
      <c r="L185">
        <v>0</v>
      </c>
      <c r="M185">
        <v>1</v>
      </c>
      <c r="N185">
        <v>1</v>
      </c>
      <c r="O185" t="str">
        <f t="shared" si="7"/>
        <v/>
      </c>
      <c r="P185" t="str">
        <f t="shared" si="8"/>
        <v/>
      </c>
      <c r="Q185" t="str">
        <f t="shared" si="9"/>
        <v/>
      </c>
      <c r="R185" s="25" t="str">
        <f>IF(IFERROR(VLOOKUP(C185,'t+1'!$B$2:$L$312,11,FALSE),"")="NA","",IFERROR(VLOOKUP(C185,'t+1'!$B$2:$L$312,11,FALSE),""))</f>
        <v/>
      </c>
      <c r="S185" s="25" t="str">
        <f t="shared" si="10"/>
        <v/>
      </c>
      <c r="T185">
        <v>0</v>
      </c>
      <c r="U185">
        <v>0</v>
      </c>
      <c r="V185">
        <v>0</v>
      </c>
      <c r="W185">
        <v>0</v>
      </c>
      <c r="X185">
        <v>1</v>
      </c>
      <c r="Y185">
        <v>1</v>
      </c>
      <c r="Z185">
        <v>-1</v>
      </c>
      <c r="AA185">
        <v>-1</v>
      </c>
      <c r="AB185">
        <v>0</v>
      </c>
      <c r="AC185">
        <v>0</v>
      </c>
      <c r="AD185">
        <v>-1</v>
      </c>
      <c r="AE185">
        <v>-1</v>
      </c>
      <c r="AF185">
        <v>-1</v>
      </c>
      <c r="AG185">
        <v>-1</v>
      </c>
      <c r="AH185">
        <v>-1</v>
      </c>
      <c r="AI185">
        <v>-1</v>
      </c>
      <c r="AJ185">
        <v>1</v>
      </c>
      <c r="AK185">
        <v>1</v>
      </c>
      <c r="AL185">
        <v>0</v>
      </c>
      <c r="AM185">
        <v>0</v>
      </c>
      <c r="AN185">
        <v>1</v>
      </c>
      <c r="AO185">
        <v>1</v>
      </c>
      <c r="AP185">
        <v>1</v>
      </c>
      <c r="AQ185">
        <v>1</v>
      </c>
      <c r="AR185">
        <v>0</v>
      </c>
      <c r="AS185">
        <v>0</v>
      </c>
      <c r="AT185">
        <v>0</v>
      </c>
      <c r="AU185">
        <v>0</v>
      </c>
      <c r="AV185">
        <v>-1</v>
      </c>
      <c r="AW185">
        <v>1</v>
      </c>
      <c r="AX185">
        <v>1</v>
      </c>
      <c r="AY185">
        <v>0</v>
      </c>
      <c r="AZ185">
        <v>0</v>
      </c>
      <c r="BA185">
        <v>-1</v>
      </c>
      <c r="BB185">
        <v>1</v>
      </c>
      <c r="BC185">
        <v>0</v>
      </c>
      <c r="BD185">
        <v>1</v>
      </c>
      <c r="BE185">
        <v>0</v>
      </c>
      <c r="BF185">
        <v>1</v>
      </c>
      <c r="BG185">
        <v>1</v>
      </c>
      <c r="BH185">
        <v>0</v>
      </c>
      <c r="BI185">
        <v>0</v>
      </c>
      <c r="BJ185" t="s">
        <v>63</v>
      </c>
      <c r="BK185" t="s">
        <v>63</v>
      </c>
      <c r="BL185" t="s">
        <v>63</v>
      </c>
      <c r="BM185" t="s">
        <v>63</v>
      </c>
      <c r="BN185" t="s">
        <v>63</v>
      </c>
      <c r="BO185" t="s">
        <v>63</v>
      </c>
      <c r="BP185" t="s">
        <v>63</v>
      </c>
      <c r="BQ185" t="s">
        <v>63</v>
      </c>
      <c r="BR185" t="s">
        <v>63</v>
      </c>
    </row>
    <row r="186" spans="1:70" x14ac:dyDescent="0.25">
      <c r="A186">
        <v>11019</v>
      </c>
      <c r="B186">
        <v>6</v>
      </c>
      <c r="C186">
        <v>41891</v>
      </c>
      <c r="D186">
        <v>1159</v>
      </c>
      <c r="E186">
        <v>4</v>
      </c>
      <c r="F186">
        <v>3</v>
      </c>
      <c r="G186">
        <v>1.0640000000000001</v>
      </c>
      <c r="H186" t="str">
        <f>IFERROR(G186*M186,"")</f>
        <v/>
      </c>
      <c r="I186" t="s">
        <v>62</v>
      </c>
      <c r="J186" t="str">
        <f>IF(M186="NA","",G186)</f>
        <v/>
      </c>
      <c r="K186">
        <v>0</v>
      </c>
      <c r="L186">
        <v>0</v>
      </c>
      <c r="M186" t="s">
        <v>63</v>
      </c>
      <c r="N186" t="s">
        <v>63</v>
      </c>
      <c r="O186" t="str">
        <f t="shared" si="7"/>
        <v/>
      </c>
      <c r="P186" t="str">
        <f t="shared" si="8"/>
        <v/>
      </c>
      <c r="Q186" t="str">
        <f t="shared" si="9"/>
        <v/>
      </c>
      <c r="R186" s="25" t="str">
        <f>IF(IFERROR(VLOOKUP(C186,'t+1'!$B$2:$L$312,11,FALSE),"")="NA","",IFERROR(VLOOKUP(C186,'t+1'!$B$2:$L$312,11,FALSE),""))</f>
        <v/>
      </c>
      <c r="S186" s="25" t="str">
        <f t="shared" si="10"/>
        <v/>
      </c>
      <c r="T186">
        <v>0</v>
      </c>
      <c r="U186">
        <v>0</v>
      </c>
      <c r="V186">
        <v>0</v>
      </c>
      <c r="W186">
        <v>0</v>
      </c>
      <c r="X186" t="s">
        <v>63</v>
      </c>
      <c r="Y186" t="s">
        <v>63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 t="s">
        <v>63</v>
      </c>
      <c r="AS186" t="s">
        <v>63</v>
      </c>
      <c r="AT186">
        <v>0</v>
      </c>
      <c r="AU186">
        <v>0</v>
      </c>
      <c r="AV186">
        <v>0</v>
      </c>
      <c r="AW186">
        <v>1</v>
      </c>
      <c r="AX186">
        <v>1</v>
      </c>
      <c r="AY186">
        <v>0</v>
      </c>
      <c r="AZ186">
        <v>-1</v>
      </c>
      <c r="BA186">
        <v>-1</v>
      </c>
      <c r="BB186">
        <v>0</v>
      </c>
      <c r="BC186">
        <v>0</v>
      </c>
      <c r="BD186">
        <v>0</v>
      </c>
      <c r="BE186">
        <v>0</v>
      </c>
      <c r="BF186" t="s">
        <v>63</v>
      </c>
      <c r="BG186" t="s">
        <v>63</v>
      </c>
      <c r="BH186">
        <v>0</v>
      </c>
      <c r="BI186">
        <v>0</v>
      </c>
      <c r="BJ186" t="s">
        <v>63</v>
      </c>
      <c r="BK186" t="s">
        <v>63</v>
      </c>
      <c r="BL186" t="s">
        <v>63</v>
      </c>
      <c r="BM186" t="s">
        <v>63</v>
      </c>
      <c r="BN186" t="s">
        <v>63</v>
      </c>
      <c r="BO186" t="s">
        <v>63</v>
      </c>
      <c r="BP186" t="s">
        <v>63</v>
      </c>
      <c r="BQ186" t="s">
        <v>63</v>
      </c>
      <c r="BR186" t="s">
        <v>63</v>
      </c>
    </row>
    <row r="187" spans="1:70" x14ac:dyDescent="0.25">
      <c r="A187">
        <v>15115</v>
      </c>
      <c r="B187">
        <v>2</v>
      </c>
      <c r="C187">
        <v>41892</v>
      </c>
      <c r="D187">
        <v>1159</v>
      </c>
      <c r="E187">
        <v>3</v>
      </c>
      <c r="F187">
        <v>4</v>
      </c>
      <c r="G187">
        <v>0.56000000000000005</v>
      </c>
      <c r="H187" t="str">
        <f>IFERROR(G187*M187,"")</f>
        <v/>
      </c>
      <c r="I187" t="s">
        <v>62</v>
      </c>
      <c r="J187" t="str">
        <f>IF(M187="NA","",G187)</f>
        <v/>
      </c>
      <c r="K187">
        <v>-1</v>
      </c>
      <c r="L187">
        <v>-1</v>
      </c>
      <c r="M187" t="s">
        <v>63</v>
      </c>
      <c r="N187" t="s">
        <v>63</v>
      </c>
      <c r="O187" t="str">
        <f t="shared" si="7"/>
        <v/>
      </c>
      <c r="P187" t="str">
        <f t="shared" si="8"/>
        <v/>
      </c>
      <c r="Q187" t="str">
        <f t="shared" si="9"/>
        <v/>
      </c>
      <c r="R187" s="25" t="str">
        <f>IF(IFERROR(VLOOKUP(C187,'t+1'!$B$2:$L$312,11,FALSE),"")="NA","",IFERROR(VLOOKUP(C187,'t+1'!$B$2:$L$312,11,FALSE),""))</f>
        <v/>
      </c>
      <c r="S187" s="25" t="str">
        <f t="shared" si="10"/>
        <v/>
      </c>
      <c r="T187">
        <v>0</v>
      </c>
      <c r="U187">
        <v>0</v>
      </c>
      <c r="V187">
        <v>-1</v>
      </c>
      <c r="W187">
        <v>-1</v>
      </c>
      <c r="X187" t="s">
        <v>63</v>
      </c>
      <c r="Y187" t="s">
        <v>63</v>
      </c>
      <c r="Z187">
        <v>-1</v>
      </c>
      <c r="AA187">
        <v>-1</v>
      </c>
      <c r="AB187">
        <v>-1</v>
      </c>
      <c r="AC187">
        <v>-1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0</v>
      </c>
      <c r="AQ187">
        <v>1</v>
      </c>
      <c r="AR187" t="s">
        <v>63</v>
      </c>
      <c r="AS187" t="s">
        <v>63</v>
      </c>
      <c r="AT187">
        <v>0</v>
      </c>
      <c r="AU187">
        <v>1</v>
      </c>
      <c r="AV187">
        <v>-1</v>
      </c>
      <c r="AW187">
        <v>-1</v>
      </c>
      <c r="AX187">
        <v>-1</v>
      </c>
      <c r="AY187">
        <v>-1</v>
      </c>
      <c r="AZ187">
        <v>-1</v>
      </c>
      <c r="BA187">
        <v>-1</v>
      </c>
      <c r="BB187">
        <v>-1</v>
      </c>
      <c r="BC187">
        <v>0</v>
      </c>
      <c r="BD187">
        <v>0</v>
      </c>
      <c r="BE187">
        <v>1</v>
      </c>
      <c r="BF187" t="s">
        <v>63</v>
      </c>
      <c r="BG187" t="s">
        <v>63</v>
      </c>
      <c r="BH187">
        <v>0</v>
      </c>
      <c r="BI187">
        <v>0</v>
      </c>
      <c r="BJ187" t="s">
        <v>63</v>
      </c>
      <c r="BK187" t="s">
        <v>63</v>
      </c>
      <c r="BL187" t="s">
        <v>63</v>
      </c>
      <c r="BM187" t="s">
        <v>63</v>
      </c>
      <c r="BN187" t="s">
        <v>63</v>
      </c>
      <c r="BO187" t="s">
        <v>63</v>
      </c>
      <c r="BP187" t="s">
        <v>63</v>
      </c>
      <c r="BQ187" t="s">
        <v>63</v>
      </c>
      <c r="BR187" t="s">
        <v>63</v>
      </c>
    </row>
    <row r="188" spans="1:70" x14ac:dyDescent="0.25">
      <c r="A188">
        <v>2373</v>
      </c>
      <c r="B188">
        <v>1</v>
      </c>
      <c r="C188">
        <v>41909</v>
      </c>
      <c r="D188">
        <v>1159</v>
      </c>
      <c r="E188">
        <v>4</v>
      </c>
      <c r="F188">
        <v>3</v>
      </c>
      <c r="G188">
        <v>1.0640000000000001</v>
      </c>
      <c r="H188">
        <f>IFERROR(G188*M188,"")</f>
        <v>0</v>
      </c>
      <c r="I188" t="s">
        <v>62</v>
      </c>
      <c r="J188">
        <f>IF(M188="NA","",G188)</f>
        <v>1.0640000000000001</v>
      </c>
      <c r="K188">
        <v>0</v>
      </c>
      <c r="L188">
        <v>0</v>
      </c>
      <c r="M188">
        <v>0</v>
      </c>
      <c r="N188">
        <v>0</v>
      </c>
      <c r="O188">
        <f t="shared" si="7"/>
        <v>0</v>
      </c>
      <c r="P188">
        <f t="shared" si="8"/>
        <v>1.0640000000000001</v>
      </c>
      <c r="Q188">
        <f t="shared" si="9"/>
        <v>1.0640000000000001</v>
      </c>
      <c r="R188" s="25">
        <f>IF(IFERROR(VLOOKUP(C188,'t+1'!$B$2:$L$312,11,FALSE),"")="NA","",IFERROR(VLOOKUP(C188,'t+1'!$B$2:$L$312,11,FALSE),""))</f>
        <v>0</v>
      </c>
      <c r="S188" s="25">
        <f t="shared" si="10"/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</v>
      </c>
      <c r="AK188">
        <v>1</v>
      </c>
      <c r="AL188">
        <v>0</v>
      </c>
      <c r="AM188">
        <v>0</v>
      </c>
      <c r="AN188">
        <v>1</v>
      </c>
      <c r="AO188">
        <v>1</v>
      </c>
      <c r="AP188">
        <v>1</v>
      </c>
      <c r="AQ188">
        <v>1</v>
      </c>
      <c r="AR188">
        <v>0</v>
      </c>
      <c r="AS188">
        <v>0</v>
      </c>
      <c r="AT188">
        <v>0</v>
      </c>
      <c r="AU188">
        <v>0</v>
      </c>
      <c r="AV188">
        <v>-1</v>
      </c>
      <c r="AW188">
        <v>-1</v>
      </c>
      <c r="AX188">
        <v>-1</v>
      </c>
      <c r="AY188">
        <v>0</v>
      </c>
      <c r="AZ188">
        <v>0</v>
      </c>
      <c r="BA188">
        <v>-1</v>
      </c>
      <c r="BB188">
        <v>-1</v>
      </c>
      <c r="BC188">
        <v>-1</v>
      </c>
      <c r="BD188">
        <v>0</v>
      </c>
      <c r="BE188">
        <v>0</v>
      </c>
      <c r="BF188">
        <v>0</v>
      </c>
      <c r="BG188">
        <v>0</v>
      </c>
      <c r="BH188">
        <v>0</v>
      </c>
      <c r="BI188" t="s">
        <v>63</v>
      </c>
      <c r="BJ188" t="s">
        <v>63</v>
      </c>
      <c r="BK188" t="s">
        <v>63</v>
      </c>
      <c r="BL188" t="s">
        <v>63</v>
      </c>
      <c r="BM188" t="s">
        <v>63</v>
      </c>
      <c r="BN188" t="s">
        <v>63</v>
      </c>
      <c r="BO188" t="s">
        <v>63</v>
      </c>
      <c r="BP188" t="s">
        <v>63</v>
      </c>
      <c r="BQ188" t="s">
        <v>63</v>
      </c>
      <c r="BR188" t="s">
        <v>63</v>
      </c>
    </row>
    <row r="189" spans="1:70" x14ac:dyDescent="0.25">
      <c r="A189">
        <v>3358</v>
      </c>
      <c r="B189">
        <v>2</v>
      </c>
      <c r="C189">
        <v>41912</v>
      </c>
      <c r="D189">
        <v>1159</v>
      </c>
      <c r="E189">
        <v>2</v>
      </c>
      <c r="F189">
        <v>1</v>
      </c>
      <c r="G189">
        <v>0.224</v>
      </c>
      <c r="H189" t="str">
        <f>IFERROR(G189*M189,"")</f>
        <v/>
      </c>
      <c r="I189" t="s">
        <v>62</v>
      </c>
      <c r="J189" t="str">
        <f>IF(M189="NA","",G189)</f>
        <v/>
      </c>
      <c r="K189">
        <v>-1</v>
      </c>
      <c r="L189">
        <v>0</v>
      </c>
      <c r="M189" t="s">
        <v>63</v>
      </c>
      <c r="N189" t="s">
        <v>63</v>
      </c>
      <c r="O189" t="str">
        <f t="shared" si="7"/>
        <v/>
      </c>
      <c r="P189" t="str">
        <f t="shared" si="8"/>
        <v/>
      </c>
      <c r="Q189" t="str">
        <f t="shared" si="9"/>
        <v/>
      </c>
      <c r="R189" s="25" t="str">
        <f>IF(IFERROR(VLOOKUP(C189,'t+1'!$B$2:$L$312,11,FALSE),"")="NA","",IFERROR(VLOOKUP(C189,'t+1'!$B$2:$L$312,11,FALSE),""))</f>
        <v/>
      </c>
      <c r="S189" s="25" t="str">
        <f t="shared" si="10"/>
        <v/>
      </c>
      <c r="T189">
        <v>-1</v>
      </c>
      <c r="U189">
        <v>0</v>
      </c>
      <c r="V189">
        <v>-1</v>
      </c>
      <c r="W189">
        <v>0</v>
      </c>
      <c r="X189" t="s">
        <v>63</v>
      </c>
      <c r="Y189" t="s">
        <v>63</v>
      </c>
      <c r="Z189">
        <v>-1</v>
      </c>
      <c r="AA189">
        <v>0</v>
      </c>
      <c r="AB189">
        <v>-1</v>
      </c>
      <c r="AC189">
        <v>0</v>
      </c>
      <c r="AD189">
        <v>-1</v>
      </c>
      <c r="AE189">
        <v>0</v>
      </c>
      <c r="AF189">
        <v>-1</v>
      </c>
      <c r="AG189">
        <v>0</v>
      </c>
      <c r="AH189">
        <v>0</v>
      </c>
      <c r="AI189">
        <v>0</v>
      </c>
      <c r="AJ189">
        <v>1</v>
      </c>
      <c r="AK189">
        <v>0</v>
      </c>
      <c r="AL189">
        <v>1</v>
      </c>
      <c r="AM189">
        <v>0</v>
      </c>
      <c r="AN189">
        <v>1</v>
      </c>
      <c r="AO189">
        <v>0</v>
      </c>
      <c r="AP189">
        <v>1</v>
      </c>
      <c r="AQ189">
        <v>0</v>
      </c>
      <c r="AR189" t="s">
        <v>63</v>
      </c>
      <c r="AS189" t="s">
        <v>63</v>
      </c>
      <c r="AT189">
        <v>0</v>
      </c>
      <c r="AU189">
        <v>0</v>
      </c>
      <c r="AV189">
        <v>-1</v>
      </c>
      <c r="AW189">
        <v>1</v>
      </c>
      <c r="AX189">
        <v>-1</v>
      </c>
      <c r="AY189">
        <v>-1</v>
      </c>
      <c r="AZ189">
        <v>-1</v>
      </c>
      <c r="BA189">
        <v>-1</v>
      </c>
      <c r="BB189">
        <v>-1</v>
      </c>
      <c r="BC189">
        <v>0</v>
      </c>
      <c r="BD189">
        <v>0</v>
      </c>
      <c r="BE189">
        <v>0</v>
      </c>
      <c r="BF189" t="s">
        <v>63</v>
      </c>
      <c r="BG189" t="s">
        <v>63</v>
      </c>
      <c r="BH189" t="s">
        <v>63</v>
      </c>
      <c r="BI189" t="s">
        <v>63</v>
      </c>
      <c r="BJ189" t="s">
        <v>63</v>
      </c>
      <c r="BK189" t="s">
        <v>63</v>
      </c>
      <c r="BL189" t="s">
        <v>63</v>
      </c>
      <c r="BM189" t="s">
        <v>63</v>
      </c>
      <c r="BN189" t="s">
        <v>63</v>
      </c>
      <c r="BO189" t="s">
        <v>63</v>
      </c>
      <c r="BP189" t="s">
        <v>63</v>
      </c>
      <c r="BQ189" t="s">
        <v>63</v>
      </c>
      <c r="BR189" t="s">
        <v>63</v>
      </c>
    </row>
    <row r="190" spans="1:70" x14ac:dyDescent="0.25">
      <c r="A190">
        <v>5707</v>
      </c>
      <c r="B190">
        <v>5</v>
      </c>
      <c r="C190">
        <v>41920</v>
      </c>
      <c r="D190">
        <v>1159</v>
      </c>
      <c r="E190">
        <v>4</v>
      </c>
      <c r="F190">
        <v>3</v>
      </c>
      <c r="G190">
        <v>1.0640000000000001</v>
      </c>
      <c r="H190">
        <f>IFERROR(G190*M190,"")</f>
        <v>0</v>
      </c>
      <c r="I190" t="s">
        <v>62</v>
      </c>
      <c r="J190">
        <f>IF(M190="NA","",G190)</f>
        <v>1.0640000000000001</v>
      </c>
      <c r="K190">
        <v>1</v>
      </c>
      <c r="L190">
        <v>1</v>
      </c>
      <c r="M190">
        <v>0</v>
      </c>
      <c r="N190" t="s">
        <v>63</v>
      </c>
      <c r="O190" t="str">
        <f t="shared" si="7"/>
        <v/>
      </c>
      <c r="P190" t="str">
        <f t="shared" si="8"/>
        <v/>
      </c>
      <c r="Q190" t="str">
        <f t="shared" si="9"/>
        <v/>
      </c>
      <c r="R190" s="25" t="str">
        <f>IF(IFERROR(VLOOKUP(C190,'t+1'!$B$2:$L$312,11,FALSE),"")="NA","",IFERROR(VLOOKUP(C190,'t+1'!$B$2:$L$312,11,FALSE),""))</f>
        <v/>
      </c>
      <c r="S190" s="25" t="str">
        <f t="shared" si="10"/>
        <v/>
      </c>
      <c r="T190">
        <v>0</v>
      </c>
      <c r="U190">
        <v>1</v>
      </c>
      <c r="V190">
        <v>1</v>
      </c>
      <c r="W190">
        <v>1</v>
      </c>
      <c r="X190" t="s">
        <v>63</v>
      </c>
      <c r="Y190" t="s">
        <v>63</v>
      </c>
      <c r="Z190">
        <v>1</v>
      </c>
      <c r="AA190">
        <v>1</v>
      </c>
      <c r="AB190">
        <v>1</v>
      </c>
      <c r="AC190">
        <v>1</v>
      </c>
      <c r="AD190">
        <v>0</v>
      </c>
      <c r="AE190">
        <v>0</v>
      </c>
      <c r="AF190">
        <v>0</v>
      </c>
      <c r="AG190">
        <v>1</v>
      </c>
      <c r="AH190">
        <v>1</v>
      </c>
      <c r="AI190">
        <v>0</v>
      </c>
      <c r="AJ190">
        <v>0</v>
      </c>
      <c r="AK190">
        <v>1</v>
      </c>
      <c r="AL190">
        <v>0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 t="s">
        <v>63</v>
      </c>
      <c r="AT190">
        <v>0</v>
      </c>
      <c r="AU190">
        <v>0</v>
      </c>
      <c r="AV190">
        <v>1</v>
      </c>
      <c r="AW190">
        <v>-1</v>
      </c>
      <c r="AX190">
        <v>1</v>
      </c>
      <c r="AY190">
        <v>0</v>
      </c>
      <c r="AZ190">
        <v>0</v>
      </c>
      <c r="BA190">
        <v>-1</v>
      </c>
      <c r="BB190">
        <v>-1</v>
      </c>
      <c r="BC190">
        <v>0</v>
      </c>
      <c r="BD190">
        <v>-1</v>
      </c>
      <c r="BE190">
        <v>0</v>
      </c>
      <c r="BF190">
        <v>0</v>
      </c>
      <c r="BG190" t="s">
        <v>63</v>
      </c>
      <c r="BH190">
        <v>0</v>
      </c>
      <c r="BI190">
        <v>0</v>
      </c>
      <c r="BJ190" t="s">
        <v>63</v>
      </c>
      <c r="BK190" t="s">
        <v>63</v>
      </c>
      <c r="BL190" t="s">
        <v>63</v>
      </c>
      <c r="BM190" t="s">
        <v>63</v>
      </c>
      <c r="BN190" t="s">
        <v>63</v>
      </c>
      <c r="BO190" t="s">
        <v>63</v>
      </c>
      <c r="BP190" t="s">
        <v>63</v>
      </c>
      <c r="BQ190" t="s">
        <v>63</v>
      </c>
      <c r="BR190" t="s">
        <v>63</v>
      </c>
    </row>
    <row r="191" spans="1:70" x14ac:dyDescent="0.25">
      <c r="A191">
        <v>11036</v>
      </c>
      <c r="B191">
        <v>6</v>
      </c>
      <c r="C191">
        <v>41921</v>
      </c>
      <c r="D191">
        <v>1159</v>
      </c>
      <c r="E191">
        <v>1</v>
      </c>
      <c r="F191">
        <v>1</v>
      </c>
      <c r="G191">
        <v>5.6000000000000001E-2</v>
      </c>
      <c r="H191">
        <f>IFERROR(G191*M191,"")</f>
        <v>0</v>
      </c>
      <c r="I191" t="s">
        <v>62</v>
      </c>
      <c r="J191">
        <f>IF(M191="NA","",G191)</f>
        <v>5.6000000000000001E-2</v>
      </c>
      <c r="K191">
        <v>0</v>
      </c>
      <c r="L191">
        <v>0</v>
      </c>
      <c r="M191">
        <v>0</v>
      </c>
      <c r="N191">
        <v>0</v>
      </c>
      <c r="O191" t="str">
        <f t="shared" si="7"/>
        <v/>
      </c>
      <c r="P191" t="str">
        <f t="shared" si="8"/>
        <v/>
      </c>
      <c r="Q191" t="str">
        <f t="shared" si="9"/>
        <v/>
      </c>
      <c r="R191" s="25" t="str">
        <f>IF(IFERROR(VLOOKUP(C191,'t+1'!$B$2:$L$312,11,FALSE),"")="NA","",IFERROR(VLOOKUP(C191,'t+1'!$B$2:$L$312,11,FALSE),""))</f>
        <v/>
      </c>
      <c r="S191" s="25" t="str">
        <f t="shared" si="10"/>
        <v/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-1</v>
      </c>
      <c r="AO191">
        <v>-1</v>
      </c>
      <c r="AP191">
        <v>-1</v>
      </c>
      <c r="AQ191">
        <v>-1</v>
      </c>
      <c r="AR191">
        <v>-1</v>
      </c>
      <c r="AS191">
        <v>-1</v>
      </c>
      <c r="AT191">
        <v>0</v>
      </c>
      <c r="AU191">
        <v>0</v>
      </c>
      <c r="AV191">
        <v>-1</v>
      </c>
      <c r="AW191">
        <v>1</v>
      </c>
      <c r="AX191">
        <v>-1</v>
      </c>
      <c r="AY191">
        <v>0</v>
      </c>
      <c r="AZ191">
        <v>-1</v>
      </c>
      <c r="BA191">
        <v>-1</v>
      </c>
      <c r="BB191">
        <v>0</v>
      </c>
      <c r="BC191">
        <v>0</v>
      </c>
      <c r="BD191">
        <v>0</v>
      </c>
      <c r="BE191">
        <v>1</v>
      </c>
      <c r="BF191">
        <v>0</v>
      </c>
      <c r="BG191">
        <v>0</v>
      </c>
      <c r="BH191">
        <v>-1</v>
      </c>
      <c r="BI191">
        <v>-1</v>
      </c>
      <c r="BJ191" t="s">
        <v>63</v>
      </c>
      <c r="BK191" t="s">
        <v>63</v>
      </c>
      <c r="BL191" t="s">
        <v>63</v>
      </c>
      <c r="BM191" t="s">
        <v>63</v>
      </c>
      <c r="BN191" t="s">
        <v>63</v>
      </c>
      <c r="BO191" t="s">
        <v>63</v>
      </c>
      <c r="BP191" t="s">
        <v>63</v>
      </c>
      <c r="BQ191" t="s">
        <v>63</v>
      </c>
      <c r="BR191" t="s">
        <v>63</v>
      </c>
    </row>
    <row r="192" spans="1:70" x14ac:dyDescent="0.25">
      <c r="A192">
        <v>3394</v>
      </c>
      <c r="B192">
        <v>2</v>
      </c>
      <c r="C192">
        <v>42023</v>
      </c>
      <c r="D192">
        <v>1159</v>
      </c>
      <c r="E192">
        <v>4</v>
      </c>
      <c r="F192">
        <v>3</v>
      </c>
      <c r="G192">
        <v>1.0640000000000001</v>
      </c>
      <c r="H192" t="str">
        <f>IFERROR(G192*M192,"")</f>
        <v/>
      </c>
      <c r="I192" t="s">
        <v>62</v>
      </c>
      <c r="J192" t="str">
        <f>IF(M192="NA","",G192)</f>
        <v/>
      </c>
      <c r="K192">
        <v>1</v>
      </c>
      <c r="L192">
        <v>1</v>
      </c>
      <c r="M192" t="s">
        <v>63</v>
      </c>
      <c r="N192" t="s">
        <v>63</v>
      </c>
      <c r="O192" t="str">
        <f t="shared" si="7"/>
        <v/>
      </c>
      <c r="P192" t="str">
        <f t="shared" si="8"/>
        <v/>
      </c>
      <c r="Q192" t="str">
        <f t="shared" si="9"/>
        <v/>
      </c>
      <c r="R192" s="25">
        <f>IF(IFERROR(VLOOKUP(C192,'t+1'!$B$2:$L$312,11,FALSE),"")="NA","",IFERROR(VLOOKUP(C192,'t+1'!$B$2:$L$312,11,FALSE),""))</f>
        <v>0</v>
      </c>
      <c r="S192" s="25" t="str">
        <f t="shared" si="10"/>
        <v/>
      </c>
      <c r="T192">
        <v>1</v>
      </c>
      <c r="U192">
        <v>1</v>
      </c>
      <c r="V192">
        <v>1</v>
      </c>
      <c r="W192">
        <v>1</v>
      </c>
      <c r="X192" t="s">
        <v>63</v>
      </c>
      <c r="Y192" t="s">
        <v>63</v>
      </c>
      <c r="Z192" t="s">
        <v>63</v>
      </c>
      <c r="AA192" t="s">
        <v>63</v>
      </c>
      <c r="AB192">
        <v>1</v>
      </c>
      <c r="AC192">
        <v>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-1</v>
      </c>
      <c r="AK192">
        <v>-1</v>
      </c>
      <c r="AL192">
        <v>-1</v>
      </c>
      <c r="AM192">
        <v>-1</v>
      </c>
      <c r="AN192">
        <v>1</v>
      </c>
      <c r="AO192">
        <v>0</v>
      </c>
      <c r="AP192">
        <v>1</v>
      </c>
      <c r="AQ192">
        <v>0</v>
      </c>
      <c r="AR192" t="s">
        <v>63</v>
      </c>
      <c r="AS192" t="s">
        <v>63</v>
      </c>
      <c r="AT192">
        <v>0</v>
      </c>
      <c r="AU192">
        <v>0</v>
      </c>
      <c r="AV192">
        <v>0</v>
      </c>
      <c r="AW192">
        <v>1</v>
      </c>
      <c r="AX192">
        <v>-1</v>
      </c>
      <c r="AY192">
        <v>0</v>
      </c>
      <c r="AZ192">
        <v>-1</v>
      </c>
      <c r="BA192">
        <v>-1</v>
      </c>
      <c r="BB192">
        <v>-1</v>
      </c>
      <c r="BC192">
        <v>-1</v>
      </c>
      <c r="BD192">
        <v>0</v>
      </c>
      <c r="BE192">
        <v>-1</v>
      </c>
      <c r="BF192">
        <v>0</v>
      </c>
      <c r="BG192">
        <v>0</v>
      </c>
      <c r="BH192">
        <v>1</v>
      </c>
      <c r="BI192">
        <v>1</v>
      </c>
      <c r="BJ192" t="s">
        <v>63</v>
      </c>
      <c r="BK192" t="s">
        <v>63</v>
      </c>
      <c r="BL192" t="s">
        <v>63</v>
      </c>
      <c r="BM192" t="s">
        <v>63</v>
      </c>
      <c r="BN192" t="s">
        <v>63</v>
      </c>
      <c r="BO192" t="s">
        <v>63</v>
      </c>
      <c r="BP192" t="s">
        <v>63</v>
      </c>
      <c r="BQ192" t="s">
        <v>63</v>
      </c>
      <c r="BR192" t="s">
        <v>63</v>
      </c>
    </row>
    <row r="193" spans="1:70" x14ac:dyDescent="0.25">
      <c r="A193">
        <v>5717</v>
      </c>
      <c r="B193">
        <v>5</v>
      </c>
      <c r="C193">
        <v>42043</v>
      </c>
      <c r="D193">
        <v>1159</v>
      </c>
      <c r="E193">
        <v>3</v>
      </c>
      <c r="F193">
        <v>2</v>
      </c>
      <c r="G193">
        <v>0.56000000000000005</v>
      </c>
      <c r="H193">
        <f>IFERROR(G193*M193,"")</f>
        <v>-0.56000000000000005</v>
      </c>
      <c r="I193" t="s">
        <v>62</v>
      </c>
      <c r="J193">
        <f>IF(M193="NA","",G193)</f>
        <v>0.56000000000000005</v>
      </c>
      <c r="K193">
        <v>1</v>
      </c>
      <c r="L193">
        <v>1</v>
      </c>
      <c r="M193">
        <v>-1</v>
      </c>
      <c r="N193">
        <v>0</v>
      </c>
      <c r="O193" t="str">
        <f t="shared" si="7"/>
        <v/>
      </c>
      <c r="P193" t="str">
        <f t="shared" si="8"/>
        <v/>
      </c>
      <c r="Q193" t="str">
        <f t="shared" si="9"/>
        <v/>
      </c>
      <c r="R193" s="25" t="str">
        <f>IF(IFERROR(VLOOKUP(C193,'t+1'!$B$2:$L$312,11,FALSE),"")="NA","",IFERROR(VLOOKUP(C193,'t+1'!$B$2:$L$312,11,FALSE),""))</f>
        <v/>
      </c>
      <c r="S193" s="25" t="str">
        <f t="shared" si="10"/>
        <v/>
      </c>
      <c r="T193">
        <v>0</v>
      </c>
      <c r="U193">
        <v>0</v>
      </c>
      <c r="V193">
        <v>1</v>
      </c>
      <c r="W193">
        <v>1</v>
      </c>
      <c r="X193">
        <v>-1</v>
      </c>
      <c r="Y193">
        <v>0</v>
      </c>
      <c r="Z193">
        <v>-1</v>
      </c>
      <c r="AA193">
        <v>-1</v>
      </c>
      <c r="AB193">
        <v>1</v>
      </c>
      <c r="AC193">
        <v>1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0</v>
      </c>
      <c r="AS193">
        <v>0</v>
      </c>
      <c r="AT193">
        <v>1</v>
      </c>
      <c r="AU193">
        <v>1</v>
      </c>
      <c r="AV193">
        <v>-1</v>
      </c>
      <c r="AW193">
        <v>1</v>
      </c>
      <c r="AX193">
        <v>-1</v>
      </c>
      <c r="AY193">
        <v>-1</v>
      </c>
      <c r="AZ193">
        <v>-1</v>
      </c>
      <c r="BA193">
        <v>-1</v>
      </c>
      <c r="BB193">
        <v>-1</v>
      </c>
      <c r="BC193">
        <v>1</v>
      </c>
      <c r="BD193">
        <v>1</v>
      </c>
      <c r="BE193">
        <v>0</v>
      </c>
      <c r="BF193">
        <v>0</v>
      </c>
      <c r="BG193">
        <v>-1</v>
      </c>
      <c r="BH193">
        <v>1</v>
      </c>
      <c r="BI193">
        <v>0</v>
      </c>
      <c r="BJ193" t="s">
        <v>63</v>
      </c>
      <c r="BK193" t="s">
        <v>63</v>
      </c>
      <c r="BL193" t="s">
        <v>63</v>
      </c>
      <c r="BM193" t="s">
        <v>63</v>
      </c>
      <c r="BN193" t="s">
        <v>63</v>
      </c>
      <c r="BO193" t="s">
        <v>63</v>
      </c>
      <c r="BP193" t="s">
        <v>63</v>
      </c>
      <c r="BQ193" t="s">
        <v>63</v>
      </c>
      <c r="BR193" t="s">
        <v>63</v>
      </c>
    </row>
    <row r="194" spans="1:70" x14ac:dyDescent="0.25">
      <c r="A194">
        <v>11070</v>
      </c>
      <c r="B194">
        <v>6</v>
      </c>
      <c r="C194">
        <v>42088</v>
      </c>
      <c r="D194">
        <v>1159</v>
      </c>
      <c r="E194">
        <v>4</v>
      </c>
      <c r="F194">
        <v>3</v>
      </c>
      <c r="G194">
        <v>1.0640000000000001</v>
      </c>
      <c r="H194">
        <f>IFERROR(G194*M194,"")</f>
        <v>-1.0640000000000001</v>
      </c>
      <c r="I194" t="s">
        <v>62</v>
      </c>
      <c r="J194">
        <f>IF(M194="NA","",G194)</f>
        <v>1.0640000000000001</v>
      </c>
      <c r="K194">
        <v>0</v>
      </c>
      <c r="L194">
        <v>0</v>
      </c>
      <c r="M194">
        <v>-1</v>
      </c>
      <c r="N194">
        <v>-1</v>
      </c>
      <c r="O194">
        <f t="shared" si="7"/>
        <v>0</v>
      </c>
      <c r="P194">
        <f t="shared" si="8"/>
        <v>1.0640000000000001</v>
      </c>
      <c r="Q194">
        <f t="shared" si="9"/>
        <v>1.0640000000000001</v>
      </c>
      <c r="R194" s="25">
        <f>IF(IFERROR(VLOOKUP(C194,'t+1'!$B$2:$L$312,11,FALSE),"")="NA","",IFERROR(VLOOKUP(C194,'t+1'!$B$2:$L$312,11,FALSE),""))</f>
        <v>-1</v>
      </c>
      <c r="S194" s="25">
        <f t="shared" si="10"/>
        <v>0</v>
      </c>
      <c r="T194">
        <v>-1</v>
      </c>
      <c r="U194">
        <v>0</v>
      </c>
      <c r="V194">
        <v>0</v>
      </c>
      <c r="W194">
        <v>0</v>
      </c>
      <c r="X194">
        <v>-1</v>
      </c>
      <c r="Y194">
        <v>-1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-1</v>
      </c>
      <c r="AG194">
        <v>0</v>
      </c>
      <c r="AH194">
        <v>0</v>
      </c>
      <c r="AI194">
        <v>0</v>
      </c>
      <c r="AJ194">
        <v>1</v>
      </c>
      <c r="AK194">
        <v>0</v>
      </c>
      <c r="AL194">
        <v>1</v>
      </c>
      <c r="AM194">
        <v>0</v>
      </c>
      <c r="AN194">
        <v>1</v>
      </c>
      <c r="AO194">
        <v>0</v>
      </c>
      <c r="AP194">
        <v>1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1</v>
      </c>
      <c r="AX194">
        <v>-1</v>
      </c>
      <c r="AY194">
        <v>-1</v>
      </c>
      <c r="AZ194">
        <v>-1</v>
      </c>
      <c r="BA194">
        <v>-1</v>
      </c>
      <c r="BB194">
        <v>-1</v>
      </c>
      <c r="BC194">
        <v>0</v>
      </c>
      <c r="BD194">
        <v>0</v>
      </c>
      <c r="BE194">
        <v>0</v>
      </c>
      <c r="BF194">
        <v>0</v>
      </c>
      <c r="BG194">
        <v>-1</v>
      </c>
      <c r="BH194">
        <v>0</v>
      </c>
      <c r="BI194">
        <v>0</v>
      </c>
      <c r="BJ194" t="s">
        <v>63</v>
      </c>
      <c r="BK194" t="s">
        <v>63</v>
      </c>
      <c r="BL194" t="s">
        <v>63</v>
      </c>
      <c r="BM194" t="s">
        <v>63</v>
      </c>
      <c r="BN194" t="s">
        <v>63</v>
      </c>
      <c r="BO194" t="s">
        <v>63</v>
      </c>
      <c r="BP194" t="s">
        <v>63</v>
      </c>
      <c r="BQ194" t="s">
        <v>63</v>
      </c>
      <c r="BR194" t="s">
        <v>63</v>
      </c>
    </row>
    <row r="195" spans="1:70" x14ac:dyDescent="0.25">
      <c r="A195">
        <v>5730</v>
      </c>
      <c r="B195">
        <v>5</v>
      </c>
      <c r="C195">
        <v>42089</v>
      </c>
      <c r="D195">
        <v>1159</v>
      </c>
      <c r="E195">
        <v>2</v>
      </c>
      <c r="F195">
        <v>1</v>
      </c>
      <c r="G195">
        <v>0.224</v>
      </c>
      <c r="H195" t="str">
        <f>IFERROR(G195*M195,"")</f>
        <v/>
      </c>
      <c r="I195" t="s">
        <v>62</v>
      </c>
      <c r="J195" t="str">
        <f>IF(M195="NA","",G195)</f>
        <v/>
      </c>
      <c r="K195">
        <v>-1</v>
      </c>
      <c r="L195">
        <v>-1</v>
      </c>
      <c r="M195" t="s">
        <v>63</v>
      </c>
      <c r="N195" t="s">
        <v>63</v>
      </c>
      <c r="O195" t="str">
        <f t="shared" ref="O195:O258" si="11">IFERROR(S195*G195,"")</f>
        <v/>
      </c>
      <c r="P195" t="str">
        <f t="shared" ref="P195:P258" si="12">IF(S195="","",G195)</f>
        <v/>
      </c>
      <c r="Q195" t="str">
        <f t="shared" ref="Q195:Q258" si="13">IF(S195=2,P195*2,IF(S195=-2,P195*2,P195))</f>
        <v/>
      </c>
      <c r="R195" s="25" t="str">
        <f>IF(IFERROR(VLOOKUP(C195,'t+1'!$B$2:$L$312,11,FALSE),"")="NA","",IFERROR(VLOOKUP(C195,'t+1'!$B$2:$L$312,11,FALSE),""))</f>
        <v/>
      </c>
      <c r="S195" s="25" t="str">
        <f t="shared" ref="S195:S258" si="14">IFERROR(R195-N195,"")</f>
        <v/>
      </c>
      <c r="T195">
        <v>0</v>
      </c>
      <c r="U195">
        <v>0</v>
      </c>
      <c r="V195">
        <v>-1</v>
      </c>
      <c r="W195">
        <v>-1</v>
      </c>
      <c r="X195" t="s">
        <v>63</v>
      </c>
      <c r="Y195" t="s">
        <v>63</v>
      </c>
      <c r="Z195">
        <v>0</v>
      </c>
      <c r="AA195">
        <v>0</v>
      </c>
      <c r="AB195">
        <v>-1</v>
      </c>
      <c r="AC195">
        <v>-1</v>
      </c>
      <c r="AD195">
        <v>-1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 t="s">
        <v>63</v>
      </c>
      <c r="AS195" t="s">
        <v>63</v>
      </c>
      <c r="AT195">
        <v>0</v>
      </c>
      <c r="AU195">
        <v>0</v>
      </c>
      <c r="AV195">
        <v>0</v>
      </c>
      <c r="AW195">
        <v>1</v>
      </c>
      <c r="AX195">
        <v>1</v>
      </c>
      <c r="AY195">
        <v>-1</v>
      </c>
      <c r="AZ195">
        <v>-1</v>
      </c>
      <c r="BA195">
        <v>-1</v>
      </c>
      <c r="BB195">
        <v>-1</v>
      </c>
      <c r="BC195">
        <v>0</v>
      </c>
      <c r="BD195">
        <v>1</v>
      </c>
      <c r="BE195">
        <v>1</v>
      </c>
      <c r="BF195">
        <v>-1</v>
      </c>
      <c r="BG195">
        <v>-1</v>
      </c>
      <c r="BH195">
        <v>-1</v>
      </c>
      <c r="BI195">
        <v>-1</v>
      </c>
      <c r="BJ195" t="s">
        <v>63</v>
      </c>
      <c r="BK195" t="s">
        <v>63</v>
      </c>
      <c r="BL195" t="s">
        <v>63</v>
      </c>
      <c r="BM195" t="s">
        <v>63</v>
      </c>
      <c r="BN195" t="s">
        <v>63</v>
      </c>
      <c r="BO195" t="s">
        <v>63</v>
      </c>
      <c r="BP195" t="s">
        <v>63</v>
      </c>
      <c r="BQ195" t="s">
        <v>63</v>
      </c>
      <c r="BR195" t="s">
        <v>63</v>
      </c>
    </row>
    <row r="196" spans="1:70" x14ac:dyDescent="0.25">
      <c r="A196">
        <v>2392</v>
      </c>
      <c r="B196">
        <v>1</v>
      </c>
      <c r="C196">
        <v>42124</v>
      </c>
      <c r="D196">
        <v>1159</v>
      </c>
      <c r="E196">
        <v>4</v>
      </c>
      <c r="F196">
        <v>3</v>
      </c>
      <c r="G196">
        <v>1.0640000000000001</v>
      </c>
      <c r="H196" t="str">
        <f>IFERROR(G196*M196,"")</f>
        <v/>
      </c>
      <c r="I196" t="s">
        <v>62</v>
      </c>
      <c r="J196" t="str">
        <f>IF(M196="NA","",G196)</f>
        <v/>
      </c>
      <c r="K196">
        <v>0</v>
      </c>
      <c r="L196">
        <v>0</v>
      </c>
      <c r="M196" t="s">
        <v>63</v>
      </c>
      <c r="N196" t="s">
        <v>63</v>
      </c>
      <c r="O196" t="str">
        <f t="shared" si="11"/>
        <v/>
      </c>
      <c r="P196" t="str">
        <f t="shared" si="12"/>
        <v/>
      </c>
      <c r="Q196" t="str">
        <f t="shared" si="13"/>
        <v/>
      </c>
      <c r="R196" s="25" t="str">
        <f>IF(IFERROR(VLOOKUP(C196,'t+1'!$B$2:$L$312,11,FALSE),"")="NA","",IFERROR(VLOOKUP(C196,'t+1'!$B$2:$L$312,11,FALSE),""))</f>
        <v/>
      </c>
      <c r="S196" s="25" t="str">
        <f t="shared" si="14"/>
        <v/>
      </c>
      <c r="T196">
        <v>0</v>
      </c>
      <c r="U196">
        <v>0</v>
      </c>
      <c r="V196">
        <v>0</v>
      </c>
      <c r="W196">
        <v>0</v>
      </c>
      <c r="X196" t="s">
        <v>63</v>
      </c>
      <c r="Y196" t="s">
        <v>63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-1</v>
      </c>
      <c r="AI196">
        <v>-1</v>
      </c>
      <c r="AJ196">
        <v>1</v>
      </c>
      <c r="AK196">
        <v>1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1</v>
      </c>
      <c r="AR196" t="s">
        <v>63</v>
      </c>
      <c r="AS196" t="s">
        <v>63</v>
      </c>
      <c r="AT196">
        <v>0</v>
      </c>
      <c r="AU196">
        <v>1</v>
      </c>
      <c r="AV196">
        <v>0</v>
      </c>
      <c r="AW196">
        <v>1</v>
      </c>
      <c r="AX196">
        <v>-1</v>
      </c>
      <c r="AY196">
        <v>-1</v>
      </c>
      <c r="AZ196">
        <v>-1</v>
      </c>
      <c r="BA196">
        <v>-1</v>
      </c>
      <c r="BB196">
        <v>-1</v>
      </c>
      <c r="BC196">
        <v>1</v>
      </c>
      <c r="BD196">
        <v>1</v>
      </c>
      <c r="BE196">
        <v>1</v>
      </c>
      <c r="BF196" t="s">
        <v>63</v>
      </c>
      <c r="BG196" t="s">
        <v>63</v>
      </c>
      <c r="BH196">
        <v>0</v>
      </c>
      <c r="BI196">
        <v>0</v>
      </c>
      <c r="BJ196" t="s">
        <v>63</v>
      </c>
      <c r="BK196" t="s">
        <v>63</v>
      </c>
      <c r="BL196" t="s">
        <v>63</v>
      </c>
      <c r="BM196" t="s">
        <v>63</v>
      </c>
      <c r="BN196" t="s">
        <v>63</v>
      </c>
      <c r="BO196" t="s">
        <v>63</v>
      </c>
      <c r="BP196" t="s">
        <v>63</v>
      </c>
      <c r="BQ196" t="s">
        <v>63</v>
      </c>
      <c r="BR196" t="s">
        <v>63</v>
      </c>
    </row>
    <row r="197" spans="1:70" x14ac:dyDescent="0.25">
      <c r="A197">
        <v>11087</v>
      </c>
      <c r="B197">
        <v>6</v>
      </c>
      <c r="C197">
        <v>42133</v>
      </c>
      <c r="D197">
        <v>1159</v>
      </c>
      <c r="E197">
        <v>2</v>
      </c>
      <c r="F197">
        <v>1</v>
      </c>
      <c r="G197">
        <v>0.224</v>
      </c>
      <c r="H197">
        <f>IFERROR(G197*M197,"")</f>
        <v>0</v>
      </c>
      <c r="I197" t="s">
        <v>62</v>
      </c>
      <c r="J197">
        <f>IF(M197="NA","",G197)</f>
        <v>0.224</v>
      </c>
      <c r="K197">
        <v>0</v>
      </c>
      <c r="L197">
        <v>0</v>
      </c>
      <c r="M197">
        <v>0</v>
      </c>
      <c r="N197">
        <v>0</v>
      </c>
      <c r="O197" t="str">
        <f t="shared" si="11"/>
        <v/>
      </c>
      <c r="P197" t="str">
        <f t="shared" si="12"/>
        <v/>
      </c>
      <c r="Q197" t="str">
        <f t="shared" si="13"/>
        <v/>
      </c>
      <c r="R197" s="25" t="str">
        <f>IF(IFERROR(VLOOKUP(C197,'t+1'!$B$2:$L$312,11,FALSE),"")="NA","",IFERROR(VLOOKUP(C197,'t+1'!$B$2:$L$312,11,FALSE),""))</f>
        <v/>
      </c>
      <c r="S197" s="25" t="str">
        <f t="shared" si="14"/>
        <v/>
      </c>
      <c r="T197">
        <v>0</v>
      </c>
      <c r="U197">
        <v>0</v>
      </c>
      <c r="V197">
        <v>-1</v>
      </c>
      <c r="W197">
        <v>0</v>
      </c>
      <c r="X197">
        <v>-1</v>
      </c>
      <c r="Y197">
        <v>0</v>
      </c>
      <c r="Z197">
        <v>0</v>
      </c>
      <c r="AA197">
        <v>0</v>
      </c>
      <c r="AB197">
        <v>-1</v>
      </c>
      <c r="AC197">
        <v>-1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</v>
      </c>
      <c r="AK197">
        <v>1</v>
      </c>
      <c r="AL197">
        <v>0</v>
      </c>
      <c r="AM197">
        <v>0</v>
      </c>
      <c r="AN197">
        <v>1</v>
      </c>
      <c r="AO197">
        <v>1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-1</v>
      </c>
      <c r="AY197">
        <v>-1</v>
      </c>
      <c r="AZ197">
        <v>-1</v>
      </c>
      <c r="BA197">
        <v>-1</v>
      </c>
      <c r="BB197">
        <v>0</v>
      </c>
      <c r="BC197">
        <v>0</v>
      </c>
      <c r="BD197">
        <v>1</v>
      </c>
      <c r="BE197">
        <v>1</v>
      </c>
      <c r="BF197">
        <v>0</v>
      </c>
      <c r="BG197">
        <v>0</v>
      </c>
      <c r="BH197">
        <v>0</v>
      </c>
      <c r="BI197">
        <v>0</v>
      </c>
      <c r="BJ197" t="s">
        <v>63</v>
      </c>
      <c r="BK197" t="s">
        <v>63</v>
      </c>
      <c r="BL197" t="s">
        <v>63</v>
      </c>
      <c r="BM197" t="s">
        <v>63</v>
      </c>
      <c r="BN197" t="s">
        <v>63</v>
      </c>
      <c r="BO197" t="s">
        <v>63</v>
      </c>
      <c r="BP197" t="s">
        <v>63</v>
      </c>
      <c r="BQ197" t="s">
        <v>63</v>
      </c>
      <c r="BR197" t="s">
        <v>63</v>
      </c>
    </row>
    <row r="198" spans="1:70" x14ac:dyDescent="0.25">
      <c r="A198">
        <v>11103</v>
      </c>
      <c r="B198">
        <v>6</v>
      </c>
      <c r="C198">
        <v>42140</v>
      </c>
      <c r="D198">
        <v>1159</v>
      </c>
      <c r="E198">
        <v>8</v>
      </c>
      <c r="F198">
        <v>4</v>
      </c>
      <c r="G198">
        <v>5.2640000000000002</v>
      </c>
      <c r="H198">
        <f>IFERROR(G198*M198,"")</f>
        <v>5.2640000000000002</v>
      </c>
      <c r="I198" t="s">
        <v>62</v>
      </c>
      <c r="J198">
        <f>IF(M198="NA","",G198)</f>
        <v>5.2640000000000002</v>
      </c>
      <c r="K198">
        <v>0</v>
      </c>
      <c r="L198">
        <v>1</v>
      </c>
      <c r="M198">
        <v>1</v>
      </c>
      <c r="N198">
        <v>0</v>
      </c>
      <c r="O198">
        <f t="shared" si="11"/>
        <v>-5.2640000000000002</v>
      </c>
      <c r="P198">
        <f t="shared" si="12"/>
        <v>5.2640000000000002</v>
      </c>
      <c r="Q198">
        <f t="shared" si="13"/>
        <v>5.2640000000000002</v>
      </c>
      <c r="R198" s="25">
        <f>IF(IFERROR(VLOOKUP(C198,'t+1'!$B$2:$L$312,11,FALSE),"")="NA","",IFERROR(VLOOKUP(C198,'t+1'!$B$2:$L$312,11,FALSE),""))</f>
        <v>-1</v>
      </c>
      <c r="S198" s="25">
        <f t="shared" si="14"/>
        <v>-1</v>
      </c>
      <c r="T198">
        <v>1</v>
      </c>
      <c r="U198">
        <v>1</v>
      </c>
      <c r="V198">
        <v>0</v>
      </c>
      <c r="W198">
        <v>1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-1</v>
      </c>
      <c r="AE198">
        <v>-1</v>
      </c>
      <c r="AF198">
        <v>0</v>
      </c>
      <c r="AG198">
        <v>0</v>
      </c>
      <c r="AH198">
        <v>0</v>
      </c>
      <c r="AI198">
        <v>0</v>
      </c>
      <c r="AJ198">
        <v>1</v>
      </c>
      <c r="AK198">
        <v>0</v>
      </c>
      <c r="AL198">
        <v>-1</v>
      </c>
      <c r="AM198">
        <v>-1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0</v>
      </c>
      <c r="AU198">
        <v>0</v>
      </c>
      <c r="AV198">
        <v>0</v>
      </c>
      <c r="AW198">
        <v>1</v>
      </c>
      <c r="AX198">
        <v>-1</v>
      </c>
      <c r="AY198">
        <v>0</v>
      </c>
      <c r="AZ198">
        <v>0</v>
      </c>
      <c r="BA198">
        <v>-1</v>
      </c>
      <c r="BB198">
        <v>1</v>
      </c>
      <c r="BC198">
        <v>1</v>
      </c>
      <c r="BD198">
        <v>0</v>
      </c>
      <c r="BE198">
        <v>0</v>
      </c>
      <c r="BF198">
        <v>0</v>
      </c>
      <c r="BG198">
        <v>0</v>
      </c>
      <c r="BH198">
        <v>1</v>
      </c>
      <c r="BI198">
        <v>0</v>
      </c>
      <c r="BJ198" t="s">
        <v>63</v>
      </c>
      <c r="BK198" t="s">
        <v>63</v>
      </c>
      <c r="BL198" t="s">
        <v>63</v>
      </c>
      <c r="BM198" t="s">
        <v>63</v>
      </c>
      <c r="BN198" t="s">
        <v>63</v>
      </c>
      <c r="BO198" t="s">
        <v>63</v>
      </c>
      <c r="BP198" t="s">
        <v>63</v>
      </c>
      <c r="BQ198" t="s">
        <v>63</v>
      </c>
      <c r="BR198" t="s">
        <v>63</v>
      </c>
    </row>
    <row r="199" spans="1:70" x14ac:dyDescent="0.25">
      <c r="A199">
        <v>2420</v>
      </c>
      <c r="B199">
        <v>1</v>
      </c>
      <c r="C199">
        <v>42175</v>
      </c>
      <c r="D199">
        <v>1160</v>
      </c>
      <c r="E199">
        <v>5</v>
      </c>
      <c r="F199">
        <v>4</v>
      </c>
      <c r="G199">
        <v>2.3460000000000001</v>
      </c>
      <c r="H199">
        <f>IFERROR(G199*M199,"")</f>
        <v>0</v>
      </c>
      <c r="I199" t="s">
        <v>62</v>
      </c>
      <c r="J199">
        <f>IF(M199="NA","",G199)</f>
        <v>2.3460000000000001</v>
      </c>
      <c r="K199">
        <v>1</v>
      </c>
      <c r="L199">
        <v>1</v>
      </c>
      <c r="M199">
        <v>0</v>
      </c>
      <c r="N199">
        <v>0</v>
      </c>
      <c r="O199">
        <f t="shared" si="11"/>
        <v>0</v>
      </c>
      <c r="P199">
        <f t="shared" si="12"/>
        <v>2.3460000000000001</v>
      </c>
      <c r="Q199">
        <f t="shared" si="13"/>
        <v>2.3460000000000001</v>
      </c>
      <c r="R199" s="25">
        <f>IF(IFERROR(VLOOKUP(C199,'t+1'!$B$2:$L$312,11,FALSE),"")="NA","",IFERROR(VLOOKUP(C199,'t+1'!$B$2:$L$312,11,FALSE),""))</f>
        <v>0</v>
      </c>
      <c r="S199" s="25">
        <f t="shared" si="14"/>
        <v>0</v>
      </c>
      <c r="T199">
        <v>1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1</v>
      </c>
      <c r="AD199">
        <v>0</v>
      </c>
      <c r="AE199">
        <v>0</v>
      </c>
      <c r="AF199">
        <v>1</v>
      </c>
      <c r="AG199">
        <v>0</v>
      </c>
      <c r="AH199">
        <v>0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0</v>
      </c>
      <c r="AQ199">
        <v>1</v>
      </c>
      <c r="AR199">
        <v>1</v>
      </c>
      <c r="AS199">
        <v>1</v>
      </c>
      <c r="AT199">
        <v>0</v>
      </c>
      <c r="AU199">
        <v>0</v>
      </c>
      <c r="AV199">
        <v>0</v>
      </c>
      <c r="AW199">
        <v>-1</v>
      </c>
      <c r="AX199">
        <v>1</v>
      </c>
      <c r="AY199">
        <v>0</v>
      </c>
      <c r="AZ199">
        <v>-1</v>
      </c>
      <c r="BA199">
        <v>-1</v>
      </c>
      <c r="BB199">
        <v>-1</v>
      </c>
      <c r="BC199">
        <v>0</v>
      </c>
      <c r="BD199">
        <v>0</v>
      </c>
      <c r="BE199">
        <v>-1</v>
      </c>
      <c r="BF199">
        <v>1</v>
      </c>
      <c r="BG199">
        <v>1</v>
      </c>
      <c r="BH199">
        <v>1</v>
      </c>
      <c r="BI199">
        <v>1</v>
      </c>
      <c r="BJ199" t="s">
        <v>63</v>
      </c>
      <c r="BK199" t="s">
        <v>63</v>
      </c>
      <c r="BL199" t="s">
        <v>63</v>
      </c>
      <c r="BM199" t="s">
        <v>63</v>
      </c>
      <c r="BN199" t="s">
        <v>63</v>
      </c>
      <c r="BO199" t="s">
        <v>63</v>
      </c>
      <c r="BP199" t="s">
        <v>63</v>
      </c>
      <c r="BQ199" t="s">
        <v>63</v>
      </c>
      <c r="BR199" t="s">
        <v>63</v>
      </c>
    </row>
    <row r="200" spans="1:70" x14ac:dyDescent="0.25">
      <c r="A200">
        <v>11146</v>
      </c>
      <c r="B200">
        <v>6</v>
      </c>
      <c r="C200">
        <v>42176</v>
      </c>
      <c r="D200">
        <v>1160</v>
      </c>
      <c r="E200">
        <v>9</v>
      </c>
      <c r="F200">
        <v>4</v>
      </c>
      <c r="G200">
        <v>19.734000000000002</v>
      </c>
      <c r="H200">
        <f>IFERROR(G200*M200,"")</f>
        <v>-19.734000000000002</v>
      </c>
      <c r="I200" t="s">
        <v>62</v>
      </c>
      <c r="J200">
        <f>IF(M200="NA","",G200)</f>
        <v>19.734000000000002</v>
      </c>
      <c r="K200">
        <v>1</v>
      </c>
      <c r="L200">
        <v>1</v>
      </c>
      <c r="M200">
        <v>-1</v>
      </c>
      <c r="N200">
        <v>-1</v>
      </c>
      <c r="O200">
        <f t="shared" si="11"/>
        <v>19.734000000000002</v>
      </c>
      <c r="P200">
        <f t="shared" si="12"/>
        <v>19.734000000000002</v>
      </c>
      <c r="Q200">
        <f t="shared" si="13"/>
        <v>19.734000000000002</v>
      </c>
      <c r="R200" s="25">
        <f>IF(IFERROR(VLOOKUP(C200,'t+1'!$B$2:$L$312,11,FALSE),"")="NA","",IFERROR(VLOOKUP(C200,'t+1'!$B$2:$L$312,11,FALSE),""))</f>
        <v>0</v>
      </c>
      <c r="S200" s="25">
        <f t="shared" si="14"/>
        <v>1</v>
      </c>
      <c r="T200">
        <v>-1</v>
      </c>
      <c r="U200">
        <v>-1</v>
      </c>
      <c r="V200">
        <v>1</v>
      </c>
      <c r="W200">
        <v>1</v>
      </c>
      <c r="X200">
        <v>-1</v>
      </c>
      <c r="Y200">
        <v>-1</v>
      </c>
      <c r="Z200">
        <v>0</v>
      </c>
      <c r="AA200">
        <v>0</v>
      </c>
      <c r="AB200">
        <v>1</v>
      </c>
      <c r="AC200">
        <v>1</v>
      </c>
      <c r="AD200">
        <v>-1</v>
      </c>
      <c r="AE200">
        <v>-1</v>
      </c>
      <c r="AF200">
        <v>0</v>
      </c>
      <c r="AG200">
        <v>0</v>
      </c>
      <c r="AH200">
        <v>-1</v>
      </c>
      <c r="AI200">
        <v>-1</v>
      </c>
      <c r="AJ200">
        <v>-1</v>
      </c>
      <c r="AK200">
        <v>-1</v>
      </c>
      <c r="AL200">
        <v>-1</v>
      </c>
      <c r="AM200">
        <v>-1</v>
      </c>
      <c r="AN200">
        <v>0</v>
      </c>
      <c r="AO200">
        <v>0</v>
      </c>
      <c r="AP200">
        <v>1</v>
      </c>
      <c r="AQ200">
        <v>1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-1</v>
      </c>
      <c r="AX200">
        <v>-1</v>
      </c>
      <c r="AY200">
        <v>-1</v>
      </c>
      <c r="AZ200">
        <v>-1</v>
      </c>
      <c r="BA200">
        <v>-1</v>
      </c>
      <c r="BB200">
        <v>-1</v>
      </c>
      <c r="BC200">
        <v>1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 t="s">
        <v>63</v>
      </c>
      <c r="BK200" t="s">
        <v>63</v>
      </c>
      <c r="BL200" t="s">
        <v>63</v>
      </c>
      <c r="BM200" t="s">
        <v>63</v>
      </c>
      <c r="BN200" t="s">
        <v>63</v>
      </c>
      <c r="BO200" t="s">
        <v>63</v>
      </c>
      <c r="BP200" t="s">
        <v>63</v>
      </c>
      <c r="BQ200" t="s">
        <v>63</v>
      </c>
      <c r="BR200" t="s">
        <v>63</v>
      </c>
    </row>
    <row r="201" spans="1:70" x14ac:dyDescent="0.25">
      <c r="A201">
        <v>11161</v>
      </c>
      <c r="B201">
        <v>6</v>
      </c>
      <c r="C201">
        <v>42225</v>
      </c>
      <c r="D201">
        <v>1161</v>
      </c>
      <c r="E201">
        <v>7</v>
      </c>
      <c r="F201">
        <v>4</v>
      </c>
      <c r="G201">
        <v>4.2779999999999996</v>
      </c>
      <c r="H201">
        <f>IFERROR(G201*M201,"")</f>
        <v>-4.2779999999999996</v>
      </c>
      <c r="I201" t="s">
        <v>62</v>
      </c>
      <c r="J201">
        <f>IF(M201="NA","",G201)</f>
        <v>4.2779999999999996</v>
      </c>
      <c r="K201">
        <v>0</v>
      </c>
      <c r="L201">
        <v>-1</v>
      </c>
      <c r="M201">
        <v>-1</v>
      </c>
      <c r="N201">
        <v>-1</v>
      </c>
      <c r="O201" t="str">
        <f t="shared" si="11"/>
        <v/>
      </c>
      <c r="P201" t="str">
        <f t="shared" si="12"/>
        <v/>
      </c>
      <c r="Q201" t="str">
        <f t="shared" si="13"/>
        <v/>
      </c>
      <c r="R201" s="25" t="str">
        <f>IF(IFERROR(VLOOKUP(C201,'t+1'!$B$2:$L$312,11,FALSE),"")="NA","",IFERROR(VLOOKUP(C201,'t+1'!$B$2:$L$312,11,FALSE),""))</f>
        <v/>
      </c>
      <c r="S201" s="25" t="str">
        <f t="shared" si="14"/>
        <v/>
      </c>
      <c r="T201">
        <v>0</v>
      </c>
      <c r="U201">
        <v>-1</v>
      </c>
      <c r="V201">
        <v>0</v>
      </c>
      <c r="W201">
        <v>-1</v>
      </c>
      <c r="X201">
        <v>-1</v>
      </c>
      <c r="Y201">
        <v>-1</v>
      </c>
      <c r="Z201">
        <v>0</v>
      </c>
      <c r="AA201">
        <v>0</v>
      </c>
      <c r="AB201">
        <v>0</v>
      </c>
      <c r="AC201">
        <v>-1</v>
      </c>
      <c r="AD201">
        <v>-1</v>
      </c>
      <c r="AE201">
        <v>-1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1</v>
      </c>
      <c r="AL201">
        <v>1</v>
      </c>
      <c r="AM201">
        <v>0</v>
      </c>
      <c r="AN201">
        <v>1</v>
      </c>
      <c r="AO201">
        <v>0</v>
      </c>
      <c r="AP201">
        <v>0</v>
      </c>
      <c r="AQ201">
        <v>0</v>
      </c>
      <c r="AR201">
        <v>1</v>
      </c>
      <c r="AS201">
        <v>0</v>
      </c>
      <c r="AT201">
        <v>0</v>
      </c>
      <c r="AU201">
        <v>-1</v>
      </c>
      <c r="AV201">
        <v>0</v>
      </c>
      <c r="AW201">
        <v>1</v>
      </c>
      <c r="AX201">
        <v>1</v>
      </c>
      <c r="AY201">
        <v>1</v>
      </c>
      <c r="AZ201">
        <v>0</v>
      </c>
      <c r="BA201">
        <v>-1</v>
      </c>
      <c r="BB201">
        <v>0</v>
      </c>
      <c r="BC201">
        <v>0</v>
      </c>
      <c r="BD201">
        <v>0</v>
      </c>
      <c r="BE201">
        <v>-1</v>
      </c>
      <c r="BF201">
        <v>0</v>
      </c>
      <c r="BG201">
        <v>-1</v>
      </c>
      <c r="BH201">
        <v>0</v>
      </c>
      <c r="BI201">
        <v>0</v>
      </c>
      <c r="BJ201" t="s">
        <v>63</v>
      </c>
      <c r="BK201" t="s">
        <v>63</v>
      </c>
      <c r="BL201" t="s">
        <v>63</v>
      </c>
      <c r="BM201" t="s">
        <v>63</v>
      </c>
      <c r="BN201" t="s">
        <v>63</v>
      </c>
      <c r="BO201" t="s">
        <v>63</v>
      </c>
      <c r="BP201" t="s">
        <v>63</v>
      </c>
      <c r="BQ201" t="s">
        <v>63</v>
      </c>
      <c r="BR201" t="s">
        <v>63</v>
      </c>
    </row>
    <row r="202" spans="1:70" x14ac:dyDescent="0.25">
      <c r="A202">
        <v>11162</v>
      </c>
      <c r="B202">
        <v>6</v>
      </c>
      <c r="C202">
        <v>42231</v>
      </c>
      <c r="D202">
        <v>1161</v>
      </c>
      <c r="E202">
        <v>3</v>
      </c>
      <c r="F202">
        <v>4</v>
      </c>
      <c r="G202">
        <v>0.69</v>
      </c>
      <c r="H202" t="str">
        <f>IFERROR(G202*M202,"")</f>
        <v/>
      </c>
      <c r="I202" t="s">
        <v>62</v>
      </c>
      <c r="J202" t="str">
        <f>IF(M202="NA","",G202)</f>
        <v/>
      </c>
      <c r="K202">
        <v>0</v>
      </c>
      <c r="L202">
        <v>-1</v>
      </c>
      <c r="M202" t="s">
        <v>63</v>
      </c>
      <c r="N202" t="s">
        <v>63</v>
      </c>
      <c r="O202" t="str">
        <f t="shared" si="11"/>
        <v/>
      </c>
      <c r="P202" t="str">
        <f t="shared" si="12"/>
        <v/>
      </c>
      <c r="Q202" t="str">
        <f t="shared" si="13"/>
        <v/>
      </c>
      <c r="R202" s="25" t="str">
        <f>IF(IFERROR(VLOOKUP(C202,'t+1'!$B$2:$L$312,11,FALSE),"")="NA","",IFERROR(VLOOKUP(C202,'t+1'!$B$2:$L$312,11,FALSE),""))</f>
        <v/>
      </c>
      <c r="S202" s="25" t="str">
        <f t="shared" si="14"/>
        <v/>
      </c>
      <c r="T202">
        <v>0</v>
      </c>
      <c r="U202">
        <v>-1</v>
      </c>
      <c r="V202">
        <v>0</v>
      </c>
      <c r="W202">
        <v>-1</v>
      </c>
      <c r="X202" t="s">
        <v>63</v>
      </c>
      <c r="Y202" t="s">
        <v>63</v>
      </c>
      <c r="Z202" t="s">
        <v>63</v>
      </c>
      <c r="AA202" t="s">
        <v>63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-1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0</v>
      </c>
      <c r="AQ202">
        <v>0</v>
      </c>
      <c r="AR202" t="s">
        <v>63</v>
      </c>
      <c r="AS202" t="s">
        <v>63</v>
      </c>
      <c r="AT202">
        <v>0</v>
      </c>
      <c r="AU202">
        <v>0</v>
      </c>
      <c r="AV202">
        <v>0</v>
      </c>
      <c r="AW202">
        <v>-1</v>
      </c>
      <c r="AX202">
        <v>-1</v>
      </c>
      <c r="AY202">
        <v>0</v>
      </c>
      <c r="AZ202">
        <v>0</v>
      </c>
      <c r="BA202">
        <v>-1</v>
      </c>
      <c r="BB202">
        <v>0</v>
      </c>
      <c r="BC202">
        <v>-1</v>
      </c>
      <c r="BD202">
        <v>0</v>
      </c>
      <c r="BE202">
        <v>-1</v>
      </c>
      <c r="BF202" t="s">
        <v>63</v>
      </c>
      <c r="BG202" t="s">
        <v>63</v>
      </c>
      <c r="BH202">
        <v>0</v>
      </c>
      <c r="BI202">
        <v>-1</v>
      </c>
      <c r="BJ202" t="s">
        <v>63</v>
      </c>
      <c r="BK202" t="s">
        <v>63</v>
      </c>
      <c r="BL202" t="s">
        <v>63</v>
      </c>
      <c r="BM202" t="s">
        <v>63</v>
      </c>
      <c r="BN202" t="s">
        <v>63</v>
      </c>
      <c r="BO202" t="s">
        <v>63</v>
      </c>
      <c r="BP202" t="s">
        <v>63</v>
      </c>
      <c r="BQ202" t="s">
        <v>63</v>
      </c>
      <c r="BR202" t="s">
        <v>63</v>
      </c>
    </row>
    <row r="203" spans="1:70" x14ac:dyDescent="0.25">
      <c r="A203">
        <v>11172</v>
      </c>
      <c r="B203">
        <v>6</v>
      </c>
      <c r="C203">
        <v>42240</v>
      </c>
      <c r="D203">
        <v>1161</v>
      </c>
      <c r="E203">
        <v>3</v>
      </c>
      <c r="F203">
        <v>4</v>
      </c>
      <c r="G203">
        <v>0.69</v>
      </c>
      <c r="H203">
        <f>IFERROR(G203*M203,"")</f>
        <v>-0.69</v>
      </c>
      <c r="I203" t="s">
        <v>62</v>
      </c>
      <c r="J203">
        <f>IF(M203="NA","",G203)</f>
        <v>0.69</v>
      </c>
      <c r="K203">
        <v>-1</v>
      </c>
      <c r="L203">
        <v>1</v>
      </c>
      <c r="M203">
        <v>-1</v>
      </c>
      <c r="N203">
        <v>0</v>
      </c>
      <c r="O203" t="str">
        <f t="shared" si="11"/>
        <v/>
      </c>
      <c r="P203" t="str">
        <f t="shared" si="12"/>
        <v/>
      </c>
      <c r="Q203" t="str">
        <f t="shared" si="13"/>
        <v/>
      </c>
      <c r="R203" s="25" t="str">
        <f>IF(IFERROR(VLOOKUP(C203,'t+1'!$B$2:$L$312,11,FALSE),"")="NA","",IFERROR(VLOOKUP(C203,'t+1'!$B$2:$L$312,11,FALSE),""))</f>
        <v/>
      </c>
      <c r="S203" s="25" t="str">
        <f t="shared" si="14"/>
        <v/>
      </c>
      <c r="T203">
        <v>-1</v>
      </c>
      <c r="U203">
        <v>1</v>
      </c>
      <c r="V203">
        <v>-1</v>
      </c>
      <c r="W203">
        <v>1</v>
      </c>
      <c r="X203">
        <v>-1</v>
      </c>
      <c r="Y203">
        <v>0</v>
      </c>
      <c r="Z203">
        <v>-1</v>
      </c>
      <c r="AA203">
        <v>0</v>
      </c>
      <c r="AB203">
        <v>-1</v>
      </c>
      <c r="AC203">
        <v>1</v>
      </c>
      <c r="AD203">
        <v>-1</v>
      </c>
      <c r="AE203">
        <v>-1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0</v>
      </c>
      <c r="AV203">
        <v>-1</v>
      </c>
      <c r="AW203">
        <v>1</v>
      </c>
      <c r="AX203">
        <v>-1</v>
      </c>
      <c r="AY203">
        <v>-1</v>
      </c>
      <c r="AZ203">
        <v>-1</v>
      </c>
      <c r="BA203">
        <v>-1</v>
      </c>
      <c r="BB203">
        <v>0</v>
      </c>
      <c r="BC203">
        <v>-1</v>
      </c>
      <c r="BD203">
        <v>1</v>
      </c>
      <c r="BE203">
        <v>1</v>
      </c>
      <c r="BF203">
        <v>0</v>
      </c>
      <c r="BG203">
        <v>0</v>
      </c>
      <c r="BH203">
        <v>-1</v>
      </c>
      <c r="BI203">
        <v>1</v>
      </c>
      <c r="BJ203" t="s">
        <v>63</v>
      </c>
      <c r="BK203" t="s">
        <v>63</v>
      </c>
      <c r="BL203" t="s">
        <v>63</v>
      </c>
      <c r="BM203" t="s">
        <v>63</v>
      </c>
      <c r="BN203" t="s">
        <v>63</v>
      </c>
      <c r="BO203" t="s">
        <v>63</v>
      </c>
      <c r="BP203" t="s">
        <v>63</v>
      </c>
      <c r="BQ203" t="s">
        <v>63</v>
      </c>
      <c r="BR203" t="s">
        <v>63</v>
      </c>
    </row>
    <row r="204" spans="1:70" x14ac:dyDescent="0.25">
      <c r="A204">
        <v>5754</v>
      </c>
      <c r="B204">
        <v>5</v>
      </c>
      <c r="C204">
        <v>42249</v>
      </c>
      <c r="D204">
        <v>1161</v>
      </c>
      <c r="E204">
        <v>5</v>
      </c>
      <c r="F204">
        <v>4</v>
      </c>
      <c r="G204">
        <v>2.3460000000000001</v>
      </c>
      <c r="H204">
        <f>IFERROR(G204*M204,"")</f>
        <v>-2.3460000000000001</v>
      </c>
      <c r="I204" t="s">
        <v>62</v>
      </c>
      <c r="J204">
        <f>IF(M204="NA","",G204)</f>
        <v>2.3460000000000001</v>
      </c>
      <c r="K204">
        <v>0</v>
      </c>
      <c r="L204">
        <v>1</v>
      </c>
      <c r="M204">
        <v>-1</v>
      </c>
      <c r="N204">
        <v>1</v>
      </c>
      <c r="O204">
        <f t="shared" si="11"/>
        <v>0</v>
      </c>
      <c r="P204">
        <f t="shared" si="12"/>
        <v>2.3460000000000001</v>
      </c>
      <c r="Q204">
        <f t="shared" si="13"/>
        <v>2.3460000000000001</v>
      </c>
      <c r="R204" s="25">
        <f>IF(IFERROR(VLOOKUP(C204,'t+1'!$B$2:$L$312,11,FALSE),"")="NA","",IFERROR(VLOOKUP(C204,'t+1'!$B$2:$L$312,11,FALSE),""))</f>
        <v>1</v>
      </c>
      <c r="S204" s="25">
        <f t="shared" si="14"/>
        <v>0</v>
      </c>
      <c r="T204">
        <v>0</v>
      </c>
      <c r="U204">
        <v>1</v>
      </c>
      <c r="V204">
        <v>0</v>
      </c>
      <c r="W204">
        <v>1</v>
      </c>
      <c r="X204">
        <v>-1</v>
      </c>
      <c r="Y204">
        <v>1</v>
      </c>
      <c r="Z204">
        <v>-1</v>
      </c>
      <c r="AA204">
        <v>-1</v>
      </c>
      <c r="AB204">
        <v>0</v>
      </c>
      <c r="AC204">
        <v>1</v>
      </c>
      <c r="AD204">
        <v>-1</v>
      </c>
      <c r="AE204">
        <v>1</v>
      </c>
      <c r="AF204">
        <v>-1</v>
      </c>
      <c r="AG204">
        <v>1</v>
      </c>
      <c r="AH204">
        <v>0</v>
      </c>
      <c r="AI204">
        <v>0</v>
      </c>
      <c r="AJ204" t="s">
        <v>63</v>
      </c>
      <c r="AK204" t="s">
        <v>63</v>
      </c>
      <c r="AL204" t="s">
        <v>63</v>
      </c>
      <c r="AM204" t="s">
        <v>63</v>
      </c>
      <c r="AN204">
        <v>1</v>
      </c>
      <c r="AO204">
        <v>1</v>
      </c>
      <c r="AP204">
        <v>0</v>
      </c>
      <c r="AQ204">
        <v>0</v>
      </c>
      <c r="AR204">
        <v>1</v>
      </c>
      <c r="AS204">
        <v>1</v>
      </c>
      <c r="AT204">
        <v>0</v>
      </c>
      <c r="AU204">
        <v>0</v>
      </c>
      <c r="AV204">
        <v>0</v>
      </c>
      <c r="AW204">
        <v>1</v>
      </c>
      <c r="AX204">
        <v>-1</v>
      </c>
      <c r="AY204">
        <v>0</v>
      </c>
      <c r="AZ204">
        <v>-1</v>
      </c>
      <c r="BA204">
        <v>-1</v>
      </c>
      <c r="BB204">
        <v>0</v>
      </c>
      <c r="BC204">
        <v>1</v>
      </c>
      <c r="BD204">
        <v>1</v>
      </c>
      <c r="BE204">
        <v>1</v>
      </c>
      <c r="BF204">
        <v>0</v>
      </c>
      <c r="BG204">
        <v>1</v>
      </c>
      <c r="BH204">
        <v>0</v>
      </c>
      <c r="BI204">
        <v>0</v>
      </c>
      <c r="BJ204" t="s">
        <v>63</v>
      </c>
      <c r="BK204" t="s">
        <v>63</v>
      </c>
      <c r="BL204" t="s">
        <v>63</v>
      </c>
      <c r="BM204" t="s">
        <v>63</v>
      </c>
      <c r="BN204" t="s">
        <v>63</v>
      </c>
      <c r="BO204" t="s">
        <v>63</v>
      </c>
      <c r="BP204" t="s">
        <v>63</v>
      </c>
      <c r="BQ204" t="s">
        <v>63</v>
      </c>
      <c r="BR204" t="s">
        <v>63</v>
      </c>
    </row>
    <row r="205" spans="1:70" x14ac:dyDescent="0.25">
      <c r="A205">
        <v>2440</v>
      </c>
      <c r="B205">
        <v>1</v>
      </c>
      <c r="C205">
        <v>42263</v>
      </c>
      <c r="D205">
        <v>1170</v>
      </c>
      <c r="E205">
        <v>3</v>
      </c>
      <c r="F205">
        <v>3</v>
      </c>
      <c r="G205">
        <v>0.91</v>
      </c>
      <c r="H205">
        <f>IFERROR(G205*M205,"")</f>
        <v>-0.91</v>
      </c>
      <c r="I205" t="s">
        <v>62</v>
      </c>
      <c r="J205">
        <f>IF(M205="NA","",G205)</f>
        <v>0.91</v>
      </c>
      <c r="K205">
        <v>0</v>
      </c>
      <c r="L205">
        <v>0</v>
      </c>
      <c r="M205">
        <v>-1</v>
      </c>
      <c r="N205">
        <v>0</v>
      </c>
      <c r="O205">
        <f t="shared" si="11"/>
        <v>-0.91</v>
      </c>
      <c r="P205">
        <f t="shared" si="12"/>
        <v>0.91</v>
      </c>
      <c r="Q205">
        <f t="shared" si="13"/>
        <v>0.91</v>
      </c>
      <c r="R205" s="25">
        <f>IF(IFERROR(VLOOKUP(C205,'t+1'!$B$2:$L$312,11,FALSE),"")="NA","",IFERROR(VLOOKUP(C205,'t+1'!$B$2:$L$312,11,FALSE),""))</f>
        <v>-1</v>
      </c>
      <c r="S205" s="25">
        <f t="shared" si="14"/>
        <v>-1</v>
      </c>
      <c r="T205">
        <v>0</v>
      </c>
      <c r="U205">
        <v>0</v>
      </c>
      <c r="V205">
        <v>0</v>
      </c>
      <c r="W205">
        <v>0</v>
      </c>
      <c r="X205">
        <v>-1</v>
      </c>
      <c r="Y205">
        <v>0</v>
      </c>
      <c r="Z205">
        <v>-1</v>
      </c>
      <c r="AA205">
        <v>0</v>
      </c>
      <c r="AB205">
        <v>-1</v>
      </c>
      <c r="AC205">
        <v>0</v>
      </c>
      <c r="AD205">
        <v>-1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1</v>
      </c>
      <c r="AK205">
        <v>0</v>
      </c>
      <c r="AL205">
        <v>1</v>
      </c>
      <c r="AM205">
        <v>0</v>
      </c>
      <c r="AN205">
        <v>1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1</v>
      </c>
      <c r="AU205">
        <v>0</v>
      </c>
      <c r="AV205">
        <v>0</v>
      </c>
      <c r="AW205">
        <v>1</v>
      </c>
      <c r="AX205">
        <v>-1</v>
      </c>
      <c r="AY205">
        <v>0</v>
      </c>
      <c r="AZ205">
        <v>-1</v>
      </c>
      <c r="BA205">
        <v>-1</v>
      </c>
      <c r="BB205">
        <v>-1</v>
      </c>
      <c r="BC205">
        <v>1</v>
      </c>
      <c r="BD205">
        <v>1</v>
      </c>
      <c r="BE205">
        <v>1</v>
      </c>
      <c r="BF205">
        <v>0</v>
      </c>
      <c r="BG205">
        <v>0</v>
      </c>
      <c r="BH205">
        <v>0</v>
      </c>
      <c r="BI205">
        <v>0</v>
      </c>
      <c r="BJ205" t="s">
        <v>63</v>
      </c>
      <c r="BK205" t="s">
        <v>63</v>
      </c>
      <c r="BL205" t="s">
        <v>63</v>
      </c>
      <c r="BM205" t="s">
        <v>63</v>
      </c>
      <c r="BN205" t="s">
        <v>63</v>
      </c>
      <c r="BO205" t="s">
        <v>63</v>
      </c>
      <c r="BP205" t="s">
        <v>63</v>
      </c>
      <c r="BQ205" t="s">
        <v>63</v>
      </c>
      <c r="BR205" t="s">
        <v>63</v>
      </c>
    </row>
    <row r="206" spans="1:70" x14ac:dyDescent="0.25">
      <c r="A206">
        <v>11194</v>
      </c>
      <c r="B206">
        <v>6</v>
      </c>
      <c r="C206">
        <v>42294</v>
      </c>
      <c r="D206">
        <v>1179</v>
      </c>
      <c r="E206">
        <v>1</v>
      </c>
      <c r="F206">
        <v>1</v>
      </c>
      <c r="G206">
        <v>9.0999999999999998E-2</v>
      </c>
      <c r="H206">
        <f>IFERROR(G206*M206,"")</f>
        <v>0</v>
      </c>
      <c r="I206" t="s">
        <v>62</v>
      </c>
      <c r="J206">
        <f>IF(M206="NA","",G206)</f>
        <v>9.0999999999999998E-2</v>
      </c>
      <c r="K206">
        <v>-1</v>
      </c>
      <c r="L206" t="s">
        <v>63</v>
      </c>
      <c r="M206">
        <v>0</v>
      </c>
      <c r="N206" t="s">
        <v>63</v>
      </c>
      <c r="O206" t="str">
        <f t="shared" si="11"/>
        <v/>
      </c>
      <c r="P206" t="str">
        <f t="shared" si="12"/>
        <v/>
      </c>
      <c r="Q206" t="str">
        <f t="shared" si="13"/>
        <v/>
      </c>
      <c r="R206" s="25">
        <f>IF(IFERROR(VLOOKUP(C206,'t+1'!$B$2:$L$312,11,FALSE),"")="NA","",IFERROR(VLOOKUP(C206,'t+1'!$B$2:$L$312,11,FALSE),""))</f>
        <v>-1</v>
      </c>
      <c r="S206" s="25" t="str">
        <f t="shared" si="14"/>
        <v/>
      </c>
      <c r="T206">
        <v>-1</v>
      </c>
      <c r="U206" t="s">
        <v>63</v>
      </c>
      <c r="V206">
        <v>-1</v>
      </c>
      <c r="W206" t="s">
        <v>63</v>
      </c>
      <c r="X206">
        <v>-1</v>
      </c>
      <c r="Y206" t="s">
        <v>63</v>
      </c>
      <c r="Z206">
        <v>-1</v>
      </c>
      <c r="AA206" t="s">
        <v>63</v>
      </c>
      <c r="AB206">
        <v>-1</v>
      </c>
      <c r="AC206" t="s">
        <v>63</v>
      </c>
      <c r="AD206">
        <v>0</v>
      </c>
      <c r="AE206" t="s">
        <v>63</v>
      </c>
      <c r="AF206">
        <v>0</v>
      </c>
      <c r="AG206" t="s">
        <v>63</v>
      </c>
      <c r="AH206">
        <v>0</v>
      </c>
      <c r="AI206" t="s">
        <v>63</v>
      </c>
      <c r="AJ206">
        <v>1</v>
      </c>
      <c r="AK206" t="s">
        <v>63</v>
      </c>
      <c r="AL206">
        <v>1</v>
      </c>
      <c r="AM206" t="s">
        <v>63</v>
      </c>
      <c r="AN206">
        <v>1</v>
      </c>
      <c r="AO206" t="s">
        <v>63</v>
      </c>
      <c r="AP206">
        <v>1</v>
      </c>
      <c r="AQ206" t="s">
        <v>63</v>
      </c>
      <c r="AR206">
        <v>1</v>
      </c>
      <c r="AS206" t="s">
        <v>63</v>
      </c>
      <c r="AT206">
        <v>0</v>
      </c>
      <c r="AU206">
        <v>0</v>
      </c>
      <c r="AV206">
        <v>0</v>
      </c>
      <c r="AW206">
        <v>1</v>
      </c>
      <c r="AX206">
        <v>-1</v>
      </c>
      <c r="AY206">
        <v>0</v>
      </c>
      <c r="AZ206">
        <v>0</v>
      </c>
      <c r="BA206">
        <v>-1</v>
      </c>
      <c r="BB206">
        <v>0</v>
      </c>
      <c r="BC206">
        <v>0</v>
      </c>
      <c r="BD206">
        <v>1</v>
      </c>
      <c r="BE206">
        <v>1</v>
      </c>
      <c r="BF206">
        <v>0</v>
      </c>
      <c r="BG206">
        <v>0</v>
      </c>
      <c r="BH206">
        <v>-1</v>
      </c>
      <c r="BI206">
        <v>0</v>
      </c>
      <c r="BJ206" t="s">
        <v>63</v>
      </c>
      <c r="BK206" t="s">
        <v>63</v>
      </c>
      <c r="BL206" t="s">
        <v>63</v>
      </c>
      <c r="BM206" t="s">
        <v>63</v>
      </c>
      <c r="BN206" t="s">
        <v>63</v>
      </c>
      <c r="BO206" t="s">
        <v>63</v>
      </c>
      <c r="BP206" t="s">
        <v>63</v>
      </c>
      <c r="BQ206" t="s">
        <v>63</v>
      </c>
      <c r="BR206" t="s">
        <v>63</v>
      </c>
    </row>
    <row r="207" spans="1:70" x14ac:dyDescent="0.25">
      <c r="A207">
        <v>11201</v>
      </c>
      <c r="B207">
        <v>6</v>
      </c>
      <c r="C207">
        <v>42390</v>
      </c>
      <c r="D207">
        <v>1161</v>
      </c>
      <c r="E207">
        <v>4</v>
      </c>
      <c r="F207">
        <v>4</v>
      </c>
      <c r="G207">
        <v>1.3109999999999999</v>
      </c>
      <c r="H207">
        <f>IFERROR(G207*M207,"")</f>
        <v>-1.3109999999999999</v>
      </c>
      <c r="I207" t="s">
        <v>62</v>
      </c>
      <c r="J207">
        <f>IF(M207="NA","",G207)</f>
        <v>1.3109999999999999</v>
      </c>
      <c r="K207">
        <v>-1</v>
      </c>
      <c r="L207" t="s">
        <v>63</v>
      </c>
      <c r="M207">
        <v>-1</v>
      </c>
      <c r="N207" t="s">
        <v>63</v>
      </c>
      <c r="O207" t="str">
        <f t="shared" si="11"/>
        <v/>
      </c>
      <c r="P207" t="str">
        <f t="shared" si="12"/>
        <v/>
      </c>
      <c r="Q207" t="str">
        <f t="shared" si="13"/>
        <v/>
      </c>
      <c r="R207" s="25" t="str">
        <f>IF(IFERROR(VLOOKUP(C207,'t+1'!$B$2:$L$312,11,FALSE),"")="NA","",IFERROR(VLOOKUP(C207,'t+1'!$B$2:$L$312,11,FALSE),""))</f>
        <v/>
      </c>
      <c r="S207" s="25" t="str">
        <f t="shared" si="14"/>
        <v/>
      </c>
      <c r="T207">
        <v>-1</v>
      </c>
      <c r="U207" t="s">
        <v>63</v>
      </c>
      <c r="V207">
        <v>-1</v>
      </c>
      <c r="W207" t="s">
        <v>63</v>
      </c>
      <c r="X207">
        <v>-1</v>
      </c>
      <c r="Y207" t="s">
        <v>63</v>
      </c>
      <c r="Z207">
        <v>-1</v>
      </c>
      <c r="AA207" t="s">
        <v>63</v>
      </c>
      <c r="AB207">
        <v>-1</v>
      </c>
      <c r="AC207" t="s">
        <v>63</v>
      </c>
      <c r="AD207">
        <v>0</v>
      </c>
      <c r="AE207" t="s">
        <v>63</v>
      </c>
      <c r="AF207">
        <v>0</v>
      </c>
      <c r="AG207" t="s">
        <v>63</v>
      </c>
      <c r="AH207">
        <v>-1</v>
      </c>
      <c r="AI207" t="s">
        <v>63</v>
      </c>
      <c r="AJ207">
        <v>1</v>
      </c>
      <c r="AK207" t="s">
        <v>63</v>
      </c>
      <c r="AL207">
        <v>1</v>
      </c>
      <c r="AM207" t="s">
        <v>63</v>
      </c>
      <c r="AN207">
        <v>1</v>
      </c>
      <c r="AO207" t="s">
        <v>63</v>
      </c>
      <c r="AP207">
        <v>1</v>
      </c>
      <c r="AQ207" t="s">
        <v>63</v>
      </c>
      <c r="AR207">
        <v>0</v>
      </c>
      <c r="AS207" t="s">
        <v>63</v>
      </c>
      <c r="AT207">
        <v>0</v>
      </c>
      <c r="AU207">
        <v>1</v>
      </c>
      <c r="AV207">
        <v>-1</v>
      </c>
      <c r="AW207">
        <v>1</v>
      </c>
      <c r="AX207">
        <v>-1</v>
      </c>
      <c r="AY207">
        <v>1</v>
      </c>
      <c r="AZ207">
        <v>0</v>
      </c>
      <c r="BA207">
        <v>-1</v>
      </c>
      <c r="BB207">
        <v>0</v>
      </c>
      <c r="BC207">
        <v>0</v>
      </c>
      <c r="BD207">
        <v>1</v>
      </c>
      <c r="BE207">
        <v>1</v>
      </c>
      <c r="BF207">
        <v>1</v>
      </c>
      <c r="BG207">
        <v>0</v>
      </c>
      <c r="BH207">
        <v>0</v>
      </c>
      <c r="BI207">
        <v>-1</v>
      </c>
      <c r="BJ207" t="s">
        <v>63</v>
      </c>
      <c r="BK207" t="s">
        <v>63</v>
      </c>
      <c r="BL207" t="s">
        <v>63</v>
      </c>
      <c r="BM207" t="s">
        <v>63</v>
      </c>
      <c r="BN207" t="s">
        <v>63</v>
      </c>
      <c r="BO207" t="s">
        <v>63</v>
      </c>
      <c r="BP207" t="s">
        <v>63</v>
      </c>
      <c r="BQ207" t="s">
        <v>63</v>
      </c>
      <c r="BR207" t="s">
        <v>63</v>
      </c>
    </row>
    <row r="208" spans="1:70" x14ac:dyDescent="0.25">
      <c r="A208">
        <v>11206</v>
      </c>
      <c r="B208">
        <v>6</v>
      </c>
      <c r="C208">
        <v>42393</v>
      </c>
      <c r="D208">
        <v>1181</v>
      </c>
      <c r="E208">
        <v>7</v>
      </c>
      <c r="F208">
        <v>4</v>
      </c>
      <c r="G208">
        <v>3.72</v>
      </c>
      <c r="H208">
        <f>IFERROR(G208*M208,"")</f>
        <v>3.72</v>
      </c>
      <c r="I208" t="s">
        <v>62</v>
      </c>
      <c r="J208">
        <f>IF(M208="NA","",G208)</f>
        <v>3.72</v>
      </c>
      <c r="K208">
        <v>1</v>
      </c>
      <c r="L208">
        <v>1</v>
      </c>
      <c r="M208">
        <v>1</v>
      </c>
      <c r="N208">
        <v>1</v>
      </c>
      <c r="O208">
        <f t="shared" si="11"/>
        <v>0</v>
      </c>
      <c r="P208">
        <f t="shared" si="12"/>
        <v>3.72</v>
      </c>
      <c r="Q208">
        <f t="shared" si="13"/>
        <v>3.72</v>
      </c>
      <c r="R208" s="25">
        <f>IF(IFERROR(VLOOKUP(C208,'t+1'!$B$2:$L$312,11,FALSE),"")="NA","",IFERROR(VLOOKUP(C208,'t+1'!$B$2:$L$312,11,FALSE),""))</f>
        <v>1</v>
      </c>
      <c r="S208" s="25">
        <f t="shared" si="14"/>
        <v>0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-1</v>
      </c>
      <c r="AE208">
        <v>0</v>
      </c>
      <c r="AF208">
        <v>0</v>
      </c>
      <c r="AG208">
        <v>0</v>
      </c>
      <c r="AH208">
        <v>1</v>
      </c>
      <c r="AI208">
        <v>0</v>
      </c>
      <c r="AJ208">
        <v>1</v>
      </c>
      <c r="AK208">
        <v>1</v>
      </c>
      <c r="AL208">
        <v>0</v>
      </c>
      <c r="AM208">
        <v>1</v>
      </c>
      <c r="AN208">
        <v>0</v>
      </c>
      <c r="AO208">
        <v>1</v>
      </c>
      <c r="AP208">
        <v>0</v>
      </c>
      <c r="AQ208">
        <v>1</v>
      </c>
      <c r="AR208">
        <v>0</v>
      </c>
      <c r="AS208">
        <v>0</v>
      </c>
      <c r="AT208">
        <v>0</v>
      </c>
      <c r="AU208">
        <v>1</v>
      </c>
      <c r="AV208">
        <v>0</v>
      </c>
      <c r="AW208">
        <v>1</v>
      </c>
      <c r="AX208">
        <v>1</v>
      </c>
      <c r="AY208">
        <v>-1</v>
      </c>
      <c r="AZ208">
        <v>-1</v>
      </c>
      <c r="BA208">
        <v>-1</v>
      </c>
      <c r="BB208">
        <v>0</v>
      </c>
      <c r="BC208">
        <v>0</v>
      </c>
      <c r="BD208">
        <v>0</v>
      </c>
      <c r="BE208">
        <v>0</v>
      </c>
      <c r="BF208">
        <v>1</v>
      </c>
      <c r="BG208">
        <v>0</v>
      </c>
      <c r="BH208">
        <v>0</v>
      </c>
      <c r="BI208">
        <v>0</v>
      </c>
      <c r="BJ208" t="s">
        <v>63</v>
      </c>
      <c r="BK208" t="s">
        <v>63</v>
      </c>
      <c r="BL208" t="s">
        <v>63</v>
      </c>
      <c r="BM208" t="s">
        <v>63</v>
      </c>
      <c r="BN208" t="s">
        <v>63</v>
      </c>
      <c r="BO208" t="s">
        <v>63</v>
      </c>
      <c r="BP208" t="s">
        <v>63</v>
      </c>
      <c r="BQ208" t="s">
        <v>63</v>
      </c>
      <c r="BR208" t="s">
        <v>63</v>
      </c>
    </row>
    <row r="209" spans="1:70" x14ac:dyDescent="0.25">
      <c r="A209">
        <v>3642</v>
      </c>
      <c r="B209">
        <v>3</v>
      </c>
      <c r="C209">
        <v>42395</v>
      </c>
      <c r="D209">
        <v>1179</v>
      </c>
      <c r="E209">
        <v>3</v>
      </c>
      <c r="F209">
        <v>3</v>
      </c>
      <c r="G209">
        <v>0.91</v>
      </c>
      <c r="H209">
        <f>IFERROR(G209*M209,"")</f>
        <v>0</v>
      </c>
      <c r="I209" t="s">
        <v>62</v>
      </c>
      <c r="J209">
        <f>IF(M209="NA","",G209)</f>
        <v>0.91</v>
      </c>
      <c r="K209">
        <v>0</v>
      </c>
      <c r="L209">
        <v>0</v>
      </c>
      <c r="M209">
        <v>0</v>
      </c>
      <c r="N209">
        <v>0</v>
      </c>
      <c r="O209">
        <f t="shared" si="11"/>
        <v>0</v>
      </c>
      <c r="P209">
        <f t="shared" si="12"/>
        <v>0.91</v>
      </c>
      <c r="Q209">
        <f t="shared" si="13"/>
        <v>0.91</v>
      </c>
      <c r="R209" s="25">
        <f>IF(IFERROR(VLOOKUP(C209,'t+1'!$B$2:$L$312,11,FALSE),"")="NA","",IFERROR(VLOOKUP(C209,'t+1'!$B$2:$L$312,11,FALSE),""))</f>
        <v>0</v>
      </c>
      <c r="S209" s="25">
        <f t="shared" si="14"/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 t="s">
        <v>63</v>
      </c>
      <c r="AA209" t="s">
        <v>63</v>
      </c>
      <c r="AB209">
        <v>1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 t="s">
        <v>63</v>
      </c>
      <c r="AU209" t="s">
        <v>63</v>
      </c>
      <c r="AV209">
        <v>0</v>
      </c>
      <c r="AW209">
        <v>-1</v>
      </c>
      <c r="AX209">
        <v>1</v>
      </c>
      <c r="AY209">
        <v>-1</v>
      </c>
      <c r="AZ209">
        <v>-1</v>
      </c>
      <c r="BA209">
        <v>-1</v>
      </c>
      <c r="BB209">
        <v>-1</v>
      </c>
      <c r="BC209">
        <v>-1</v>
      </c>
      <c r="BD209">
        <v>1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63</v>
      </c>
      <c r="BK209" t="s">
        <v>63</v>
      </c>
      <c r="BL209" t="s">
        <v>63</v>
      </c>
      <c r="BM209" t="s">
        <v>63</v>
      </c>
      <c r="BN209" t="s">
        <v>63</v>
      </c>
      <c r="BO209" t="s">
        <v>63</v>
      </c>
      <c r="BP209" t="s">
        <v>63</v>
      </c>
      <c r="BQ209" t="s">
        <v>63</v>
      </c>
      <c r="BR209" t="s">
        <v>63</v>
      </c>
    </row>
    <row r="210" spans="1:70" x14ac:dyDescent="0.25">
      <c r="A210">
        <v>2461</v>
      </c>
      <c r="B210">
        <v>1</v>
      </c>
      <c r="C210">
        <v>42411</v>
      </c>
      <c r="D210">
        <v>1181</v>
      </c>
      <c r="E210">
        <v>2</v>
      </c>
      <c r="F210">
        <v>2</v>
      </c>
      <c r="G210">
        <v>0.24</v>
      </c>
      <c r="H210" t="str">
        <f>IFERROR(G210*M210,"")</f>
        <v/>
      </c>
      <c r="I210" t="s">
        <v>62</v>
      </c>
      <c r="J210" t="str">
        <f>IF(M210="NA","",G210)</f>
        <v/>
      </c>
      <c r="K210">
        <v>-1</v>
      </c>
      <c r="L210">
        <v>-1</v>
      </c>
      <c r="M210" t="s">
        <v>63</v>
      </c>
      <c r="N210" t="s">
        <v>63</v>
      </c>
      <c r="O210" t="str">
        <f t="shared" si="11"/>
        <v/>
      </c>
      <c r="P210" t="str">
        <f t="shared" si="12"/>
        <v/>
      </c>
      <c r="Q210" t="str">
        <f t="shared" si="13"/>
        <v/>
      </c>
      <c r="R210" s="25" t="str">
        <f>IF(IFERROR(VLOOKUP(C210,'t+1'!$B$2:$L$312,11,FALSE),"")="NA","",IFERROR(VLOOKUP(C210,'t+1'!$B$2:$L$312,11,FALSE),""))</f>
        <v/>
      </c>
      <c r="S210" s="25" t="str">
        <f t="shared" si="14"/>
        <v/>
      </c>
      <c r="T210">
        <v>-1</v>
      </c>
      <c r="U210">
        <v>-1</v>
      </c>
      <c r="V210">
        <v>-1</v>
      </c>
      <c r="W210">
        <v>-1</v>
      </c>
      <c r="X210" t="s">
        <v>63</v>
      </c>
      <c r="Y210" t="s">
        <v>63</v>
      </c>
      <c r="Z210">
        <v>-1</v>
      </c>
      <c r="AA210">
        <v>-1</v>
      </c>
      <c r="AB210">
        <v>-1</v>
      </c>
      <c r="AC210">
        <v>-1</v>
      </c>
      <c r="AD210">
        <v>0</v>
      </c>
      <c r="AE210">
        <v>0</v>
      </c>
      <c r="AF210">
        <v>-1</v>
      </c>
      <c r="AG210">
        <v>-1</v>
      </c>
      <c r="AH210">
        <v>-1</v>
      </c>
      <c r="AI210">
        <v>-1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 t="s">
        <v>63</v>
      </c>
      <c r="AS210" t="s">
        <v>63</v>
      </c>
      <c r="AT210">
        <v>0</v>
      </c>
      <c r="AU210">
        <v>1</v>
      </c>
      <c r="AV210">
        <v>-1</v>
      </c>
      <c r="AW210">
        <v>1</v>
      </c>
      <c r="AX210">
        <v>-1</v>
      </c>
      <c r="AY210">
        <v>-1</v>
      </c>
      <c r="AZ210">
        <v>-1</v>
      </c>
      <c r="BA210">
        <v>-1</v>
      </c>
      <c r="BB210">
        <v>-1</v>
      </c>
      <c r="BC210">
        <v>1</v>
      </c>
      <c r="BD210">
        <v>1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63</v>
      </c>
      <c r="BK210" t="s">
        <v>63</v>
      </c>
      <c r="BL210" t="s">
        <v>63</v>
      </c>
      <c r="BM210" t="s">
        <v>63</v>
      </c>
      <c r="BN210" t="s">
        <v>63</v>
      </c>
      <c r="BO210" t="s">
        <v>63</v>
      </c>
      <c r="BP210" t="s">
        <v>63</v>
      </c>
      <c r="BQ210" t="s">
        <v>63</v>
      </c>
      <c r="BR210" t="s">
        <v>63</v>
      </c>
    </row>
    <row r="211" spans="1:70" x14ac:dyDescent="0.25">
      <c r="A211">
        <v>11222</v>
      </c>
      <c r="B211">
        <v>6</v>
      </c>
      <c r="C211">
        <v>42416</v>
      </c>
      <c r="D211">
        <v>1179</v>
      </c>
      <c r="E211">
        <v>4</v>
      </c>
      <c r="F211">
        <v>4</v>
      </c>
      <c r="G211">
        <v>1.7290000000000001</v>
      </c>
      <c r="H211">
        <f>IFERROR(G211*M211,"")</f>
        <v>0</v>
      </c>
      <c r="I211" t="s">
        <v>62</v>
      </c>
      <c r="J211">
        <f>IF(M211="NA","",G211)</f>
        <v>1.7290000000000001</v>
      </c>
      <c r="K211">
        <v>-1</v>
      </c>
      <c r="L211">
        <v>1</v>
      </c>
      <c r="M211">
        <v>0</v>
      </c>
      <c r="N211">
        <v>1</v>
      </c>
      <c r="O211" t="str">
        <f t="shared" si="11"/>
        <v/>
      </c>
      <c r="P211" t="str">
        <f t="shared" si="12"/>
        <v/>
      </c>
      <c r="Q211" t="str">
        <f t="shared" si="13"/>
        <v/>
      </c>
      <c r="R211" s="25" t="str">
        <f>IF(IFERROR(VLOOKUP(C211,'t+1'!$B$2:$L$312,11,FALSE),"")="NA","",IFERROR(VLOOKUP(C211,'t+1'!$B$2:$L$312,11,FALSE),""))</f>
        <v/>
      </c>
      <c r="S211" s="25" t="str">
        <f t="shared" si="14"/>
        <v/>
      </c>
      <c r="T211">
        <v>-1</v>
      </c>
      <c r="U211">
        <v>0</v>
      </c>
      <c r="V211">
        <v>-1</v>
      </c>
      <c r="W211">
        <v>1</v>
      </c>
      <c r="X211">
        <v>-1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</v>
      </c>
      <c r="AF211">
        <v>0</v>
      </c>
      <c r="AG211">
        <v>1</v>
      </c>
      <c r="AH211">
        <v>0</v>
      </c>
      <c r="AI211">
        <v>0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-1</v>
      </c>
      <c r="AQ211">
        <v>-1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-1</v>
      </c>
      <c r="AX211">
        <v>-1</v>
      </c>
      <c r="AY211">
        <v>0</v>
      </c>
      <c r="AZ211">
        <v>-1</v>
      </c>
      <c r="BA211">
        <v>-1</v>
      </c>
      <c r="BB211">
        <v>0</v>
      </c>
      <c r="BC211">
        <v>1</v>
      </c>
      <c r="BD211">
        <v>1</v>
      </c>
      <c r="BE211">
        <v>0</v>
      </c>
      <c r="BF211">
        <v>0</v>
      </c>
      <c r="BG211">
        <v>0</v>
      </c>
      <c r="BH211">
        <v>-1</v>
      </c>
      <c r="BI211">
        <v>-1</v>
      </c>
      <c r="BJ211" t="s">
        <v>63</v>
      </c>
      <c r="BK211" t="s">
        <v>63</v>
      </c>
      <c r="BL211" t="s">
        <v>63</v>
      </c>
      <c r="BM211" t="s">
        <v>63</v>
      </c>
      <c r="BN211" t="s">
        <v>63</v>
      </c>
      <c r="BO211" t="s">
        <v>63</v>
      </c>
      <c r="BP211" t="s">
        <v>63</v>
      </c>
      <c r="BQ211" t="s">
        <v>63</v>
      </c>
      <c r="BR211" t="s">
        <v>63</v>
      </c>
    </row>
    <row r="212" spans="1:70" x14ac:dyDescent="0.25">
      <c r="A212">
        <v>11233</v>
      </c>
      <c r="B212">
        <v>6</v>
      </c>
      <c r="C212">
        <v>42508</v>
      </c>
      <c r="D212">
        <v>1190</v>
      </c>
      <c r="E212">
        <v>3</v>
      </c>
      <c r="F212">
        <v>3</v>
      </c>
      <c r="G212">
        <v>0.5</v>
      </c>
      <c r="H212">
        <f>IFERROR(G212*M212,"")</f>
        <v>-0.5</v>
      </c>
      <c r="I212" t="s">
        <v>62</v>
      </c>
      <c r="J212">
        <f>IF(M212="NA","",G212)</f>
        <v>0.5</v>
      </c>
      <c r="K212">
        <v>-1</v>
      </c>
      <c r="L212">
        <v>1</v>
      </c>
      <c r="M212">
        <v>-1</v>
      </c>
      <c r="N212">
        <v>1</v>
      </c>
      <c r="O212">
        <f t="shared" si="11"/>
        <v>-1</v>
      </c>
      <c r="P212">
        <f t="shared" si="12"/>
        <v>0.5</v>
      </c>
      <c r="Q212">
        <f t="shared" si="13"/>
        <v>1</v>
      </c>
      <c r="R212" s="25">
        <f>IF(IFERROR(VLOOKUP(C212,'t+1'!$B$2:$L$312,11,FALSE),"")="NA","",IFERROR(VLOOKUP(C212,'t+1'!$B$2:$L$312,11,FALSE),""))</f>
        <v>-1</v>
      </c>
      <c r="S212" s="25">
        <f t="shared" si="14"/>
        <v>-2</v>
      </c>
      <c r="T212">
        <v>-1</v>
      </c>
      <c r="U212">
        <v>1</v>
      </c>
      <c r="V212">
        <v>-1</v>
      </c>
      <c r="W212">
        <v>1</v>
      </c>
      <c r="X212">
        <v>-1</v>
      </c>
      <c r="Y212">
        <v>1</v>
      </c>
      <c r="Z212">
        <v>-1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-1</v>
      </c>
      <c r="AG212">
        <v>1</v>
      </c>
      <c r="AH212">
        <v>0</v>
      </c>
      <c r="AI212">
        <v>0</v>
      </c>
      <c r="AJ212">
        <v>0</v>
      </c>
      <c r="AK212">
        <v>1</v>
      </c>
      <c r="AL212">
        <v>1</v>
      </c>
      <c r="AM212">
        <v>0</v>
      </c>
      <c r="AN212">
        <v>0</v>
      </c>
      <c r="AO212">
        <v>1</v>
      </c>
      <c r="AP212">
        <v>0</v>
      </c>
      <c r="AQ212">
        <v>0</v>
      </c>
      <c r="AR212">
        <v>0</v>
      </c>
      <c r="AS212">
        <v>0</v>
      </c>
      <c r="AT212">
        <v>1</v>
      </c>
      <c r="AU212">
        <v>1</v>
      </c>
      <c r="AV212">
        <v>0</v>
      </c>
      <c r="AW212">
        <v>1</v>
      </c>
      <c r="AX212">
        <v>-1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1</v>
      </c>
      <c r="BE212">
        <v>0</v>
      </c>
      <c r="BF212">
        <v>0</v>
      </c>
      <c r="BG212">
        <v>1</v>
      </c>
      <c r="BH212">
        <v>0</v>
      </c>
      <c r="BI212">
        <v>0</v>
      </c>
      <c r="BJ212" t="s">
        <v>63</v>
      </c>
      <c r="BK212" t="s">
        <v>63</v>
      </c>
      <c r="BL212" t="s">
        <v>63</v>
      </c>
      <c r="BM212" t="s">
        <v>63</v>
      </c>
      <c r="BN212" t="s">
        <v>63</v>
      </c>
      <c r="BO212" t="s">
        <v>63</v>
      </c>
      <c r="BP212" t="s">
        <v>63</v>
      </c>
      <c r="BQ212" t="s">
        <v>63</v>
      </c>
      <c r="BR212" t="s">
        <v>63</v>
      </c>
    </row>
    <row r="213" spans="1:70" x14ac:dyDescent="0.25">
      <c r="A213">
        <v>2465</v>
      </c>
      <c r="B213">
        <v>1</v>
      </c>
      <c r="C213">
        <v>42522</v>
      </c>
      <c r="D213">
        <v>1170</v>
      </c>
      <c r="E213">
        <v>5</v>
      </c>
      <c r="F213">
        <v>4</v>
      </c>
      <c r="G213">
        <v>3.0939999999999999</v>
      </c>
      <c r="H213">
        <f>IFERROR(G213*M213,"")</f>
        <v>3.0939999999999999</v>
      </c>
      <c r="I213" t="s">
        <v>62</v>
      </c>
      <c r="J213">
        <f>IF(M213="NA","",G213)</f>
        <v>3.0939999999999999</v>
      </c>
      <c r="K213">
        <v>1</v>
      </c>
      <c r="L213">
        <v>1</v>
      </c>
      <c r="M213">
        <v>1</v>
      </c>
      <c r="N213">
        <v>1</v>
      </c>
      <c r="O213">
        <f t="shared" si="11"/>
        <v>0</v>
      </c>
      <c r="P213">
        <f t="shared" si="12"/>
        <v>3.0939999999999999</v>
      </c>
      <c r="Q213">
        <f t="shared" si="13"/>
        <v>3.0939999999999999</v>
      </c>
      <c r="R213" s="25">
        <f>IF(IFERROR(VLOOKUP(C213,'t+1'!$B$2:$L$312,11,FALSE),"")="NA","",IFERROR(VLOOKUP(C213,'t+1'!$B$2:$L$312,11,FALSE),""))</f>
        <v>1</v>
      </c>
      <c r="S213" s="25">
        <f t="shared" si="14"/>
        <v>0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0</v>
      </c>
      <c r="AE213">
        <v>0</v>
      </c>
      <c r="AF213">
        <v>1</v>
      </c>
      <c r="AG213">
        <v>1</v>
      </c>
      <c r="AH213">
        <v>0</v>
      </c>
      <c r="AI213">
        <v>0</v>
      </c>
      <c r="AJ213">
        <v>0</v>
      </c>
      <c r="AK213">
        <v>0</v>
      </c>
      <c r="AL213">
        <v>-1</v>
      </c>
      <c r="AM213">
        <v>-1</v>
      </c>
      <c r="AN213">
        <v>1</v>
      </c>
      <c r="AO213">
        <v>0</v>
      </c>
      <c r="AP213">
        <v>1</v>
      </c>
      <c r="AQ213">
        <v>0</v>
      </c>
      <c r="AR213">
        <v>0</v>
      </c>
      <c r="AS213">
        <v>0</v>
      </c>
      <c r="AT213">
        <v>1</v>
      </c>
      <c r="AU213">
        <v>1</v>
      </c>
      <c r="AV213">
        <v>-1</v>
      </c>
      <c r="AW213">
        <v>1</v>
      </c>
      <c r="AX213">
        <v>-1</v>
      </c>
      <c r="AY213">
        <v>-1</v>
      </c>
      <c r="AZ213">
        <v>-1</v>
      </c>
      <c r="BA213">
        <v>-1</v>
      </c>
      <c r="BB213">
        <v>-1</v>
      </c>
      <c r="BC213">
        <v>-1</v>
      </c>
      <c r="BD213">
        <v>0</v>
      </c>
      <c r="BE213">
        <v>-1</v>
      </c>
      <c r="BF213">
        <v>0</v>
      </c>
      <c r="BG213">
        <v>1</v>
      </c>
      <c r="BH213">
        <v>1</v>
      </c>
      <c r="BI213">
        <v>1</v>
      </c>
      <c r="BJ213" t="s">
        <v>63</v>
      </c>
      <c r="BK213" t="s">
        <v>63</v>
      </c>
      <c r="BL213" t="s">
        <v>63</v>
      </c>
      <c r="BM213" t="s">
        <v>63</v>
      </c>
      <c r="BN213" t="s">
        <v>63</v>
      </c>
      <c r="BO213" t="s">
        <v>63</v>
      </c>
      <c r="BP213" t="s">
        <v>63</v>
      </c>
      <c r="BQ213" t="s">
        <v>63</v>
      </c>
      <c r="BR213" t="s">
        <v>63</v>
      </c>
    </row>
    <row r="214" spans="1:70" x14ac:dyDescent="0.25">
      <c r="A214">
        <v>11246</v>
      </c>
      <c r="B214">
        <v>6</v>
      </c>
      <c r="C214">
        <v>42527</v>
      </c>
      <c r="D214">
        <v>1179</v>
      </c>
      <c r="E214">
        <v>3</v>
      </c>
      <c r="F214">
        <v>3</v>
      </c>
      <c r="G214">
        <v>0.91</v>
      </c>
      <c r="H214">
        <f>IFERROR(G214*M214,"")</f>
        <v>0.91</v>
      </c>
      <c r="I214" t="s">
        <v>62</v>
      </c>
      <c r="J214">
        <f>IF(M214="NA","",G214)</f>
        <v>0.91</v>
      </c>
      <c r="K214">
        <v>-1</v>
      </c>
      <c r="L214">
        <v>-1</v>
      </c>
      <c r="M214">
        <v>1</v>
      </c>
      <c r="N214">
        <v>1</v>
      </c>
      <c r="O214" t="str">
        <f t="shared" si="11"/>
        <v/>
      </c>
      <c r="P214" t="str">
        <f t="shared" si="12"/>
        <v/>
      </c>
      <c r="Q214" t="str">
        <f t="shared" si="13"/>
        <v/>
      </c>
      <c r="R214" s="25" t="str">
        <f>IF(IFERROR(VLOOKUP(C214,'t+1'!$B$2:$L$312,11,FALSE),"")="NA","",IFERROR(VLOOKUP(C214,'t+1'!$B$2:$L$312,11,FALSE),""))</f>
        <v/>
      </c>
      <c r="S214" s="25" t="str">
        <f t="shared" si="14"/>
        <v/>
      </c>
      <c r="T214">
        <v>1</v>
      </c>
      <c r="U214">
        <v>1</v>
      </c>
      <c r="V214">
        <v>-1</v>
      </c>
      <c r="W214">
        <v>-1</v>
      </c>
      <c r="X214">
        <v>1</v>
      </c>
      <c r="Y214">
        <v>1</v>
      </c>
      <c r="Z214">
        <v>1</v>
      </c>
      <c r="AA214">
        <v>1</v>
      </c>
      <c r="AB214">
        <v>0</v>
      </c>
      <c r="AC214">
        <v>0</v>
      </c>
      <c r="AD214">
        <v>-1</v>
      </c>
      <c r="AE214">
        <v>-1</v>
      </c>
      <c r="AF214">
        <v>-1</v>
      </c>
      <c r="AG214">
        <v>-1</v>
      </c>
      <c r="AH214">
        <v>0</v>
      </c>
      <c r="AI214">
        <v>0</v>
      </c>
      <c r="AJ214">
        <v>1</v>
      </c>
      <c r="AK214">
        <v>1</v>
      </c>
      <c r="AL214">
        <v>0</v>
      </c>
      <c r="AM214">
        <v>1</v>
      </c>
      <c r="AN214">
        <v>0</v>
      </c>
      <c r="AO214">
        <v>1</v>
      </c>
      <c r="AP214">
        <v>0</v>
      </c>
      <c r="AQ214">
        <v>0</v>
      </c>
      <c r="AR214">
        <v>0</v>
      </c>
      <c r="AS214">
        <v>0</v>
      </c>
      <c r="AT214">
        <v>-1</v>
      </c>
      <c r="AU214">
        <v>-1</v>
      </c>
      <c r="AV214">
        <v>0</v>
      </c>
      <c r="AW214">
        <v>1</v>
      </c>
      <c r="AX214">
        <v>-1</v>
      </c>
      <c r="AY214">
        <v>-1</v>
      </c>
      <c r="AZ214">
        <v>-1</v>
      </c>
      <c r="BA214">
        <v>-1</v>
      </c>
      <c r="BB214">
        <v>0</v>
      </c>
      <c r="BC214">
        <v>0</v>
      </c>
      <c r="BD214">
        <v>0</v>
      </c>
      <c r="BE214">
        <v>1</v>
      </c>
      <c r="BF214">
        <v>0</v>
      </c>
      <c r="BG214">
        <v>0</v>
      </c>
      <c r="BH214">
        <v>0</v>
      </c>
      <c r="BI214">
        <v>0</v>
      </c>
      <c r="BJ214" t="s">
        <v>63</v>
      </c>
      <c r="BK214" t="s">
        <v>63</v>
      </c>
      <c r="BL214" t="s">
        <v>63</v>
      </c>
      <c r="BM214" t="s">
        <v>63</v>
      </c>
      <c r="BN214" t="s">
        <v>63</v>
      </c>
      <c r="BO214" t="s">
        <v>63</v>
      </c>
      <c r="BP214" t="s">
        <v>63</v>
      </c>
      <c r="BQ214" t="s">
        <v>63</v>
      </c>
      <c r="BR214" t="s">
        <v>63</v>
      </c>
    </row>
    <row r="215" spans="1:70" x14ac:dyDescent="0.25">
      <c r="A215">
        <v>14774</v>
      </c>
      <c r="B215">
        <v>1</v>
      </c>
      <c r="C215">
        <v>42553</v>
      </c>
      <c r="D215">
        <v>1179</v>
      </c>
      <c r="E215">
        <v>1</v>
      </c>
      <c r="F215">
        <v>2</v>
      </c>
      <c r="G215">
        <v>9.0999999999999998E-2</v>
      </c>
      <c r="H215">
        <f>IFERROR(G215*M215,"")</f>
        <v>9.0999999999999998E-2</v>
      </c>
      <c r="I215" t="s">
        <v>62</v>
      </c>
      <c r="J215">
        <f>IF(M215="NA","",G215)</f>
        <v>9.0999999999999998E-2</v>
      </c>
      <c r="K215">
        <v>1</v>
      </c>
      <c r="L215">
        <v>1</v>
      </c>
      <c r="M215">
        <v>1</v>
      </c>
      <c r="N215">
        <v>1</v>
      </c>
      <c r="O215" t="str">
        <f t="shared" si="11"/>
        <v/>
      </c>
      <c r="P215" t="str">
        <f t="shared" si="12"/>
        <v/>
      </c>
      <c r="Q215" t="str">
        <f t="shared" si="13"/>
        <v/>
      </c>
      <c r="R215" s="25" t="str">
        <f>IF(IFERROR(VLOOKUP(C215,'t+1'!$B$2:$L$312,11,FALSE),"")="NA","",IFERROR(VLOOKUP(C215,'t+1'!$B$2:$L$312,11,FALSE),""))</f>
        <v/>
      </c>
      <c r="S215" s="25" t="str">
        <f t="shared" si="14"/>
        <v/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1</v>
      </c>
      <c r="AX215">
        <v>-1</v>
      </c>
      <c r="AY215">
        <v>1</v>
      </c>
      <c r="AZ215">
        <v>0</v>
      </c>
      <c r="BA215">
        <v>-1</v>
      </c>
      <c r="BB215">
        <v>0</v>
      </c>
      <c r="BC215">
        <v>1</v>
      </c>
      <c r="BD215">
        <v>1</v>
      </c>
      <c r="BE215">
        <v>1</v>
      </c>
      <c r="BF215">
        <v>0</v>
      </c>
      <c r="BG215">
        <v>1</v>
      </c>
      <c r="BH215">
        <v>0</v>
      </c>
      <c r="BI215">
        <v>0</v>
      </c>
      <c r="BJ215" t="s">
        <v>63</v>
      </c>
      <c r="BK215" t="s">
        <v>63</v>
      </c>
      <c r="BL215" t="s">
        <v>63</v>
      </c>
      <c r="BM215" t="s">
        <v>63</v>
      </c>
      <c r="BN215" t="s">
        <v>63</v>
      </c>
      <c r="BO215" t="s">
        <v>63</v>
      </c>
      <c r="BP215" t="s">
        <v>63</v>
      </c>
      <c r="BQ215" t="s">
        <v>63</v>
      </c>
      <c r="BR215" t="s">
        <v>63</v>
      </c>
    </row>
    <row r="216" spans="1:70" x14ac:dyDescent="0.25">
      <c r="A216">
        <v>3397</v>
      </c>
      <c r="B216">
        <v>2</v>
      </c>
      <c r="C216">
        <v>42567</v>
      </c>
      <c r="D216">
        <v>1179</v>
      </c>
      <c r="E216">
        <v>5</v>
      </c>
      <c r="F216">
        <v>4</v>
      </c>
      <c r="G216">
        <v>3.0939999999999999</v>
      </c>
      <c r="H216" t="str">
        <f>IFERROR(G216*M216,"")</f>
        <v/>
      </c>
      <c r="I216" t="s">
        <v>62</v>
      </c>
      <c r="J216" t="str">
        <f>IF(M216="NA","",G216)</f>
        <v/>
      </c>
      <c r="K216">
        <v>0</v>
      </c>
      <c r="L216">
        <v>0</v>
      </c>
      <c r="M216" t="s">
        <v>63</v>
      </c>
      <c r="N216" t="s">
        <v>63</v>
      </c>
      <c r="O216" t="str">
        <f t="shared" si="11"/>
        <v/>
      </c>
      <c r="P216" t="str">
        <f t="shared" si="12"/>
        <v/>
      </c>
      <c r="Q216" t="str">
        <f t="shared" si="13"/>
        <v/>
      </c>
      <c r="R216" s="25" t="str">
        <f>IF(IFERROR(VLOOKUP(C216,'t+1'!$B$2:$L$312,11,FALSE),"")="NA","",IFERROR(VLOOKUP(C216,'t+1'!$B$2:$L$312,11,FALSE),""))</f>
        <v/>
      </c>
      <c r="S216" s="25" t="str">
        <f t="shared" si="14"/>
        <v/>
      </c>
      <c r="T216">
        <v>0</v>
      </c>
      <c r="U216">
        <v>0</v>
      </c>
      <c r="V216">
        <v>0</v>
      </c>
      <c r="W216">
        <v>0</v>
      </c>
      <c r="X216" t="s">
        <v>63</v>
      </c>
      <c r="Y216" t="s">
        <v>63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1</v>
      </c>
      <c r="AO216">
        <v>0</v>
      </c>
      <c r="AP216">
        <v>1</v>
      </c>
      <c r="AQ216">
        <v>0</v>
      </c>
      <c r="AR216" t="s">
        <v>63</v>
      </c>
      <c r="AS216" t="s">
        <v>63</v>
      </c>
      <c r="AT216" t="s">
        <v>63</v>
      </c>
      <c r="AU216" t="s">
        <v>63</v>
      </c>
      <c r="AV216" t="s">
        <v>63</v>
      </c>
      <c r="AW216" t="s">
        <v>63</v>
      </c>
      <c r="AX216" t="s">
        <v>63</v>
      </c>
      <c r="AY216" t="s">
        <v>63</v>
      </c>
      <c r="AZ216" t="s">
        <v>63</v>
      </c>
      <c r="BA216" t="s">
        <v>63</v>
      </c>
      <c r="BB216" t="s">
        <v>63</v>
      </c>
      <c r="BC216" t="s">
        <v>63</v>
      </c>
      <c r="BD216" t="s">
        <v>63</v>
      </c>
      <c r="BE216" t="s">
        <v>63</v>
      </c>
      <c r="BF216" t="s">
        <v>63</v>
      </c>
      <c r="BG216" t="s">
        <v>63</v>
      </c>
      <c r="BH216" t="s">
        <v>63</v>
      </c>
      <c r="BI216" t="s">
        <v>63</v>
      </c>
      <c r="BJ216" t="s">
        <v>63</v>
      </c>
      <c r="BK216" t="s">
        <v>63</v>
      </c>
      <c r="BL216" t="s">
        <v>63</v>
      </c>
      <c r="BM216" t="s">
        <v>63</v>
      </c>
      <c r="BN216" t="s">
        <v>63</v>
      </c>
      <c r="BO216" t="s">
        <v>63</v>
      </c>
      <c r="BP216" t="s">
        <v>63</v>
      </c>
      <c r="BQ216" t="s">
        <v>63</v>
      </c>
      <c r="BR216" t="s">
        <v>63</v>
      </c>
    </row>
    <row r="217" spans="1:70" x14ac:dyDescent="0.25">
      <c r="A217">
        <v>11261</v>
      </c>
      <c r="B217">
        <v>6</v>
      </c>
      <c r="C217">
        <v>42594</v>
      </c>
      <c r="D217">
        <v>1179</v>
      </c>
      <c r="E217">
        <v>4</v>
      </c>
      <c r="F217">
        <v>4</v>
      </c>
      <c r="G217">
        <v>1.7290000000000001</v>
      </c>
      <c r="H217">
        <f>IFERROR(G217*M217,"")</f>
        <v>1.7290000000000001</v>
      </c>
      <c r="I217" t="s">
        <v>62</v>
      </c>
      <c r="J217">
        <f>IF(M217="NA","",G217)</f>
        <v>1.7290000000000001</v>
      </c>
      <c r="K217">
        <v>1</v>
      </c>
      <c r="L217">
        <v>1</v>
      </c>
      <c r="M217">
        <v>1</v>
      </c>
      <c r="N217">
        <v>1</v>
      </c>
      <c r="O217" t="str">
        <f t="shared" si="11"/>
        <v/>
      </c>
      <c r="P217" t="str">
        <f t="shared" si="12"/>
        <v/>
      </c>
      <c r="Q217" t="str">
        <f t="shared" si="13"/>
        <v/>
      </c>
      <c r="R217" s="25" t="str">
        <f>IF(IFERROR(VLOOKUP(C217,'t+1'!$B$2:$L$312,11,FALSE),"")="NA","",IFERROR(VLOOKUP(C217,'t+1'!$B$2:$L$312,11,FALSE),""))</f>
        <v/>
      </c>
      <c r="S217" s="25" t="str">
        <f t="shared" si="14"/>
        <v/>
      </c>
      <c r="T217">
        <v>1</v>
      </c>
      <c r="U217">
        <v>1</v>
      </c>
      <c r="V217">
        <v>1</v>
      </c>
      <c r="W217">
        <v>1</v>
      </c>
      <c r="X217">
        <v>0</v>
      </c>
      <c r="Y217">
        <v>1</v>
      </c>
      <c r="Z217">
        <v>0</v>
      </c>
      <c r="AA217">
        <v>0</v>
      </c>
      <c r="AB217">
        <v>1</v>
      </c>
      <c r="AC217">
        <v>1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</v>
      </c>
      <c r="AK217">
        <v>1</v>
      </c>
      <c r="AL217">
        <v>0</v>
      </c>
      <c r="AM217">
        <v>0</v>
      </c>
      <c r="AN217">
        <v>1</v>
      </c>
      <c r="AO217">
        <v>1</v>
      </c>
      <c r="AP217">
        <v>1</v>
      </c>
      <c r="AQ217">
        <v>1</v>
      </c>
      <c r="AR217">
        <v>0</v>
      </c>
      <c r="AS217">
        <v>0</v>
      </c>
      <c r="AT217">
        <v>1</v>
      </c>
      <c r="AU217">
        <v>1</v>
      </c>
      <c r="AV217">
        <v>0</v>
      </c>
      <c r="AW217">
        <v>1</v>
      </c>
      <c r="AX217">
        <v>1</v>
      </c>
      <c r="AY217">
        <v>-1</v>
      </c>
      <c r="AZ217">
        <v>-1</v>
      </c>
      <c r="BA217">
        <v>-1</v>
      </c>
      <c r="BB217">
        <v>-1</v>
      </c>
      <c r="BC217">
        <v>1</v>
      </c>
      <c r="BD217">
        <v>1</v>
      </c>
      <c r="BE217">
        <v>1</v>
      </c>
      <c r="BF217">
        <v>0</v>
      </c>
      <c r="BG217">
        <v>1</v>
      </c>
      <c r="BH217">
        <v>0</v>
      </c>
      <c r="BI217">
        <v>1</v>
      </c>
      <c r="BJ217" t="s">
        <v>63</v>
      </c>
      <c r="BK217" t="s">
        <v>63</v>
      </c>
      <c r="BL217" t="s">
        <v>63</v>
      </c>
      <c r="BM217" t="s">
        <v>63</v>
      </c>
      <c r="BN217" t="s">
        <v>63</v>
      </c>
      <c r="BO217" t="s">
        <v>63</v>
      </c>
      <c r="BP217" t="s">
        <v>63</v>
      </c>
      <c r="BQ217" t="s">
        <v>63</v>
      </c>
      <c r="BR217" t="s">
        <v>63</v>
      </c>
    </row>
    <row r="218" spans="1:70" x14ac:dyDescent="0.25">
      <c r="A218">
        <v>11263</v>
      </c>
      <c r="B218">
        <v>6</v>
      </c>
      <c r="C218">
        <v>42628</v>
      </c>
      <c r="D218">
        <v>1181</v>
      </c>
      <c r="E218">
        <v>2</v>
      </c>
      <c r="F218">
        <v>2</v>
      </c>
      <c r="G218">
        <v>0.24</v>
      </c>
      <c r="H218">
        <f>IFERROR(G218*M218,"")</f>
        <v>-0.24</v>
      </c>
      <c r="I218" t="s">
        <v>62</v>
      </c>
      <c r="J218">
        <f>IF(M218="NA","",G218)</f>
        <v>0.24</v>
      </c>
      <c r="K218">
        <v>-1</v>
      </c>
      <c r="L218">
        <v>-1</v>
      </c>
      <c r="M218">
        <v>-1</v>
      </c>
      <c r="N218">
        <v>-1</v>
      </c>
      <c r="O218" t="str">
        <f t="shared" si="11"/>
        <v/>
      </c>
      <c r="P218" t="str">
        <f t="shared" si="12"/>
        <v/>
      </c>
      <c r="Q218" t="str">
        <f t="shared" si="13"/>
        <v/>
      </c>
      <c r="R218" s="25" t="str">
        <f>IF(IFERROR(VLOOKUP(C218,'t+1'!$B$2:$L$312,11,FALSE),"")="NA","",IFERROR(VLOOKUP(C218,'t+1'!$B$2:$L$312,11,FALSE),""))</f>
        <v/>
      </c>
      <c r="S218" s="25" t="str">
        <f t="shared" si="14"/>
        <v/>
      </c>
      <c r="T218">
        <v>-1</v>
      </c>
      <c r="U218">
        <v>-1</v>
      </c>
      <c r="V218">
        <v>-1</v>
      </c>
      <c r="W218">
        <v>-1</v>
      </c>
      <c r="X218" t="s">
        <v>63</v>
      </c>
      <c r="Y218" t="s">
        <v>63</v>
      </c>
      <c r="Z218">
        <v>-1</v>
      </c>
      <c r="AA218">
        <v>-1</v>
      </c>
      <c r="AB218">
        <v>-1</v>
      </c>
      <c r="AC218">
        <v>-1</v>
      </c>
      <c r="AD218">
        <v>-1</v>
      </c>
      <c r="AE218">
        <v>-1</v>
      </c>
      <c r="AF218">
        <v>-1</v>
      </c>
      <c r="AG218">
        <v>-1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 t="s">
        <v>63</v>
      </c>
      <c r="AS218" t="s">
        <v>63</v>
      </c>
      <c r="AT218">
        <v>0</v>
      </c>
      <c r="AU218" t="s">
        <v>63</v>
      </c>
      <c r="AV218">
        <v>-1</v>
      </c>
      <c r="AW218">
        <v>1</v>
      </c>
      <c r="AX218">
        <v>-1</v>
      </c>
      <c r="AY218">
        <v>-1</v>
      </c>
      <c r="AZ218">
        <v>-1</v>
      </c>
      <c r="BA218">
        <v>-1</v>
      </c>
      <c r="BB218">
        <v>-1</v>
      </c>
      <c r="BC218">
        <v>0</v>
      </c>
      <c r="BD218">
        <v>1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63</v>
      </c>
      <c r="BK218" t="s">
        <v>63</v>
      </c>
      <c r="BL218" t="s">
        <v>63</v>
      </c>
      <c r="BM218" t="s">
        <v>63</v>
      </c>
      <c r="BN218" t="s">
        <v>63</v>
      </c>
      <c r="BO218" t="s">
        <v>63</v>
      </c>
      <c r="BP218" t="s">
        <v>63</v>
      </c>
      <c r="BQ218" t="s">
        <v>63</v>
      </c>
      <c r="BR218" t="s">
        <v>63</v>
      </c>
    </row>
    <row r="219" spans="1:70" x14ac:dyDescent="0.25">
      <c r="A219">
        <v>14808</v>
      </c>
      <c r="B219">
        <v>1</v>
      </c>
      <c r="C219">
        <v>42629</v>
      </c>
      <c r="D219">
        <v>1181</v>
      </c>
      <c r="E219">
        <v>3</v>
      </c>
      <c r="F219">
        <v>3</v>
      </c>
      <c r="G219">
        <v>0.6</v>
      </c>
      <c r="H219">
        <f>IFERROR(G219*M219,"")</f>
        <v>0.6</v>
      </c>
      <c r="I219" t="s">
        <v>62</v>
      </c>
      <c r="J219">
        <f>IF(M219="NA","",G219)</f>
        <v>0.6</v>
      </c>
      <c r="K219">
        <v>0</v>
      </c>
      <c r="L219">
        <v>0</v>
      </c>
      <c r="M219">
        <v>1</v>
      </c>
      <c r="N219">
        <v>1</v>
      </c>
      <c r="O219">
        <f t="shared" si="11"/>
        <v>-0.6</v>
      </c>
      <c r="P219">
        <f t="shared" si="12"/>
        <v>0.6</v>
      </c>
      <c r="Q219">
        <f t="shared" si="13"/>
        <v>0.6</v>
      </c>
      <c r="R219" s="25">
        <f>IF(IFERROR(VLOOKUP(C219,'t+1'!$B$2:$L$312,11,FALSE),"")="NA","",IFERROR(VLOOKUP(C219,'t+1'!$B$2:$L$312,11,FALSE),""))</f>
        <v>0</v>
      </c>
      <c r="S219" s="25">
        <f t="shared" si="14"/>
        <v>-1</v>
      </c>
      <c r="T219">
        <v>1</v>
      </c>
      <c r="U219">
        <v>1</v>
      </c>
      <c r="V219">
        <v>0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1</v>
      </c>
      <c r="AG219">
        <v>1</v>
      </c>
      <c r="AH219">
        <v>0</v>
      </c>
      <c r="AI219">
        <v>0</v>
      </c>
      <c r="AJ219">
        <v>-1</v>
      </c>
      <c r="AK219">
        <v>-1</v>
      </c>
      <c r="AL219">
        <v>-1</v>
      </c>
      <c r="AM219">
        <v>-1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-1</v>
      </c>
      <c r="AV219">
        <v>1</v>
      </c>
      <c r="AW219">
        <v>-1</v>
      </c>
      <c r="AX219">
        <v>1</v>
      </c>
      <c r="AY219">
        <v>0</v>
      </c>
      <c r="AZ219">
        <v>0</v>
      </c>
      <c r="BA219">
        <v>-1</v>
      </c>
      <c r="BB219">
        <v>-1</v>
      </c>
      <c r="BC219">
        <v>0</v>
      </c>
      <c r="BD219">
        <v>-1</v>
      </c>
      <c r="BE219">
        <v>0</v>
      </c>
      <c r="BF219">
        <v>0</v>
      </c>
      <c r="BG219">
        <v>1</v>
      </c>
      <c r="BH219">
        <v>0</v>
      </c>
      <c r="BI219">
        <v>0</v>
      </c>
      <c r="BJ219" t="s">
        <v>63</v>
      </c>
      <c r="BK219" t="s">
        <v>63</v>
      </c>
      <c r="BL219" t="s">
        <v>63</v>
      </c>
      <c r="BM219" t="s">
        <v>63</v>
      </c>
      <c r="BN219" t="s">
        <v>63</v>
      </c>
      <c r="BO219" t="s">
        <v>63</v>
      </c>
      <c r="BP219" t="s">
        <v>63</v>
      </c>
      <c r="BQ219" t="s">
        <v>63</v>
      </c>
      <c r="BR219" t="s">
        <v>63</v>
      </c>
    </row>
    <row r="220" spans="1:70" x14ac:dyDescent="0.25">
      <c r="A220">
        <v>11281</v>
      </c>
      <c r="B220">
        <v>6</v>
      </c>
      <c r="C220">
        <v>42632</v>
      </c>
      <c r="D220">
        <v>1181</v>
      </c>
      <c r="E220">
        <v>2</v>
      </c>
      <c r="F220">
        <v>2</v>
      </c>
      <c r="G220">
        <v>0.24</v>
      </c>
      <c r="H220">
        <f>IFERROR(G220*M220,"")</f>
        <v>0</v>
      </c>
      <c r="I220" t="s">
        <v>62</v>
      </c>
      <c r="J220">
        <f>IF(M220="NA","",G220)</f>
        <v>0.24</v>
      </c>
      <c r="K220">
        <v>0</v>
      </c>
      <c r="L220">
        <v>1</v>
      </c>
      <c r="M220">
        <v>0</v>
      </c>
      <c r="N220">
        <v>0</v>
      </c>
      <c r="O220" t="str">
        <f t="shared" si="11"/>
        <v/>
      </c>
      <c r="P220" t="str">
        <f t="shared" si="12"/>
        <v/>
      </c>
      <c r="Q220" t="str">
        <f t="shared" si="13"/>
        <v/>
      </c>
      <c r="R220" s="25" t="str">
        <f>IF(IFERROR(VLOOKUP(C220,'t+1'!$B$2:$L$312,11,FALSE),"")="NA","",IFERROR(VLOOKUP(C220,'t+1'!$B$2:$L$312,11,FALSE),""))</f>
        <v/>
      </c>
      <c r="S220" s="25" t="str">
        <f t="shared" si="14"/>
        <v/>
      </c>
      <c r="T220">
        <v>0</v>
      </c>
      <c r="U220">
        <v>0</v>
      </c>
      <c r="V220">
        <v>-1</v>
      </c>
      <c r="W220">
        <v>1</v>
      </c>
      <c r="X220" t="s">
        <v>63</v>
      </c>
      <c r="Y220" t="s">
        <v>63</v>
      </c>
      <c r="Z220" t="s">
        <v>63</v>
      </c>
      <c r="AA220" t="s">
        <v>63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-1</v>
      </c>
      <c r="AI220">
        <v>0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0</v>
      </c>
      <c r="AU220">
        <v>0</v>
      </c>
      <c r="AV220">
        <v>0</v>
      </c>
      <c r="AW220">
        <v>1</v>
      </c>
      <c r="AX220">
        <v>-1</v>
      </c>
      <c r="AY220">
        <v>0</v>
      </c>
      <c r="AZ220">
        <v>0</v>
      </c>
      <c r="BA220">
        <v>-1</v>
      </c>
      <c r="BB220">
        <v>0</v>
      </c>
      <c r="BC220">
        <v>1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63</v>
      </c>
      <c r="BK220" t="s">
        <v>63</v>
      </c>
      <c r="BL220" t="s">
        <v>63</v>
      </c>
      <c r="BM220" t="s">
        <v>63</v>
      </c>
      <c r="BN220" t="s">
        <v>63</v>
      </c>
      <c r="BO220" t="s">
        <v>63</v>
      </c>
      <c r="BP220" t="s">
        <v>63</v>
      </c>
      <c r="BQ220" t="s">
        <v>63</v>
      </c>
      <c r="BR220" t="s">
        <v>63</v>
      </c>
    </row>
    <row r="221" spans="1:70" x14ac:dyDescent="0.25">
      <c r="A221">
        <v>11308</v>
      </c>
      <c r="B221">
        <v>6</v>
      </c>
      <c r="C221">
        <v>42675</v>
      </c>
      <c r="D221">
        <v>1181</v>
      </c>
      <c r="E221">
        <v>2</v>
      </c>
      <c r="F221">
        <v>2</v>
      </c>
      <c r="G221">
        <v>0.24</v>
      </c>
      <c r="H221">
        <f>IFERROR(G221*M221,"")</f>
        <v>0.24</v>
      </c>
      <c r="I221" t="s">
        <v>62</v>
      </c>
      <c r="J221">
        <f>IF(M221="NA","",G221)</f>
        <v>0.24</v>
      </c>
      <c r="K221">
        <v>1</v>
      </c>
      <c r="L221">
        <v>0</v>
      </c>
      <c r="M221">
        <v>1</v>
      </c>
      <c r="N221">
        <v>1</v>
      </c>
      <c r="O221">
        <f t="shared" si="11"/>
        <v>0</v>
      </c>
      <c r="P221">
        <f t="shared" si="12"/>
        <v>0.24</v>
      </c>
      <c r="Q221">
        <f t="shared" si="13"/>
        <v>0.24</v>
      </c>
      <c r="R221" s="25">
        <f>IF(IFERROR(VLOOKUP(C221,'t+1'!$B$2:$L$312,11,FALSE),"")="NA","",IFERROR(VLOOKUP(C221,'t+1'!$B$2:$L$312,11,FALSE),""))</f>
        <v>1</v>
      </c>
      <c r="S221" s="25">
        <f t="shared" si="14"/>
        <v>0</v>
      </c>
      <c r="T221">
        <v>1</v>
      </c>
      <c r="U221">
        <v>0</v>
      </c>
      <c r="V221">
        <v>-1</v>
      </c>
      <c r="W221">
        <v>0</v>
      </c>
      <c r="X221">
        <v>-1</v>
      </c>
      <c r="Y221">
        <v>0</v>
      </c>
      <c r="Z221">
        <v>-1</v>
      </c>
      <c r="AA221">
        <v>-1</v>
      </c>
      <c r="AB221">
        <v>-1</v>
      </c>
      <c r="AC221">
        <v>-1</v>
      </c>
      <c r="AD221">
        <v>1</v>
      </c>
      <c r="AE221">
        <v>0</v>
      </c>
      <c r="AF221">
        <v>1</v>
      </c>
      <c r="AG221">
        <v>1</v>
      </c>
      <c r="AH221">
        <v>0</v>
      </c>
      <c r="AI221">
        <v>0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0</v>
      </c>
      <c r="AR221">
        <v>1</v>
      </c>
      <c r="AS221">
        <v>0</v>
      </c>
      <c r="AT221">
        <v>1</v>
      </c>
      <c r="AU221">
        <v>1</v>
      </c>
      <c r="AV221">
        <v>1</v>
      </c>
      <c r="AW221">
        <v>1</v>
      </c>
      <c r="AX221">
        <v>-1</v>
      </c>
      <c r="AY221">
        <v>0</v>
      </c>
      <c r="AZ221">
        <v>-1</v>
      </c>
      <c r="BA221">
        <v>-1</v>
      </c>
      <c r="BB221">
        <v>0</v>
      </c>
      <c r="BC221">
        <v>0</v>
      </c>
      <c r="BD221">
        <v>1</v>
      </c>
      <c r="BE221">
        <v>0</v>
      </c>
      <c r="BF221">
        <v>-1</v>
      </c>
      <c r="BG221">
        <v>-1</v>
      </c>
      <c r="BH221">
        <v>0</v>
      </c>
      <c r="BI221">
        <v>0</v>
      </c>
      <c r="BJ221" t="s">
        <v>63</v>
      </c>
      <c r="BK221" t="s">
        <v>63</v>
      </c>
      <c r="BL221" t="s">
        <v>63</v>
      </c>
      <c r="BM221" t="s">
        <v>63</v>
      </c>
      <c r="BN221" t="s">
        <v>63</v>
      </c>
      <c r="BO221" t="s">
        <v>63</v>
      </c>
      <c r="BP221" t="s">
        <v>63</v>
      </c>
      <c r="BQ221" t="s">
        <v>63</v>
      </c>
      <c r="BR221" t="s">
        <v>63</v>
      </c>
    </row>
    <row r="222" spans="1:70" x14ac:dyDescent="0.25">
      <c r="A222">
        <v>17135</v>
      </c>
      <c r="B222">
        <v>6</v>
      </c>
      <c r="C222">
        <v>42702</v>
      </c>
      <c r="D222">
        <v>1179</v>
      </c>
      <c r="E222">
        <v>2</v>
      </c>
      <c r="F222">
        <v>2</v>
      </c>
      <c r="G222">
        <v>0.36399999999999999</v>
      </c>
      <c r="H222" t="str">
        <f>IFERROR(G222*M222,"")</f>
        <v/>
      </c>
      <c r="I222" t="s">
        <v>62</v>
      </c>
      <c r="J222" t="str">
        <f>IF(M222="NA","",G222)</f>
        <v/>
      </c>
      <c r="K222">
        <v>-1</v>
      </c>
      <c r="L222">
        <v>1</v>
      </c>
      <c r="M222" t="s">
        <v>63</v>
      </c>
      <c r="N222" t="s">
        <v>63</v>
      </c>
      <c r="O222" t="str">
        <f t="shared" si="11"/>
        <v/>
      </c>
      <c r="P222" t="str">
        <f t="shared" si="12"/>
        <v/>
      </c>
      <c r="Q222" t="str">
        <f t="shared" si="13"/>
        <v/>
      </c>
      <c r="R222" s="25" t="str">
        <f>IF(IFERROR(VLOOKUP(C222,'t+1'!$B$2:$L$312,11,FALSE),"")="NA","",IFERROR(VLOOKUP(C222,'t+1'!$B$2:$L$312,11,FALSE),""))</f>
        <v/>
      </c>
      <c r="S222" s="25" t="str">
        <f t="shared" si="14"/>
        <v/>
      </c>
      <c r="T222">
        <v>0</v>
      </c>
      <c r="U222">
        <v>0</v>
      </c>
      <c r="V222">
        <v>-1</v>
      </c>
      <c r="W222">
        <v>0</v>
      </c>
      <c r="X222" t="s">
        <v>63</v>
      </c>
      <c r="Y222" t="s">
        <v>63</v>
      </c>
      <c r="Z222">
        <v>-1</v>
      </c>
      <c r="AA222">
        <v>-1</v>
      </c>
      <c r="AB222">
        <v>-1</v>
      </c>
      <c r="AC222">
        <v>-1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1</v>
      </c>
      <c r="AK222">
        <v>0</v>
      </c>
      <c r="AL222">
        <v>1</v>
      </c>
      <c r="AM222">
        <v>0</v>
      </c>
      <c r="AN222">
        <v>1</v>
      </c>
      <c r="AO222">
        <v>1</v>
      </c>
      <c r="AP222">
        <v>-1</v>
      </c>
      <c r="AQ222">
        <v>-1</v>
      </c>
      <c r="AR222" t="s">
        <v>63</v>
      </c>
      <c r="AS222" t="s">
        <v>63</v>
      </c>
      <c r="AT222">
        <v>0</v>
      </c>
      <c r="AU222">
        <v>0</v>
      </c>
      <c r="AV222">
        <v>0</v>
      </c>
      <c r="AW222">
        <v>1</v>
      </c>
      <c r="AX222">
        <v>-1</v>
      </c>
      <c r="AY222">
        <v>1</v>
      </c>
      <c r="AZ222">
        <v>-1</v>
      </c>
      <c r="BA222">
        <v>-1</v>
      </c>
      <c r="BB222">
        <v>-1</v>
      </c>
      <c r="BC222">
        <v>0</v>
      </c>
      <c r="BD222">
        <v>1</v>
      </c>
      <c r="BE222">
        <v>0</v>
      </c>
      <c r="BF222">
        <v>1</v>
      </c>
      <c r="BG222">
        <v>-1</v>
      </c>
      <c r="BH222">
        <v>-1</v>
      </c>
      <c r="BI222">
        <v>-1</v>
      </c>
      <c r="BJ222" t="s">
        <v>63</v>
      </c>
      <c r="BK222" t="s">
        <v>63</v>
      </c>
      <c r="BL222" t="s">
        <v>63</v>
      </c>
      <c r="BM222" t="s">
        <v>63</v>
      </c>
      <c r="BN222" t="s">
        <v>63</v>
      </c>
      <c r="BO222" t="s">
        <v>63</v>
      </c>
      <c r="BP222" t="s">
        <v>63</v>
      </c>
      <c r="BQ222" t="s">
        <v>63</v>
      </c>
      <c r="BR222" t="s">
        <v>63</v>
      </c>
    </row>
    <row r="223" spans="1:70" x14ac:dyDescent="0.25">
      <c r="A223">
        <v>12074</v>
      </c>
      <c r="B223">
        <v>7</v>
      </c>
      <c r="C223">
        <v>42750</v>
      </c>
      <c r="D223">
        <v>1190</v>
      </c>
      <c r="E223">
        <v>8</v>
      </c>
      <c r="F223">
        <v>4</v>
      </c>
      <c r="G223">
        <v>4.7</v>
      </c>
      <c r="H223">
        <f>IFERROR(G223*M223,"")</f>
        <v>4.7</v>
      </c>
      <c r="I223" t="s">
        <v>62</v>
      </c>
      <c r="J223">
        <f>IF(M223="NA","",G223)</f>
        <v>4.7</v>
      </c>
      <c r="K223">
        <v>0</v>
      </c>
      <c r="L223">
        <v>0</v>
      </c>
      <c r="M223">
        <v>1</v>
      </c>
      <c r="N223">
        <v>1</v>
      </c>
      <c r="O223" t="str">
        <f t="shared" si="11"/>
        <v/>
      </c>
      <c r="P223" t="str">
        <f t="shared" si="12"/>
        <v/>
      </c>
      <c r="Q223" t="str">
        <f t="shared" si="13"/>
        <v/>
      </c>
      <c r="R223" s="25" t="str">
        <f>IF(IFERROR(VLOOKUP(C223,'t+1'!$B$2:$L$312,11,FALSE),"")="NA","",IFERROR(VLOOKUP(C223,'t+1'!$B$2:$L$312,11,FALSE),""))</f>
        <v/>
      </c>
      <c r="S223" s="25" t="str">
        <f t="shared" si="14"/>
        <v/>
      </c>
      <c r="T223">
        <v>1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-1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0</v>
      </c>
      <c r="AK223">
        <v>0</v>
      </c>
      <c r="AL223">
        <v>1</v>
      </c>
      <c r="AM223">
        <v>1</v>
      </c>
      <c r="AN223">
        <v>1</v>
      </c>
      <c r="AO223">
        <v>1</v>
      </c>
      <c r="AP223">
        <v>0</v>
      </c>
      <c r="AQ223">
        <v>0</v>
      </c>
      <c r="AR223">
        <v>1</v>
      </c>
      <c r="AS223">
        <v>1</v>
      </c>
      <c r="AT223">
        <v>0</v>
      </c>
      <c r="AU223">
        <v>1</v>
      </c>
      <c r="AV223">
        <v>-1</v>
      </c>
      <c r="AW223">
        <v>-1</v>
      </c>
      <c r="AX223">
        <v>1</v>
      </c>
      <c r="AY223">
        <v>0</v>
      </c>
      <c r="AZ223">
        <v>0</v>
      </c>
      <c r="BA223">
        <v>-1</v>
      </c>
      <c r="BB223">
        <v>1</v>
      </c>
      <c r="BC223">
        <v>0</v>
      </c>
      <c r="BD223">
        <v>0</v>
      </c>
      <c r="BE223">
        <v>1</v>
      </c>
      <c r="BF223">
        <v>1</v>
      </c>
      <c r="BG223">
        <v>0</v>
      </c>
      <c r="BH223">
        <v>0</v>
      </c>
      <c r="BI223">
        <v>0</v>
      </c>
      <c r="BJ223" t="s">
        <v>63</v>
      </c>
      <c r="BK223" t="s">
        <v>63</v>
      </c>
      <c r="BL223" t="s">
        <v>63</v>
      </c>
      <c r="BM223" t="s">
        <v>63</v>
      </c>
      <c r="BN223" t="s">
        <v>63</v>
      </c>
      <c r="BO223" t="s">
        <v>63</v>
      </c>
      <c r="BP223" t="s">
        <v>63</v>
      </c>
      <c r="BQ223" t="s">
        <v>63</v>
      </c>
      <c r="BR223" t="s">
        <v>63</v>
      </c>
    </row>
    <row r="224" spans="1:70" x14ac:dyDescent="0.25">
      <c r="A224">
        <v>11381</v>
      </c>
      <c r="B224">
        <v>6</v>
      </c>
      <c r="C224">
        <v>42762</v>
      </c>
      <c r="D224">
        <v>1190</v>
      </c>
      <c r="E224">
        <v>7</v>
      </c>
      <c r="F224">
        <v>4</v>
      </c>
      <c r="G224">
        <v>3.1</v>
      </c>
      <c r="H224">
        <f>IFERROR(G224*M224,"")</f>
        <v>-3.1</v>
      </c>
      <c r="I224" t="s">
        <v>62</v>
      </c>
      <c r="J224">
        <f>IF(M224="NA","",G224)</f>
        <v>3.1</v>
      </c>
      <c r="K224">
        <v>-1</v>
      </c>
      <c r="L224">
        <v>1</v>
      </c>
      <c r="M224">
        <v>-1</v>
      </c>
      <c r="N224">
        <v>1</v>
      </c>
      <c r="O224">
        <f t="shared" si="11"/>
        <v>-3.1</v>
      </c>
      <c r="P224">
        <f t="shared" si="12"/>
        <v>3.1</v>
      </c>
      <c r="Q224">
        <f t="shared" si="13"/>
        <v>3.1</v>
      </c>
      <c r="R224" s="25">
        <f>IF(IFERROR(VLOOKUP(C224,'t+1'!$B$2:$L$312,11,FALSE),"")="NA","",IFERROR(VLOOKUP(C224,'t+1'!$B$2:$L$312,11,FALSE),""))</f>
        <v>0</v>
      </c>
      <c r="S224" s="25">
        <f t="shared" si="14"/>
        <v>-1</v>
      </c>
      <c r="T224">
        <v>-1</v>
      </c>
      <c r="U224">
        <v>1</v>
      </c>
      <c r="V224">
        <v>-1</v>
      </c>
      <c r="W224">
        <v>1</v>
      </c>
      <c r="X224">
        <v>-1</v>
      </c>
      <c r="Y224">
        <v>1</v>
      </c>
      <c r="Z224">
        <v>-1</v>
      </c>
      <c r="AA224">
        <v>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1</v>
      </c>
      <c r="AX224">
        <v>-1</v>
      </c>
      <c r="AY224">
        <v>-1</v>
      </c>
      <c r="AZ224">
        <v>-1</v>
      </c>
      <c r="BA224">
        <v>-1</v>
      </c>
      <c r="BB224">
        <v>-1</v>
      </c>
      <c r="BC224">
        <v>0</v>
      </c>
      <c r="BD224">
        <v>1</v>
      </c>
      <c r="BE224">
        <v>1</v>
      </c>
      <c r="BF224">
        <v>1</v>
      </c>
      <c r="BG224">
        <v>1</v>
      </c>
      <c r="BH224">
        <v>0</v>
      </c>
      <c r="BI224">
        <v>0</v>
      </c>
      <c r="BJ224" t="s">
        <v>63</v>
      </c>
      <c r="BK224" t="s">
        <v>63</v>
      </c>
      <c r="BL224" t="s">
        <v>63</v>
      </c>
      <c r="BM224" t="s">
        <v>63</v>
      </c>
      <c r="BN224" t="s">
        <v>63</v>
      </c>
      <c r="BO224" t="s">
        <v>63</v>
      </c>
      <c r="BP224" t="s">
        <v>63</v>
      </c>
      <c r="BQ224" t="s">
        <v>63</v>
      </c>
      <c r="BR224" t="s">
        <v>63</v>
      </c>
    </row>
    <row r="225" spans="1:70" x14ac:dyDescent="0.25">
      <c r="A225">
        <v>11385</v>
      </c>
      <c r="B225">
        <v>6</v>
      </c>
      <c r="C225">
        <v>42769</v>
      </c>
      <c r="D225">
        <v>1199</v>
      </c>
      <c r="E225">
        <v>9</v>
      </c>
      <c r="F225">
        <v>4</v>
      </c>
      <c r="G225">
        <v>14.3</v>
      </c>
      <c r="H225">
        <f>IFERROR(G225*M225,"")</f>
        <v>0</v>
      </c>
      <c r="I225" t="s">
        <v>62</v>
      </c>
      <c r="J225">
        <f>IF(M225="NA","",G225)</f>
        <v>14.3</v>
      </c>
      <c r="K225">
        <v>0</v>
      </c>
      <c r="L225">
        <v>0</v>
      </c>
      <c r="M225">
        <v>0</v>
      </c>
      <c r="N225">
        <v>0</v>
      </c>
      <c r="O225">
        <f t="shared" si="11"/>
        <v>14.3</v>
      </c>
      <c r="P225">
        <f t="shared" si="12"/>
        <v>14.3</v>
      </c>
      <c r="Q225">
        <f t="shared" si="13"/>
        <v>14.3</v>
      </c>
      <c r="R225" s="25">
        <f>IF(IFERROR(VLOOKUP(C225,'t+1'!$B$2:$L$312,11,FALSE),"")="NA","",IFERROR(VLOOKUP(C225,'t+1'!$B$2:$L$312,11,FALSE),""))</f>
        <v>1</v>
      </c>
      <c r="S225" s="25">
        <f t="shared" si="14"/>
        <v>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-1</v>
      </c>
      <c r="AA225">
        <v>0</v>
      </c>
      <c r="AB225">
        <v>-1</v>
      </c>
      <c r="AC225">
        <v>-1</v>
      </c>
      <c r="AD225">
        <v>0</v>
      </c>
      <c r="AE225">
        <v>0</v>
      </c>
      <c r="AF225">
        <v>0</v>
      </c>
      <c r="AG225">
        <v>0</v>
      </c>
      <c r="AH225">
        <v>-1</v>
      </c>
      <c r="AI225">
        <v>-1</v>
      </c>
      <c r="AJ225">
        <v>0</v>
      </c>
      <c r="AK225">
        <v>0</v>
      </c>
      <c r="AL225">
        <v>0</v>
      </c>
      <c r="AM225">
        <v>0</v>
      </c>
      <c r="AN225">
        <v>1</v>
      </c>
      <c r="AO225">
        <v>1</v>
      </c>
      <c r="AP225">
        <v>0</v>
      </c>
      <c r="AQ225">
        <v>1</v>
      </c>
      <c r="AR225">
        <v>0</v>
      </c>
      <c r="AS225">
        <v>1</v>
      </c>
      <c r="AT225">
        <v>1</v>
      </c>
      <c r="AU225">
        <v>0</v>
      </c>
      <c r="AV225">
        <v>0</v>
      </c>
      <c r="AW225">
        <v>1</v>
      </c>
      <c r="AX225">
        <v>-1</v>
      </c>
      <c r="AY225">
        <v>1</v>
      </c>
      <c r="AZ225">
        <v>0</v>
      </c>
      <c r="BA225">
        <v>-1</v>
      </c>
      <c r="BB225">
        <v>0</v>
      </c>
      <c r="BC225">
        <v>0</v>
      </c>
      <c r="BD225">
        <v>1</v>
      </c>
      <c r="BE225">
        <v>1</v>
      </c>
      <c r="BF225">
        <v>0</v>
      </c>
      <c r="BG225">
        <v>1</v>
      </c>
      <c r="BH225">
        <v>0</v>
      </c>
      <c r="BI225">
        <v>0</v>
      </c>
      <c r="BJ225" t="s">
        <v>63</v>
      </c>
      <c r="BK225" t="s">
        <v>63</v>
      </c>
      <c r="BL225" t="s">
        <v>63</v>
      </c>
      <c r="BM225" t="s">
        <v>63</v>
      </c>
      <c r="BN225" t="s">
        <v>63</v>
      </c>
      <c r="BO225" t="s">
        <v>63</v>
      </c>
      <c r="BP225" t="s">
        <v>63</v>
      </c>
      <c r="BQ225" t="s">
        <v>63</v>
      </c>
      <c r="BR225" t="s">
        <v>63</v>
      </c>
    </row>
    <row r="226" spans="1:70" x14ac:dyDescent="0.25">
      <c r="A226">
        <v>3857</v>
      </c>
      <c r="B226">
        <v>4</v>
      </c>
      <c r="C226">
        <v>42777</v>
      </c>
      <c r="D226">
        <v>1190</v>
      </c>
      <c r="E226">
        <v>1</v>
      </c>
      <c r="F226">
        <v>1</v>
      </c>
      <c r="G226">
        <v>0.05</v>
      </c>
      <c r="H226" t="str">
        <f>IFERROR(G226*M226,"")</f>
        <v/>
      </c>
      <c r="I226" t="s">
        <v>62</v>
      </c>
      <c r="J226" t="str">
        <f>IF(M226="NA","",G226)</f>
        <v/>
      </c>
      <c r="K226">
        <v>0</v>
      </c>
      <c r="L226">
        <v>-1</v>
      </c>
      <c r="M226" t="s">
        <v>63</v>
      </c>
      <c r="N226" t="s">
        <v>63</v>
      </c>
      <c r="O226" t="str">
        <f t="shared" si="11"/>
        <v/>
      </c>
      <c r="P226" t="str">
        <f t="shared" si="12"/>
        <v/>
      </c>
      <c r="Q226" t="str">
        <f t="shared" si="13"/>
        <v/>
      </c>
      <c r="R226" s="25" t="str">
        <f>IF(IFERROR(VLOOKUP(C226,'t+1'!$B$2:$L$312,11,FALSE),"")="NA","",IFERROR(VLOOKUP(C226,'t+1'!$B$2:$L$312,11,FALSE),""))</f>
        <v/>
      </c>
      <c r="S226" s="25" t="str">
        <f t="shared" si="14"/>
        <v/>
      </c>
      <c r="T226">
        <v>0</v>
      </c>
      <c r="U226">
        <v>0</v>
      </c>
      <c r="V226">
        <v>0</v>
      </c>
      <c r="W226">
        <v>-1</v>
      </c>
      <c r="X226" t="s">
        <v>63</v>
      </c>
      <c r="Y226" t="s">
        <v>63</v>
      </c>
      <c r="Z226">
        <v>0</v>
      </c>
      <c r="AA226">
        <v>0</v>
      </c>
      <c r="AB226">
        <v>0</v>
      </c>
      <c r="AC226">
        <v>-1</v>
      </c>
      <c r="AD226">
        <v>0</v>
      </c>
      <c r="AE226">
        <v>0</v>
      </c>
      <c r="AF226">
        <v>0</v>
      </c>
      <c r="AG226">
        <v>0</v>
      </c>
      <c r="AH226" t="s">
        <v>63</v>
      </c>
      <c r="AI226" t="s">
        <v>63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0</v>
      </c>
      <c r="AQ226">
        <v>0</v>
      </c>
      <c r="AR226" t="s">
        <v>63</v>
      </c>
      <c r="AS226" t="s">
        <v>63</v>
      </c>
      <c r="AT226">
        <v>0</v>
      </c>
      <c r="AU226">
        <v>0</v>
      </c>
      <c r="AV226">
        <v>0</v>
      </c>
      <c r="AW226">
        <v>1</v>
      </c>
      <c r="AX226">
        <v>-1</v>
      </c>
      <c r="AY226">
        <v>0</v>
      </c>
      <c r="AZ226">
        <v>0</v>
      </c>
      <c r="BA226">
        <v>-1</v>
      </c>
      <c r="BB226">
        <v>0</v>
      </c>
      <c r="BC226">
        <v>0</v>
      </c>
      <c r="BD226">
        <v>0</v>
      </c>
      <c r="BE226">
        <v>0</v>
      </c>
      <c r="BF226" t="s">
        <v>63</v>
      </c>
      <c r="BG226" t="s">
        <v>63</v>
      </c>
      <c r="BH226" t="s">
        <v>63</v>
      </c>
      <c r="BI226">
        <v>-1</v>
      </c>
      <c r="BJ226" t="s">
        <v>63</v>
      </c>
      <c r="BK226" t="s">
        <v>63</v>
      </c>
      <c r="BL226" t="s">
        <v>63</v>
      </c>
      <c r="BM226" t="s">
        <v>63</v>
      </c>
      <c r="BN226" t="s">
        <v>63</v>
      </c>
      <c r="BO226" t="s">
        <v>63</v>
      </c>
      <c r="BP226" t="s">
        <v>63</v>
      </c>
      <c r="BQ226" t="s">
        <v>63</v>
      </c>
      <c r="BR226" t="s">
        <v>63</v>
      </c>
    </row>
    <row r="227" spans="1:70" x14ac:dyDescent="0.25">
      <c r="A227">
        <v>11411</v>
      </c>
      <c r="B227">
        <v>6</v>
      </c>
      <c r="C227">
        <v>42782</v>
      </c>
      <c r="D227">
        <v>1190</v>
      </c>
      <c r="E227">
        <v>5</v>
      </c>
      <c r="F227">
        <v>4</v>
      </c>
      <c r="G227">
        <v>1.7</v>
      </c>
      <c r="H227">
        <f>IFERROR(G227*M227,"")</f>
        <v>-1.7</v>
      </c>
      <c r="I227" t="s">
        <v>62</v>
      </c>
      <c r="J227">
        <f>IF(M227="NA","",G227)</f>
        <v>1.7</v>
      </c>
      <c r="K227">
        <v>0</v>
      </c>
      <c r="L227">
        <v>1</v>
      </c>
      <c r="M227">
        <v>-1</v>
      </c>
      <c r="N227">
        <v>0</v>
      </c>
      <c r="O227">
        <f t="shared" si="11"/>
        <v>-1.7</v>
      </c>
      <c r="P227">
        <f t="shared" si="12"/>
        <v>1.7</v>
      </c>
      <c r="Q227">
        <f t="shared" si="13"/>
        <v>1.7</v>
      </c>
      <c r="R227" s="25">
        <f>IF(IFERROR(VLOOKUP(C227,'t+1'!$B$2:$L$312,11,FALSE),"")="NA","",IFERROR(VLOOKUP(C227,'t+1'!$B$2:$L$312,11,FALSE),""))</f>
        <v>-1</v>
      </c>
      <c r="S227" s="25">
        <f t="shared" si="14"/>
        <v>-1</v>
      </c>
      <c r="T227">
        <v>0</v>
      </c>
      <c r="U227">
        <v>1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0</v>
      </c>
      <c r="AF227">
        <v>0</v>
      </c>
      <c r="AG227">
        <v>1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-1</v>
      </c>
      <c r="AU227">
        <v>0</v>
      </c>
      <c r="AV227">
        <v>1</v>
      </c>
      <c r="AW227">
        <v>1</v>
      </c>
      <c r="AX227">
        <v>1</v>
      </c>
      <c r="AY227">
        <v>1</v>
      </c>
      <c r="AZ227">
        <v>-1</v>
      </c>
      <c r="BA227">
        <v>-1</v>
      </c>
      <c r="BB227">
        <v>-1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63</v>
      </c>
      <c r="BK227" t="s">
        <v>63</v>
      </c>
      <c r="BL227" t="s">
        <v>63</v>
      </c>
      <c r="BM227" t="s">
        <v>63</v>
      </c>
      <c r="BN227" t="s">
        <v>63</v>
      </c>
      <c r="BO227" t="s">
        <v>63</v>
      </c>
      <c r="BP227" t="s">
        <v>63</v>
      </c>
      <c r="BQ227" t="s">
        <v>63</v>
      </c>
      <c r="BR227" t="s">
        <v>63</v>
      </c>
    </row>
    <row r="228" spans="1:70" x14ac:dyDescent="0.25">
      <c r="A228">
        <v>5789</v>
      </c>
      <c r="B228">
        <v>5</v>
      </c>
      <c r="C228">
        <v>42874</v>
      </c>
      <c r="D228">
        <v>1201</v>
      </c>
      <c r="E228">
        <v>5</v>
      </c>
      <c r="F228">
        <v>4</v>
      </c>
      <c r="G228">
        <v>2.38</v>
      </c>
      <c r="H228">
        <f>IFERROR(G228*M228,"")</f>
        <v>-2.38</v>
      </c>
      <c r="I228" t="s">
        <v>62</v>
      </c>
      <c r="J228">
        <f>IF(M228="NA","",G228)</f>
        <v>2.38</v>
      </c>
      <c r="K228">
        <v>0</v>
      </c>
      <c r="L228">
        <v>1</v>
      </c>
      <c r="M228">
        <v>-1</v>
      </c>
      <c r="N228">
        <v>0</v>
      </c>
      <c r="O228">
        <f t="shared" si="11"/>
        <v>-2.38</v>
      </c>
      <c r="P228">
        <f t="shared" si="12"/>
        <v>2.38</v>
      </c>
      <c r="Q228">
        <f t="shared" si="13"/>
        <v>2.38</v>
      </c>
      <c r="R228" s="25">
        <f>IF(IFERROR(VLOOKUP(C228,'t+1'!$B$2:$L$312,11,FALSE),"")="NA","",IFERROR(VLOOKUP(C228,'t+1'!$B$2:$L$312,11,FALSE),""))</f>
        <v>-1</v>
      </c>
      <c r="S228" s="25">
        <f t="shared" si="14"/>
        <v>-1</v>
      </c>
      <c r="T228">
        <v>1</v>
      </c>
      <c r="U228">
        <v>1</v>
      </c>
      <c r="V228">
        <v>0</v>
      </c>
      <c r="W228">
        <v>1</v>
      </c>
      <c r="X228">
        <v>-1</v>
      </c>
      <c r="Y228">
        <v>0</v>
      </c>
      <c r="Z228">
        <v>0</v>
      </c>
      <c r="AA228">
        <v>0</v>
      </c>
      <c r="AB228">
        <v>-1</v>
      </c>
      <c r="AC228">
        <v>-1</v>
      </c>
      <c r="AD228">
        <v>-1</v>
      </c>
      <c r="AE228">
        <v>-1</v>
      </c>
      <c r="AF228">
        <v>-1</v>
      </c>
      <c r="AG228">
        <v>-1</v>
      </c>
      <c r="AH228">
        <v>-1</v>
      </c>
      <c r="AI228">
        <v>-1</v>
      </c>
      <c r="AJ228">
        <v>1</v>
      </c>
      <c r="AK228">
        <v>1</v>
      </c>
      <c r="AL228">
        <v>0</v>
      </c>
      <c r="AM228">
        <v>0</v>
      </c>
      <c r="AN228">
        <v>1</v>
      </c>
      <c r="AO228">
        <v>1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-1</v>
      </c>
      <c r="AV228">
        <v>0</v>
      </c>
      <c r="AW228">
        <v>1</v>
      </c>
      <c r="AX228">
        <v>-1</v>
      </c>
      <c r="AY228">
        <v>-1</v>
      </c>
      <c r="AZ228">
        <v>-1</v>
      </c>
      <c r="BA228">
        <v>-1</v>
      </c>
      <c r="BB228">
        <v>0</v>
      </c>
      <c r="BC228">
        <v>0</v>
      </c>
      <c r="BD228">
        <v>1</v>
      </c>
      <c r="BE228">
        <v>1</v>
      </c>
      <c r="BF228">
        <v>1</v>
      </c>
      <c r="BG228">
        <v>1</v>
      </c>
      <c r="BH228">
        <v>0</v>
      </c>
      <c r="BI228">
        <v>-1</v>
      </c>
      <c r="BJ228" t="s">
        <v>63</v>
      </c>
      <c r="BK228" t="s">
        <v>63</v>
      </c>
      <c r="BL228" t="s">
        <v>63</v>
      </c>
      <c r="BM228" t="s">
        <v>63</v>
      </c>
      <c r="BN228" t="s">
        <v>63</v>
      </c>
      <c r="BO228" t="s">
        <v>63</v>
      </c>
      <c r="BP228" t="s">
        <v>63</v>
      </c>
      <c r="BQ228" t="s">
        <v>63</v>
      </c>
      <c r="BR228" t="s">
        <v>63</v>
      </c>
    </row>
    <row r="229" spans="1:70" x14ac:dyDescent="0.25">
      <c r="A229">
        <v>11414</v>
      </c>
      <c r="B229">
        <v>6</v>
      </c>
      <c r="C229">
        <v>43002</v>
      </c>
      <c r="D229">
        <v>1201</v>
      </c>
      <c r="E229">
        <v>8</v>
      </c>
      <c r="F229">
        <v>4</v>
      </c>
      <c r="G229">
        <v>6.58</v>
      </c>
      <c r="H229">
        <f>IFERROR(G229*M229,"")</f>
        <v>-6.58</v>
      </c>
      <c r="I229" t="s">
        <v>62</v>
      </c>
      <c r="J229">
        <f>IF(M229="NA","",G229)</f>
        <v>6.58</v>
      </c>
      <c r="K229">
        <v>1</v>
      </c>
      <c r="L229">
        <v>0</v>
      </c>
      <c r="M229">
        <v>-1</v>
      </c>
      <c r="N229">
        <v>0</v>
      </c>
      <c r="O229">
        <f t="shared" si="11"/>
        <v>-6.58</v>
      </c>
      <c r="P229">
        <f t="shared" si="12"/>
        <v>6.58</v>
      </c>
      <c r="Q229">
        <f t="shared" si="13"/>
        <v>6.58</v>
      </c>
      <c r="R229" s="25">
        <f>IF(IFERROR(VLOOKUP(C229,'t+1'!$B$2:$L$312,11,FALSE),"")="NA","",IFERROR(VLOOKUP(C229,'t+1'!$B$2:$L$312,11,FALSE),""))</f>
        <v>-1</v>
      </c>
      <c r="S229" s="25">
        <f t="shared" si="14"/>
        <v>-1</v>
      </c>
      <c r="T229">
        <v>1</v>
      </c>
      <c r="U229">
        <v>0</v>
      </c>
      <c r="V229">
        <v>0</v>
      </c>
      <c r="W229">
        <v>0</v>
      </c>
      <c r="X229">
        <v>-1</v>
      </c>
      <c r="Y229">
        <v>0</v>
      </c>
      <c r="Z229">
        <v>0</v>
      </c>
      <c r="AA229">
        <v>0</v>
      </c>
      <c r="AB229">
        <v>1</v>
      </c>
      <c r="AC229">
        <v>0</v>
      </c>
      <c r="AD229">
        <v>0</v>
      </c>
      <c r="AE229">
        <v>0</v>
      </c>
      <c r="AF229">
        <v>1</v>
      </c>
      <c r="AG229">
        <v>0</v>
      </c>
      <c r="AH229">
        <v>0</v>
      </c>
      <c r="AI229">
        <v>0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0</v>
      </c>
      <c r="AR229">
        <v>1</v>
      </c>
      <c r="AS229">
        <v>0</v>
      </c>
      <c r="AT229">
        <v>0</v>
      </c>
      <c r="AU229">
        <v>0</v>
      </c>
      <c r="AV229">
        <v>1</v>
      </c>
      <c r="AW229">
        <v>-1</v>
      </c>
      <c r="AX229">
        <v>1</v>
      </c>
      <c r="AY229">
        <v>1</v>
      </c>
      <c r="AZ229">
        <v>-1</v>
      </c>
      <c r="BA229">
        <v>-1</v>
      </c>
      <c r="BB229">
        <v>-1</v>
      </c>
      <c r="BC229">
        <v>-1</v>
      </c>
      <c r="BD229">
        <v>0</v>
      </c>
      <c r="BE229">
        <v>-1</v>
      </c>
      <c r="BF229">
        <v>0</v>
      </c>
      <c r="BG229">
        <v>0</v>
      </c>
      <c r="BH229">
        <v>0</v>
      </c>
      <c r="BI229">
        <v>0</v>
      </c>
      <c r="BJ229" t="s">
        <v>63</v>
      </c>
      <c r="BK229" t="s">
        <v>63</v>
      </c>
      <c r="BL229" t="s">
        <v>63</v>
      </c>
      <c r="BM229" t="s">
        <v>63</v>
      </c>
      <c r="BN229" t="s">
        <v>63</v>
      </c>
      <c r="BO229" t="s">
        <v>63</v>
      </c>
      <c r="BP229" t="s">
        <v>63</v>
      </c>
      <c r="BQ229" t="s">
        <v>63</v>
      </c>
      <c r="BR229" t="s">
        <v>63</v>
      </c>
    </row>
    <row r="230" spans="1:70" x14ac:dyDescent="0.25">
      <c r="A230">
        <v>11419</v>
      </c>
      <c r="B230">
        <v>6</v>
      </c>
      <c r="C230">
        <v>43010</v>
      </c>
      <c r="D230">
        <v>1200</v>
      </c>
      <c r="E230">
        <v>9</v>
      </c>
      <c r="F230">
        <v>4</v>
      </c>
      <c r="G230">
        <v>20.02</v>
      </c>
      <c r="H230">
        <f>IFERROR(G230*M230,"")</f>
        <v>0</v>
      </c>
      <c r="I230" t="s">
        <v>62</v>
      </c>
      <c r="J230">
        <f>IF(M230="NA","",G230)</f>
        <v>20.02</v>
      </c>
      <c r="K230">
        <v>0</v>
      </c>
      <c r="L230">
        <v>1</v>
      </c>
      <c r="M230">
        <v>0</v>
      </c>
      <c r="N230">
        <v>0</v>
      </c>
      <c r="O230">
        <f t="shared" si="11"/>
        <v>0</v>
      </c>
      <c r="P230">
        <f t="shared" si="12"/>
        <v>20.02</v>
      </c>
      <c r="Q230">
        <f t="shared" si="13"/>
        <v>20.02</v>
      </c>
      <c r="R230" s="25">
        <f>IF(IFERROR(VLOOKUP(C230,'t+1'!$B$2:$L$312,11,FALSE),"")="NA","",IFERROR(VLOOKUP(C230,'t+1'!$B$2:$L$312,11,FALSE),""))</f>
        <v>0</v>
      </c>
      <c r="S230" s="25">
        <f t="shared" si="14"/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-1</v>
      </c>
      <c r="AB230">
        <v>1</v>
      </c>
      <c r="AC230">
        <v>1</v>
      </c>
      <c r="AD230">
        <v>-1</v>
      </c>
      <c r="AE230">
        <v>-1</v>
      </c>
      <c r="AF230">
        <v>0</v>
      </c>
      <c r="AG230">
        <v>0</v>
      </c>
      <c r="AH230">
        <v>-1</v>
      </c>
      <c r="AI230">
        <v>-1</v>
      </c>
      <c r="AJ230">
        <v>0</v>
      </c>
      <c r="AK230">
        <v>1</v>
      </c>
      <c r="AL230">
        <v>0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0</v>
      </c>
      <c r="AS230">
        <v>0</v>
      </c>
      <c r="AT230">
        <v>1</v>
      </c>
      <c r="AU230">
        <v>1</v>
      </c>
      <c r="AV230">
        <v>-1</v>
      </c>
      <c r="AW230">
        <v>1</v>
      </c>
      <c r="AX230">
        <v>1</v>
      </c>
      <c r="AY230">
        <v>1</v>
      </c>
      <c r="AZ230">
        <v>1</v>
      </c>
      <c r="BA230">
        <v>0</v>
      </c>
      <c r="BB230">
        <v>1</v>
      </c>
      <c r="BC230">
        <v>-1</v>
      </c>
      <c r="BD230">
        <v>0</v>
      </c>
      <c r="BE230">
        <v>0</v>
      </c>
      <c r="BF230">
        <v>0</v>
      </c>
      <c r="BG230">
        <v>0</v>
      </c>
      <c r="BH230">
        <v>-1</v>
      </c>
      <c r="BI230">
        <v>-1</v>
      </c>
      <c r="BJ230" t="s">
        <v>63</v>
      </c>
      <c r="BK230" t="s">
        <v>63</v>
      </c>
      <c r="BL230" t="s">
        <v>63</v>
      </c>
      <c r="BM230" t="s">
        <v>63</v>
      </c>
      <c r="BN230" t="s">
        <v>63</v>
      </c>
      <c r="BO230" t="s">
        <v>63</v>
      </c>
      <c r="BP230" t="s">
        <v>63</v>
      </c>
      <c r="BQ230" t="s">
        <v>63</v>
      </c>
      <c r="BR230" t="s">
        <v>63</v>
      </c>
    </row>
    <row r="231" spans="1:70" x14ac:dyDescent="0.25">
      <c r="A231">
        <v>2521</v>
      </c>
      <c r="B231">
        <v>1</v>
      </c>
      <c r="C231">
        <v>43031</v>
      </c>
      <c r="D231">
        <v>1209</v>
      </c>
      <c r="E231">
        <v>5</v>
      </c>
      <c r="F231">
        <v>4</v>
      </c>
      <c r="G231">
        <v>2.38</v>
      </c>
      <c r="H231" t="str">
        <f>IFERROR(G231*M231,"")</f>
        <v/>
      </c>
      <c r="I231" t="s">
        <v>62</v>
      </c>
      <c r="J231" t="str">
        <f>IF(M231="NA","",G231)</f>
        <v/>
      </c>
      <c r="K231">
        <v>0</v>
      </c>
      <c r="L231">
        <v>1</v>
      </c>
      <c r="M231" t="s">
        <v>63</v>
      </c>
      <c r="N231" t="s">
        <v>63</v>
      </c>
      <c r="O231" t="str">
        <f t="shared" si="11"/>
        <v/>
      </c>
      <c r="P231" t="str">
        <f t="shared" si="12"/>
        <v/>
      </c>
      <c r="Q231" t="str">
        <f t="shared" si="13"/>
        <v/>
      </c>
      <c r="R231" s="25">
        <f>IF(IFERROR(VLOOKUP(C231,'t+1'!$B$2:$L$312,11,FALSE),"")="NA","",IFERROR(VLOOKUP(C231,'t+1'!$B$2:$L$312,11,FALSE),""))</f>
        <v>-1</v>
      </c>
      <c r="S231" s="25" t="str">
        <f t="shared" si="14"/>
        <v/>
      </c>
      <c r="T231">
        <v>0</v>
      </c>
      <c r="U231">
        <v>1</v>
      </c>
      <c r="V231">
        <v>1</v>
      </c>
      <c r="W231">
        <v>1</v>
      </c>
      <c r="X231" t="s">
        <v>63</v>
      </c>
      <c r="Y231" t="s">
        <v>63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1</v>
      </c>
      <c r="AF231">
        <v>0</v>
      </c>
      <c r="AG231">
        <v>0</v>
      </c>
      <c r="AH231">
        <v>0</v>
      </c>
      <c r="AI231">
        <v>0</v>
      </c>
      <c r="AJ231">
        <v>1</v>
      </c>
      <c r="AK231">
        <v>1</v>
      </c>
      <c r="AL231">
        <v>0</v>
      </c>
      <c r="AM231">
        <v>1</v>
      </c>
      <c r="AN231">
        <v>1</v>
      </c>
      <c r="AO231">
        <v>1</v>
      </c>
      <c r="AP231">
        <v>0</v>
      </c>
      <c r="AQ231">
        <v>1</v>
      </c>
      <c r="AR231" t="s">
        <v>63</v>
      </c>
      <c r="AS231" t="s">
        <v>63</v>
      </c>
      <c r="AT231">
        <v>0</v>
      </c>
      <c r="AU231">
        <v>0</v>
      </c>
      <c r="AV231">
        <v>0</v>
      </c>
      <c r="AW231">
        <v>1</v>
      </c>
      <c r="AX231">
        <v>1</v>
      </c>
      <c r="AY231">
        <v>1</v>
      </c>
      <c r="AZ231">
        <v>-1</v>
      </c>
      <c r="BA231">
        <v>-1</v>
      </c>
      <c r="BB231">
        <v>0</v>
      </c>
      <c r="BC231">
        <v>1</v>
      </c>
      <c r="BD231">
        <v>0</v>
      </c>
      <c r="BE231">
        <v>1</v>
      </c>
      <c r="BF231" t="s">
        <v>63</v>
      </c>
      <c r="BG231" t="s">
        <v>63</v>
      </c>
      <c r="BH231">
        <v>1</v>
      </c>
      <c r="BI231">
        <v>1</v>
      </c>
      <c r="BJ231" t="s">
        <v>63</v>
      </c>
      <c r="BK231" t="s">
        <v>63</v>
      </c>
      <c r="BL231" t="s">
        <v>63</v>
      </c>
      <c r="BM231" t="s">
        <v>63</v>
      </c>
      <c r="BN231" t="s">
        <v>63</v>
      </c>
      <c r="BO231" t="s">
        <v>63</v>
      </c>
      <c r="BP231" t="s">
        <v>63</v>
      </c>
      <c r="BQ231" t="s">
        <v>63</v>
      </c>
      <c r="BR231" t="s">
        <v>63</v>
      </c>
    </row>
    <row r="232" spans="1:70" x14ac:dyDescent="0.25">
      <c r="A232">
        <v>5821</v>
      </c>
      <c r="B232">
        <v>5</v>
      </c>
      <c r="C232">
        <v>43056</v>
      </c>
      <c r="D232">
        <v>1209</v>
      </c>
      <c r="E232">
        <v>9</v>
      </c>
      <c r="F232">
        <v>4</v>
      </c>
      <c r="G232">
        <v>20.02</v>
      </c>
      <c r="H232">
        <f>IFERROR(G232*M232,"")</f>
        <v>20.02</v>
      </c>
      <c r="I232" t="s">
        <v>62</v>
      </c>
      <c r="J232">
        <f>IF(M232="NA","",G232)</f>
        <v>20.02</v>
      </c>
      <c r="K232">
        <v>1</v>
      </c>
      <c r="L232">
        <v>1</v>
      </c>
      <c r="M232">
        <v>1</v>
      </c>
      <c r="N232">
        <v>1</v>
      </c>
      <c r="O232" t="str">
        <f t="shared" si="11"/>
        <v/>
      </c>
      <c r="P232" t="str">
        <f t="shared" si="12"/>
        <v/>
      </c>
      <c r="Q232" t="str">
        <f t="shared" si="13"/>
        <v/>
      </c>
      <c r="R232" s="25" t="str">
        <f>IF(IFERROR(VLOOKUP(C232,'t+1'!$B$2:$L$312,11,FALSE),"")="NA","",IFERROR(VLOOKUP(C232,'t+1'!$B$2:$L$312,11,FALSE),""))</f>
        <v/>
      </c>
      <c r="S232" s="25" t="str">
        <f t="shared" si="14"/>
        <v/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0</v>
      </c>
      <c r="AQ232">
        <v>0</v>
      </c>
      <c r="AR232">
        <v>0</v>
      </c>
      <c r="AS232">
        <v>0</v>
      </c>
      <c r="AT232">
        <v>1</v>
      </c>
      <c r="AU232">
        <v>1</v>
      </c>
      <c r="AV232">
        <v>0</v>
      </c>
      <c r="AW232">
        <v>1</v>
      </c>
      <c r="AX232">
        <v>1</v>
      </c>
      <c r="AY232">
        <v>0</v>
      </c>
      <c r="AZ232">
        <v>-1</v>
      </c>
      <c r="BA232">
        <v>-1</v>
      </c>
      <c r="BB232">
        <v>-1</v>
      </c>
      <c r="BC232">
        <v>1</v>
      </c>
      <c r="BD232">
        <v>0</v>
      </c>
      <c r="BE232">
        <v>0</v>
      </c>
      <c r="BF232">
        <v>1</v>
      </c>
      <c r="BG232">
        <v>1</v>
      </c>
      <c r="BH232">
        <v>1</v>
      </c>
      <c r="BI232">
        <v>0</v>
      </c>
      <c r="BJ232" t="s">
        <v>63</v>
      </c>
      <c r="BK232" t="s">
        <v>63</v>
      </c>
      <c r="BL232" t="s">
        <v>63</v>
      </c>
      <c r="BM232" t="s">
        <v>63</v>
      </c>
      <c r="BN232" t="s">
        <v>63</v>
      </c>
      <c r="BO232" t="s">
        <v>63</v>
      </c>
      <c r="BP232" t="s">
        <v>63</v>
      </c>
      <c r="BQ232" t="s">
        <v>63</v>
      </c>
      <c r="BR232" t="s">
        <v>63</v>
      </c>
    </row>
    <row r="233" spans="1:70" x14ac:dyDescent="0.25">
      <c r="A233">
        <v>11437</v>
      </c>
      <c r="B233">
        <v>6</v>
      </c>
      <c r="C233">
        <v>43077</v>
      </c>
      <c r="D233">
        <v>1219</v>
      </c>
      <c r="E233">
        <v>5</v>
      </c>
      <c r="F233">
        <v>4</v>
      </c>
      <c r="G233">
        <v>0.98599999999999999</v>
      </c>
      <c r="H233">
        <f>IFERROR(G233*M233,"")</f>
        <v>0</v>
      </c>
      <c r="I233" t="s">
        <v>62</v>
      </c>
      <c r="J233">
        <f>IF(M233="NA","",G233)</f>
        <v>0.98599999999999999</v>
      </c>
      <c r="K233">
        <v>0</v>
      </c>
      <c r="L233">
        <v>0</v>
      </c>
      <c r="M233">
        <v>0</v>
      </c>
      <c r="N233">
        <v>0</v>
      </c>
      <c r="O233">
        <f t="shared" si="11"/>
        <v>0</v>
      </c>
      <c r="P233">
        <f t="shared" si="12"/>
        <v>0.98599999999999999</v>
      </c>
      <c r="Q233">
        <f t="shared" si="13"/>
        <v>0.98599999999999999</v>
      </c>
      <c r="R233" s="25">
        <f>IF(IFERROR(VLOOKUP(C233,'t+1'!$B$2:$L$312,11,FALSE),"")="NA","",IFERROR(VLOOKUP(C233,'t+1'!$B$2:$L$312,11,FALSE),""))</f>
        <v>0</v>
      </c>
      <c r="S233" s="25">
        <f t="shared" si="14"/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-1</v>
      </c>
      <c r="AC233">
        <v>0</v>
      </c>
      <c r="AD233">
        <v>-1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1</v>
      </c>
      <c r="AK233">
        <v>1</v>
      </c>
      <c r="AL233">
        <v>0</v>
      </c>
      <c r="AM233">
        <v>1</v>
      </c>
      <c r="AN233">
        <v>1</v>
      </c>
      <c r="AO233">
        <v>1</v>
      </c>
      <c r="AP233">
        <v>0</v>
      </c>
      <c r="AQ233">
        <v>1</v>
      </c>
      <c r="AR233">
        <v>0</v>
      </c>
      <c r="AS233">
        <v>1</v>
      </c>
      <c r="AT233">
        <v>0</v>
      </c>
      <c r="AU233">
        <v>0</v>
      </c>
      <c r="AV233">
        <v>0</v>
      </c>
      <c r="AW233">
        <v>1</v>
      </c>
      <c r="AX233">
        <v>-1</v>
      </c>
      <c r="AY233">
        <v>1</v>
      </c>
      <c r="AZ233">
        <v>0</v>
      </c>
      <c r="BA233">
        <v>-1</v>
      </c>
      <c r="BB233">
        <v>0</v>
      </c>
      <c r="BC233">
        <v>-1</v>
      </c>
      <c r="BD233">
        <v>1</v>
      </c>
      <c r="BE233">
        <v>1</v>
      </c>
      <c r="BF233">
        <v>0</v>
      </c>
      <c r="BG233">
        <v>0</v>
      </c>
      <c r="BH233">
        <v>0</v>
      </c>
      <c r="BI233">
        <v>0</v>
      </c>
      <c r="BJ233" t="s">
        <v>63</v>
      </c>
      <c r="BK233" t="s">
        <v>63</v>
      </c>
      <c r="BL233" t="s">
        <v>63</v>
      </c>
      <c r="BM233" t="s">
        <v>63</v>
      </c>
      <c r="BN233" t="s">
        <v>63</v>
      </c>
      <c r="BO233" t="s">
        <v>63</v>
      </c>
      <c r="BP233" t="s">
        <v>63</v>
      </c>
      <c r="BQ233" t="s">
        <v>63</v>
      </c>
      <c r="BR233" t="s">
        <v>63</v>
      </c>
    </row>
    <row r="234" spans="1:70" x14ac:dyDescent="0.25">
      <c r="A234">
        <v>11473</v>
      </c>
      <c r="B234">
        <v>6</v>
      </c>
      <c r="C234">
        <v>43080</v>
      </c>
      <c r="D234">
        <v>1219</v>
      </c>
      <c r="E234">
        <v>4</v>
      </c>
      <c r="F234">
        <v>3</v>
      </c>
      <c r="G234">
        <v>0.55100000000000005</v>
      </c>
      <c r="H234">
        <f>IFERROR(G234*M234,"")</f>
        <v>0</v>
      </c>
      <c r="I234" t="s">
        <v>62</v>
      </c>
      <c r="J234">
        <f>IF(M234="NA","",G234)</f>
        <v>0.55100000000000005</v>
      </c>
      <c r="K234">
        <v>1</v>
      </c>
      <c r="L234">
        <v>0</v>
      </c>
      <c r="M234">
        <v>0</v>
      </c>
      <c r="N234">
        <v>1</v>
      </c>
      <c r="O234" t="str">
        <f t="shared" si="11"/>
        <v/>
      </c>
      <c r="P234" t="str">
        <f t="shared" si="12"/>
        <v/>
      </c>
      <c r="Q234" t="str">
        <f t="shared" si="13"/>
        <v/>
      </c>
      <c r="R234" s="25" t="str">
        <f>IF(IFERROR(VLOOKUP(C234,'t+1'!$B$2:$L$312,11,FALSE),"")="NA","",IFERROR(VLOOKUP(C234,'t+1'!$B$2:$L$312,11,FALSE),""))</f>
        <v/>
      </c>
      <c r="S234" s="25" t="str">
        <f t="shared" si="14"/>
        <v/>
      </c>
      <c r="T234" t="s">
        <v>63</v>
      </c>
      <c r="U234" t="s">
        <v>63</v>
      </c>
      <c r="V234">
        <v>0</v>
      </c>
      <c r="W234">
        <v>1</v>
      </c>
      <c r="X234">
        <v>-1</v>
      </c>
      <c r="Y234">
        <v>1</v>
      </c>
      <c r="Z234">
        <v>-1</v>
      </c>
      <c r="AA234">
        <v>-1</v>
      </c>
      <c r="AB234">
        <v>0</v>
      </c>
      <c r="AC234">
        <v>0</v>
      </c>
      <c r="AD234">
        <v>0</v>
      </c>
      <c r="AE234">
        <v>0</v>
      </c>
      <c r="AF234">
        <v>-1</v>
      </c>
      <c r="AG234">
        <v>-1</v>
      </c>
      <c r="AH234">
        <v>0</v>
      </c>
      <c r="AI234">
        <v>0</v>
      </c>
      <c r="AJ234">
        <v>1</v>
      </c>
      <c r="AK234">
        <v>1</v>
      </c>
      <c r="AL234">
        <v>0</v>
      </c>
      <c r="AM234">
        <v>1</v>
      </c>
      <c r="AN234">
        <v>1</v>
      </c>
      <c r="AO234">
        <v>1</v>
      </c>
      <c r="AP234">
        <v>-1</v>
      </c>
      <c r="AQ234">
        <v>0</v>
      </c>
      <c r="AR234">
        <v>-1</v>
      </c>
      <c r="AS234">
        <v>-1</v>
      </c>
      <c r="AT234">
        <v>0</v>
      </c>
      <c r="AU234">
        <v>0</v>
      </c>
      <c r="AV234">
        <v>-1</v>
      </c>
      <c r="AW234">
        <v>-1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0</v>
      </c>
      <c r="BF234">
        <v>-1</v>
      </c>
      <c r="BG234">
        <v>1</v>
      </c>
      <c r="BH234">
        <v>1</v>
      </c>
      <c r="BI234">
        <v>0</v>
      </c>
      <c r="BJ234" t="s">
        <v>63</v>
      </c>
      <c r="BK234" t="s">
        <v>63</v>
      </c>
      <c r="BL234" t="s">
        <v>63</v>
      </c>
      <c r="BM234" t="s">
        <v>63</v>
      </c>
      <c r="BN234" t="s">
        <v>63</v>
      </c>
      <c r="BO234" t="s">
        <v>63</v>
      </c>
      <c r="BP234" t="s">
        <v>63</v>
      </c>
      <c r="BQ234" t="s">
        <v>63</v>
      </c>
      <c r="BR234" t="s">
        <v>63</v>
      </c>
    </row>
    <row r="235" spans="1:70" x14ac:dyDescent="0.25">
      <c r="A235">
        <v>17166</v>
      </c>
      <c r="B235">
        <v>6</v>
      </c>
      <c r="C235">
        <v>43146</v>
      </c>
      <c r="D235">
        <v>1219</v>
      </c>
      <c r="E235">
        <v>1</v>
      </c>
      <c r="F235">
        <v>1</v>
      </c>
      <c r="G235">
        <v>2.9000000000000001E-2</v>
      </c>
      <c r="H235" t="str">
        <f>IFERROR(G235*M235,"")</f>
        <v/>
      </c>
      <c r="I235" t="s">
        <v>62</v>
      </c>
      <c r="J235" t="str">
        <f>IF(M235="NA","",G235)</f>
        <v/>
      </c>
      <c r="K235">
        <v>0</v>
      </c>
      <c r="L235">
        <v>0</v>
      </c>
      <c r="M235" t="s">
        <v>63</v>
      </c>
      <c r="N235" t="s">
        <v>63</v>
      </c>
      <c r="O235" t="str">
        <f t="shared" si="11"/>
        <v/>
      </c>
      <c r="P235" t="str">
        <f t="shared" si="12"/>
        <v/>
      </c>
      <c r="Q235" t="str">
        <f t="shared" si="13"/>
        <v/>
      </c>
      <c r="R235" s="25" t="str">
        <f>IF(IFERROR(VLOOKUP(C235,'t+1'!$B$2:$L$312,11,FALSE),"")="NA","",IFERROR(VLOOKUP(C235,'t+1'!$B$2:$L$312,11,FALSE),""))</f>
        <v/>
      </c>
      <c r="S235" s="25" t="str">
        <f t="shared" si="14"/>
        <v/>
      </c>
      <c r="T235">
        <v>0</v>
      </c>
      <c r="U235">
        <v>0</v>
      </c>
      <c r="V235">
        <v>0</v>
      </c>
      <c r="W235">
        <v>0</v>
      </c>
      <c r="X235" t="s">
        <v>63</v>
      </c>
      <c r="Y235" t="s">
        <v>63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-1</v>
      </c>
      <c r="AI235">
        <v>-1</v>
      </c>
      <c r="AJ235">
        <v>1</v>
      </c>
      <c r="AK235">
        <v>0</v>
      </c>
      <c r="AL235">
        <v>0</v>
      </c>
      <c r="AM235">
        <v>0</v>
      </c>
      <c r="AN235">
        <v>1</v>
      </c>
      <c r="AO235">
        <v>0</v>
      </c>
      <c r="AP235">
        <v>1</v>
      </c>
      <c r="AQ235">
        <v>0</v>
      </c>
      <c r="AR235" t="s">
        <v>63</v>
      </c>
      <c r="AS235" t="s">
        <v>63</v>
      </c>
      <c r="AT235">
        <v>0</v>
      </c>
      <c r="AU235">
        <v>0</v>
      </c>
      <c r="AV235">
        <v>0</v>
      </c>
      <c r="AW235">
        <v>-1</v>
      </c>
      <c r="AX235">
        <v>1</v>
      </c>
      <c r="AY235">
        <v>-1</v>
      </c>
      <c r="AZ235">
        <v>-1</v>
      </c>
      <c r="BA235">
        <v>-1</v>
      </c>
      <c r="BB235">
        <v>0</v>
      </c>
      <c r="BC235">
        <v>0</v>
      </c>
      <c r="BD235">
        <v>0</v>
      </c>
      <c r="BE235">
        <v>0</v>
      </c>
      <c r="BF235" t="s">
        <v>63</v>
      </c>
      <c r="BG235" t="s">
        <v>63</v>
      </c>
      <c r="BH235">
        <v>-1</v>
      </c>
      <c r="BI235">
        <v>0</v>
      </c>
      <c r="BJ235" t="s">
        <v>63</v>
      </c>
      <c r="BK235" t="s">
        <v>63</v>
      </c>
      <c r="BL235" t="s">
        <v>63</v>
      </c>
      <c r="BM235" t="s">
        <v>63</v>
      </c>
      <c r="BN235" t="s">
        <v>63</v>
      </c>
      <c r="BO235" t="s">
        <v>63</v>
      </c>
      <c r="BP235" t="s">
        <v>63</v>
      </c>
      <c r="BQ235" t="s">
        <v>63</v>
      </c>
      <c r="BR235" t="s">
        <v>63</v>
      </c>
    </row>
    <row r="236" spans="1:70" x14ac:dyDescent="0.25">
      <c r="A236">
        <v>11505</v>
      </c>
      <c r="B236">
        <v>6</v>
      </c>
      <c r="C236">
        <v>43151</v>
      </c>
      <c r="D236">
        <v>1219</v>
      </c>
      <c r="E236">
        <v>1</v>
      </c>
      <c r="F236">
        <v>1</v>
      </c>
      <c r="G236">
        <v>2.9000000000000001E-2</v>
      </c>
      <c r="H236">
        <f>IFERROR(G236*M236,"")</f>
        <v>-2.9000000000000001E-2</v>
      </c>
      <c r="I236" t="s">
        <v>62</v>
      </c>
      <c r="J236">
        <f>IF(M236="NA","",G236)</f>
        <v>2.9000000000000001E-2</v>
      </c>
      <c r="K236">
        <v>0</v>
      </c>
      <c r="L236">
        <v>0</v>
      </c>
      <c r="M236">
        <v>-1</v>
      </c>
      <c r="N236">
        <v>-1</v>
      </c>
      <c r="O236">
        <f t="shared" si="11"/>
        <v>2.9000000000000001E-2</v>
      </c>
      <c r="P236">
        <f t="shared" si="12"/>
        <v>2.9000000000000001E-2</v>
      </c>
      <c r="Q236">
        <f t="shared" si="13"/>
        <v>2.9000000000000001E-2</v>
      </c>
      <c r="R236" s="25">
        <f>IF(IFERROR(VLOOKUP(C236,'t+1'!$B$2:$L$312,11,FALSE),"")="NA","",IFERROR(VLOOKUP(C236,'t+1'!$B$2:$L$312,11,FALSE),""))</f>
        <v>0</v>
      </c>
      <c r="S236" s="25">
        <f t="shared" si="14"/>
        <v>1</v>
      </c>
      <c r="T236">
        <v>0</v>
      </c>
      <c r="U236">
        <v>0</v>
      </c>
      <c r="V236">
        <v>0</v>
      </c>
      <c r="W236">
        <v>0</v>
      </c>
      <c r="X236">
        <v>-1</v>
      </c>
      <c r="Y236">
        <v>-1</v>
      </c>
      <c r="Z236">
        <v>-1</v>
      </c>
      <c r="AA236">
        <v>-1</v>
      </c>
      <c r="AB236">
        <v>-1</v>
      </c>
      <c r="AC236">
        <v>-1</v>
      </c>
      <c r="AD236">
        <v>-1</v>
      </c>
      <c r="AE236">
        <v>-1</v>
      </c>
      <c r="AF236">
        <v>-1</v>
      </c>
      <c r="AG236">
        <v>-1</v>
      </c>
      <c r="AH236">
        <v>0</v>
      </c>
      <c r="AI236">
        <v>0</v>
      </c>
      <c r="AJ236">
        <v>1</v>
      </c>
      <c r="AK236">
        <v>1</v>
      </c>
      <c r="AL236">
        <v>0</v>
      </c>
      <c r="AM236">
        <v>0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0</v>
      </c>
      <c r="AU236">
        <v>0</v>
      </c>
      <c r="AV236">
        <v>-1</v>
      </c>
      <c r="AW236">
        <v>1</v>
      </c>
      <c r="AX236">
        <v>-1</v>
      </c>
      <c r="AY236">
        <v>-1</v>
      </c>
      <c r="AZ236">
        <v>-1</v>
      </c>
      <c r="BA236">
        <v>-1</v>
      </c>
      <c r="BB236">
        <v>-1</v>
      </c>
      <c r="BC236">
        <v>0</v>
      </c>
      <c r="BD236">
        <v>1</v>
      </c>
      <c r="BE236">
        <v>1</v>
      </c>
      <c r="BF236">
        <v>0</v>
      </c>
      <c r="BG236">
        <v>0</v>
      </c>
      <c r="BH236">
        <v>0</v>
      </c>
      <c r="BI236">
        <v>0</v>
      </c>
      <c r="BJ236" t="s">
        <v>63</v>
      </c>
      <c r="BK236" t="s">
        <v>63</v>
      </c>
      <c r="BL236" t="s">
        <v>63</v>
      </c>
      <c r="BM236" t="s">
        <v>63</v>
      </c>
      <c r="BN236" t="s">
        <v>63</v>
      </c>
      <c r="BO236" t="s">
        <v>63</v>
      </c>
      <c r="BP236" t="s">
        <v>63</v>
      </c>
      <c r="BQ236" t="s">
        <v>63</v>
      </c>
      <c r="BR236" t="s">
        <v>63</v>
      </c>
    </row>
    <row r="237" spans="1:70" x14ac:dyDescent="0.25">
      <c r="A237">
        <v>11555</v>
      </c>
      <c r="B237">
        <v>6</v>
      </c>
      <c r="C237">
        <v>43182</v>
      </c>
      <c r="D237">
        <v>1219</v>
      </c>
      <c r="E237">
        <v>2</v>
      </c>
      <c r="F237">
        <v>2</v>
      </c>
      <c r="G237">
        <v>0.11600000000000001</v>
      </c>
      <c r="H237" t="str">
        <f>IFERROR(G237*M237,"")</f>
        <v/>
      </c>
      <c r="I237" t="s">
        <v>62</v>
      </c>
      <c r="J237" t="str">
        <f>IF(M237="NA","",G237)</f>
        <v/>
      </c>
      <c r="K237">
        <v>-1</v>
      </c>
      <c r="L237">
        <v>-1</v>
      </c>
      <c r="M237" t="s">
        <v>63</v>
      </c>
      <c r="N237" t="s">
        <v>63</v>
      </c>
      <c r="O237" t="str">
        <f t="shared" si="11"/>
        <v/>
      </c>
      <c r="P237" t="str">
        <f t="shared" si="12"/>
        <v/>
      </c>
      <c r="Q237" t="str">
        <f t="shared" si="13"/>
        <v/>
      </c>
      <c r="R237" s="25" t="str">
        <f>IF(IFERROR(VLOOKUP(C237,'t+1'!$B$2:$L$312,11,FALSE),"")="NA","",IFERROR(VLOOKUP(C237,'t+1'!$B$2:$L$312,11,FALSE),""))</f>
        <v/>
      </c>
      <c r="S237" s="25" t="str">
        <f t="shared" si="14"/>
        <v/>
      </c>
      <c r="T237">
        <v>-1</v>
      </c>
      <c r="U237">
        <v>-1</v>
      </c>
      <c r="V237">
        <v>-1</v>
      </c>
      <c r="W237">
        <v>-1</v>
      </c>
      <c r="X237" t="s">
        <v>63</v>
      </c>
      <c r="Y237" t="s">
        <v>63</v>
      </c>
      <c r="Z237">
        <v>-1</v>
      </c>
      <c r="AA237">
        <v>-1</v>
      </c>
      <c r="AB237">
        <v>-1</v>
      </c>
      <c r="AC237">
        <v>-1</v>
      </c>
      <c r="AD237">
        <v>0</v>
      </c>
      <c r="AE237">
        <v>-1</v>
      </c>
      <c r="AF237">
        <v>-1</v>
      </c>
      <c r="AG237">
        <v>-1</v>
      </c>
      <c r="AH237">
        <v>-1</v>
      </c>
      <c r="AI237">
        <v>-1</v>
      </c>
      <c r="AJ237">
        <v>1</v>
      </c>
      <c r="AK237">
        <v>1</v>
      </c>
      <c r="AL237">
        <v>0</v>
      </c>
      <c r="AM237">
        <v>1</v>
      </c>
      <c r="AN237">
        <v>1</v>
      </c>
      <c r="AO237">
        <v>1</v>
      </c>
      <c r="AP237">
        <v>-1</v>
      </c>
      <c r="AQ237">
        <v>0</v>
      </c>
      <c r="AR237" t="s">
        <v>63</v>
      </c>
      <c r="AS237" t="s">
        <v>63</v>
      </c>
      <c r="AT237">
        <v>0</v>
      </c>
      <c r="AU237">
        <v>1</v>
      </c>
      <c r="AV237">
        <v>-1</v>
      </c>
      <c r="AW237">
        <v>1</v>
      </c>
      <c r="AX237">
        <v>-1</v>
      </c>
      <c r="AY237">
        <v>0</v>
      </c>
      <c r="AZ237">
        <v>1</v>
      </c>
      <c r="BA237">
        <v>-1</v>
      </c>
      <c r="BB237">
        <v>-1</v>
      </c>
      <c r="BC237">
        <v>1</v>
      </c>
      <c r="BD237">
        <v>1</v>
      </c>
      <c r="BE237">
        <v>1</v>
      </c>
      <c r="BF237">
        <v>0</v>
      </c>
      <c r="BG237">
        <v>0</v>
      </c>
      <c r="BH237">
        <v>-1</v>
      </c>
      <c r="BI237">
        <v>-1</v>
      </c>
      <c r="BJ237" t="s">
        <v>63</v>
      </c>
      <c r="BK237" t="s">
        <v>63</v>
      </c>
      <c r="BL237" t="s">
        <v>63</v>
      </c>
      <c r="BM237" t="s">
        <v>63</v>
      </c>
      <c r="BN237" t="s">
        <v>63</v>
      </c>
      <c r="BO237" t="s">
        <v>63</v>
      </c>
      <c r="BP237" t="s">
        <v>63</v>
      </c>
      <c r="BQ237" t="s">
        <v>63</v>
      </c>
      <c r="BR237" t="s">
        <v>63</v>
      </c>
    </row>
    <row r="238" spans="1:70" x14ac:dyDescent="0.25">
      <c r="A238">
        <v>12084</v>
      </c>
      <c r="B238">
        <v>7</v>
      </c>
      <c r="C238">
        <v>43201</v>
      </c>
      <c r="D238">
        <v>1219</v>
      </c>
      <c r="E238">
        <v>7</v>
      </c>
      <c r="F238">
        <v>4</v>
      </c>
      <c r="G238">
        <v>1.798</v>
      </c>
      <c r="H238">
        <f>IFERROR(G238*M238,"")</f>
        <v>0</v>
      </c>
      <c r="I238" t="s">
        <v>62</v>
      </c>
      <c r="J238">
        <f>IF(M238="NA","",G238)</f>
        <v>1.798</v>
      </c>
      <c r="K238">
        <v>-1</v>
      </c>
      <c r="L238" t="s">
        <v>63</v>
      </c>
      <c r="M238">
        <v>0</v>
      </c>
      <c r="N238" t="s">
        <v>63</v>
      </c>
      <c r="O238" t="str">
        <f t="shared" si="11"/>
        <v/>
      </c>
      <c r="P238" t="str">
        <f t="shared" si="12"/>
        <v/>
      </c>
      <c r="Q238" t="str">
        <f t="shared" si="13"/>
        <v/>
      </c>
      <c r="R238" s="25" t="str">
        <f>IF(IFERROR(VLOOKUP(C238,'t+1'!$B$2:$L$312,11,FALSE),"")="NA","",IFERROR(VLOOKUP(C238,'t+1'!$B$2:$L$312,11,FALSE),""))</f>
        <v/>
      </c>
      <c r="S238" s="25" t="str">
        <f t="shared" si="14"/>
        <v/>
      </c>
      <c r="T238">
        <v>-1</v>
      </c>
      <c r="U238">
        <v>1</v>
      </c>
      <c r="V238">
        <v>-1</v>
      </c>
      <c r="W238">
        <v>1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-1</v>
      </c>
      <c r="AE238">
        <v>-1</v>
      </c>
      <c r="AF238">
        <v>0</v>
      </c>
      <c r="AG238">
        <v>0</v>
      </c>
      <c r="AH238">
        <v>0</v>
      </c>
      <c r="AI238">
        <v>0</v>
      </c>
      <c r="AJ238">
        <v>1</v>
      </c>
      <c r="AK238">
        <v>1</v>
      </c>
      <c r="AL238">
        <v>1</v>
      </c>
      <c r="AM238">
        <v>0</v>
      </c>
      <c r="AN238">
        <v>1</v>
      </c>
      <c r="AO238">
        <v>1</v>
      </c>
      <c r="AP238">
        <v>1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1</v>
      </c>
      <c r="AX238">
        <v>-1</v>
      </c>
      <c r="AY238">
        <v>0</v>
      </c>
      <c r="AZ238">
        <v>0</v>
      </c>
      <c r="BA238">
        <v>0</v>
      </c>
      <c r="BB238">
        <v>0</v>
      </c>
      <c r="BC238">
        <v>1</v>
      </c>
      <c r="BD238">
        <v>0</v>
      </c>
      <c r="BE238">
        <v>-1</v>
      </c>
      <c r="BF238">
        <v>0</v>
      </c>
      <c r="BG238">
        <v>0</v>
      </c>
      <c r="BH238">
        <v>0</v>
      </c>
      <c r="BI238">
        <v>0</v>
      </c>
      <c r="BJ238" t="s">
        <v>63</v>
      </c>
      <c r="BK238" t="s">
        <v>63</v>
      </c>
      <c r="BL238" t="s">
        <v>63</v>
      </c>
      <c r="BM238" t="s">
        <v>63</v>
      </c>
      <c r="BN238" t="s">
        <v>63</v>
      </c>
      <c r="BO238" t="s">
        <v>63</v>
      </c>
      <c r="BP238" t="s">
        <v>63</v>
      </c>
      <c r="BQ238" t="s">
        <v>63</v>
      </c>
      <c r="BR238" t="s">
        <v>63</v>
      </c>
    </row>
    <row r="239" spans="1:70" x14ac:dyDescent="0.25">
      <c r="A239">
        <v>5852</v>
      </c>
      <c r="B239">
        <v>5</v>
      </c>
      <c r="C239">
        <v>43204</v>
      </c>
      <c r="D239">
        <v>1219</v>
      </c>
      <c r="E239">
        <v>2</v>
      </c>
      <c r="F239">
        <v>2</v>
      </c>
      <c r="G239">
        <v>0.11600000000000001</v>
      </c>
      <c r="H239">
        <f>IFERROR(G239*M239,"")</f>
        <v>0</v>
      </c>
      <c r="I239" t="s">
        <v>62</v>
      </c>
      <c r="J239">
        <f>IF(M239="NA","",G239)</f>
        <v>0.11600000000000001</v>
      </c>
      <c r="K239">
        <v>0</v>
      </c>
      <c r="L239">
        <v>0</v>
      </c>
      <c r="M239">
        <v>0</v>
      </c>
      <c r="N239">
        <v>0</v>
      </c>
      <c r="O239" t="str">
        <f t="shared" si="11"/>
        <v/>
      </c>
      <c r="P239" t="str">
        <f t="shared" si="12"/>
        <v/>
      </c>
      <c r="Q239" t="str">
        <f t="shared" si="13"/>
        <v/>
      </c>
      <c r="R239" s="25" t="str">
        <f>IF(IFERROR(VLOOKUP(C239,'t+1'!$B$2:$L$312,11,FALSE),"")="NA","",IFERROR(VLOOKUP(C239,'t+1'!$B$2:$L$312,11,FALSE),""))</f>
        <v/>
      </c>
      <c r="S239" s="25" t="str">
        <f t="shared" si="14"/>
        <v/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-1</v>
      </c>
      <c r="AA239">
        <v>-1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-1</v>
      </c>
      <c r="AX239">
        <v>1</v>
      </c>
      <c r="AY239">
        <v>-1</v>
      </c>
      <c r="AZ239">
        <v>-1</v>
      </c>
      <c r="BA239">
        <v>-1</v>
      </c>
      <c r="BB239">
        <v>-1</v>
      </c>
      <c r="BC239">
        <v>0</v>
      </c>
      <c r="BD239">
        <v>-1</v>
      </c>
      <c r="BE239">
        <v>0</v>
      </c>
      <c r="BF239">
        <v>0</v>
      </c>
      <c r="BG239">
        <v>0</v>
      </c>
      <c r="BH239">
        <v>0</v>
      </c>
      <c r="BI239">
        <v>-1</v>
      </c>
      <c r="BJ239" t="s">
        <v>63</v>
      </c>
      <c r="BK239" t="s">
        <v>63</v>
      </c>
      <c r="BL239" t="s">
        <v>63</v>
      </c>
      <c r="BM239" t="s">
        <v>63</v>
      </c>
      <c r="BN239" t="s">
        <v>63</v>
      </c>
      <c r="BO239" t="s">
        <v>63</v>
      </c>
      <c r="BP239" t="s">
        <v>63</v>
      </c>
      <c r="BQ239" t="s">
        <v>63</v>
      </c>
      <c r="BR239" t="s">
        <v>63</v>
      </c>
    </row>
    <row r="240" spans="1:70" x14ac:dyDescent="0.25">
      <c r="A240">
        <v>14859</v>
      </c>
      <c r="B240">
        <v>1</v>
      </c>
      <c r="C240">
        <v>43213</v>
      </c>
      <c r="D240">
        <v>1219</v>
      </c>
      <c r="E240">
        <v>2</v>
      </c>
      <c r="F240">
        <v>2</v>
      </c>
      <c r="G240">
        <v>0.11600000000000001</v>
      </c>
      <c r="H240">
        <f>IFERROR(G240*M240,"")</f>
        <v>0</v>
      </c>
      <c r="I240" t="s">
        <v>62</v>
      </c>
      <c r="J240">
        <f>IF(M240="NA","",G240)</f>
        <v>0.11600000000000001</v>
      </c>
      <c r="K240">
        <v>0</v>
      </c>
      <c r="L240">
        <v>1</v>
      </c>
      <c r="M240">
        <v>0</v>
      </c>
      <c r="N240">
        <v>1</v>
      </c>
      <c r="O240">
        <f t="shared" si="11"/>
        <v>-0.11600000000000001</v>
      </c>
      <c r="P240">
        <f t="shared" si="12"/>
        <v>0.11600000000000001</v>
      </c>
      <c r="Q240">
        <f t="shared" si="13"/>
        <v>0.11600000000000001</v>
      </c>
      <c r="R240" s="25">
        <f>IF(IFERROR(VLOOKUP(C240,'t+1'!$B$2:$L$312,11,FALSE),"")="NA","",IFERROR(VLOOKUP(C240,'t+1'!$B$2:$L$312,11,FALSE),""))</f>
        <v>0</v>
      </c>
      <c r="S240" s="25">
        <f t="shared" si="14"/>
        <v>-1</v>
      </c>
      <c r="T240">
        <v>0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0</v>
      </c>
      <c r="AE240">
        <v>1</v>
      </c>
      <c r="AF240">
        <v>0</v>
      </c>
      <c r="AG240">
        <v>0</v>
      </c>
      <c r="AH240">
        <v>0</v>
      </c>
      <c r="AI240">
        <v>0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0</v>
      </c>
      <c r="AQ240">
        <v>0</v>
      </c>
      <c r="AR240">
        <v>0</v>
      </c>
      <c r="AS240">
        <v>1</v>
      </c>
      <c r="AT240">
        <v>0</v>
      </c>
      <c r="AU240">
        <v>-1</v>
      </c>
      <c r="AV240">
        <v>1</v>
      </c>
      <c r="AW240">
        <v>-1</v>
      </c>
      <c r="AX240">
        <v>1</v>
      </c>
      <c r="AY240">
        <v>0</v>
      </c>
      <c r="AZ240">
        <v>-1</v>
      </c>
      <c r="BA240">
        <v>-1</v>
      </c>
      <c r="BB240">
        <v>-1</v>
      </c>
      <c r="BC240">
        <v>-1</v>
      </c>
      <c r="BD240">
        <v>-1</v>
      </c>
      <c r="BE240">
        <v>-1</v>
      </c>
      <c r="BF240">
        <v>1</v>
      </c>
      <c r="BG240">
        <v>1</v>
      </c>
      <c r="BH240">
        <v>1</v>
      </c>
      <c r="BI240">
        <v>1</v>
      </c>
      <c r="BJ240" t="s">
        <v>63</v>
      </c>
      <c r="BK240" t="s">
        <v>63</v>
      </c>
      <c r="BL240" t="s">
        <v>63</v>
      </c>
      <c r="BM240" t="s">
        <v>63</v>
      </c>
      <c r="BN240" t="s">
        <v>63</v>
      </c>
      <c r="BO240" t="s">
        <v>63</v>
      </c>
      <c r="BP240" t="s">
        <v>63</v>
      </c>
      <c r="BQ240" t="s">
        <v>63</v>
      </c>
      <c r="BR240" t="s">
        <v>63</v>
      </c>
    </row>
    <row r="241" spans="1:70" x14ac:dyDescent="0.25">
      <c r="A241">
        <v>5868</v>
      </c>
      <c r="B241">
        <v>5</v>
      </c>
      <c r="C241">
        <v>43214</v>
      </c>
      <c r="D241">
        <v>1219</v>
      </c>
      <c r="E241">
        <v>2</v>
      </c>
      <c r="F241">
        <v>2</v>
      </c>
      <c r="G241">
        <v>0.11600000000000001</v>
      </c>
      <c r="H241" t="str">
        <f>IFERROR(G241*M241,"")</f>
        <v/>
      </c>
      <c r="I241" t="s">
        <v>62</v>
      </c>
      <c r="J241" t="str">
        <f>IF(M241="NA","",G241)</f>
        <v/>
      </c>
      <c r="K241">
        <v>0</v>
      </c>
      <c r="L241">
        <v>1</v>
      </c>
      <c r="M241" t="s">
        <v>63</v>
      </c>
      <c r="N241" t="s">
        <v>63</v>
      </c>
      <c r="O241" t="str">
        <f t="shared" si="11"/>
        <v/>
      </c>
      <c r="P241" t="str">
        <f t="shared" si="12"/>
        <v/>
      </c>
      <c r="Q241" t="str">
        <f t="shared" si="13"/>
        <v/>
      </c>
      <c r="R241" s="25" t="str">
        <f>IF(IFERROR(VLOOKUP(C241,'t+1'!$B$2:$L$312,11,FALSE),"")="NA","",IFERROR(VLOOKUP(C241,'t+1'!$B$2:$L$312,11,FALSE),""))</f>
        <v/>
      </c>
      <c r="S241" s="25" t="str">
        <f t="shared" si="14"/>
        <v/>
      </c>
      <c r="T241">
        <v>0</v>
      </c>
      <c r="U241">
        <v>1</v>
      </c>
      <c r="V241">
        <v>0</v>
      </c>
      <c r="W241">
        <v>1</v>
      </c>
      <c r="X241" t="s">
        <v>63</v>
      </c>
      <c r="Y241" t="s">
        <v>63</v>
      </c>
      <c r="Z241">
        <v>0</v>
      </c>
      <c r="AA241">
        <v>0</v>
      </c>
      <c r="AB241">
        <v>0</v>
      </c>
      <c r="AC241">
        <v>0</v>
      </c>
      <c r="AD241">
        <v>-1</v>
      </c>
      <c r="AE241">
        <v>-1</v>
      </c>
      <c r="AF241">
        <v>0</v>
      </c>
      <c r="AG241">
        <v>0</v>
      </c>
      <c r="AH241">
        <v>0</v>
      </c>
      <c r="AI241">
        <v>0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 t="s">
        <v>63</v>
      </c>
      <c r="AS241" t="s">
        <v>63</v>
      </c>
      <c r="AT241">
        <v>0</v>
      </c>
      <c r="AU241">
        <v>0</v>
      </c>
      <c r="AV241">
        <v>-1</v>
      </c>
      <c r="AW241">
        <v>1</v>
      </c>
      <c r="AX241">
        <v>1</v>
      </c>
      <c r="AY241">
        <v>-1</v>
      </c>
      <c r="AZ241">
        <v>0</v>
      </c>
      <c r="BA241">
        <v>-1</v>
      </c>
      <c r="BB241">
        <v>-1</v>
      </c>
      <c r="BC241">
        <v>0</v>
      </c>
      <c r="BD241">
        <v>1</v>
      </c>
      <c r="BE241">
        <v>1</v>
      </c>
      <c r="BF241">
        <v>0</v>
      </c>
      <c r="BG241">
        <v>1</v>
      </c>
      <c r="BH241">
        <v>0</v>
      </c>
      <c r="BI241">
        <v>0</v>
      </c>
      <c r="BJ241" t="s">
        <v>63</v>
      </c>
      <c r="BK241" t="s">
        <v>63</v>
      </c>
      <c r="BL241" t="s">
        <v>63</v>
      </c>
      <c r="BM241" t="s">
        <v>63</v>
      </c>
      <c r="BN241" t="s">
        <v>63</v>
      </c>
      <c r="BO241" t="s">
        <v>63</v>
      </c>
      <c r="BP241" t="s">
        <v>63</v>
      </c>
      <c r="BQ241" t="s">
        <v>63</v>
      </c>
      <c r="BR241" t="s">
        <v>63</v>
      </c>
    </row>
    <row r="242" spans="1:70" x14ac:dyDescent="0.25">
      <c r="A242">
        <v>2542</v>
      </c>
      <c r="B242">
        <v>1</v>
      </c>
      <c r="C242">
        <v>43217</v>
      </c>
      <c r="D242">
        <v>1219</v>
      </c>
      <c r="E242">
        <v>4</v>
      </c>
      <c r="F242">
        <v>3</v>
      </c>
      <c r="G242">
        <v>0.55100000000000005</v>
      </c>
      <c r="H242">
        <f>IFERROR(G242*M242,"")</f>
        <v>0.55100000000000005</v>
      </c>
      <c r="I242" t="s">
        <v>62</v>
      </c>
      <c r="J242">
        <f>IF(M242="NA","",G242)</f>
        <v>0.55100000000000005</v>
      </c>
      <c r="K242">
        <v>0</v>
      </c>
      <c r="L242">
        <v>-1</v>
      </c>
      <c r="M242">
        <v>1</v>
      </c>
      <c r="N242">
        <v>1</v>
      </c>
      <c r="O242">
        <f t="shared" si="11"/>
        <v>0</v>
      </c>
      <c r="P242">
        <f t="shared" si="12"/>
        <v>0.55100000000000005</v>
      </c>
      <c r="Q242">
        <f t="shared" si="13"/>
        <v>0.55100000000000005</v>
      </c>
      <c r="R242" s="25">
        <f>IF(IFERROR(VLOOKUP(C242,'t+1'!$B$2:$L$312,11,FALSE),"")="NA","",IFERROR(VLOOKUP(C242,'t+1'!$B$2:$L$312,11,FALSE),""))</f>
        <v>1</v>
      </c>
      <c r="S242" s="25">
        <f t="shared" si="14"/>
        <v>0</v>
      </c>
      <c r="T242">
        <v>1</v>
      </c>
      <c r="U242">
        <v>1</v>
      </c>
      <c r="V242">
        <v>0</v>
      </c>
      <c r="W242">
        <v>-1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-1</v>
      </c>
      <c r="AE242">
        <v>-1</v>
      </c>
      <c r="AF242">
        <v>0</v>
      </c>
      <c r="AG242">
        <v>0</v>
      </c>
      <c r="AH242">
        <v>0</v>
      </c>
      <c r="AI242">
        <v>0</v>
      </c>
      <c r="AJ242">
        <v>-1</v>
      </c>
      <c r="AK242">
        <v>-1</v>
      </c>
      <c r="AL242">
        <v>-1</v>
      </c>
      <c r="AM242">
        <v>-1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0</v>
      </c>
      <c r="AU242">
        <v>-1</v>
      </c>
      <c r="AV242">
        <v>1</v>
      </c>
      <c r="AW242">
        <v>1</v>
      </c>
      <c r="AX242">
        <v>1</v>
      </c>
      <c r="AY242">
        <v>0</v>
      </c>
      <c r="AZ242">
        <v>-1</v>
      </c>
      <c r="BA242">
        <v>-1</v>
      </c>
      <c r="BB242">
        <v>-1</v>
      </c>
      <c r="BC242">
        <v>0</v>
      </c>
      <c r="BD242">
        <v>-1</v>
      </c>
      <c r="BE242">
        <v>0</v>
      </c>
      <c r="BF242">
        <v>1</v>
      </c>
      <c r="BG242">
        <v>1</v>
      </c>
      <c r="BH242">
        <v>0</v>
      </c>
      <c r="BI242">
        <v>1</v>
      </c>
      <c r="BJ242" t="s">
        <v>63</v>
      </c>
      <c r="BK242" t="s">
        <v>63</v>
      </c>
      <c r="BL242" t="s">
        <v>63</v>
      </c>
      <c r="BM242" t="s">
        <v>63</v>
      </c>
      <c r="BN242" t="s">
        <v>63</v>
      </c>
      <c r="BO242" t="s">
        <v>63</v>
      </c>
      <c r="BP242" t="s">
        <v>63</v>
      </c>
      <c r="BQ242" t="s">
        <v>63</v>
      </c>
      <c r="BR242" t="s">
        <v>63</v>
      </c>
    </row>
    <row r="243" spans="1:70" x14ac:dyDescent="0.25">
      <c r="A243">
        <v>11571</v>
      </c>
      <c r="B243">
        <v>6</v>
      </c>
      <c r="C243">
        <v>43266</v>
      </c>
      <c r="D243">
        <v>1219</v>
      </c>
      <c r="E243">
        <v>2</v>
      </c>
      <c r="F243">
        <v>2</v>
      </c>
      <c r="G243">
        <v>0.11600000000000001</v>
      </c>
      <c r="H243">
        <f>IFERROR(G243*M243,"")</f>
        <v>-0.11600000000000001</v>
      </c>
      <c r="I243" t="s">
        <v>62</v>
      </c>
      <c r="J243">
        <f>IF(M243="NA","",G243)</f>
        <v>0.11600000000000001</v>
      </c>
      <c r="K243">
        <v>-1</v>
      </c>
      <c r="L243">
        <v>0</v>
      </c>
      <c r="M243">
        <v>-1</v>
      </c>
      <c r="N243">
        <v>-1</v>
      </c>
      <c r="O243" t="str">
        <f t="shared" si="11"/>
        <v/>
      </c>
      <c r="P243" t="str">
        <f t="shared" si="12"/>
        <v/>
      </c>
      <c r="Q243" t="str">
        <f t="shared" si="13"/>
        <v/>
      </c>
      <c r="R243" s="25" t="str">
        <f>IF(IFERROR(VLOOKUP(C243,'t+1'!$B$2:$L$312,11,FALSE),"")="NA","",IFERROR(VLOOKUP(C243,'t+1'!$B$2:$L$312,11,FALSE),""))</f>
        <v/>
      </c>
      <c r="S243" s="25" t="str">
        <f t="shared" si="14"/>
        <v/>
      </c>
      <c r="T243">
        <v>-1</v>
      </c>
      <c r="U243">
        <v>0</v>
      </c>
      <c r="V243">
        <v>-1</v>
      </c>
      <c r="W243">
        <v>0</v>
      </c>
      <c r="X243">
        <v>-1</v>
      </c>
      <c r="Y243">
        <v>0</v>
      </c>
      <c r="Z243">
        <v>-1</v>
      </c>
      <c r="AA243">
        <v>0</v>
      </c>
      <c r="AB243">
        <v>-1</v>
      </c>
      <c r="AC243">
        <v>0</v>
      </c>
      <c r="AD243">
        <v>-1</v>
      </c>
      <c r="AE243">
        <v>0</v>
      </c>
      <c r="AF243">
        <v>-1</v>
      </c>
      <c r="AG243">
        <v>0</v>
      </c>
      <c r="AH243">
        <v>0</v>
      </c>
      <c r="AI243">
        <v>0</v>
      </c>
      <c r="AJ243">
        <v>1</v>
      </c>
      <c r="AK243">
        <v>1</v>
      </c>
      <c r="AL243">
        <v>0</v>
      </c>
      <c r="AM243">
        <v>1</v>
      </c>
      <c r="AN243">
        <v>1</v>
      </c>
      <c r="AO243">
        <v>0</v>
      </c>
      <c r="AP243">
        <v>-1</v>
      </c>
      <c r="AQ243" t="s">
        <v>63</v>
      </c>
      <c r="AR243">
        <v>-1</v>
      </c>
      <c r="AS243" t="s">
        <v>63</v>
      </c>
      <c r="AT243">
        <v>0</v>
      </c>
      <c r="AU243">
        <v>0</v>
      </c>
      <c r="AV243">
        <v>-1</v>
      </c>
      <c r="AW243">
        <v>1</v>
      </c>
      <c r="AX243">
        <v>-1</v>
      </c>
      <c r="AY243">
        <v>1</v>
      </c>
      <c r="AZ243">
        <v>1</v>
      </c>
      <c r="BA243">
        <v>-1</v>
      </c>
      <c r="BB243">
        <v>0</v>
      </c>
      <c r="BC243">
        <v>0</v>
      </c>
      <c r="BD243">
        <v>1</v>
      </c>
      <c r="BE243">
        <v>1</v>
      </c>
      <c r="BF243">
        <v>0</v>
      </c>
      <c r="BG243">
        <v>1</v>
      </c>
      <c r="BH243">
        <v>1</v>
      </c>
      <c r="BI243">
        <v>0</v>
      </c>
      <c r="BJ243" t="s">
        <v>63</v>
      </c>
      <c r="BK243" t="s">
        <v>63</v>
      </c>
      <c r="BL243" t="s">
        <v>63</v>
      </c>
      <c r="BM243" t="s">
        <v>63</v>
      </c>
      <c r="BN243" t="s">
        <v>63</v>
      </c>
      <c r="BO243" t="s">
        <v>63</v>
      </c>
      <c r="BP243" t="s">
        <v>63</v>
      </c>
      <c r="BQ243" t="s">
        <v>63</v>
      </c>
      <c r="BR243" t="s">
        <v>63</v>
      </c>
    </row>
    <row r="244" spans="1:70" x14ac:dyDescent="0.25">
      <c r="A244">
        <v>5908</v>
      </c>
      <c r="B244">
        <v>5</v>
      </c>
      <c r="C244">
        <v>43291</v>
      </c>
      <c r="D244">
        <v>1149</v>
      </c>
      <c r="E244">
        <v>3</v>
      </c>
      <c r="F244">
        <v>4</v>
      </c>
      <c r="G244">
        <v>0.77</v>
      </c>
      <c r="H244">
        <f>IFERROR(G244*M244,"")</f>
        <v>0.77</v>
      </c>
      <c r="I244" t="s">
        <v>62</v>
      </c>
      <c r="J244">
        <f>IF(M244="NA","",G244)</f>
        <v>0.77</v>
      </c>
      <c r="K244">
        <v>-1</v>
      </c>
      <c r="L244">
        <v>1</v>
      </c>
      <c r="M244">
        <v>1</v>
      </c>
      <c r="N244">
        <v>0</v>
      </c>
      <c r="O244" t="str">
        <f t="shared" si="11"/>
        <v/>
      </c>
      <c r="P244" t="str">
        <f t="shared" si="12"/>
        <v/>
      </c>
      <c r="Q244" t="str">
        <f t="shared" si="13"/>
        <v/>
      </c>
      <c r="R244" s="25" t="str">
        <f>IF(IFERROR(VLOOKUP(C244,'t+1'!$B$2:$L$312,11,FALSE),"")="NA","",IFERROR(VLOOKUP(C244,'t+1'!$B$2:$L$312,11,FALSE),""))</f>
        <v/>
      </c>
      <c r="S244" s="25" t="str">
        <f t="shared" si="14"/>
        <v/>
      </c>
      <c r="T244">
        <v>-1</v>
      </c>
      <c r="U244">
        <v>1</v>
      </c>
      <c r="V244">
        <v>-1</v>
      </c>
      <c r="W244">
        <v>1</v>
      </c>
      <c r="X244">
        <v>1</v>
      </c>
      <c r="Y244">
        <v>0</v>
      </c>
      <c r="Z244">
        <v>0</v>
      </c>
      <c r="AA244">
        <v>0</v>
      </c>
      <c r="AB244">
        <v>-1</v>
      </c>
      <c r="AC244">
        <v>1</v>
      </c>
      <c r="AD244">
        <v>-1</v>
      </c>
      <c r="AE244">
        <v>0</v>
      </c>
      <c r="AF244">
        <v>-1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1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</v>
      </c>
      <c r="AX244">
        <v>-1</v>
      </c>
      <c r="AY244">
        <v>0</v>
      </c>
      <c r="AZ244">
        <v>-1</v>
      </c>
      <c r="BA244">
        <v>-1</v>
      </c>
      <c r="BB244">
        <v>0</v>
      </c>
      <c r="BC244">
        <v>0</v>
      </c>
      <c r="BD244">
        <v>1</v>
      </c>
      <c r="BE244">
        <v>0</v>
      </c>
      <c r="BF244">
        <v>0</v>
      </c>
      <c r="BG244">
        <v>1</v>
      </c>
      <c r="BH244">
        <v>0</v>
      </c>
      <c r="BI244">
        <v>0</v>
      </c>
      <c r="BJ244" t="s">
        <v>63</v>
      </c>
      <c r="BK244" t="s">
        <v>63</v>
      </c>
      <c r="BL244" t="s">
        <v>63</v>
      </c>
      <c r="BM244" t="s">
        <v>63</v>
      </c>
      <c r="BN244" t="s">
        <v>63</v>
      </c>
      <c r="BO244" t="s">
        <v>63</v>
      </c>
      <c r="BP244" t="s">
        <v>63</v>
      </c>
      <c r="BQ244" t="s">
        <v>63</v>
      </c>
      <c r="BR244" t="s">
        <v>63</v>
      </c>
    </row>
    <row r="245" spans="1:70" x14ac:dyDescent="0.25">
      <c r="A245">
        <v>5910</v>
      </c>
      <c r="B245">
        <v>5</v>
      </c>
      <c r="C245">
        <v>82482</v>
      </c>
      <c r="D245">
        <v>1013</v>
      </c>
      <c r="E245">
        <v>3</v>
      </c>
      <c r="F245">
        <v>3</v>
      </c>
      <c r="G245">
        <v>1.3</v>
      </c>
      <c r="H245" t="str">
        <f>IFERROR(G245*M245,"")</f>
        <v/>
      </c>
      <c r="I245" t="s">
        <v>62</v>
      </c>
      <c r="J245" t="str">
        <f>IF(M245="NA","",G245)</f>
        <v/>
      </c>
      <c r="K245">
        <v>-1</v>
      </c>
      <c r="L245" t="s">
        <v>63</v>
      </c>
      <c r="M245" t="s">
        <v>63</v>
      </c>
      <c r="N245" t="s">
        <v>63</v>
      </c>
      <c r="O245" t="str">
        <f t="shared" si="11"/>
        <v/>
      </c>
      <c r="P245" t="str">
        <f t="shared" si="12"/>
        <v/>
      </c>
      <c r="Q245" t="str">
        <f t="shared" si="13"/>
        <v/>
      </c>
      <c r="R245" s="25" t="str">
        <f>IF(IFERROR(VLOOKUP(C245,'t+1'!$B$2:$L$312,11,FALSE),"")="NA","",IFERROR(VLOOKUP(C245,'t+1'!$B$2:$L$312,11,FALSE),""))</f>
        <v/>
      </c>
      <c r="S245" s="25" t="str">
        <f t="shared" si="14"/>
        <v/>
      </c>
      <c r="T245">
        <v>0</v>
      </c>
      <c r="U245" t="s">
        <v>63</v>
      </c>
      <c r="V245" t="s">
        <v>63</v>
      </c>
      <c r="W245" t="s">
        <v>63</v>
      </c>
      <c r="X245" t="s">
        <v>63</v>
      </c>
      <c r="Y245" t="s">
        <v>63</v>
      </c>
      <c r="Z245" t="s">
        <v>63</v>
      </c>
      <c r="AA245" t="s">
        <v>63</v>
      </c>
      <c r="AB245">
        <v>0</v>
      </c>
      <c r="AC245" t="s">
        <v>63</v>
      </c>
      <c r="AD245">
        <v>0</v>
      </c>
      <c r="AE245" t="s">
        <v>63</v>
      </c>
      <c r="AF245">
        <v>0</v>
      </c>
      <c r="AG245" t="s">
        <v>63</v>
      </c>
      <c r="AH245">
        <v>0</v>
      </c>
      <c r="AI245" t="s">
        <v>63</v>
      </c>
      <c r="AJ245">
        <v>1</v>
      </c>
      <c r="AK245" t="s">
        <v>63</v>
      </c>
      <c r="AL245">
        <v>1</v>
      </c>
      <c r="AM245" t="s">
        <v>63</v>
      </c>
      <c r="AN245">
        <v>1</v>
      </c>
      <c r="AO245" t="s">
        <v>63</v>
      </c>
      <c r="AP245">
        <v>1</v>
      </c>
      <c r="AQ245" t="s">
        <v>63</v>
      </c>
      <c r="AR245" t="s">
        <v>63</v>
      </c>
      <c r="AS245" t="s">
        <v>63</v>
      </c>
      <c r="AT245">
        <v>0</v>
      </c>
      <c r="AU245">
        <v>0</v>
      </c>
      <c r="AV245">
        <v>0</v>
      </c>
      <c r="AW245">
        <v>-1</v>
      </c>
      <c r="AX245">
        <v>1</v>
      </c>
      <c r="AY245">
        <v>1</v>
      </c>
      <c r="AZ245">
        <v>0</v>
      </c>
      <c r="BA245">
        <v>1</v>
      </c>
      <c r="BB245">
        <v>1</v>
      </c>
      <c r="BC245">
        <v>1</v>
      </c>
      <c r="BD245">
        <v>1</v>
      </c>
      <c r="BE245">
        <v>1</v>
      </c>
      <c r="BF245" t="s">
        <v>63</v>
      </c>
      <c r="BG245" t="s">
        <v>63</v>
      </c>
      <c r="BH245">
        <v>0</v>
      </c>
      <c r="BI245">
        <v>0</v>
      </c>
      <c r="BJ245" t="s">
        <v>63</v>
      </c>
      <c r="BK245" t="s">
        <v>63</v>
      </c>
      <c r="BL245" t="s">
        <v>63</v>
      </c>
      <c r="BM245" t="s">
        <v>63</v>
      </c>
      <c r="BN245" t="s">
        <v>63</v>
      </c>
      <c r="BO245" t="s">
        <v>63</v>
      </c>
      <c r="BP245" t="s">
        <v>63</v>
      </c>
      <c r="BQ245" t="s">
        <v>63</v>
      </c>
      <c r="BR245" t="s">
        <v>63</v>
      </c>
    </row>
    <row r="246" spans="1:70" x14ac:dyDescent="0.25">
      <c r="A246">
        <v>2560</v>
      </c>
      <c r="B246">
        <v>1</v>
      </c>
      <c r="C246">
        <v>93416</v>
      </c>
      <c r="D246">
        <v>1090</v>
      </c>
      <c r="E246">
        <v>5</v>
      </c>
      <c r="F246">
        <v>4</v>
      </c>
      <c r="G246">
        <v>1.02</v>
      </c>
      <c r="H246" t="str">
        <f>IFERROR(G246*M246,"")</f>
        <v/>
      </c>
      <c r="I246" t="s">
        <v>62</v>
      </c>
      <c r="J246" t="str">
        <f>IF(M246="NA","",G246)</f>
        <v/>
      </c>
      <c r="K246">
        <v>0</v>
      </c>
      <c r="L246">
        <v>0</v>
      </c>
      <c r="M246" t="s">
        <v>63</v>
      </c>
      <c r="N246" t="s">
        <v>63</v>
      </c>
      <c r="O246" t="str">
        <f t="shared" si="11"/>
        <v/>
      </c>
      <c r="P246" t="str">
        <f t="shared" si="12"/>
        <v/>
      </c>
      <c r="Q246" t="str">
        <f t="shared" si="13"/>
        <v/>
      </c>
      <c r="R246" s="25" t="str">
        <f>IF(IFERROR(VLOOKUP(C246,'t+1'!$B$2:$L$312,11,FALSE),"")="NA","",IFERROR(VLOOKUP(C246,'t+1'!$B$2:$L$312,11,FALSE),""))</f>
        <v/>
      </c>
      <c r="S246" s="25" t="str">
        <f t="shared" si="14"/>
        <v/>
      </c>
      <c r="T246">
        <v>0</v>
      </c>
      <c r="U246">
        <v>0</v>
      </c>
      <c r="V246">
        <v>0</v>
      </c>
      <c r="W246">
        <v>0</v>
      </c>
      <c r="X246" t="s">
        <v>63</v>
      </c>
      <c r="Y246" t="s">
        <v>63</v>
      </c>
      <c r="Z246" t="s">
        <v>63</v>
      </c>
      <c r="AA246" t="s">
        <v>63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1</v>
      </c>
      <c r="AK246">
        <v>0</v>
      </c>
      <c r="AL246">
        <v>1</v>
      </c>
      <c r="AM246">
        <v>0</v>
      </c>
      <c r="AN246">
        <v>1</v>
      </c>
      <c r="AO246">
        <v>0</v>
      </c>
      <c r="AP246">
        <v>0</v>
      </c>
      <c r="AQ246">
        <v>1</v>
      </c>
      <c r="AR246" t="s">
        <v>63</v>
      </c>
      <c r="AS246" t="s">
        <v>63</v>
      </c>
      <c r="AT246">
        <v>0</v>
      </c>
      <c r="AU246">
        <v>0</v>
      </c>
      <c r="AV246">
        <v>0</v>
      </c>
      <c r="AW246">
        <v>1</v>
      </c>
      <c r="AX246">
        <v>1</v>
      </c>
      <c r="AY246">
        <v>-1</v>
      </c>
      <c r="AZ246">
        <v>-1</v>
      </c>
      <c r="BA246">
        <v>-1</v>
      </c>
      <c r="BB246">
        <v>-1</v>
      </c>
      <c r="BC246">
        <v>0</v>
      </c>
      <c r="BD246">
        <v>-1</v>
      </c>
      <c r="BE246">
        <v>0</v>
      </c>
      <c r="BF246">
        <v>0</v>
      </c>
      <c r="BG246" t="s">
        <v>63</v>
      </c>
      <c r="BH246">
        <v>0</v>
      </c>
      <c r="BI246">
        <v>0</v>
      </c>
      <c r="BJ246" t="s">
        <v>63</v>
      </c>
      <c r="BK246" t="s">
        <v>63</v>
      </c>
      <c r="BL246" t="s">
        <v>63</v>
      </c>
      <c r="BM246" t="s">
        <v>63</v>
      </c>
      <c r="BN246" t="s">
        <v>63</v>
      </c>
      <c r="BO246" t="s">
        <v>63</v>
      </c>
      <c r="BP246" t="s">
        <v>63</v>
      </c>
      <c r="BQ246" t="s">
        <v>63</v>
      </c>
      <c r="BR246" t="s">
        <v>63</v>
      </c>
    </row>
    <row r="247" spans="1:70" x14ac:dyDescent="0.25">
      <c r="A247">
        <v>2588</v>
      </c>
      <c r="B247">
        <v>1</v>
      </c>
      <c r="C247">
        <v>93419</v>
      </c>
      <c r="D247">
        <v>1090</v>
      </c>
      <c r="E247">
        <v>6</v>
      </c>
      <c r="F247">
        <v>4</v>
      </c>
      <c r="G247">
        <v>1.44</v>
      </c>
      <c r="H247">
        <f>IFERROR(G247*M247,"")</f>
        <v>-1.44</v>
      </c>
      <c r="I247" t="s">
        <v>62</v>
      </c>
      <c r="J247">
        <f>IF(M247="NA","",G247)</f>
        <v>1.44</v>
      </c>
      <c r="K247">
        <v>0</v>
      </c>
      <c r="L247">
        <v>-1</v>
      </c>
      <c r="M247">
        <v>-1</v>
      </c>
      <c r="N247">
        <v>0</v>
      </c>
      <c r="O247">
        <f t="shared" si="11"/>
        <v>-1.44</v>
      </c>
      <c r="P247">
        <f t="shared" si="12"/>
        <v>1.44</v>
      </c>
      <c r="Q247">
        <f t="shared" si="13"/>
        <v>1.44</v>
      </c>
      <c r="R247" s="25">
        <f>IF(IFERROR(VLOOKUP(C247,'t+1'!$B$2:$L$312,11,FALSE),"")="NA","",IFERROR(VLOOKUP(C247,'t+1'!$B$2:$L$312,11,FALSE),""))</f>
        <v>-1</v>
      </c>
      <c r="S247" s="25">
        <f t="shared" si="14"/>
        <v>-1</v>
      </c>
      <c r="T247">
        <v>0</v>
      </c>
      <c r="U247">
        <v>0</v>
      </c>
      <c r="V247">
        <v>-1</v>
      </c>
      <c r="W247">
        <v>0</v>
      </c>
      <c r="X247">
        <v>-1</v>
      </c>
      <c r="Y247">
        <v>0</v>
      </c>
      <c r="Z247">
        <v>0</v>
      </c>
      <c r="AA247">
        <v>0</v>
      </c>
      <c r="AB247">
        <v>-1</v>
      </c>
      <c r="AC247">
        <v>-1</v>
      </c>
      <c r="AD247">
        <v>-1</v>
      </c>
      <c r="AE247">
        <v>-1</v>
      </c>
      <c r="AF247">
        <v>0</v>
      </c>
      <c r="AG247">
        <v>0</v>
      </c>
      <c r="AH247">
        <v>1</v>
      </c>
      <c r="AI247">
        <v>1</v>
      </c>
      <c r="AJ247">
        <v>1</v>
      </c>
      <c r="AK247">
        <v>1</v>
      </c>
      <c r="AL247">
        <v>0</v>
      </c>
      <c r="AM247">
        <v>1</v>
      </c>
      <c r="AN247">
        <v>1</v>
      </c>
      <c r="AO247">
        <v>1</v>
      </c>
      <c r="AP247">
        <v>0</v>
      </c>
      <c r="AQ247">
        <v>1</v>
      </c>
      <c r="AR247">
        <v>0</v>
      </c>
      <c r="AS247">
        <v>0</v>
      </c>
      <c r="AT247">
        <v>0</v>
      </c>
      <c r="AU247">
        <v>0</v>
      </c>
      <c r="AV247">
        <v>-1</v>
      </c>
      <c r="AW247">
        <v>1</v>
      </c>
      <c r="AX247">
        <v>-1</v>
      </c>
      <c r="AY247">
        <v>0</v>
      </c>
      <c r="AZ247">
        <v>-1</v>
      </c>
      <c r="BA247">
        <v>-1</v>
      </c>
      <c r="BB247">
        <v>0</v>
      </c>
      <c r="BC247">
        <v>0</v>
      </c>
      <c r="BD247">
        <v>0</v>
      </c>
      <c r="BE247">
        <v>0</v>
      </c>
      <c r="BF247">
        <v>1</v>
      </c>
      <c r="BG247">
        <v>1</v>
      </c>
      <c r="BH247">
        <v>0</v>
      </c>
      <c r="BI247">
        <v>0</v>
      </c>
      <c r="BJ247" t="s">
        <v>63</v>
      </c>
      <c r="BK247" t="s">
        <v>63</v>
      </c>
      <c r="BL247" t="s">
        <v>63</v>
      </c>
      <c r="BM247" t="s">
        <v>63</v>
      </c>
      <c r="BN247" t="s">
        <v>63</v>
      </c>
      <c r="BO247" t="s">
        <v>63</v>
      </c>
      <c r="BP247" t="s">
        <v>63</v>
      </c>
      <c r="BQ247" t="s">
        <v>63</v>
      </c>
      <c r="BR247" t="s">
        <v>63</v>
      </c>
    </row>
    <row r="248" spans="1:70" x14ac:dyDescent="0.25">
      <c r="A248">
        <v>14879</v>
      </c>
      <c r="B248">
        <v>1</v>
      </c>
      <c r="C248">
        <v>93420</v>
      </c>
      <c r="D248">
        <v>1020</v>
      </c>
      <c r="E248">
        <v>2</v>
      </c>
      <c r="F248">
        <v>3</v>
      </c>
      <c r="G248">
        <v>0.104</v>
      </c>
      <c r="H248">
        <f>IFERROR(G248*M248,"")</f>
        <v>0.104</v>
      </c>
      <c r="I248" t="s">
        <v>62</v>
      </c>
      <c r="J248">
        <f>IF(M248="NA","",G248)</f>
        <v>0.104</v>
      </c>
      <c r="K248">
        <v>0</v>
      </c>
      <c r="L248">
        <v>0</v>
      </c>
      <c r="M248">
        <v>1</v>
      </c>
      <c r="N248">
        <v>1</v>
      </c>
      <c r="O248">
        <f t="shared" si="11"/>
        <v>0</v>
      </c>
      <c r="P248">
        <f t="shared" si="12"/>
        <v>0.104</v>
      </c>
      <c r="Q248">
        <f t="shared" si="13"/>
        <v>0.104</v>
      </c>
      <c r="R248" s="25">
        <f>IF(IFERROR(VLOOKUP(C248,'t+1'!$B$2:$L$312,11,FALSE),"")="NA","",IFERROR(VLOOKUP(C248,'t+1'!$B$2:$L$312,11,FALSE),""))</f>
        <v>1</v>
      </c>
      <c r="S248" s="25">
        <f t="shared" si="14"/>
        <v>0</v>
      </c>
      <c r="T248">
        <v>0</v>
      </c>
      <c r="U248">
        <v>1</v>
      </c>
      <c r="V248">
        <v>0</v>
      </c>
      <c r="W248">
        <v>0</v>
      </c>
      <c r="X248">
        <v>1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0</v>
      </c>
      <c r="AS248">
        <v>0</v>
      </c>
      <c r="AT248">
        <v>0</v>
      </c>
      <c r="AU248">
        <v>-1</v>
      </c>
      <c r="AV248">
        <v>0</v>
      </c>
      <c r="AW248">
        <v>1</v>
      </c>
      <c r="AX248">
        <v>1</v>
      </c>
      <c r="AY248">
        <v>-1</v>
      </c>
      <c r="AZ248">
        <v>-1</v>
      </c>
      <c r="BA248">
        <v>-1</v>
      </c>
      <c r="BB248">
        <v>0</v>
      </c>
      <c r="BC248">
        <v>1</v>
      </c>
      <c r="BD248">
        <v>-1</v>
      </c>
      <c r="BE248">
        <v>1</v>
      </c>
      <c r="BF248">
        <v>1</v>
      </c>
      <c r="BG248">
        <v>1</v>
      </c>
      <c r="BH248">
        <v>1</v>
      </c>
      <c r="BI248">
        <v>0</v>
      </c>
      <c r="BJ248" t="s">
        <v>63</v>
      </c>
      <c r="BK248" t="s">
        <v>63</v>
      </c>
      <c r="BL248" t="s">
        <v>63</v>
      </c>
      <c r="BM248" t="s">
        <v>63</v>
      </c>
      <c r="BN248" t="s">
        <v>63</v>
      </c>
      <c r="BO248" t="s">
        <v>63</v>
      </c>
      <c r="BP248" t="s">
        <v>63</v>
      </c>
      <c r="BQ248" t="s">
        <v>63</v>
      </c>
      <c r="BR248" t="s">
        <v>63</v>
      </c>
    </row>
    <row r="249" spans="1:70" x14ac:dyDescent="0.25">
      <c r="A249">
        <v>2616</v>
      </c>
      <c r="B249">
        <v>1</v>
      </c>
      <c r="C249">
        <v>93746</v>
      </c>
      <c r="D249">
        <v>1080</v>
      </c>
      <c r="E249">
        <v>3</v>
      </c>
      <c r="F249">
        <v>2</v>
      </c>
      <c r="G249">
        <v>0.39</v>
      </c>
      <c r="H249" t="str">
        <f>IFERROR(G249*M249,"")</f>
        <v/>
      </c>
      <c r="I249" t="s">
        <v>62</v>
      </c>
      <c r="J249" t="str">
        <f>IF(M249="NA","",G249)</f>
        <v/>
      </c>
      <c r="K249">
        <v>0</v>
      </c>
      <c r="L249">
        <v>0</v>
      </c>
      <c r="M249" t="s">
        <v>63</v>
      </c>
      <c r="N249" t="s">
        <v>63</v>
      </c>
      <c r="O249" t="str">
        <f t="shared" si="11"/>
        <v/>
      </c>
      <c r="P249" t="str">
        <f t="shared" si="12"/>
        <v/>
      </c>
      <c r="Q249" t="str">
        <f t="shared" si="13"/>
        <v/>
      </c>
      <c r="R249" s="25" t="str">
        <f>IF(IFERROR(VLOOKUP(C249,'t+1'!$B$2:$L$312,11,FALSE),"")="NA","",IFERROR(VLOOKUP(C249,'t+1'!$B$2:$L$312,11,FALSE),""))</f>
        <v/>
      </c>
      <c r="S249" s="25" t="str">
        <f t="shared" si="14"/>
        <v/>
      </c>
      <c r="T249">
        <v>0</v>
      </c>
      <c r="U249">
        <v>0</v>
      </c>
      <c r="V249">
        <v>0</v>
      </c>
      <c r="W249">
        <v>0</v>
      </c>
      <c r="X249" t="s">
        <v>63</v>
      </c>
      <c r="Y249" t="s">
        <v>63</v>
      </c>
      <c r="Z249">
        <v>0</v>
      </c>
      <c r="AA249">
        <v>0</v>
      </c>
      <c r="AB249">
        <v>-1</v>
      </c>
      <c r="AC249">
        <v>-1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 t="s">
        <v>63</v>
      </c>
      <c r="AS249" t="s">
        <v>63</v>
      </c>
      <c r="AT249">
        <v>0</v>
      </c>
      <c r="AU249">
        <v>0</v>
      </c>
      <c r="AV249" t="s">
        <v>63</v>
      </c>
      <c r="AW249">
        <v>1</v>
      </c>
      <c r="AX249">
        <v>-1</v>
      </c>
      <c r="AY249">
        <v>-1</v>
      </c>
      <c r="AZ249">
        <v>-1</v>
      </c>
      <c r="BA249">
        <v>-1</v>
      </c>
      <c r="BB249">
        <v>-1</v>
      </c>
      <c r="BC249">
        <v>0</v>
      </c>
      <c r="BD249">
        <v>1</v>
      </c>
      <c r="BE249">
        <v>1</v>
      </c>
      <c r="BF249" t="s">
        <v>63</v>
      </c>
      <c r="BG249" t="s">
        <v>63</v>
      </c>
      <c r="BH249">
        <v>0</v>
      </c>
      <c r="BI249">
        <v>-1</v>
      </c>
      <c r="BJ249" t="s">
        <v>63</v>
      </c>
      <c r="BK249" t="s">
        <v>63</v>
      </c>
      <c r="BL249" t="s">
        <v>63</v>
      </c>
      <c r="BM249" t="s">
        <v>63</v>
      </c>
      <c r="BN249" t="s">
        <v>63</v>
      </c>
      <c r="BO249" t="s">
        <v>63</v>
      </c>
      <c r="BP249" t="s">
        <v>63</v>
      </c>
      <c r="BQ249" t="s">
        <v>63</v>
      </c>
      <c r="BR249" t="s">
        <v>63</v>
      </c>
    </row>
    <row r="250" spans="1:70" x14ac:dyDescent="0.25">
      <c r="A250">
        <v>2619</v>
      </c>
      <c r="B250">
        <v>1</v>
      </c>
      <c r="C250">
        <v>93752</v>
      </c>
      <c r="D250">
        <v>1060</v>
      </c>
      <c r="E250">
        <v>4</v>
      </c>
      <c r="F250">
        <v>4</v>
      </c>
      <c r="G250">
        <v>1.843</v>
      </c>
      <c r="H250" t="str">
        <f>IFERROR(G250*M250,"")</f>
        <v/>
      </c>
      <c r="I250" t="s">
        <v>62</v>
      </c>
      <c r="J250" t="str">
        <f>IF(M250="NA","",G250)</f>
        <v/>
      </c>
      <c r="K250">
        <v>-1</v>
      </c>
      <c r="L250">
        <v>-1</v>
      </c>
      <c r="M250" t="s">
        <v>63</v>
      </c>
      <c r="N250" t="s">
        <v>63</v>
      </c>
      <c r="O250" t="str">
        <f t="shared" si="11"/>
        <v/>
      </c>
      <c r="P250" t="str">
        <f t="shared" si="12"/>
        <v/>
      </c>
      <c r="Q250" t="str">
        <f t="shared" si="13"/>
        <v/>
      </c>
      <c r="R250" s="25" t="str">
        <f>IF(IFERROR(VLOOKUP(C250,'t+1'!$B$2:$L$312,11,FALSE),"")="NA","",IFERROR(VLOOKUP(C250,'t+1'!$B$2:$L$312,11,FALSE),""))</f>
        <v/>
      </c>
      <c r="S250" s="25" t="str">
        <f t="shared" si="14"/>
        <v/>
      </c>
      <c r="T250">
        <v>-1</v>
      </c>
      <c r="U250">
        <v>-1</v>
      </c>
      <c r="V250">
        <v>-1</v>
      </c>
      <c r="W250">
        <v>-1</v>
      </c>
      <c r="X250" t="s">
        <v>63</v>
      </c>
      <c r="Y250" t="s">
        <v>63</v>
      </c>
      <c r="Z250">
        <v>1</v>
      </c>
      <c r="AA250">
        <v>1</v>
      </c>
      <c r="AB250">
        <v>-1</v>
      </c>
      <c r="AC250">
        <v>-1</v>
      </c>
      <c r="AD250">
        <v>-1</v>
      </c>
      <c r="AE250">
        <v>-1</v>
      </c>
      <c r="AF250">
        <v>-1</v>
      </c>
      <c r="AG250">
        <v>-1</v>
      </c>
      <c r="AH250">
        <v>-1</v>
      </c>
      <c r="AI250">
        <v>-1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-1</v>
      </c>
      <c r="AQ250">
        <v>-1</v>
      </c>
      <c r="AR250" t="s">
        <v>63</v>
      </c>
      <c r="AS250" t="s">
        <v>63</v>
      </c>
      <c r="AT250">
        <v>1</v>
      </c>
      <c r="AU250">
        <v>1</v>
      </c>
      <c r="AV250">
        <v>1</v>
      </c>
      <c r="AW250">
        <v>1</v>
      </c>
      <c r="AX250">
        <v>-1</v>
      </c>
      <c r="AY250">
        <v>1</v>
      </c>
      <c r="AZ250">
        <v>-1</v>
      </c>
      <c r="BA250">
        <v>-1</v>
      </c>
      <c r="BB250">
        <v>1</v>
      </c>
      <c r="BC250">
        <v>1</v>
      </c>
      <c r="BD250">
        <v>1</v>
      </c>
      <c r="BE250">
        <v>1</v>
      </c>
      <c r="BF250">
        <v>-1</v>
      </c>
      <c r="BG250" t="s">
        <v>63</v>
      </c>
      <c r="BH250">
        <v>-1</v>
      </c>
      <c r="BI250">
        <v>-1</v>
      </c>
      <c r="BJ250" t="s">
        <v>63</v>
      </c>
      <c r="BK250" t="s">
        <v>63</v>
      </c>
      <c r="BL250" t="s">
        <v>63</v>
      </c>
      <c r="BM250" t="s">
        <v>63</v>
      </c>
      <c r="BN250" t="s">
        <v>63</v>
      </c>
      <c r="BO250" t="s">
        <v>63</v>
      </c>
      <c r="BP250" t="s">
        <v>63</v>
      </c>
      <c r="BQ250" t="s">
        <v>63</v>
      </c>
      <c r="BR250" t="s">
        <v>63</v>
      </c>
    </row>
    <row r="251" spans="1:70" x14ac:dyDescent="0.25">
      <c r="A251">
        <v>11623</v>
      </c>
      <c r="B251">
        <v>6</v>
      </c>
      <c r="C251">
        <v>93761</v>
      </c>
      <c r="D251">
        <v>1090</v>
      </c>
      <c r="E251">
        <v>6</v>
      </c>
      <c r="F251">
        <v>4</v>
      </c>
      <c r="G251">
        <v>1.44</v>
      </c>
      <c r="H251">
        <f>IFERROR(G251*M251,"")</f>
        <v>0</v>
      </c>
      <c r="I251" t="s">
        <v>62</v>
      </c>
      <c r="J251">
        <f>IF(M251="NA","",G251)</f>
        <v>1.44</v>
      </c>
      <c r="K251">
        <v>1</v>
      </c>
      <c r="L251">
        <v>1</v>
      </c>
      <c r="M251">
        <v>0</v>
      </c>
      <c r="N251">
        <v>1</v>
      </c>
      <c r="O251">
        <f t="shared" si="11"/>
        <v>-1.44</v>
      </c>
      <c r="P251">
        <f t="shared" si="12"/>
        <v>1.44</v>
      </c>
      <c r="Q251">
        <f t="shared" si="13"/>
        <v>1.44</v>
      </c>
      <c r="R251" s="25">
        <f>IF(IFERROR(VLOOKUP(C251,'t+1'!$B$2:$L$312,11,FALSE),"")="NA","",IFERROR(VLOOKUP(C251,'t+1'!$B$2:$L$312,11,FALSE),""))</f>
        <v>0</v>
      </c>
      <c r="S251" s="25">
        <f t="shared" si="14"/>
        <v>-1</v>
      </c>
      <c r="T251">
        <v>1</v>
      </c>
      <c r="U251">
        <v>1</v>
      </c>
      <c r="V251">
        <v>0</v>
      </c>
      <c r="W251">
        <v>1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1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0</v>
      </c>
      <c r="AQ251">
        <v>0</v>
      </c>
      <c r="AR251">
        <v>1</v>
      </c>
      <c r="AS251">
        <v>1</v>
      </c>
      <c r="AT251">
        <v>1</v>
      </c>
      <c r="AU251">
        <v>0</v>
      </c>
      <c r="AV251">
        <v>0</v>
      </c>
      <c r="AW251">
        <v>1</v>
      </c>
      <c r="AX251">
        <v>-1</v>
      </c>
      <c r="AY251">
        <v>0</v>
      </c>
      <c r="AZ251">
        <v>-1</v>
      </c>
      <c r="BA251">
        <v>-1</v>
      </c>
      <c r="BB251">
        <v>0</v>
      </c>
      <c r="BC251">
        <v>-1</v>
      </c>
      <c r="BD251">
        <v>0</v>
      </c>
      <c r="BE251">
        <v>-1</v>
      </c>
      <c r="BF251">
        <v>0</v>
      </c>
      <c r="BG251">
        <v>1</v>
      </c>
      <c r="BH251">
        <v>0</v>
      </c>
      <c r="BI251">
        <v>1</v>
      </c>
      <c r="BJ251" t="s">
        <v>63</v>
      </c>
      <c r="BK251" t="s">
        <v>63</v>
      </c>
      <c r="BL251" t="s">
        <v>63</v>
      </c>
      <c r="BM251" t="s">
        <v>63</v>
      </c>
      <c r="BN251" t="s">
        <v>63</v>
      </c>
      <c r="BO251" t="s">
        <v>63</v>
      </c>
      <c r="BP251" t="s">
        <v>63</v>
      </c>
      <c r="BQ251" t="s">
        <v>63</v>
      </c>
      <c r="BR251" t="s">
        <v>63</v>
      </c>
    </row>
    <row r="252" spans="1:70" x14ac:dyDescent="0.25">
      <c r="A252">
        <v>5913</v>
      </c>
      <c r="B252">
        <v>5</v>
      </c>
      <c r="C252">
        <v>93766</v>
      </c>
      <c r="D252">
        <v>1170</v>
      </c>
      <c r="E252">
        <v>4</v>
      </c>
      <c r="F252">
        <v>4</v>
      </c>
      <c r="G252">
        <v>1.7290000000000001</v>
      </c>
      <c r="H252">
        <f>IFERROR(G252*M252,"")</f>
        <v>0</v>
      </c>
      <c r="I252" t="s">
        <v>62</v>
      </c>
      <c r="J252">
        <f>IF(M252="NA","",G252)</f>
        <v>1.7290000000000001</v>
      </c>
      <c r="K252">
        <v>0</v>
      </c>
      <c r="L252">
        <v>0</v>
      </c>
      <c r="M252">
        <v>0</v>
      </c>
      <c r="N252">
        <v>0</v>
      </c>
      <c r="O252">
        <f t="shared" si="11"/>
        <v>-1.7290000000000001</v>
      </c>
      <c r="P252">
        <f t="shared" si="12"/>
        <v>1.7290000000000001</v>
      </c>
      <c r="Q252">
        <f t="shared" si="13"/>
        <v>1.7290000000000001</v>
      </c>
      <c r="R252" s="25">
        <f>IF(IFERROR(VLOOKUP(C252,'t+1'!$B$2:$L$312,11,FALSE),"")="NA","",IFERROR(VLOOKUP(C252,'t+1'!$B$2:$L$312,11,FALSE),""))</f>
        <v>-1</v>
      </c>
      <c r="S252" s="25">
        <f t="shared" si="14"/>
        <v>-1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-1</v>
      </c>
      <c r="AL252">
        <v>0</v>
      </c>
      <c r="AM252">
        <v>1</v>
      </c>
      <c r="AN252">
        <v>1</v>
      </c>
      <c r="AO252">
        <v>1</v>
      </c>
      <c r="AP252">
        <v>0</v>
      </c>
      <c r="AQ252">
        <v>0</v>
      </c>
      <c r="AR252">
        <v>0</v>
      </c>
      <c r="AS252">
        <v>0</v>
      </c>
      <c r="AT252">
        <v>1</v>
      </c>
      <c r="AU252">
        <v>1</v>
      </c>
      <c r="AV252">
        <v>0</v>
      </c>
      <c r="AW252">
        <v>1</v>
      </c>
      <c r="AX252">
        <v>1</v>
      </c>
      <c r="AY252">
        <v>-1</v>
      </c>
      <c r="AZ252">
        <v>-1</v>
      </c>
      <c r="BA252">
        <v>-1</v>
      </c>
      <c r="BB252">
        <v>0</v>
      </c>
      <c r="BC252">
        <v>0</v>
      </c>
      <c r="BD252">
        <v>1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63</v>
      </c>
      <c r="BK252" t="s">
        <v>63</v>
      </c>
      <c r="BL252" t="s">
        <v>63</v>
      </c>
      <c r="BM252" t="s">
        <v>63</v>
      </c>
      <c r="BN252" t="s">
        <v>63</v>
      </c>
      <c r="BO252" t="s">
        <v>63</v>
      </c>
      <c r="BP252" t="s">
        <v>63</v>
      </c>
      <c r="BQ252" t="s">
        <v>63</v>
      </c>
      <c r="BR252" t="s">
        <v>63</v>
      </c>
    </row>
    <row r="253" spans="1:70" x14ac:dyDescent="0.25">
      <c r="A253">
        <v>2649</v>
      </c>
      <c r="B253">
        <v>1</v>
      </c>
      <c r="C253">
        <v>93773</v>
      </c>
      <c r="D253">
        <v>1049</v>
      </c>
      <c r="E253">
        <v>2</v>
      </c>
      <c r="F253">
        <v>3</v>
      </c>
      <c r="G253">
        <v>0.252</v>
      </c>
      <c r="H253" t="str">
        <f>IFERROR(G253*M253,"")</f>
        <v/>
      </c>
      <c r="I253" t="s">
        <v>62</v>
      </c>
      <c r="J253" t="str">
        <f>IF(M253="NA","",G253)</f>
        <v/>
      </c>
      <c r="K253">
        <v>0</v>
      </c>
      <c r="L253">
        <v>1</v>
      </c>
      <c r="M253" t="s">
        <v>63</v>
      </c>
      <c r="N253" t="s">
        <v>63</v>
      </c>
      <c r="O253" t="str">
        <f t="shared" si="11"/>
        <v/>
      </c>
      <c r="P253" t="str">
        <f t="shared" si="12"/>
        <v/>
      </c>
      <c r="Q253" t="str">
        <f t="shared" si="13"/>
        <v/>
      </c>
      <c r="R253" s="25" t="str">
        <f>IF(IFERROR(VLOOKUP(C253,'t+1'!$B$2:$L$312,11,FALSE),"")="NA","",IFERROR(VLOOKUP(C253,'t+1'!$B$2:$L$312,11,FALSE),""))</f>
        <v/>
      </c>
      <c r="S253" s="25" t="str">
        <f t="shared" si="14"/>
        <v/>
      </c>
      <c r="T253">
        <v>0</v>
      </c>
      <c r="U253">
        <v>1</v>
      </c>
      <c r="V253">
        <v>0</v>
      </c>
      <c r="W253">
        <v>1</v>
      </c>
      <c r="X253" t="s">
        <v>63</v>
      </c>
      <c r="Y253" t="s">
        <v>63</v>
      </c>
      <c r="Z253">
        <v>-1</v>
      </c>
      <c r="AA253">
        <v>1</v>
      </c>
      <c r="AB253">
        <v>-1</v>
      </c>
      <c r="AC253">
        <v>0</v>
      </c>
      <c r="AD253">
        <v>0</v>
      </c>
      <c r="AE253">
        <v>0</v>
      </c>
      <c r="AF253">
        <v>-1</v>
      </c>
      <c r="AG253">
        <v>1</v>
      </c>
      <c r="AH253">
        <v>-1</v>
      </c>
      <c r="AI253">
        <v>-1</v>
      </c>
      <c r="AJ253">
        <v>1</v>
      </c>
      <c r="AK253">
        <v>0</v>
      </c>
      <c r="AL253">
        <v>1</v>
      </c>
      <c r="AM253">
        <v>0</v>
      </c>
      <c r="AN253">
        <v>1</v>
      </c>
      <c r="AO253">
        <v>0</v>
      </c>
      <c r="AP253">
        <v>1</v>
      </c>
      <c r="AQ253">
        <v>0</v>
      </c>
      <c r="AR253" t="s">
        <v>63</v>
      </c>
      <c r="AS253" t="s">
        <v>63</v>
      </c>
      <c r="AT253">
        <v>0</v>
      </c>
      <c r="AU253">
        <v>0</v>
      </c>
      <c r="AV253">
        <v>-1</v>
      </c>
      <c r="AW253">
        <v>1</v>
      </c>
      <c r="AX253">
        <v>-1</v>
      </c>
      <c r="AY253">
        <v>-1</v>
      </c>
      <c r="AZ253">
        <v>-1</v>
      </c>
      <c r="BA253">
        <v>-1</v>
      </c>
      <c r="BB253">
        <v>0</v>
      </c>
      <c r="BC253">
        <v>-1</v>
      </c>
      <c r="BD253">
        <v>1</v>
      </c>
      <c r="BE253">
        <v>0</v>
      </c>
      <c r="BF253">
        <v>0</v>
      </c>
      <c r="BG253">
        <v>1</v>
      </c>
      <c r="BH253">
        <v>-1</v>
      </c>
      <c r="BI253">
        <v>0</v>
      </c>
      <c r="BJ253" t="s">
        <v>63</v>
      </c>
      <c r="BK253" t="s">
        <v>63</v>
      </c>
      <c r="BL253" t="s">
        <v>63</v>
      </c>
      <c r="BM253" t="s">
        <v>63</v>
      </c>
      <c r="BN253" t="s">
        <v>63</v>
      </c>
      <c r="BO253" t="s">
        <v>63</v>
      </c>
      <c r="BP253" t="s">
        <v>63</v>
      </c>
      <c r="BQ253" t="s">
        <v>63</v>
      </c>
      <c r="BR253" t="s">
        <v>63</v>
      </c>
    </row>
    <row r="254" spans="1:70" x14ac:dyDescent="0.25">
      <c r="A254">
        <v>2652</v>
      </c>
      <c r="B254">
        <v>1</v>
      </c>
      <c r="C254">
        <v>93776</v>
      </c>
      <c r="D254">
        <v>1021</v>
      </c>
      <c r="E254">
        <v>5</v>
      </c>
      <c r="F254">
        <v>4</v>
      </c>
      <c r="G254">
        <v>0.88400000000000001</v>
      </c>
      <c r="H254">
        <f>IFERROR(G254*M254,"")</f>
        <v>-0.88400000000000001</v>
      </c>
      <c r="I254" t="s">
        <v>62</v>
      </c>
      <c r="J254">
        <f>IF(M254="NA","",G254)</f>
        <v>0.88400000000000001</v>
      </c>
      <c r="K254">
        <v>1</v>
      </c>
      <c r="L254" t="s">
        <v>63</v>
      </c>
      <c r="M254">
        <v>-1</v>
      </c>
      <c r="N254" t="s">
        <v>63</v>
      </c>
      <c r="O254" t="str">
        <f t="shared" si="11"/>
        <v/>
      </c>
      <c r="P254" t="str">
        <f t="shared" si="12"/>
        <v/>
      </c>
      <c r="Q254" t="str">
        <f t="shared" si="13"/>
        <v/>
      </c>
      <c r="R254" s="25">
        <f>IF(IFERROR(VLOOKUP(C254,'t+1'!$B$2:$L$312,11,FALSE),"")="NA","",IFERROR(VLOOKUP(C254,'t+1'!$B$2:$L$312,11,FALSE),""))</f>
        <v>1</v>
      </c>
      <c r="S254" s="25" t="str">
        <f t="shared" si="14"/>
        <v/>
      </c>
      <c r="T254" t="s">
        <v>63</v>
      </c>
      <c r="U254" t="s">
        <v>63</v>
      </c>
      <c r="V254">
        <v>1</v>
      </c>
      <c r="W254" t="s">
        <v>63</v>
      </c>
      <c r="X254">
        <v>-1</v>
      </c>
      <c r="Y254" t="s">
        <v>63</v>
      </c>
      <c r="Z254" t="s">
        <v>63</v>
      </c>
      <c r="AA254" t="s">
        <v>63</v>
      </c>
      <c r="AB254">
        <v>0</v>
      </c>
      <c r="AC254" t="s">
        <v>63</v>
      </c>
      <c r="AD254">
        <v>0</v>
      </c>
      <c r="AE254" t="s">
        <v>63</v>
      </c>
      <c r="AF254">
        <v>0</v>
      </c>
      <c r="AG254" t="s">
        <v>63</v>
      </c>
      <c r="AH254">
        <v>0</v>
      </c>
      <c r="AI254" t="s">
        <v>63</v>
      </c>
      <c r="AJ254">
        <v>1</v>
      </c>
      <c r="AK254" t="s">
        <v>63</v>
      </c>
      <c r="AL254">
        <v>1</v>
      </c>
      <c r="AM254" t="s">
        <v>63</v>
      </c>
      <c r="AN254">
        <v>1</v>
      </c>
      <c r="AO254" t="s">
        <v>63</v>
      </c>
      <c r="AP254">
        <v>1</v>
      </c>
      <c r="AQ254" t="s">
        <v>63</v>
      </c>
      <c r="AR254">
        <v>1</v>
      </c>
      <c r="AS254" t="s">
        <v>63</v>
      </c>
      <c r="AT254">
        <v>0</v>
      </c>
      <c r="AU254">
        <v>0</v>
      </c>
      <c r="AV254">
        <v>0</v>
      </c>
      <c r="AW254">
        <v>1</v>
      </c>
      <c r="AX254">
        <v>-1</v>
      </c>
      <c r="AY254" t="s">
        <v>63</v>
      </c>
      <c r="AZ254">
        <v>0</v>
      </c>
      <c r="BA254" t="s">
        <v>63</v>
      </c>
      <c r="BB254" t="s">
        <v>63</v>
      </c>
      <c r="BC254" t="s">
        <v>63</v>
      </c>
      <c r="BD254">
        <v>0</v>
      </c>
      <c r="BE254" t="s">
        <v>63</v>
      </c>
      <c r="BF254" t="s">
        <v>63</v>
      </c>
      <c r="BG254">
        <v>1</v>
      </c>
      <c r="BH254">
        <v>1</v>
      </c>
      <c r="BI254" t="s">
        <v>63</v>
      </c>
      <c r="BJ254" t="s">
        <v>63</v>
      </c>
      <c r="BK254" t="s">
        <v>63</v>
      </c>
      <c r="BL254" t="s">
        <v>63</v>
      </c>
      <c r="BM254" t="s">
        <v>63</v>
      </c>
      <c r="BN254" t="s">
        <v>63</v>
      </c>
      <c r="BO254" t="s">
        <v>63</v>
      </c>
      <c r="BP254" t="s">
        <v>63</v>
      </c>
      <c r="BQ254" t="s">
        <v>63</v>
      </c>
      <c r="BR254" t="s">
        <v>63</v>
      </c>
    </row>
    <row r="255" spans="1:70" x14ac:dyDescent="0.25">
      <c r="A255">
        <v>11636</v>
      </c>
      <c r="B255">
        <v>6</v>
      </c>
      <c r="C255">
        <v>93781</v>
      </c>
      <c r="D255">
        <v>1160</v>
      </c>
      <c r="E255">
        <v>7</v>
      </c>
      <c r="F255">
        <v>4</v>
      </c>
      <c r="G255">
        <v>4.2779999999999996</v>
      </c>
      <c r="H255">
        <f>IFERROR(G255*M255,"")</f>
        <v>0</v>
      </c>
      <c r="I255" t="s">
        <v>62</v>
      </c>
      <c r="J255">
        <f>IF(M255="NA","",G255)</f>
        <v>4.2779999999999996</v>
      </c>
      <c r="K255">
        <v>-1</v>
      </c>
      <c r="L255">
        <v>1</v>
      </c>
      <c r="M255">
        <v>0</v>
      </c>
      <c r="N255">
        <v>0</v>
      </c>
      <c r="O255" t="str">
        <f t="shared" si="11"/>
        <v/>
      </c>
      <c r="P255" t="str">
        <f t="shared" si="12"/>
        <v/>
      </c>
      <c r="Q255" t="str">
        <f t="shared" si="13"/>
        <v/>
      </c>
      <c r="R255" s="25" t="str">
        <f>IF(IFERROR(VLOOKUP(C255,'t+1'!$B$2:$L$312,11,FALSE),"")="NA","",IFERROR(VLOOKUP(C255,'t+1'!$B$2:$L$312,11,FALSE),""))</f>
        <v/>
      </c>
      <c r="S255" s="25" t="str">
        <f t="shared" si="14"/>
        <v/>
      </c>
      <c r="T255">
        <v>0</v>
      </c>
      <c r="U255">
        <v>1</v>
      </c>
      <c r="V255">
        <v>-1</v>
      </c>
      <c r="W255">
        <v>1</v>
      </c>
      <c r="X255">
        <v>0</v>
      </c>
      <c r="Y255">
        <v>1</v>
      </c>
      <c r="Z255">
        <v>-1</v>
      </c>
      <c r="AA255">
        <v>1</v>
      </c>
      <c r="AB255">
        <v>-1</v>
      </c>
      <c r="AC255">
        <v>1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0</v>
      </c>
      <c r="AJ255">
        <v>0</v>
      </c>
      <c r="AK255">
        <v>1</v>
      </c>
      <c r="AL255">
        <v>0</v>
      </c>
      <c r="AM255">
        <v>1</v>
      </c>
      <c r="AN255">
        <v>1</v>
      </c>
      <c r="AO255">
        <v>1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1</v>
      </c>
      <c r="AV255">
        <v>-1</v>
      </c>
      <c r="AW255">
        <v>1</v>
      </c>
      <c r="AX255">
        <v>-1</v>
      </c>
      <c r="AY255">
        <v>0</v>
      </c>
      <c r="AZ255">
        <v>0</v>
      </c>
      <c r="BA255">
        <v>-1</v>
      </c>
      <c r="BB255">
        <v>1</v>
      </c>
      <c r="BC255">
        <v>0</v>
      </c>
      <c r="BD255">
        <v>1</v>
      </c>
      <c r="BE255">
        <v>0</v>
      </c>
      <c r="BF255">
        <v>0</v>
      </c>
      <c r="BG255">
        <v>1</v>
      </c>
      <c r="BH255">
        <v>1</v>
      </c>
      <c r="BI255">
        <v>1</v>
      </c>
      <c r="BJ255" t="s">
        <v>63</v>
      </c>
      <c r="BK255" t="s">
        <v>63</v>
      </c>
      <c r="BL255" t="s">
        <v>63</v>
      </c>
      <c r="BM255" t="s">
        <v>63</v>
      </c>
      <c r="BN255" t="s">
        <v>63</v>
      </c>
      <c r="BO255" t="s">
        <v>63</v>
      </c>
      <c r="BP255" t="s">
        <v>63</v>
      </c>
      <c r="BQ255" t="s">
        <v>63</v>
      </c>
      <c r="BR255" t="s">
        <v>63</v>
      </c>
    </row>
    <row r="256" spans="1:70" x14ac:dyDescent="0.25">
      <c r="A256">
        <v>11654</v>
      </c>
      <c r="B256">
        <v>6</v>
      </c>
      <c r="C256">
        <v>93783</v>
      </c>
      <c r="D256">
        <v>1153</v>
      </c>
      <c r="E256">
        <v>2</v>
      </c>
      <c r="F256">
        <v>1</v>
      </c>
      <c r="G256">
        <v>0.224</v>
      </c>
      <c r="H256">
        <f>IFERROR(G256*M256,"")</f>
        <v>-0.224</v>
      </c>
      <c r="I256" t="s">
        <v>62</v>
      </c>
      <c r="J256">
        <f>IF(M256="NA","",G256)</f>
        <v>0.224</v>
      </c>
      <c r="K256">
        <v>-1</v>
      </c>
      <c r="L256">
        <v>0</v>
      </c>
      <c r="M256">
        <v>-1</v>
      </c>
      <c r="N256">
        <v>0</v>
      </c>
      <c r="O256">
        <f t="shared" si="11"/>
        <v>0</v>
      </c>
      <c r="P256">
        <f t="shared" si="12"/>
        <v>0.224</v>
      </c>
      <c r="Q256">
        <f t="shared" si="13"/>
        <v>0.224</v>
      </c>
      <c r="R256" s="25">
        <f>IF(IFERROR(VLOOKUP(C256,'t+1'!$B$2:$L$312,11,FALSE),"")="NA","",IFERROR(VLOOKUP(C256,'t+1'!$B$2:$L$312,11,FALSE),""))</f>
        <v>0</v>
      </c>
      <c r="S256" s="25">
        <f t="shared" si="14"/>
        <v>0</v>
      </c>
      <c r="T256">
        <v>-1</v>
      </c>
      <c r="U256">
        <v>0</v>
      </c>
      <c r="V256">
        <v>-1</v>
      </c>
      <c r="W256">
        <v>0</v>
      </c>
      <c r="X256">
        <v>-1</v>
      </c>
      <c r="Y256">
        <v>1</v>
      </c>
      <c r="Z256">
        <v>0</v>
      </c>
      <c r="AA256">
        <v>0</v>
      </c>
      <c r="AB256" t="s">
        <v>63</v>
      </c>
      <c r="AC256" t="s">
        <v>63</v>
      </c>
      <c r="AD256">
        <v>-1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1</v>
      </c>
      <c r="AK256">
        <v>1</v>
      </c>
      <c r="AL256">
        <v>0</v>
      </c>
      <c r="AM256">
        <v>0</v>
      </c>
      <c r="AN256">
        <v>1</v>
      </c>
      <c r="AO256">
        <v>1</v>
      </c>
      <c r="AP256">
        <v>0</v>
      </c>
      <c r="AQ256">
        <v>0</v>
      </c>
      <c r="AR256">
        <v>0</v>
      </c>
      <c r="AS256">
        <v>0</v>
      </c>
      <c r="AT256">
        <v>-1</v>
      </c>
      <c r="AU256">
        <v>0</v>
      </c>
      <c r="AV256">
        <v>0</v>
      </c>
      <c r="AW256">
        <v>1</v>
      </c>
      <c r="AX256">
        <v>-1</v>
      </c>
      <c r="AY256">
        <v>-1</v>
      </c>
      <c r="AZ256">
        <v>-1</v>
      </c>
      <c r="BA256">
        <v>-1</v>
      </c>
      <c r="BB256">
        <v>-1</v>
      </c>
      <c r="BC256">
        <v>0</v>
      </c>
      <c r="BD256">
        <v>1</v>
      </c>
      <c r="BE256">
        <v>1</v>
      </c>
      <c r="BF256">
        <v>0</v>
      </c>
      <c r="BG256">
        <v>1</v>
      </c>
      <c r="BH256">
        <v>0</v>
      </c>
      <c r="BI256">
        <v>0</v>
      </c>
      <c r="BJ256" t="s">
        <v>63</v>
      </c>
      <c r="BK256" t="s">
        <v>63</v>
      </c>
      <c r="BL256" t="s">
        <v>63</v>
      </c>
      <c r="BM256" t="s">
        <v>63</v>
      </c>
      <c r="BN256" t="s">
        <v>63</v>
      </c>
      <c r="BO256" t="s">
        <v>63</v>
      </c>
      <c r="BP256" t="s">
        <v>63</v>
      </c>
      <c r="BQ256" t="s">
        <v>63</v>
      </c>
      <c r="BR256" t="s">
        <v>63</v>
      </c>
    </row>
    <row r="257" spans="1:70" x14ac:dyDescent="0.25">
      <c r="A257">
        <v>5933</v>
      </c>
      <c r="B257">
        <v>5</v>
      </c>
      <c r="C257">
        <v>93789</v>
      </c>
      <c r="D257">
        <v>1209</v>
      </c>
      <c r="E257">
        <v>5</v>
      </c>
      <c r="F257">
        <v>4</v>
      </c>
      <c r="G257">
        <v>2.38</v>
      </c>
      <c r="H257">
        <f>IFERROR(G257*M257,"")</f>
        <v>0</v>
      </c>
      <c r="I257" t="s">
        <v>62</v>
      </c>
      <c r="J257">
        <f>IF(M257="NA","",G257)</f>
        <v>2.38</v>
      </c>
      <c r="K257">
        <v>0</v>
      </c>
      <c r="L257">
        <v>0</v>
      </c>
      <c r="M257">
        <v>0</v>
      </c>
      <c r="N257">
        <v>1</v>
      </c>
      <c r="O257">
        <f t="shared" si="11"/>
        <v>-2.38</v>
      </c>
      <c r="P257">
        <f t="shared" si="12"/>
        <v>2.38</v>
      </c>
      <c r="Q257">
        <f t="shared" si="13"/>
        <v>2.38</v>
      </c>
      <c r="R257" s="25">
        <f>IF(IFERROR(VLOOKUP(C257,'t+1'!$B$2:$L$312,11,FALSE),"")="NA","",IFERROR(VLOOKUP(C257,'t+1'!$B$2:$L$312,11,FALSE),""))</f>
        <v>0</v>
      </c>
      <c r="S257" s="25">
        <f t="shared" si="14"/>
        <v>-1</v>
      </c>
      <c r="T257">
        <v>0</v>
      </c>
      <c r="U257">
        <v>1</v>
      </c>
      <c r="V257">
        <v>0</v>
      </c>
      <c r="W257">
        <v>0</v>
      </c>
      <c r="X257">
        <v>1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</v>
      </c>
      <c r="AX257">
        <v>-1</v>
      </c>
      <c r="AY257">
        <v>0</v>
      </c>
      <c r="AZ257">
        <v>-1</v>
      </c>
      <c r="BA257">
        <v>-1</v>
      </c>
      <c r="BB257">
        <v>-1</v>
      </c>
      <c r="BC257">
        <v>0</v>
      </c>
      <c r="BD257">
        <v>1</v>
      </c>
      <c r="BE257">
        <v>0</v>
      </c>
      <c r="BF257">
        <v>-1</v>
      </c>
      <c r="BG257">
        <v>0</v>
      </c>
      <c r="BH257">
        <v>-1</v>
      </c>
      <c r="BI257">
        <v>0</v>
      </c>
      <c r="BJ257" t="s">
        <v>63</v>
      </c>
      <c r="BK257" t="s">
        <v>63</v>
      </c>
      <c r="BL257" t="s">
        <v>63</v>
      </c>
      <c r="BM257" t="s">
        <v>63</v>
      </c>
      <c r="BN257" t="s">
        <v>63</v>
      </c>
      <c r="BO257" t="s">
        <v>63</v>
      </c>
      <c r="BP257" t="s">
        <v>63</v>
      </c>
      <c r="BQ257" t="s">
        <v>63</v>
      </c>
      <c r="BR257" t="s">
        <v>63</v>
      </c>
    </row>
    <row r="258" spans="1:70" x14ac:dyDescent="0.25">
      <c r="A258">
        <v>17207</v>
      </c>
      <c r="B258">
        <v>6</v>
      </c>
      <c r="C258">
        <v>93796</v>
      </c>
      <c r="D258">
        <v>1201</v>
      </c>
      <c r="E258">
        <v>4</v>
      </c>
      <c r="F258">
        <v>4</v>
      </c>
      <c r="G258">
        <v>1.33</v>
      </c>
      <c r="H258">
        <f>IFERROR(G258*M258,"")</f>
        <v>1.33</v>
      </c>
      <c r="I258" t="s">
        <v>62</v>
      </c>
      <c r="J258">
        <f>IF(M258="NA","",G258)</f>
        <v>1.33</v>
      </c>
      <c r="K258">
        <v>0</v>
      </c>
      <c r="L258">
        <v>1</v>
      </c>
      <c r="M258">
        <v>1</v>
      </c>
      <c r="N258">
        <v>1</v>
      </c>
      <c r="O258">
        <f t="shared" si="11"/>
        <v>0</v>
      </c>
      <c r="P258">
        <f t="shared" si="12"/>
        <v>1.33</v>
      </c>
      <c r="Q258">
        <f t="shared" si="13"/>
        <v>1.33</v>
      </c>
      <c r="R258" s="25">
        <f>IF(IFERROR(VLOOKUP(C258,'t+1'!$B$2:$L$312,11,FALSE),"")="NA","",IFERROR(VLOOKUP(C258,'t+1'!$B$2:$L$312,11,FALSE),""))</f>
        <v>1</v>
      </c>
      <c r="S258" s="25">
        <f t="shared" si="14"/>
        <v>0</v>
      </c>
      <c r="T258">
        <v>-1</v>
      </c>
      <c r="U258">
        <v>1</v>
      </c>
      <c r="V258">
        <v>0</v>
      </c>
      <c r="W258">
        <v>0</v>
      </c>
      <c r="X258">
        <v>1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1</v>
      </c>
      <c r="AL258">
        <v>0</v>
      </c>
      <c r="AM258">
        <v>1</v>
      </c>
      <c r="AN258">
        <v>1</v>
      </c>
      <c r="AO258">
        <v>1</v>
      </c>
      <c r="AP258">
        <v>0</v>
      </c>
      <c r="AQ258">
        <v>0</v>
      </c>
      <c r="AR258">
        <v>0</v>
      </c>
      <c r="AS258">
        <v>0</v>
      </c>
      <c r="AT258">
        <v>1</v>
      </c>
      <c r="AU258">
        <v>1</v>
      </c>
      <c r="AV258">
        <v>0</v>
      </c>
      <c r="AW258">
        <v>1</v>
      </c>
      <c r="AX258">
        <v>-1</v>
      </c>
      <c r="AY258">
        <v>1</v>
      </c>
      <c r="AZ258">
        <v>0</v>
      </c>
      <c r="BA258">
        <v>-1</v>
      </c>
      <c r="BB258">
        <v>1</v>
      </c>
      <c r="BC258">
        <v>0</v>
      </c>
      <c r="BD258">
        <v>1</v>
      </c>
      <c r="BE258">
        <v>0</v>
      </c>
      <c r="BF258">
        <v>1</v>
      </c>
      <c r="BG258">
        <v>1</v>
      </c>
      <c r="BH258">
        <v>0</v>
      </c>
      <c r="BI258">
        <v>0</v>
      </c>
      <c r="BJ258" t="s">
        <v>63</v>
      </c>
      <c r="BK258" t="s">
        <v>63</v>
      </c>
      <c r="BL258" t="s">
        <v>63</v>
      </c>
      <c r="BM258" t="s">
        <v>63</v>
      </c>
      <c r="BN258" t="s">
        <v>63</v>
      </c>
      <c r="BO258" t="s">
        <v>63</v>
      </c>
      <c r="BP258" t="s">
        <v>63</v>
      </c>
      <c r="BQ258" t="s">
        <v>63</v>
      </c>
      <c r="BR258" t="s">
        <v>63</v>
      </c>
    </row>
    <row r="259" spans="1:70" x14ac:dyDescent="0.25">
      <c r="A259">
        <v>3443</v>
      </c>
      <c r="B259">
        <v>2</v>
      </c>
      <c r="C259">
        <v>93808</v>
      </c>
      <c r="D259">
        <v>1159</v>
      </c>
      <c r="E259">
        <v>3</v>
      </c>
      <c r="F259">
        <v>2</v>
      </c>
      <c r="G259">
        <v>0.56000000000000005</v>
      </c>
      <c r="H259" t="str">
        <f>IFERROR(G259*M259,"")</f>
        <v/>
      </c>
      <c r="I259" t="s">
        <v>62</v>
      </c>
      <c r="J259" t="str">
        <f>IF(M259="NA","",G259)</f>
        <v/>
      </c>
      <c r="K259">
        <v>1</v>
      </c>
      <c r="L259">
        <v>1</v>
      </c>
      <c r="M259" t="s">
        <v>63</v>
      </c>
      <c r="N259" t="s">
        <v>63</v>
      </c>
      <c r="O259" t="str">
        <f t="shared" ref="O259:O322" si="15">IFERROR(S259*G259,"")</f>
        <v/>
      </c>
      <c r="P259" t="str">
        <f>IF(S259="","",G259)</f>
        <v/>
      </c>
      <c r="Q259" t="str">
        <f t="shared" ref="Q259:Q322" si="16">IF(S259=2,P259*2,IF(S259=-2,P259*2,P259))</f>
        <v/>
      </c>
      <c r="R259" s="25" t="str">
        <f>IF(IFERROR(VLOOKUP(C259,'t+1'!$B$2:$L$312,11,FALSE),"")="NA","",IFERROR(VLOOKUP(C259,'t+1'!$B$2:$L$312,11,FALSE),""))</f>
        <v/>
      </c>
      <c r="S259" s="25" t="str">
        <f t="shared" ref="S259:S322" si="17">IFERROR(R259-N259,"")</f>
        <v/>
      </c>
      <c r="T259">
        <v>1</v>
      </c>
      <c r="U259">
        <v>1</v>
      </c>
      <c r="V259">
        <v>1</v>
      </c>
      <c r="W259">
        <v>1</v>
      </c>
      <c r="X259" t="s">
        <v>63</v>
      </c>
      <c r="Y259" t="s">
        <v>63</v>
      </c>
      <c r="Z259">
        <v>0</v>
      </c>
      <c r="AA259">
        <v>0</v>
      </c>
      <c r="AB259">
        <v>1</v>
      </c>
      <c r="AC259">
        <v>1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 t="s">
        <v>63</v>
      </c>
      <c r="AS259" t="s">
        <v>63</v>
      </c>
      <c r="AT259">
        <v>0</v>
      </c>
      <c r="AU259">
        <v>0</v>
      </c>
      <c r="AV259">
        <v>0</v>
      </c>
      <c r="AW259">
        <v>1</v>
      </c>
      <c r="AX259">
        <v>1</v>
      </c>
      <c r="AY259">
        <v>-1</v>
      </c>
      <c r="AZ259">
        <v>-1</v>
      </c>
      <c r="BA259">
        <v>-1</v>
      </c>
      <c r="BB259">
        <v>-1</v>
      </c>
      <c r="BC259">
        <v>0</v>
      </c>
      <c r="BD259">
        <v>0</v>
      </c>
      <c r="BE259">
        <v>-1</v>
      </c>
      <c r="BF259">
        <v>0</v>
      </c>
      <c r="BG259">
        <v>0</v>
      </c>
      <c r="BH259">
        <v>0</v>
      </c>
      <c r="BI259">
        <v>1</v>
      </c>
      <c r="BJ259" t="s">
        <v>63</v>
      </c>
      <c r="BK259" t="s">
        <v>63</v>
      </c>
      <c r="BL259" t="s">
        <v>63</v>
      </c>
      <c r="BM259" t="s">
        <v>63</v>
      </c>
      <c r="BN259" t="s">
        <v>63</v>
      </c>
      <c r="BO259" t="s">
        <v>63</v>
      </c>
      <c r="BP259" t="s">
        <v>63</v>
      </c>
      <c r="BQ259" t="s">
        <v>63</v>
      </c>
      <c r="BR259" t="s">
        <v>63</v>
      </c>
    </row>
    <row r="260" spans="1:70" x14ac:dyDescent="0.25">
      <c r="A260">
        <v>11673</v>
      </c>
      <c r="B260">
        <v>6</v>
      </c>
      <c r="C260">
        <v>93810</v>
      </c>
      <c r="D260">
        <v>1201</v>
      </c>
      <c r="E260">
        <v>2</v>
      </c>
      <c r="F260">
        <v>2</v>
      </c>
      <c r="G260">
        <v>0.28000000000000003</v>
      </c>
      <c r="H260">
        <f>IFERROR(G260*M260,"")</f>
        <v>0</v>
      </c>
      <c r="I260" t="s">
        <v>62</v>
      </c>
      <c r="J260">
        <f>IF(M260="NA","",G260)</f>
        <v>0.28000000000000003</v>
      </c>
      <c r="K260">
        <v>1</v>
      </c>
      <c r="L260">
        <v>1</v>
      </c>
      <c r="M260">
        <v>0</v>
      </c>
      <c r="N260">
        <v>0</v>
      </c>
      <c r="O260">
        <f t="shared" si="15"/>
        <v>-0.28000000000000003</v>
      </c>
      <c r="P260">
        <f>IF(S260="","",G260)</f>
        <v>0.28000000000000003</v>
      </c>
      <c r="Q260">
        <f t="shared" si="16"/>
        <v>0.28000000000000003</v>
      </c>
      <c r="R260" s="25">
        <f>IF(IFERROR(VLOOKUP(C260,'t+1'!$B$2:$L$312,11,FALSE),"")="NA","",IFERROR(VLOOKUP(C260,'t+1'!$B$2:$L$312,11,FALSE),""))</f>
        <v>-1</v>
      </c>
      <c r="S260" s="25">
        <f t="shared" si="17"/>
        <v>-1</v>
      </c>
      <c r="T260">
        <v>1</v>
      </c>
      <c r="U260">
        <v>1</v>
      </c>
      <c r="V260">
        <v>1</v>
      </c>
      <c r="W260">
        <v>1</v>
      </c>
      <c r="X260">
        <v>0</v>
      </c>
      <c r="Y260">
        <v>0</v>
      </c>
      <c r="Z260">
        <v>1</v>
      </c>
      <c r="AA260">
        <v>0</v>
      </c>
      <c r="AB260">
        <v>1</v>
      </c>
      <c r="AC260">
        <v>0</v>
      </c>
      <c r="AD260">
        <v>1</v>
      </c>
      <c r="AE260">
        <v>0</v>
      </c>
      <c r="AF260">
        <v>0</v>
      </c>
      <c r="AG260">
        <v>1</v>
      </c>
      <c r="AH260">
        <v>0</v>
      </c>
      <c r="AI260">
        <v>0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0</v>
      </c>
      <c r="AQ260">
        <v>0</v>
      </c>
      <c r="AR260">
        <v>0</v>
      </c>
      <c r="AS260">
        <v>0</v>
      </c>
      <c r="AT260">
        <v>1</v>
      </c>
      <c r="AU260">
        <v>0</v>
      </c>
      <c r="AV260">
        <v>-1</v>
      </c>
      <c r="AW260">
        <v>-1</v>
      </c>
      <c r="AX260">
        <v>1</v>
      </c>
      <c r="AY260">
        <v>0</v>
      </c>
      <c r="AZ260">
        <v>0</v>
      </c>
      <c r="BA260">
        <v>-1</v>
      </c>
      <c r="BB260">
        <v>-1</v>
      </c>
      <c r="BC260">
        <v>0</v>
      </c>
      <c r="BD260">
        <v>-1</v>
      </c>
      <c r="BE260">
        <v>1</v>
      </c>
      <c r="BF260">
        <v>1</v>
      </c>
      <c r="BG260">
        <v>0</v>
      </c>
      <c r="BH260">
        <v>1</v>
      </c>
      <c r="BI260">
        <v>1</v>
      </c>
      <c r="BJ260" t="s">
        <v>63</v>
      </c>
      <c r="BK260" t="s">
        <v>63</v>
      </c>
      <c r="BL260" t="s">
        <v>63</v>
      </c>
      <c r="BM260" t="s">
        <v>63</v>
      </c>
      <c r="BN260" t="s">
        <v>63</v>
      </c>
      <c r="BO260" t="s">
        <v>63</v>
      </c>
      <c r="BP260" t="s">
        <v>63</v>
      </c>
      <c r="BQ260" t="s">
        <v>63</v>
      </c>
      <c r="BR260" t="s">
        <v>63</v>
      </c>
    </row>
    <row r="261" spans="1:70" x14ac:dyDescent="0.25">
      <c r="A261">
        <v>11704</v>
      </c>
      <c r="B261">
        <v>6</v>
      </c>
      <c r="C261">
        <v>93816</v>
      </c>
      <c r="D261">
        <v>1179</v>
      </c>
      <c r="E261">
        <v>3</v>
      </c>
      <c r="F261">
        <v>3</v>
      </c>
      <c r="G261">
        <v>0.91</v>
      </c>
      <c r="H261">
        <f>IFERROR(G261*M261,"")</f>
        <v>0</v>
      </c>
      <c r="I261" t="s">
        <v>62</v>
      </c>
      <c r="J261">
        <f>IF(M261="NA","",G261)</f>
        <v>0.91</v>
      </c>
      <c r="K261">
        <v>0</v>
      </c>
      <c r="L261">
        <v>1</v>
      </c>
      <c r="M261">
        <v>0</v>
      </c>
      <c r="N261">
        <v>0</v>
      </c>
      <c r="O261">
        <f t="shared" si="15"/>
        <v>0</v>
      </c>
      <c r="P261">
        <f>IF(S261="","",G261)</f>
        <v>0.91</v>
      </c>
      <c r="Q261">
        <f t="shared" si="16"/>
        <v>0.91</v>
      </c>
      <c r="R261" s="25">
        <f>IF(IFERROR(VLOOKUP(C261,'t+1'!$B$2:$L$312,11,FALSE),"")="NA","",IFERROR(VLOOKUP(C261,'t+1'!$B$2:$L$312,11,FALSE),""))</f>
        <v>0</v>
      </c>
      <c r="S261" s="25">
        <f t="shared" si="17"/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0</v>
      </c>
      <c r="AU261">
        <v>0</v>
      </c>
      <c r="AV261">
        <v>0</v>
      </c>
      <c r="AW261">
        <v>1</v>
      </c>
      <c r="AX261">
        <v>1</v>
      </c>
      <c r="AY261">
        <v>0</v>
      </c>
      <c r="AZ261">
        <v>-1</v>
      </c>
      <c r="BA261">
        <v>-1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t="s">
        <v>63</v>
      </c>
      <c r="BK261" t="s">
        <v>63</v>
      </c>
      <c r="BL261" t="s">
        <v>63</v>
      </c>
      <c r="BM261" t="s">
        <v>63</v>
      </c>
      <c r="BN261" t="s">
        <v>63</v>
      </c>
      <c r="BO261" t="s">
        <v>63</v>
      </c>
      <c r="BP261" t="s">
        <v>63</v>
      </c>
      <c r="BQ261" t="s">
        <v>63</v>
      </c>
      <c r="BR261" t="s">
        <v>63</v>
      </c>
    </row>
    <row r="262" spans="1:70" x14ac:dyDescent="0.25">
      <c r="A262">
        <v>5952</v>
      </c>
      <c r="B262">
        <v>5</v>
      </c>
      <c r="C262">
        <v>93817</v>
      </c>
      <c r="D262">
        <v>1109</v>
      </c>
      <c r="E262">
        <v>4</v>
      </c>
      <c r="F262">
        <v>3</v>
      </c>
      <c r="G262">
        <v>0.627</v>
      </c>
      <c r="H262">
        <f>IFERROR(G262*M262,"")</f>
        <v>-0.627</v>
      </c>
      <c r="I262" t="s">
        <v>62</v>
      </c>
      <c r="J262">
        <f>IF(M262="NA","",G262)</f>
        <v>0.627</v>
      </c>
      <c r="K262">
        <v>-1</v>
      </c>
      <c r="L262">
        <v>-1</v>
      </c>
      <c r="M262">
        <v>-1</v>
      </c>
      <c r="N262">
        <v>-1</v>
      </c>
      <c r="O262">
        <f t="shared" si="15"/>
        <v>0</v>
      </c>
      <c r="P262">
        <f>IF(S262="","",G262)</f>
        <v>0.627</v>
      </c>
      <c r="Q262">
        <f t="shared" si="16"/>
        <v>0.627</v>
      </c>
      <c r="R262" s="25">
        <f>IF(IFERROR(VLOOKUP(C262,'t+1'!$B$2:$L$312,11,FALSE),"")="NA","",IFERROR(VLOOKUP(C262,'t+1'!$B$2:$L$312,11,FALSE),""))</f>
        <v>-1</v>
      </c>
      <c r="S262" s="25">
        <f t="shared" si="17"/>
        <v>0</v>
      </c>
      <c r="T262">
        <v>-1</v>
      </c>
      <c r="U262">
        <v>-1</v>
      </c>
      <c r="V262">
        <v>-1</v>
      </c>
      <c r="W262">
        <v>-1</v>
      </c>
      <c r="X262">
        <v>-1</v>
      </c>
      <c r="Y262">
        <v>-1</v>
      </c>
      <c r="Z262">
        <v>-1</v>
      </c>
      <c r="AA262">
        <v>-1</v>
      </c>
      <c r="AB262">
        <v>-1</v>
      </c>
      <c r="AC262">
        <v>-1</v>
      </c>
      <c r="AD262">
        <v>-1</v>
      </c>
      <c r="AE262">
        <v>-1</v>
      </c>
      <c r="AF262">
        <v>-1</v>
      </c>
      <c r="AG262">
        <v>-1</v>
      </c>
      <c r="AH262">
        <v>-1</v>
      </c>
      <c r="AI262">
        <v>-1</v>
      </c>
      <c r="AJ262">
        <v>-1</v>
      </c>
      <c r="AK262">
        <v>-1</v>
      </c>
      <c r="AL262">
        <v>-1</v>
      </c>
      <c r="AM262">
        <v>-1</v>
      </c>
      <c r="AN262">
        <v>1</v>
      </c>
      <c r="AO262">
        <v>-1</v>
      </c>
      <c r="AP262">
        <v>-1</v>
      </c>
      <c r="AQ262">
        <v>-1</v>
      </c>
      <c r="AR262">
        <v>-1</v>
      </c>
      <c r="AS262">
        <v>-1</v>
      </c>
      <c r="AT262">
        <v>0</v>
      </c>
      <c r="AU262">
        <v>0</v>
      </c>
      <c r="AV262">
        <v>-1</v>
      </c>
      <c r="AW262">
        <v>1</v>
      </c>
      <c r="AX262">
        <v>1</v>
      </c>
      <c r="AY262">
        <v>-1</v>
      </c>
      <c r="AZ262">
        <v>-1</v>
      </c>
      <c r="BA262">
        <v>-1</v>
      </c>
      <c r="BB262">
        <v>1</v>
      </c>
      <c r="BC262">
        <v>0</v>
      </c>
      <c r="BD262">
        <v>0</v>
      </c>
      <c r="BE262">
        <v>1</v>
      </c>
      <c r="BF262">
        <v>-1</v>
      </c>
      <c r="BG262">
        <v>-1</v>
      </c>
      <c r="BH262">
        <v>-1</v>
      </c>
      <c r="BI262">
        <v>-1</v>
      </c>
      <c r="BJ262" t="s">
        <v>63</v>
      </c>
      <c r="BK262" t="s">
        <v>63</v>
      </c>
      <c r="BL262" t="s">
        <v>63</v>
      </c>
      <c r="BM262" t="s">
        <v>63</v>
      </c>
      <c r="BN262" t="s">
        <v>63</v>
      </c>
      <c r="BO262" t="s">
        <v>63</v>
      </c>
      <c r="BP262" t="s">
        <v>63</v>
      </c>
      <c r="BQ262" t="s">
        <v>63</v>
      </c>
      <c r="BR262" t="s">
        <v>63</v>
      </c>
    </row>
    <row r="263" spans="1:70" x14ac:dyDescent="0.25">
      <c r="A263">
        <v>11745</v>
      </c>
      <c r="B263">
        <v>6</v>
      </c>
      <c r="C263">
        <v>93821</v>
      </c>
      <c r="D263">
        <v>1019</v>
      </c>
      <c r="E263">
        <v>5</v>
      </c>
      <c r="F263">
        <v>4</v>
      </c>
      <c r="G263">
        <v>4.42</v>
      </c>
      <c r="H263">
        <f>IFERROR(G263*M263,"")</f>
        <v>4.42</v>
      </c>
      <c r="I263" t="s">
        <v>62</v>
      </c>
      <c r="J263">
        <f>IF(M263="NA","",G263)</f>
        <v>4.42</v>
      </c>
      <c r="K263">
        <v>0</v>
      </c>
      <c r="L263">
        <v>0</v>
      </c>
      <c r="M263">
        <v>1</v>
      </c>
      <c r="N263">
        <v>1</v>
      </c>
      <c r="O263" t="str">
        <f t="shared" si="15"/>
        <v/>
      </c>
      <c r="P263" t="str">
        <f>IF(S263="","",G263)</f>
        <v/>
      </c>
      <c r="Q263" t="str">
        <f t="shared" si="16"/>
        <v/>
      </c>
      <c r="R263" s="25" t="str">
        <f>IF(IFERROR(VLOOKUP(C263,'t+1'!$B$2:$L$312,11,FALSE),"")="NA","",IFERROR(VLOOKUP(C263,'t+1'!$B$2:$L$312,11,FALSE),""))</f>
        <v/>
      </c>
      <c r="S263" s="25" t="str">
        <f t="shared" si="17"/>
        <v/>
      </c>
      <c r="T263">
        <v>1</v>
      </c>
      <c r="U263">
        <v>1</v>
      </c>
      <c r="V263">
        <v>0</v>
      </c>
      <c r="W263">
        <v>0</v>
      </c>
      <c r="X263">
        <v>1</v>
      </c>
      <c r="Y263">
        <v>1</v>
      </c>
      <c r="Z263">
        <v>0</v>
      </c>
      <c r="AA263">
        <v>0</v>
      </c>
      <c r="AB263">
        <v>-1</v>
      </c>
      <c r="AC263">
        <v>-1</v>
      </c>
      <c r="AD263">
        <v>-1</v>
      </c>
      <c r="AE263">
        <v>-1</v>
      </c>
      <c r="AF263">
        <v>0</v>
      </c>
      <c r="AG263">
        <v>0</v>
      </c>
      <c r="AH263">
        <v>0</v>
      </c>
      <c r="AI263">
        <v>0</v>
      </c>
      <c r="AJ263">
        <v>1</v>
      </c>
      <c r="AK263">
        <v>1</v>
      </c>
      <c r="AL263">
        <v>1</v>
      </c>
      <c r="AM263">
        <v>1</v>
      </c>
      <c r="AN263">
        <v>0</v>
      </c>
      <c r="AO263">
        <v>0</v>
      </c>
      <c r="AP263">
        <v>1</v>
      </c>
      <c r="AQ263">
        <v>1</v>
      </c>
      <c r="AR263">
        <v>1</v>
      </c>
      <c r="AS263">
        <v>1</v>
      </c>
      <c r="AT263">
        <v>0</v>
      </c>
      <c r="AU263">
        <v>0</v>
      </c>
      <c r="AV263">
        <v>0</v>
      </c>
      <c r="AW263">
        <v>1</v>
      </c>
      <c r="AX263">
        <v>-1</v>
      </c>
      <c r="AY263">
        <v>0</v>
      </c>
      <c r="AZ263">
        <v>0</v>
      </c>
      <c r="BA263">
        <v>-1</v>
      </c>
      <c r="BB263">
        <v>-1</v>
      </c>
      <c r="BC263">
        <v>1</v>
      </c>
      <c r="BD263">
        <v>1</v>
      </c>
      <c r="BE263">
        <v>0</v>
      </c>
      <c r="BF263">
        <v>0</v>
      </c>
      <c r="BG263">
        <v>1</v>
      </c>
      <c r="BH263">
        <v>0</v>
      </c>
      <c r="BI263">
        <v>0</v>
      </c>
      <c r="BJ263" t="s">
        <v>63</v>
      </c>
      <c r="BK263" t="s">
        <v>63</v>
      </c>
      <c r="BL263" t="s">
        <v>63</v>
      </c>
      <c r="BM263" t="s">
        <v>63</v>
      </c>
      <c r="BN263" t="s">
        <v>63</v>
      </c>
      <c r="BO263" t="s">
        <v>63</v>
      </c>
      <c r="BP263" t="s">
        <v>63</v>
      </c>
      <c r="BQ263" t="s">
        <v>63</v>
      </c>
      <c r="BR263" t="s">
        <v>63</v>
      </c>
    </row>
    <row r="264" spans="1:70" x14ac:dyDescent="0.25">
      <c r="A264">
        <v>5975</v>
      </c>
      <c r="B264">
        <v>5</v>
      </c>
      <c r="C264">
        <v>93826</v>
      </c>
      <c r="D264">
        <v>1120</v>
      </c>
      <c r="E264">
        <v>7</v>
      </c>
      <c r="F264">
        <v>3</v>
      </c>
      <c r="G264">
        <v>0.434</v>
      </c>
      <c r="H264">
        <f>IFERROR(G264*M264,"")</f>
        <v>0</v>
      </c>
      <c r="I264" t="s">
        <v>62</v>
      </c>
      <c r="J264">
        <f>IF(M264="NA","",G264)</f>
        <v>0.434</v>
      </c>
      <c r="K264">
        <v>0</v>
      </c>
      <c r="L264">
        <v>0</v>
      </c>
      <c r="M264">
        <v>0</v>
      </c>
      <c r="N264">
        <v>0</v>
      </c>
      <c r="O264">
        <f t="shared" si="15"/>
        <v>-0.434</v>
      </c>
      <c r="P264">
        <f>IF(S264="","",G264)</f>
        <v>0.434</v>
      </c>
      <c r="Q264">
        <f t="shared" si="16"/>
        <v>0.434</v>
      </c>
      <c r="R264" s="25">
        <f>IF(IFERROR(VLOOKUP(C264,'t+1'!$B$2:$L$312,11,FALSE),"")="NA","",IFERROR(VLOOKUP(C264,'t+1'!$B$2:$L$312,11,FALSE),""))</f>
        <v>-1</v>
      </c>
      <c r="S264" s="25">
        <f t="shared" si="17"/>
        <v>-1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1</v>
      </c>
      <c r="AU264">
        <v>1</v>
      </c>
      <c r="AV264">
        <v>0</v>
      </c>
      <c r="AW264">
        <v>1</v>
      </c>
      <c r="AX264">
        <v>-1</v>
      </c>
      <c r="AY264">
        <v>0</v>
      </c>
      <c r="AZ264">
        <v>0</v>
      </c>
      <c r="BA264">
        <v>0</v>
      </c>
      <c r="BB264">
        <v>1</v>
      </c>
      <c r="BC264">
        <v>0</v>
      </c>
      <c r="BD264">
        <v>1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63</v>
      </c>
      <c r="BK264" t="s">
        <v>63</v>
      </c>
      <c r="BL264" t="s">
        <v>63</v>
      </c>
      <c r="BM264" t="s">
        <v>63</v>
      </c>
      <c r="BN264" t="s">
        <v>63</v>
      </c>
      <c r="BO264" t="s">
        <v>63</v>
      </c>
      <c r="BP264" t="s">
        <v>63</v>
      </c>
      <c r="BQ264" t="s">
        <v>63</v>
      </c>
      <c r="BR264" t="s">
        <v>63</v>
      </c>
    </row>
    <row r="265" spans="1:70" x14ac:dyDescent="0.25">
      <c r="A265">
        <v>5979</v>
      </c>
      <c r="B265">
        <v>5</v>
      </c>
      <c r="C265">
        <v>93827</v>
      </c>
      <c r="D265">
        <v>1019</v>
      </c>
      <c r="E265">
        <v>7</v>
      </c>
      <c r="F265">
        <v>4</v>
      </c>
      <c r="G265">
        <v>8.06</v>
      </c>
      <c r="H265">
        <f>IFERROR(G265*M265,"")</f>
        <v>0</v>
      </c>
      <c r="I265" t="s">
        <v>62</v>
      </c>
      <c r="J265">
        <f>IF(M265="NA","",G265)</f>
        <v>8.06</v>
      </c>
      <c r="K265">
        <v>0</v>
      </c>
      <c r="L265">
        <v>0</v>
      </c>
      <c r="M265">
        <v>0</v>
      </c>
      <c r="N265">
        <v>0</v>
      </c>
      <c r="O265" t="str">
        <f t="shared" si="15"/>
        <v/>
      </c>
      <c r="P265" t="str">
        <f>IF(S265="","",G265)</f>
        <v/>
      </c>
      <c r="Q265" t="str">
        <f t="shared" si="16"/>
        <v/>
      </c>
      <c r="R265" s="25" t="str">
        <f>IF(IFERROR(VLOOKUP(C265,'t+1'!$B$2:$L$312,11,FALSE),"")="NA","",IFERROR(VLOOKUP(C265,'t+1'!$B$2:$L$312,11,FALSE),""))</f>
        <v/>
      </c>
      <c r="S265" s="25" t="str">
        <f t="shared" si="17"/>
        <v/>
      </c>
      <c r="T265" t="s">
        <v>63</v>
      </c>
      <c r="U265" t="s">
        <v>63</v>
      </c>
      <c r="V265" t="s">
        <v>63</v>
      </c>
      <c r="W265" t="s">
        <v>63</v>
      </c>
      <c r="X265" t="s">
        <v>63</v>
      </c>
      <c r="Y265" t="s">
        <v>63</v>
      </c>
      <c r="Z265" t="s">
        <v>63</v>
      </c>
      <c r="AA265" t="s">
        <v>63</v>
      </c>
      <c r="AB265">
        <v>0</v>
      </c>
      <c r="AC265">
        <v>0</v>
      </c>
      <c r="AD265">
        <v>-1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1</v>
      </c>
      <c r="AR265">
        <v>1</v>
      </c>
      <c r="AS265">
        <v>1</v>
      </c>
      <c r="AT265">
        <v>0</v>
      </c>
      <c r="AU265" t="s">
        <v>63</v>
      </c>
      <c r="AV265" t="s">
        <v>63</v>
      </c>
      <c r="AW265">
        <v>-1</v>
      </c>
      <c r="AX265">
        <v>1</v>
      </c>
      <c r="AY265">
        <v>-1</v>
      </c>
      <c r="AZ265">
        <v>-1</v>
      </c>
      <c r="BA265">
        <v>-1</v>
      </c>
      <c r="BB265">
        <v>0</v>
      </c>
      <c r="BC265">
        <v>-1</v>
      </c>
      <c r="BD265">
        <v>-1</v>
      </c>
      <c r="BE265">
        <v>-1</v>
      </c>
      <c r="BF265" t="s">
        <v>63</v>
      </c>
      <c r="BG265" t="s">
        <v>63</v>
      </c>
      <c r="BH265">
        <v>1</v>
      </c>
      <c r="BI265">
        <v>0</v>
      </c>
      <c r="BJ265" t="s">
        <v>63</v>
      </c>
      <c r="BK265" t="s">
        <v>63</v>
      </c>
      <c r="BL265" t="s">
        <v>63</v>
      </c>
      <c r="BM265" t="s">
        <v>63</v>
      </c>
      <c r="BN265" t="s">
        <v>63</v>
      </c>
      <c r="BO265" t="s">
        <v>63</v>
      </c>
      <c r="BP265" t="s">
        <v>63</v>
      </c>
      <c r="BQ265" t="s">
        <v>63</v>
      </c>
      <c r="BR265" t="s">
        <v>63</v>
      </c>
    </row>
    <row r="266" spans="1:70" x14ac:dyDescent="0.25">
      <c r="A266">
        <v>5984</v>
      </c>
      <c r="B266">
        <v>5</v>
      </c>
      <c r="C266">
        <v>93831</v>
      </c>
      <c r="D266">
        <v>1010</v>
      </c>
      <c r="E266">
        <v>4</v>
      </c>
      <c r="F266">
        <v>4</v>
      </c>
      <c r="G266">
        <v>2.4700000000000002</v>
      </c>
      <c r="H266" t="str">
        <f>IFERROR(G266*M266,"")</f>
        <v/>
      </c>
      <c r="I266" t="s">
        <v>62</v>
      </c>
      <c r="J266" t="str">
        <f>IF(M266="NA","",G266)</f>
        <v/>
      </c>
      <c r="K266">
        <v>1</v>
      </c>
      <c r="L266">
        <v>1</v>
      </c>
      <c r="M266" t="s">
        <v>63</v>
      </c>
      <c r="N266" t="s">
        <v>63</v>
      </c>
      <c r="O266" t="str">
        <f t="shared" si="15"/>
        <v/>
      </c>
      <c r="P266" t="str">
        <f>IF(S266="","",G266)</f>
        <v/>
      </c>
      <c r="Q266" t="str">
        <f t="shared" si="16"/>
        <v/>
      </c>
      <c r="R266" s="25" t="str">
        <f>IF(IFERROR(VLOOKUP(C266,'t+1'!$B$2:$L$312,11,FALSE),"")="NA","",IFERROR(VLOOKUP(C266,'t+1'!$B$2:$L$312,11,FALSE),""))</f>
        <v/>
      </c>
      <c r="S266" s="25" t="str">
        <f t="shared" si="17"/>
        <v/>
      </c>
      <c r="T266">
        <v>1</v>
      </c>
      <c r="U266">
        <v>1</v>
      </c>
      <c r="V266">
        <v>1</v>
      </c>
      <c r="W266">
        <v>1</v>
      </c>
      <c r="X266" t="s">
        <v>63</v>
      </c>
      <c r="Y266" t="s">
        <v>63</v>
      </c>
      <c r="Z266">
        <v>1</v>
      </c>
      <c r="AA266">
        <v>1</v>
      </c>
      <c r="AB266">
        <v>0</v>
      </c>
      <c r="AC266">
        <v>0</v>
      </c>
      <c r="AD266">
        <v>1</v>
      </c>
      <c r="AE266">
        <v>0</v>
      </c>
      <c r="AF266">
        <v>1</v>
      </c>
      <c r="AG266">
        <v>0</v>
      </c>
      <c r="AH266">
        <v>1</v>
      </c>
      <c r="AI266">
        <v>0</v>
      </c>
      <c r="AJ266">
        <v>1</v>
      </c>
      <c r="AK266">
        <v>1</v>
      </c>
      <c r="AL266">
        <v>0</v>
      </c>
      <c r="AM266">
        <v>0</v>
      </c>
      <c r="AN266">
        <v>1</v>
      </c>
      <c r="AO266">
        <v>1</v>
      </c>
      <c r="AP266">
        <v>1</v>
      </c>
      <c r="AQ266">
        <v>0</v>
      </c>
      <c r="AR266" t="s">
        <v>63</v>
      </c>
      <c r="AS266" t="s">
        <v>63</v>
      </c>
      <c r="AT266">
        <v>0</v>
      </c>
      <c r="AU266">
        <v>-1</v>
      </c>
      <c r="AV266">
        <v>0</v>
      </c>
      <c r="AW266">
        <v>-1</v>
      </c>
      <c r="AX266">
        <v>1</v>
      </c>
      <c r="AY266">
        <v>1</v>
      </c>
      <c r="AZ266">
        <v>0</v>
      </c>
      <c r="BA266">
        <v>-1</v>
      </c>
      <c r="BB266">
        <v>-1</v>
      </c>
      <c r="BC266">
        <v>-1</v>
      </c>
      <c r="BD266">
        <v>-1</v>
      </c>
      <c r="BE266">
        <v>-1</v>
      </c>
      <c r="BF266">
        <v>1</v>
      </c>
      <c r="BG266" t="s">
        <v>63</v>
      </c>
      <c r="BH266">
        <v>0</v>
      </c>
      <c r="BI266">
        <v>0</v>
      </c>
      <c r="BJ266" t="s">
        <v>63</v>
      </c>
      <c r="BK266" t="s">
        <v>63</v>
      </c>
      <c r="BL266" t="s">
        <v>63</v>
      </c>
      <c r="BM266" t="s">
        <v>63</v>
      </c>
      <c r="BN266" t="s">
        <v>63</v>
      </c>
      <c r="BO266" t="s">
        <v>63</v>
      </c>
      <c r="BP266" t="s">
        <v>63</v>
      </c>
      <c r="BQ266" t="s">
        <v>63</v>
      </c>
      <c r="BR266" t="s">
        <v>63</v>
      </c>
    </row>
    <row r="267" spans="1:70" x14ac:dyDescent="0.25">
      <c r="A267">
        <v>3449</v>
      </c>
      <c r="B267">
        <v>2</v>
      </c>
      <c r="C267">
        <v>93833</v>
      </c>
      <c r="D267">
        <v>1159</v>
      </c>
      <c r="E267">
        <v>2</v>
      </c>
      <c r="F267">
        <v>1</v>
      </c>
      <c r="G267">
        <v>0.224</v>
      </c>
      <c r="H267" t="str">
        <f>IFERROR(G267*M267,"")</f>
        <v/>
      </c>
      <c r="I267" t="s">
        <v>62</v>
      </c>
      <c r="J267" t="str">
        <f>IF(M267="NA","",G267)</f>
        <v/>
      </c>
      <c r="K267">
        <v>0</v>
      </c>
      <c r="L267">
        <v>1</v>
      </c>
      <c r="M267" t="s">
        <v>63</v>
      </c>
      <c r="N267" t="s">
        <v>63</v>
      </c>
      <c r="O267" t="str">
        <f t="shared" si="15"/>
        <v/>
      </c>
      <c r="P267" t="str">
        <f>IF(S267="","",G267)</f>
        <v/>
      </c>
      <c r="Q267" t="str">
        <f t="shared" si="16"/>
        <v/>
      </c>
      <c r="R267" s="25" t="str">
        <f>IF(IFERROR(VLOOKUP(C267,'t+1'!$B$2:$L$312,11,FALSE),"")="NA","",IFERROR(VLOOKUP(C267,'t+1'!$B$2:$L$312,11,FALSE),""))</f>
        <v/>
      </c>
      <c r="S267" s="25" t="str">
        <f t="shared" si="17"/>
        <v/>
      </c>
      <c r="T267">
        <v>1</v>
      </c>
      <c r="U267">
        <v>0</v>
      </c>
      <c r="V267">
        <v>0</v>
      </c>
      <c r="W267">
        <v>1</v>
      </c>
      <c r="X267" t="s">
        <v>63</v>
      </c>
      <c r="Y267" t="s">
        <v>63</v>
      </c>
      <c r="Z267">
        <v>-1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-1</v>
      </c>
      <c r="AI267">
        <v>-1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0</v>
      </c>
      <c r="AR267" t="s">
        <v>63</v>
      </c>
      <c r="AS267" t="s">
        <v>63</v>
      </c>
      <c r="AT267">
        <v>0</v>
      </c>
      <c r="AU267">
        <v>0</v>
      </c>
      <c r="AV267">
        <v>0</v>
      </c>
      <c r="AW267">
        <v>1</v>
      </c>
      <c r="AX267">
        <v>-1</v>
      </c>
      <c r="AY267">
        <v>0</v>
      </c>
      <c r="AZ267">
        <v>-1</v>
      </c>
      <c r="BA267">
        <v>1</v>
      </c>
      <c r="BB267">
        <v>-1</v>
      </c>
      <c r="BC267">
        <v>0</v>
      </c>
      <c r="BD267">
        <v>0</v>
      </c>
      <c r="BE267">
        <v>-1</v>
      </c>
      <c r="BF267" t="s">
        <v>63</v>
      </c>
      <c r="BG267" t="s">
        <v>63</v>
      </c>
      <c r="BH267">
        <v>-1</v>
      </c>
      <c r="BI267">
        <v>0</v>
      </c>
      <c r="BJ267" t="s">
        <v>63</v>
      </c>
      <c r="BK267" t="s">
        <v>63</v>
      </c>
      <c r="BL267" t="s">
        <v>63</v>
      </c>
      <c r="BM267" t="s">
        <v>63</v>
      </c>
      <c r="BN267" t="s">
        <v>63</v>
      </c>
      <c r="BO267" t="s">
        <v>63</v>
      </c>
      <c r="BP267" t="s">
        <v>63</v>
      </c>
      <c r="BQ267" t="s">
        <v>63</v>
      </c>
      <c r="BR267" t="s">
        <v>63</v>
      </c>
    </row>
    <row r="268" spans="1:70" x14ac:dyDescent="0.25">
      <c r="A268">
        <v>5986</v>
      </c>
      <c r="B268">
        <v>5</v>
      </c>
      <c r="C268">
        <v>93843</v>
      </c>
      <c r="D268">
        <v>1080</v>
      </c>
      <c r="E268">
        <v>2</v>
      </c>
      <c r="F268">
        <v>2</v>
      </c>
      <c r="G268">
        <v>0.156</v>
      </c>
      <c r="H268" t="str">
        <f>IFERROR(G268*M268,"")</f>
        <v/>
      </c>
      <c r="I268" t="s">
        <v>62</v>
      </c>
      <c r="J268" t="str">
        <f>IF(M268="NA","",G268)</f>
        <v/>
      </c>
      <c r="K268">
        <v>-1</v>
      </c>
      <c r="L268">
        <v>-1</v>
      </c>
      <c r="M268" t="s">
        <v>63</v>
      </c>
      <c r="N268" t="s">
        <v>63</v>
      </c>
      <c r="O268" t="str">
        <f t="shared" si="15"/>
        <v/>
      </c>
      <c r="P268" t="str">
        <f>IF(S268="","",G268)</f>
        <v/>
      </c>
      <c r="Q268" t="str">
        <f t="shared" si="16"/>
        <v/>
      </c>
      <c r="R268" s="25" t="str">
        <f>IF(IFERROR(VLOOKUP(C268,'t+1'!$B$2:$L$312,11,FALSE),"")="NA","",IFERROR(VLOOKUP(C268,'t+1'!$B$2:$L$312,11,FALSE),""))</f>
        <v/>
      </c>
      <c r="S268" s="25" t="str">
        <f t="shared" si="17"/>
        <v/>
      </c>
      <c r="T268" t="s">
        <v>63</v>
      </c>
      <c r="U268" t="s">
        <v>63</v>
      </c>
      <c r="V268">
        <v>-1</v>
      </c>
      <c r="W268">
        <v>-1</v>
      </c>
      <c r="X268" t="s">
        <v>63</v>
      </c>
      <c r="Y268" t="s">
        <v>63</v>
      </c>
      <c r="Z268" t="s">
        <v>63</v>
      </c>
      <c r="AA268" t="s">
        <v>63</v>
      </c>
      <c r="AB268">
        <v>-1</v>
      </c>
      <c r="AC268">
        <v>-1</v>
      </c>
      <c r="AD268">
        <v>-1</v>
      </c>
      <c r="AE268">
        <v>-1</v>
      </c>
      <c r="AF268">
        <v>-1</v>
      </c>
      <c r="AG268">
        <v>-1</v>
      </c>
      <c r="AH268">
        <v>0</v>
      </c>
      <c r="AI268">
        <v>0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 t="s">
        <v>63</v>
      </c>
      <c r="AS268" t="s">
        <v>63</v>
      </c>
      <c r="AT268">
        <v>0</v>
      </c>
      <c r="AU268">
        <v>0</v>
      </c>
      <c r="AV268">
        <v>0</v>
      </c>
      <c r="AW268">
        <v>1</v>
      </c>
      <c r="AX268">
        <v>-1</v>
      </c>
      <c r="AY268">
        <v>0</v>
      </c>
      <c r="AZ268">
        <v>0</v>
      </c>
      <c r="BA268">
        <v>0</v>
      </c>
      <c r="BB268">
        <v>0</v>
      </c>
      <c r="BC268">
        <v>1</v>
      </c>
      <c r="BD268">
        <v>1</v>
      </c>
      <c r="BE268">
        <v>1</v>
      </c>
      <c r="BF268">
        <v>0</v>
      </c>
      <c r="BG268">
        <v>-1</v>
      </c>
      <c r="BH268">
        <v>-1</v>
      </c>
      <c r="BI268">
        <v>-1</v>
      </c>
      <c r="BJ268" t="s">
        <v>63</v>
      </c>
      <c r="BK268" t="s">
        <v>63</v>
      </c>
      <c r="BL268" t="s">
        <v>63</v>
      </c>
      <c r="BM268" t="s">
        <v>63</v>
      </c>
      <c r="BN268" t="s">
        <v>63</v>
      </c>
      <c r="BO268" t="s">
        <v>63</v>
      </c>
      <c r="BP268" t="s">
        <v>63</v>
      </c>
      <c r="BQ268" t="s">
        <v>63</v>
      </c>
      <c r="BR268" t="s">
        <v>63</v>
      </c>
    </row>
    <row r="269" spans="1:70" x14ac:dyDescent="0.25">
      <c r="A269">
        <v>17228</v>
      </c>
      <c r="B269">
        <v>6</v>
      </c>
      <c r="C269">
        <v>93844</v>
      </c>
      <c r="D269">
        <v>1181</v>
      </c>
      <c r="E269">
        <v>2</v>
      </c>
      <c r="F269">
        <v>4</v>
      </c>
      <c r="G269">
        <v>0.24</v>
      </c>
      <c r="H269" t="str">
        <f>IFERROR(G269*M269,"")</f>
        <v/>
      </c>
      <c r="I269" t="s">
        <v>62</v>
      </c>
      <c r="J269" t="str">
        <f>IF(M269="NA","",G269)</f>
        <v/>
      </c>
      <c r="K269">
        <v>-1</v>
      </c>
      <c r="L269">
        <v>-1</v>
      </c>
      <c r="M269" t="s">
        <v>63</v>
      </c>
      <c r="N269" t="s">
        <v>63</v>
      </c>
      <c r="O269" t="str">
        <f t="shared" si="15"/>
        <v/>
      </c>
      <c r="P269" t="str">
        <f>IF(S269="","",G269)</f>
        <v/>
      </c>
      <c r="Q269" t="str">
        <f t="shared" si="16"/>
        <v/>
      </c>
      <c r="R269" s="25" t="str">
        <f>IF(IFERROR(VLOOKUP(C269,'t+1'!$B$2:$L$312,11,FALSE),"")="NA","",IFERROR(VLOOKUP(C269,'t+1'!$B$2:$L$312,11,FALSE),""))</f>
        <v/>
      </c>
      <c r="S269" s="25" t="str">
        <f t="shared" si="17"/>
        <v/>
      </c>
      <c r="T269">
        <v>-1</v>
      </c>
      <c r="U269">
        <v>-1</v>
      </c>
      <c r="V269">
        <v>-1</v>
      </c>
      <c r="W269">
        <v>-1</v>
      </c>
      <c r="X269" t="s">
        <v>63</v>
      </c>
      <c r="Y269" t="s">
        <v>63</v>
      </c>
      <c r="Z269">
        <v>-1</v>
      </c>
      <c r="AA269">
        <v>-1</v>
      </c>
      <c r="AB269">
        <v>-1</v>
      </c>
      <c r="AC269">
        <v>-1</v>
      </c>
      <c r="AD269">
        <v>0</v>
      </c>
      <c r="AE269">
        <v>-1</v>
      </c>
      <c r="AF269">
        <v>0</v>
      </c>
      <c r="AG269">
        <v>0</v>
      </c>
      <c r="AH269">
        <v>0</v>
      </c>
      <c r="AI269">
        <v>1</v>
      </c>
      <c r="AJ269">
        <v>0</v>
      </c>
      <c r="AK269">
        <v>1</v>
      </c>
      <c r="AL269">
        <v>0</v>
      </c>
      <c r="AM269">
        <v>1</v>
      </c>
      <c r="AN269">
        <v>0</v>
      </c>
      <c r="AO269">
        <v>0</v>
      </c>
      <c r="AP269">
        <v>-1</v>
      </c>
      <c r="AQ269">
        <v>-1</v>
      </c>
      <c r="AR269" t="s">
        <v>63</v>
      </c>
      <c r="AS269" t="s">
        <v>63</v>
      </c>
      <c r="AT269">
        <v>0</v>
      </c>
      <c r="AU269">
        <v>0</v>
      </c>
      <c r="AV269">
        <v>-1</v>
      </c>
      <c r="AW269">
        <v>1</v>
      </c>
      <c r="AX269">
        <v>-1</v>
      </c>
      <c r="AY269">
        <v>-1</v>
      </c>
      <c r="AZ269">
        <v>-1</v>
      </c>
      <c r="BA269">
        <v>-1</v>
      </c>
      <c r="BB269">
        <v>-1</v>
      </c>
      <c r="BC269">
        <v>0</v>
      </c>
      <c r="BD269" t="s">
        <v>63</v>
      </c>
      <c r="BE269">
        <v>0</v>
      </c>
      <c r="BF269" t="s">
        <v>63</v>
      </c>
      <c r="BG269" t="s">
        <v>63</v>
      </c>
      <c r="BH269">
        <v>1</v>
      </c>
      <c r="BI269">
        <v>-1</v>
      </c>
      <c r="BJ269" t="s">
        <v>63</v>
      </c>
      <c r="BK269" t="s">
        <v>63</v>
      </c>
      <c r="BL269" t="s">
        <v>63</v>
      </c>
      <c r="BM269" t="s">
        <v>63</v>
      </c>
      <c r="BN269" t="s">
        <v>63</v>
      </c>
      <c r="BO269" t="s">
        <v>63</v>
      </c>
      <c r="BP269" t="s">
        <v>63</v>
      </c>
      <c r="BQ269" t="s">
        <v>63</v>
      </c>
      <c r="BR269" t="s">
        <v>63</v>
      </c>
    </row>
    <row r="270" spans="1:70" x14ac:dyDescent="0.25">
      <c r="A270">
        <v>3490</v>
      </c>
      <c r="B270">
        <v>2</v>
      </c>
      <c r="C270">
        <v>93847</v>
      </c>
      <c r="D270">
        <v>1181</v>
      </c>
      <c r="E270">
        <v>3</v>
      </c>
      <c r="F270">
        <v>3</v>
      </c>
      <c r="G270">
        <v>0.6</v>
      </c>
      <c r="H270">
        <f>IFERROR(G270*M270,"")</f>
        <v>0</v>
      </c>
      <c r="I270" t="s">
        <v>62</v>
      </c>
      <c r="J270">
        <f>IF(M270="NA","",G270)</f>
        <v>0.6</v>
      </c>
      <c r="K270">
        <v>0</v>
      </c>
      <c r="L270">
        <v>0</v>
      </c>
      <c r="M270">
        <v>0</v>
      </c>
      <c r="N270">
        <v>0</v>
      </c>
      <c r="O270" t="str">
        <f t="shared" si="15"/>
        <v/>
      </c>
      <c r="P270" t="str">
        <f>IF(S270="","",G270)</f>
        <v/>
      </c>
      <c r="Q270" t="str">
        <f t="shared" si="16"/>
        <v/>
      </c>
      <c r="R270" s="25" t="str">
        <f>IF(IFERROR(VLOOKUP(C270,'t+1'!$B$2:$L$312,11,FALSE),"")="NA","",IFERROR(VLOOKUP(C270,'t+1'!$B$2:$L$312,11,FALSE),""))</f>
        <v/>
      </c>
      <c r="S270" s="25" t="str">
        <f t="shared" si="17"/>
        <v/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 t="s">
        <v>63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63</v>
      </c>
      <c r="BK270" t="s">
        <v>63</v>
      </c>
      <c r="BL270" t="s">
        <v>63</v>
      </c>
      <c r="BM270" t="s">
        <v>63</v>
      </c>
      <c r="BN270" t="s">
        <v>63</v>
      </c>
      <c r="BO270" t="s">
        <v>63</v>
      </c>
      <c r="BP270" t="s">
        <v>63</v>
      </c>
      <c r="BQ270" t="s">
        <v>63</v>
      </c>
      <c r="BR270" t="s">
        <v>63</v>
      </c>
    </row>
    <row r="271" spans="1:70" x14ac:dyDescent="0.25">
      <c r="A271">
        <v>3508</v>
      </c>
      <c r="B271">
        <v>2</v>
      </c>
      <c r="C271">
        <v>93863</v>
      </c>
      <c r="D271">
        <v>1049</v>
      </c>
      <c r="E271">
        <v>4</v>
      </c>
      <c r="F271">
        <v>4</v>
      </c>
      <c r="G271">
        <v>1.1970000000000001</v>
      </c>
      <c r="H271">
        <f>IFERROR(G271*M271,"")</f>
        <v>-1.1970000000000001</v>
      </c>
      <c r="I271" t="s">
        <v>62</v>
      </c>
      <c r="J271">
        <f>IF(M271="NA","",G271)</f>
        <v>1.1970000000000001</v>
      </c>
      <c r="K271">
        <v>0</v>
      </c>
      <c r="L271">
        <v>0</v>
      </c>
      <c r="M271">
        <v>-1</v>
      </c>
      <c r="N271">
        <v>1</v>
      </c>
      <c r="O271" t="str">
        <f t="shared" si="15"/>
        <v/>
      </c>
      <c r="P271" t="str">
        <f>IF(S271="","",G271)</f>
        <v/>
      </c>
      <c r="Q271" t="str">
        <f t="shared" si="16"/>
        <v/>
      </c>
      <c r="R271" s="25" t="str">
        <f>IF(IFERROR(VLOOKUP(C271,'t+1'!$B$2:$L$312,11,FALSE),"")="NA","",IFERROR(VLOOKUP(C271,'t+1'!$B$2:$L$312,11,FALSE),""))</f>
        <v/>
      </c>
      <c r="S271" s="25" t="str">
        <f t="shared" si="17"/>
        <v/>
      </c>
      <c r="T271">
        <v>0</v>
      </c>
      <c r="U271">
        <v>1</v>
      </c>
      <c r="V271">
        <v>0</v>
      </c>
      <c r="W271">
        <v>0</v>
      </c>
      <c r="X271">
        <v>-1</v>
      </c>
      <c r="Y271">
        <v>1</v>
      </c>
      <c r="Z271">
        <v>-1</v>
      </c>
      <c r="AA271">
        <v>0</v>
      </c>
      <c r="AB271">
        <v>0</v>
      </c>
      <c r="AC271">
        <v>1</v>
      </c>
      <c r="AD271">
        <v>-1</v>
      </c>
      <c r="AE271">
        <v>-1</v>
      </c>
      <c r="AF271">
        <v>0</v>
      </c>
      <c r="AG271">
        <v>0</v>
      </c>
      <c r="AH271">
        <v>0</v>
      </c>
      <c r="AI271">
        <v>0</v>
      </c>
      <c r="AJ271">
        <v>-1</v>
      </c>
      <c r="AK271">
        <v>-1</v>
      </c>
      <c r="AL271">
        <v>0</v>
      </c>
      <c r="AM271">
        <v>0</v>
      </c>
      <c r="AN271">
        <v>1</v>
      </c>
      <c r="AO271">
        <v>1</v>
      </c>
      <c r="AP271">
        <v>1</v>
      </c>
      <c r="AQ271">
        <v>1</v>
      </c>
      <c r="AR271">
        <v>0</v>
      </c>
      <c r="AS271">
        <v>1</v>
      </c>
      <c r="AT271">
        <v>1</v>
      </c>
      <c r="AU271">
        <v>1</v>
      </c>
      <c r="AV271">
        <v>0</v>
      </c>
      <c r="AW271">
        <v>1</v>
      </c>
      <c r="AX271">
        <v>1</v>
      </c>
      <c r="AY271">
        <v>-1</v>
      </c>
      <c r="AZ271">
        <v>-1</v>
      </c>
      <c r="BA271">
        <v>-1</v>
      </c>
      <c r="BB271">
        <v>-1</v>
      </c>
      <c r="BC271">
        <v>-1</v>
      </c>
      <c r="BD271">
        <v>0</v>
      </c>
      <c r="BE271">
        <v>0</v>
      </c>
      <c r="BF271">
        <v>0</v>
      </c>
      <c r="BG271">
        <v>1</v>
      </c>
      <c r="BH271">
        <v>1</v>
      </c>
      <c r="BI271">
        <v>1</v>
      </c>
      <c r="BJ271" t="s">
        <v>63</v>
      </c>
      <c r="BK271" t="s">
        <v>63</v>
      </c>
      <c r="BL271" t="s">
        <v>63</v>
      </c>
      <c r="BM271" t="s">
        <v>63</v>
      </c>
      <c r="BN271" t="s">
        <v>63</v>
      </c>
      <c r="BO271" t="s">
        <v>63</v>
      </c>
      <c r="BP271" t="s">
        <v>63</v>
      </c>
      <c r="BQ271" t="s">
        <v>63</v>
      </c>
      <c r="BR271" t="s">
        <v>63</v>
      </c>
    </row>
    <row r="272" spans="1:70" x14ac:dyDescent="0.25">
      <c r="A272">
        <v>5998</v>
      </c>
      <c r="B272">
        <v>5</v>
      </c>
      <c r="C272">
        <v>93867</v>
      </c>
      <c r="D272">
        <v>1109</v>
      </c>
      <c r="E272">
        <v>3</v>
      </c>
      <c r="F272">
        <v>2</v>
      </c>
      <c r="G272">
        <v>0.33</v>
      </c>
      <c r="H272">
        <f>IFERROR(G272*M272,"")</f>
        <v>0</v>
      </c>
      <c r="I272" t="s">
        <v>62</v>
      </c>
      <c r="J272">
        <f>IF(M272="NA","",G272)</f>
        <v>0.33</v>
      </c>
      <c r="K272">
        <v>1</v>
      </c>
      <c r="L272">
        <v>0</v>
      </c>
      <c r="M272">
        <v>0</v>
      </c>
      <c r="N272">
        <v>0</v>
      </c>
      <c r="O272" t="str">
        <f t="shared" si="15"/>
        <v/>
      </c>
      <c r="P272" t="str">
        <f>IF(S272="","",G272)</f>
        <v/>
      </c>
      <c r="Q272" t="str">
        <f t="shared" si="16"/>
        <v/>
      </c>
      <c r="R272" s="25" t="str">
        <f>IF(IFERROR(VLOOKUP(C272,'t+1'!$B$2:$L$312,11,FALSE),"")="NA","",IFERROR(VLOOKUP(C272,'t+1'!$B$2:$L$312,11,FALSE),""))</f>
        <v/>
      </c>
      <c r="S272" s="25" t="str">
        <f t="shared" si="17"/>
        <v/>
      </c>
      <c r="T272">
        <v>0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0</v>
      </c>
      <c r="AD272">
        <v>-1</v>
      </c>
      <c r="AE272">
        <v>-1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1</v>
      </c>
      <c r="AO272">
        <v>1</v>
      </c>
      <c r="AP272">
        <v>0</v>
      </c>
      <c r="AQ272">
        <v>0</v>
      </c>
      <c r="AR272">
        <v>-1</v>
      </c>
      <c r="AS272">
        <v>-1</v>
      </c>
      <c r="AT272">
        <v>1</v>
      </c>
      <c r="AU272">
        <v>1</v>
      </c>
      <c r="AV272">
        <v>0</v>
      </c>
      <c r="AW272">
        <v>1</v>
      </c>
      <c r="AX272">
        <v>-1</v>
      </c>
      <c r="AY272">
        <v>0</v>
      </c>
      <c r="AZ272">
        <v>-1</v>
      </c>
      <c r="BA272">
        <v>-1</v>
      </c>
      <c r="BB272">
        <v>1</v>
      </c>
      <c r="BC272">
        <v>0</v>
      </c>
      <c r="BD272">
        <v>0</v>
      </c>
      <c r="BE272">
        <v>1</v>
      </c>
      <c r="BF272">
        <v>0</v>
      </c>
      <c r="BG272">
        <v>0</v>
      </c>
      <c r="BH272">
        <v>0</v>
      </c>
      <c r="BI272">
        <v>0</v>
      </c>
      <c r="BJ272" t="s">
        <v>63</v>
      </c>
      <c r="BK272" t="s">
        <v>63</v>
      </c>
      <c r="BL272" t="s">
        <v>63</v>
      </c>
      <c r="BM272" t="s">
        <v>63</v>
      </c>
      <c r="BN272" t="s">
        <v>63</v>
      </c>
      <c r="BO272" t="s">
        <v>63</v>
      </c>
      <c r="BP272" t="s">
        <v>63</v>
      </c>
      <c r="BQ272" t="s">
        <v>63</v>
      </c>
      <c r="BR272" t="s">
        <v>63</v>
      </c>
    </row>
    <row r="273" spans="1:70" x14ac:dyDescent="0.25">
      <c r="A273">
        <v>11747</v>
      </c>
      <c r="B273">
        <v>6</v>
      </c>
      <c r="C273">
        <v>93871</v>
      </c>
      <c r="D273">
        <v>1181</v>
      </c>
      <c r="E273">
        <v>3</v>
      </c>
      <c r="F273">
        <v>3</v>
      </c>
      <c r="G273">
        <v>0.6</v>
      </c>
      <c r="H273">
        <f>IFERROR(G273*M273,"")</f>
        <v>-0.6</v>
      </c>
      <c r="I273" t="s">
        <v>62</v>
      </c>
      <c r="J273">
        <f>IF(M273="NA","",G273)</f>
        <v>0.6</v>
      </c>
      <c r="K273">
        <v>0</v>
      </c>
      <c r="L273">
        <v>0</v>
      </c>
      <c r="M273">
        <v>-1</v>
      </c>
      <c r="N273">
        <v>0</v>
      </c>
      <c r="O273" t="str">
        <f t="shared" si="15"/>
        <v/>
      </c>
      <c r="P273" t="str">
        <f>IF(S273="","",G273)</f>
        <v/>
      </c>
      <c r="Q273" t="str">
        <f t="shared" si="16"/>
        <v/>
      </c>
      <c r="R273" s="25" t="str">
        <f>IF(IFERROR(VLOOKUP(C273,'t+1'!$B$2:$L$312,11,FALSE),"")="NA","",IFERROR(VLOOKUP(C273,'t+1'!$B$2:$L$312,11,FALSE),""))</f>
        <v/>
      </c>
      <c r="S273" s="25" t="str">
        <f t="shared" si="17"/>
        <v/>
      </c>
      <c r="T273">
        <v>0</v>
      </c>
      <c r="U273">
        <v>0</v>
      </c>
      <c r="V273">
        <v>0</v>
      </c>
      <c r="W273">
        <v>1</v>
      </c>
      <c r="X273">
        <v>-1</v>
      </c>
      <c r="Y273">
        <v>-1</v>
      </c>
      <c r="Z273">
        <v>0</v>
      </c>
      <c r="AA273">
        <v>1</v>
      </c>
      <c r="AB273">
        <v>-1</v>
      </c>
      <c r="AC273">
        <v>1</v>
      </c>
      <c r="AD273">
        <v>0</v>
      </c>
      <c r="AE273">
        <v>-1</v>
      </c>
      <c r="AF273">
        <v>0</v>
      </c>
      <c r="AG273">
        <v>-1</v>
      </c>
      <c r="AH273">
        <v>0</v>
      </c>
      <c r="AI273">
        <v>0</v>
      </c>
      <c r="AJ273">
        <v>1</v>
      </c>
      <c r="AK273">
        <v>0</v>
      </c>
      <c r="AL273">
        <v>1</v>
      </c>
      <c r="AM273">
        <v>0</v>
      </c>
      <c r="AN273">
        <v>1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1</v>
      </c>
      <c r="AX273">
        <v>-1</v>
      </c>
      <c r="AY273">
        <v>0</v>
      </c>
      <c r="AZ273">
        <v>-1</v>
      </c>
      <c r="BA273">
        <v>-1</v>
      </c>
      <c r="BB273">
        <v>0</v>
      </c>
      <c r="BC273">
        <v>1</v>
      </c>
      <c r="BD273">
        <v>1</v>
      </c>
      <c r="BE273">
        <v>1</v>
      </c>
      <c r="BF273">
        <v>0</v>
      </c>
      <c r="BG273">
        <v>0</v>
      </c>
      <c r="BH273">
        <v>-1</v>
      </c>
      <c r="BI273">
        <v>0</v>
      </c>
      <c r="BJ273" t="s">
        <v>63</v>
      </c>
      <c r="BK273" t="s">
        <v>63</v>
      </c>
      <c r="BL273" t="s">
        <v>63</v>
      </c>
      <c r="BM273" t="s">
        <v>63</v>
      </c>
      <c r="BN273" t="s">
        <v>63</v>
      </c>
      <c r="BO273" t="s">
        <v>63</v>
      </c>
      <c r="BP273" t="s">
        <v>63</v>
      </c>
      <c r="BQ273" t="s">
        <v>63</v>
      </c>
      <c r="BR273" t="s">
        <v>63</v>
      </c>
    </row>
    <row r="274" spans="1:70" x14ac:dyDescent="0.25">
      <c r="A274">
        <v>12094</v>
      </c>
      <c r="B274">
        <v>7</v>
      </c>
      <c r="C274">
        <v>93872</v>
      </c>
      <c r="D274">
        <v>1181</v>
      </c>
      <c r="E274">
        <v>5</v>
      </c>
      <c r="F274">
        <v>4</v>
      </c>
      <c r="G274">
        <v>2.04</v>
      </c>
      <c r="H274">
        <f>IFERROR(G274*M274,"")</f>
        <v>0</v>
      </c>
      <c r="I274" t="s">
        <v>62</v>
      </c>
      <c r="J274">
        <f>IF(M274="NA","",G274)</f>
        <v>2.04</v>
      </c>
      <c r="K274">
        <v>1</v>
      </c>
      <c r="L274">
        <v>1</v>
      </c>
      <c r="M274">
        <v>0</v>
      </c>
      <c r="N274">
        <v>0</v>
      </c>
      <c r="O274" t="str">
        <f t="shared" si="15"/>
        <v/>
      </c>
      <c r="P274" t="str">
        <f>IF(S274="","",G274)</f>
        <v/>
      </c>
      <c r="Q274" t="str">
        <f t="shared" si="16"/>
        <v/>
      </c>
      <c r="R274" s="25" t="str">
        <f>IF(IFERROR(VLOOKUP(C274,'t+1'!$B$2:$L$312,11,FALSE),"")="NA","",IFERROR(VLOOKUP(C274,'t+1'!$B$2:$L$312,11,FALSE),""))</f>
        <v/>
      </c>
      <c r="S274" s="25" t="str">
        <f t="shared" si="17"/>
        <v/>
      </c>
      <c r="T274">
        <v>0</v>
      </c>
      <c r="U274">
        <v>1</v>
      </c>
      <c r="V274">
        <v>1</v>
      </c>
      <c r="W274">
        <v>1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1</v>
      </c>
      <c r="AD274">
        <v>-1</v>
      </c>
      <c r="AE274">
        <v>-1</v>
      </c>
      <c r="AF274">
        <v>-1</v>
      </c>
      <c r="AG274">
        <v>-1</v>
      </c>
      <c r="AH274">
        <v>-1</v>
      </c>
      <c r="AI274">
        <v>-1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1</v>
      </c>
      <c r="AP274">
        <v>1</v>
      </c>
      <c r="AQ274">
        <v>1</v>
      </c>
      <c r="AR274">
        <v>0</v>
      </c>
      <c r="AS274">
        <v>1</v>
      </c>
      <c r="AT274">
        <v>0</v>
      </c>
      <c r="AU274">
        <v>1</v>
      </c>
      <c r="AV274">
        <v>0</v>
      </c>
      <c r="AW274">
        <v>1</v>
      </c>
      <c r="AX274">
        <v>-1</v>
      </c>
      <c r="AY274">
        <v>0</v>
      </c>
      <c r="AZ274">
        <v>-1</v>
      </c>
      <c r="BA274">
        <v>-1</v>
      </c>
      <c r="BB274">
        <v>-1</v>
      </c>
      <c r="BC274" t="s">
        <v>63</v>
      </c>
      <c r="BD274" t="s">
        <v>63</v>
      </c>
      <c r="BE274" t="s">
        <v>63</v>
      </c>
      <c r="BF274">
        <v>0</v>
      </c>
      <c r="BG274">
        <v>-1</v>
      </c>
      <c r="BH274">
        <v>0</v>
      </c>
      <c r="BI274">
        <v>1</v>
      </c>
      <c r="BJ274" t="s">
        <v>63</v>
      </c>
      <c r="BK274" t="s">
        <v>63</v>
      </c>
      <c r="BL274" t="s">
        <v>63</v>
      </c>
      <c r="BM274" t="s">
        <v>63</v>
      </c>
      <c r="BN274" t="s">
        <v>63</v>
      </c>
      <c r="BO274" t="s">
        <v>63</v>
      </c>
      <c r="BP274" t="s">
        <v>63</v>
      </c>
      <c r="BQ274" t="s">
        <v>63</v>
      </c>
      <c r="BR274" t="s">
        <v>63</v>
      </c>
    </row>
    <row r="275" spans="1:70" x14ac:dyDescent="0.25">
      <c r="A275">
        <v>3892</v>
      </c>
      <c r="B275">
        <v>4</v>
      </c>
      <c r="C275">
        <v>93878</v>
      </c>
      <c r="D275">
        <v>1110</v>
      </c>
      <c r="E275">
        <v>3</v>
      </c>
      <c r="F275">
        <v>3</v>
      </c>
      <c r="G275">
        <v>0.35</v>
      </c>
      <c r="H275" t="str">
        <f>IFERROR(G275*M275,"")</f>
        <v/>
      </c>
      <c r="I275" t="s">
        <v>62</v>
      </c>
      <c r="J275" t="str">
        <f>IF(M275="NA","",G275)</f>
        <v/>
      </c>
      <c r="K275">
        <v>-1</v>
      </c>
      <c r="L275">
        <v>0</v>
      </c>
      <c r="M275" t="s">
        <v>63</v>
      </c>
      <c r="N275" t="s">
        <v>63</v>
      </c>
      <c r="O275" t="str">
        <f t="shared" si="15"/>
        <v/>
      </c>
      <c r="P275" t="str">
        <f>IF(S275="","",G275)</f>
        <v/>
      </c>
      <c r="Q275" t="str">
        <f t="shared" si="16"/>
        <v/>
      </c>
      <c r="R275" s="25" t="str">
        <f>IF(IFERROR(VLOOKUP(C275,'t+1'!$B$2:$L$312,11,FALSE),"")="NA","",IFERROR(VLOOKUP(C275,'t+1'!$B$2:$L$312,11,FALSE),""))</f>
        <v/>
      </c>
      <c r="S275" s="25" t="str">
        <f t="shared" si="17"/>
        <v/>
      </c>
      <c r="T275">
        <v>-1</v>
      </c>
      <c r="U275">
        <v>0</v>
      </c>
      <c r="V275">
        <v>-1</v>
      </c>
      <c r="W275">
        <v>0</v>
      </c>
      <c r="X275">
        <v>-1</v>
      </c>
      <c r="Y275">
        <v>0</v>
      </c>
      <c r="Z275">
        <v>-1</v>
      </c>
      <c r="AA275">
        <v>0</v>
      </c>
      <c r="AB275">
        <v>-1</v>
      </c>
      <c r="AC275">
        <v>0</v>
      </c>
      <c r="AD275" t="s">
        <v>63</v>
      </c>
      <c r="AE275">
        <v>0</v>
      </c>
      <c r="AF275" t="s">
        <v>63</v>
      </c>
      <c r="AG275">
        <v>0</v>
      </c>
      <c r="AH275" t="s">
        <v>63</v>
      </c>
      <c r="AI275" t="s">
        <v>63</v>
      </c>
      <c r="AJ275">
        <v>1</v>
      </c>
      <c r="AK275">
        <v>0</v>
      </c>
      <c r="AL275">
        <v>1</v>
      </c>
      <c r="AM275">
        <v>0</v>
      </c>
      <c r="AN275">
        <v>0</v>
      </c>
      <c r="AO275">
        <v>0</v>
      </c>
      <c r="AP275">
        <v>0</v>
      </c>
      <c r="AQ275">
        <v>0</v>
      </c>
      <c r="AR275" t="s">
        <v>63</v>
      </c>
      <c r="AS275" t="s">
        <v>63</v>
      </c>
      <c r="AT275">
        <v>1</v>
      </c>
      <c r="AU275">
        <v>0</v>
      </c>
      <c r="AV275">
        <v>0</v>
      </c>
      <c r="AW275">
        <v>-1</v>
      </c>
      <c r="AX275">
        <v>-1</v>
      </c>
      <c r="AY275">
        <v>-1</v>
      </c>
      <c r="AZ275">
        <v>-1</v>
      </c>
      <c r="BA275">
        <v>-1</v>
      </c>
      <c r="BB275">
        <v>-1</v>
      </c>
      <c r="BC275">
        <v>1</v>
      </c>
      <c r="BD275">
        <v>0</v>
      </c>
      <c r="BE275">
        <v>0</v>
      </c>
      <c r="BF275" t="s">
        <v>63</v>
      </c>
      <c r="BG275" t="s">
        <v>63</v>
      </c>
      <c r="BH275">
        <v>0</v>
      </c>
      <c r="BI275">
        <v>0</v>
      </c>
      <c r="BJ275" t="s">
        <v>63</v>
      </c>
      <c r="BK275" t="s">
        <v>63</v>
      </c>
      <c r="BL275" t="s">
        <v>63</v>
      </c>
      <c r="BM275" t="s">
        <v>63</v>
      </c>
      <c r="BN275" t="s">
        <v>63</v>
      </c>
      <c r="BO275" t="s">
        <v>63</v>
      </c>
      <c r="BP275" t="s">
        <v>63</v>
      </c>
      <c r="BQ275" t="s">
        <v>63</v>
      </c>
      <c r="BR275" t="s">
        <v>63</v>
      </c>
    </row>
    <row r="276" spans="1:70" x14ac:dyDescent="0.25">
      <c r="A276">
        <v>2673</v>
      </c>
      <c r="B276">
        <v>1</v>
      </c>
      <c r="C276">
        <v>93879</v>
      </c>
      <c r="D276">
        <v>1149</v>
      </c>
      <c r="E276">
        <v>3</v>
      </c>
      <c r="F276">
        <v>4</v>
      </c>
      <c r="G276">
        <v>0.77</v>
      </c>
      <c r="H276">
        <f>IFERROR(G276*M276,"")</f>
        <v>0.77</v>
      </c>
      <c r="I276" t="s">
        <v>62</v>
      </c>
      <c r="J276">
        <f>IF(M276="NA","",G276)</f>
        <v>0.77</v>
      </c>
      <c r="K276">
        <v>1</v>
      </c>
      <c r="L276">
        <v>1</v>
      </c>
      <c r="M276">
        <v>1</v>
      </c>
      <c r="N276">
        <v>1</v>
      </c>
      <c r="O276">
        <f t="shared" si="15"/>
        <v>-0.77</v>
      </c>
      <c r="P276">
        <f>IF(S276="","",G276)</f>
        <v>0.77</v>
      </c>
      <c r="Q276">
        <f t="shared" si="16"/>
        <v>0.77</v>
      </c>
      <c r="R276" s="25">
        <f>IF(IFERROR(VLOOKUP(C276,'t+1'!$B$2:$L$312,11,FALSE),"")="NA","",IFERROR(VLOOKUP(C276,'t+1'!$B$2:$L$312,11,FALSE),""))</f>
        <v>0</v>
      </c>
      <c r="S276" s="25">
        <f t="shared" si="17"/>
        <v>-1</v>
      </c>
      <c r="T276" t="s">
        <v>63</v>
      </c>
      <c r="U276" t="s">
        <v>63</v>
      </c>
      <c r="V276">
        <v>1</v>
      </c>
      <c r="W276">
        <v>1</v>
      </c>
      <c r="X276">
        <v>1</v>
      </c>
      <c r="Y276">
        <v>1</v>
      </c>
      <c r="Z276">
        <v>-1</v>
      </c>
      <c r="AA276">
        <v>-1</v>
      </c>
      <c r="AB276">
        <v>1</v>
      </c>
      <c r="AC276">
        <v>1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1</v>
      </c>
      <c r="AK276">
        <v>1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1</v>
      </c>
      <c r="AS276">
        <v>1</v>
      </c>
      <c r="AT276">
        <v>1</v>
      </c>
      <c r="AU276">
        <v>0</v>
      </c>
      <c r="AV276">
        <v>0</v>
      </c>
      <c r="AW276">
        <v>1</v>
      </c>
      <c r="AX276">
        <v>1</v>
      </c>
      <c r="AY276">
        <v>0</v>
      </c>
      <c r="AZ276">
        <v>0</v>
      </c>
      <c r="BA276">
        <v>-1</v>
      </c>
      <c r="BB276">
        <v>1</v>
      </c>
      <c r="BC276">
        <v>-1</v>
      </c>
      <c r="BD276">
        <v>1</v>
      </c>
      <c r="BE276">
        <v>-1</v>
      </c>
      <c r="BF276">
        <v>1</v>
      </c>
      <c r="BG276">
        <v>-1</v>
      </c>
      <c r="BH276">
        <v>0</v>
      </c>
      <c r="BI276">
        <v>1</v>
      </c>
      <c r="BJ276" t="s">
        <v>63</v>
      </c>
      <c r="BK276" t="s">
        <v>63</v>
      </c>
      <c r="BL276" t="s">
        <v>63</v>
      </c>
      <c r="BM276" t="s">
        <v>63</v>
      </c>
      <c r="BN276" t="s">
        <v>63</v>
      </c>
      <c r="BO276" t="s">
        <v>63</v>
      </c>
      <c r="BP276" t="s">
        <v>63</v>
      </c>
      <c r="BQ276" t="s">
        <v>63</v>
      </c>
      <c r="BR276" t="s">
        <v>63</v>
      </c>
    </row>
    <row r="277" spans="1:70" x14ac:dyDescent="0.25">
      <c r="A277">
        <v>6017</v>
      </c>
      <c r="B277">
        <v>5</v>
      </c>
      <c r="C277">
        <v>93888</v>
      </c>
      <c r="D277">
        <v>1201</v>
      </c>
      <c r="E277">
        <v>5</v>
      </c>
      <c r="F277">
        <v>4</v>
      </c>
      <c r="G277">
        <v>2.38</v>
      </c>
      <c r="H277">
        <f>IFERROR(G277*M277,"")</f>
        <v>0</v>
      </c>
      <c r="I277" t="s">
        <v>62</v>
      </c>
      <c r="J277">
        <f>IF(M277="NA","",G277)</f>
        <v>2.38</v>
      </c>
      <c r="K277">
        <v>0</v>
      </c>
      <c r="L277">
        <v>0</v>
      </c>
      <c r="M277">
        <v>0</v>
      </c>
      <c r="N277">
        <v>0</v>
      </c>
      <c r="O277">
        <f t="shared" si="15"/>
        <v>2.38</v>
      </c>
      <c r="P277">
        <f>IF(S277="","",G277)</f>
        <v>2.38</v>
      </c>
      <c r="Q277">
        <f t="shared" si="16"/>
        <v>2.38</v>
      </c>
      <c r="R277" s="25">
        <f>IF(IFERROR(VLOOKUP(C277,'t+1'!$B$2:$L$312,11,FALSE),"")="NA","",IFERROR(VLOOKUP(C277,'t+1'!$B$2:$L$312,11,FALSE),""))</f>
        <v>1</v>
      </c>
      <c r="S277" s="25">
        <f t="shared" si="17"/>
        <v>1</v>
      </c>
      <c r="T277" t="s">
        <v>63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1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1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</v>
      </c>
      <c r="AX277">
        <v>1</v>
      </c>
      <c r="AY277">
        <v>1</v>
      </c>
      <c r="AZ277">
        <v>0</v>
      </c>
      <c r="BA277">
        <v>0</v>
      </c>
      <c r="BB277">
        <v>0</v>
      </c>
      <c r="BC277">
        <v>1</v>
      </c>
      <c r="BD277">
        <v>1</v>
      </c>
      <c r="BE277">
        <v>0</v>
      </c>
      <c r="BF277">
        <v>1</v>
      </c>
      <c r="BG277">
        <v>1</v>
      </c>
      <c r="BH277">
        <v>0</v>
      </c>
      <c r="BI277">
        <v>0</v>
      </c>
      <c r="BJ277" t="s">
        <v>63</v>
      </c>
      <c r="BK277" t="s">
        <v>63</v>
      </c>
      <c r="BL277" t="s">
        <v>63</v>
      </c>
      <c r="BM277" t="s">
        <v>63</v>
      </c>
      <c r="BN277" t="s">
        <v>63</v>
      </c>
      <c r="BO277" t="s">
        <v>63</v>
      </c>
      <c r="BP277" t="s">
        <v>63</v>
      </c>
      <c r="BQ277" t="s">
        <v>63</v>
      </c>
      <c r="BR277" t="s">
        <v>63</v>
      </c>
    </row>
    <row r="278" spans="1:70" x14ac:dyDescent="0.25">
      <c r="A278">
        <v>12108</v>
      </c>
      <c r="B278">
        <v>7</v>
      </c>
      <c r="C278">
        <v>93895</v>
      </c>
      <c r="D278">
        <v>1090</v>
      </c>
      <c r="E278">
        <v>8</v>
      </c>
      <c r="F278">
        <v>4</v>
      </c>
      <c r="G278">
        <v>2.82</v>
      </c>
      <c r="H278">
        <f>IFERROR(G278*M278,"")</f>
        <v>0</v>
      </c>
      <c r="I278" t="s">
        <v>62</v>
      </c>
      <c r="J278">
        <f>IF(M278="NA","",G278)</f>
        <v>2.82</v>
      </c>
      <c r="K278">
        <v>0</v>
      </c>
      <c r="L278">
        <v>0</v>
      </c>
      <c r="M278">
        <v>0</v>
      </c>
      <c r="N278">
        <v>0</v>
      </c>
      <c r="O278">
        <f t="shared" si="15"/>
        <v>-2.82</v>
      </c>
      <c r="P278">
        <f>IF(S278="","",G278)</f>
        <v>2.82</v>
      </c>
      <c r="Q278">
        <f t="shared" si="16"/>
        <v>2.82</v>
      </c>
      <c r="R278" s="25">
        <f>IF(IFERROR(VLOOKUP(C278,'t+1'!$B$2:$L$312,11,FALSE),"")="NA","",IFERROR(VLOOKUP(C278,'t+1'!$B$2:$L$312,11,FALSE),""))</f>
        <v>-1</v>
      </c>
      <c r="S278" s="25">
        <f t="shared" si="17"/>
        <v>-1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-1</v>
      </c>
      <c r="AA278">
        <v>-1</v>
      </c>
      <c r="AB278">
        <v>-1</v>
      </c>
      <c r="AC278">
        <v>-1</v>
      </c>
      <c r="AD278">
        <v>-1</v>
      </c>
      <c r="AE278">
        <v>-1</v>
      </c>
      <c r="AF278">
        <v>-1</v>
      </c>
      <c r="AG278">
        <v>-1</v>
      </c>
      <c r="AH278">
        <v>-1</v>
      </c>
      <c r="AI278">
        <v>1</v>
      </c>
      <c r="AJ278">
        <v>-1</v>
      </c>
      <c r="AK278">
        <v>0</v>
      </c>
      <c r="AL278">
        <v>-1</v>
      </c>
      <c r="AM278">
        <v>0</v>
      </c>
      <c r="AN278">
        <v>1</v>
      </c>
      <c r="AO278">
        <v>1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0</v>
      </c>
      <c r="AV278">
        <v>-1</v>
      </c>
      <c r="AW278">
        <v>1</v>
      </c>
      <c r="AX278">
        <v>-1</v>
      </c>
      <c r="AY278">
        <v>-1</v>
      </c>
      <c r="AZ278">
        <v>-1</v>
      </c>
      <c r="BA278">
        <v>-1</v>
      </c>
      <c r="BB278">
        <v>-1</v>
      </c>
      <c r="BC278">
        <v>1</v>
      </c>
      <c r="BD278">
        <v>1</v>
      </c>
      <c r="BE278">
        <v>0</v>
      </c>
      <c r="BF278">
        <v>0</v>
      </c>
      <c r="BG278">
        <v>1</v>
      </c>
      <c r="BH278">
        <v>0</v>
      </c>
      <c r="BI278">
        <v>0</v>
      </c>
      <c r="BJ278" t="s">
        <v>63</v>
      </c>
      <c r="BK278" t="s">
        <v>63</v>
      </c>
      <c r="BL278" t="s">
        <v>63</v>
      </c>
      <c r="BM278" t="s">
        <v>63</v>
      </c>
      <c r="BN278" t="s">
        <v>63</v>
      </c>
      <c r="BO278" t="s">
        <v>63</v>
      </c>
      <c r="BP278" t="s">
        <v>63</v>
      </c>
      <c r="BQ278" t="s">
        <v>63</v>
      </c>
      <c r="BR278" t="s">
        <v>63</v>
      </c>
    </row>
    <row r="279" spans="1:70" x14ac:dyDescent="0.25">
      <c r="A279">
        <v>11756</v>
      </c>
      <c r="B279">
        <v>6</v>
      </c>
      <c r="C279">
        <v>93896</v>
      </c>
      <c r="D279">
        <v>1153</v>
      </c>
      <c r="E279">
        <v>6</v>
      </c>
      <c r="F279">
        <v>4</v>
      </c>
      <c r="G279">
        <v>2.6880000000000002</v>
      </c>
      <c r="H279">
        <f>IFERROR(G279*M279,"")</f>
        <v>0</v>
      </c>
      <c r="I279" t="s">
        <v>62</v>
      </c>
      <c r="J279">
        <f>IF(M279="NA","",G279)</f>
        <v>2.6880000000000002</v>
      </c>
      <c r="K279">
        <v>-1</v>
      </c>
      <c r="L279">
        <v>-1</v>
      </c>
      <c r="M279">
        <v>0</v>
      </c>
      <c r="N279">
        <v>0</v>
      </c>
      <c r="O279" t="str">
        <f t="shared" si="15"/>
        <v/>
      </c>
      <c r="P279" t="str">
        <f>IF(S279="","",G279)</f>
        <v/>
      </c>
      <c r="Q279" t="str">
        <f t="shared" si="16"/>
        <v/>
      </c>
      <c r="R279" s="25" t="str">
        <f>IF(IFERROR(VLOOKUP(C279,'t+1'!$B$2:$L$312,11,FALSE),"")="NA","",IFERROR(VLOOKUP(C279,'t+1'!$B$2:$L$312,11,FALSE),""))</f>
        <v/>
      </c>
      <c r="S279" s="25" t="str">
        <f t="shared" si="17"/>
        <v/>
      </c>
      <c r="T279">
        <v>-1</v>
      </c>
      <c r="U279">
        <v>-1</v>
      </c>
      <c r="V279">
        <v>-1</v>
      </c>
      <c r="W279">
        <v>-1</v>
      </c>
      <c r="X279">
        <v>0</v>
      </c>
      <c r="Y279">
        <v>0</v>
      </c>
      <c r="Z279">
        <v>-1</v>
      </c>
      <c r="AA279">
        <v>-1</v>
      </c>
      <c r="AB279">
        <v>-1</v>
      </c>
      <c r="AC279">
        <v>-1</v>
      </c>
      <c r="AD279">
        <v>-1</v>
      </c>
      <c r="AE279">
        <v>-1</v>
      </c>
      <c r="AF279">
        <v>-1</v>
      </c>
      <c r="AG279">
        <v>-1</v>
      </c>
      <c r="AH279">
        <v>0</v>
      </c>
      <c r="AI279">
        <v>0</v>
      </c>
      <c r="AJ279">
        <v>1</v>
      </c>
      <c r="AK279">
        <v>1</v>
      </c>
      <c r="AL279">
        <v>0</v>
      </c>
      <c r="AM279">
        <v>0</v>
      </c>
      <c r="AN279">
        <v>1</v>
      </c>
      <c r="AO279">
        <v>1</v>
      </c>
      <c r="AP279">
        <v>-1</v>
      </c>
      <c r="AQ279">
        <v>-1</v>
      </c>
      <c r="AR279">
        <v>0</v>
      </c>
      <c r="AS279">
        <v>0</v>
      </c>
      <c r="AT279">
        <v>1</v>
      </c>
      <c r="AU279">
        <v>0</v>
      </c>
      <c r="AV279">
        <v>0</v>
      </c>
      <c r="AW279">
        <v>1</v>
      </c>
      <c r="AX279">
        <v>-1</v>
      </c>
      <c r="AY279">
        <v>1</v>
      </c>
      <c r="AZ279">
        <v>0</v>
      </c>
      <c r="BA279">
        <v>-1</v>
      </c>
      <c r="BB279">
        <v>-1</v>
      </c>
      <c r="BC279">
        <v>-1</v>
      </c>
      <c r="BD279">
        <v>1</v>
      </c>
      <c r="BE279">
        <v>-1</v>
      </c>
      <c r="BF279">
        <v>0</v>
      </c>
      <c r="BG279">
        <v>-1</v>
      </c>
      <c r="BH279">
        <v>0</v>
      </c>
      <c r="BI279">
        <v>0</v>
      </c>
      <c r="BJ279" t="s">
        <v>63</v>
      </c>
      <c r="BK279" t="s">
        <v>63</v>
      </c>
      <c r="BL279" t="s">
        <v>63</v>
      </c>
      <c r="BM279" t="s">
        <v>63</v>
      </c>
      <c r="BN279" t="s">
        <v>63</v>
      </c>
      <c r="BO279" t="s">
        <v>63</v>
      </c>
      <c r="BP279" t="s">
        <v>63</v>
      </c>
      <c r="BQ279" t="s">
        <v>63</v>
      </c>
      <c r="BR279" t="s">
        <v>63</v>
      </c>
    </row>
    <row r="280" spans="1:70" x14ac:dyDescent="0.25">
      <c r="A280">
        <v>11770</v>
      </c>
      <c r="B280">
        <v>6</v>
      </c>
      <c r="C280">
        <v>93902</v>
      </c>
      <c r="D280">
        <v>1080</v>
      </c>
      <c r="E280">
        <v>3</v>
      </c>
      <c r="F280">
        <v>2</v>
      </c>
      <c r="G280">
        <v>0.39</v>
      </c>
      <c r="H280">
        <f>IFERROR(G280*M280,"")</f>
        <v>0</v>
      </c>
      <c r="I280" t="s">
        <v>62</v>
      </c>
      <c r="J280">
        <f>IF(M280="NA","",G280)</f>
        <v>0.39</v>
      </c>
      <c r="K280">
        <v>0</v>
      </c>
      <c r="L280">
        <v>0</v>
      </c>
      <c r="M280">
        <v>0</v>
      </c>
      <c r="N280">
        <v>0</v>
      </c>
      <c r="O280">
        <f t="shared" si="15"/>
        <v>0.39</v>
      </c>
      <c r="P280">
        <f>IF(S280="","",G280)</f>
        <v>0.39</v>
      </c>
      <c r="Q280">
        <f t="shared" si="16"/>
        <v>0.39</v>
      </c>
      <c r="R280" s="25">
        <f>IF(IFERROR(VLOOKUP(C280,'t+1'!$B$2:$L$312,11,FALSE),"")="NA","",IFERROR(VLOOKUP(C280,'t+1'!$B$2:$L$312,11,FALSE),""))</f>
        <v>1</v>
      </c>
      <c r="S280" s="25">
        <f t="shared" si="17"/>
        <v>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-1</v>
      </c>
      <c r="AK280">
        <v>-1</v>
      </c>
      <c r="AL280">
        <v>-1</v>
      </c>
      <c r="AM280">
        <v>-1</v>
      </c>
      <c r="AN280">
        <v>1</v>
      </c>
      <c r="AO280">
        <v>1</v>
      </c>
      <c r="AP280">
        <v>1</v>
      </c>
      <c r="AQ280">
        <v>1</v>
      </c>
      <c r="AR280">
        <v>1</v>
      </c>
      <c r="AS280">
        <v>1</v>
      </c>
      <c r="AT280">
        <v>0</v>
      </c>
      <c r="AU280">
        <v>0</v>
      </c>
      <c r="AV280">
        <v>1</v>
      </c>
      <c r="AW280">
        <v>-1</v>
      </c>
      <c r="AX280">
        <v>1</v>
      </c>
      <c r="AY280">
        <v>1</v>
      </c>
      <c r="AZ280">
        <v>0</v>
      </c>
      <c r="BA280">
        <v>-1</v>
      </c>
      <c r="BB280">
        <v>-1</v>
      </c>
      <c r="BC280">
        <v>0</v>
      </c>
      <c r="BD280">
        <v>0</v>
      </c>
      <c r="BE280">
        <v>0</v>
      </c>
      <c r="BF280">
        <v>-1</v>
      </c>
      <c r="BG280">
        <v>1</v>
      </c>
      <c r="BH280">
        <v>0</v>
      </c>
      <c r="BI280">
        <v>0</v>
      </c>
      <c r="BJ280" t="s">
        <v>63</v>
      </c>
      <c r="BK280" t="s">
        <v>63</v>
      </c>
      <c r="BL280" t="s">
        <v>63</v>
      </c>
      <c r="BM280" t="s">
        <v>63</v>
      </c>
      <c r="BN280" t="s">
        <v>63</v>
      </c>
      <c r="BO280" t="s">
        <v>63</v>
      </c>
      <c r="BP280" t="s">
        <v>63</v>
      </c>
      <c r="BQ280" t="s">
        <v>63</v>
      </c>
      <c r="BR280" t="s">
        <v>63</v>
      </c>
    </row>
    <row r="281" spans="1:70" x14ac:dyDescent="0.25">
      <c r="A281">
        <v>11779</v>
      </c>
      <c r="B281">
        <v>6</v>
      </c>
      <c r="C281">
        <v>93904</v>
      </c>
      <c r="D281">
        <v>1179</v>
      </c>
      <c r="E281">
        <v>4</v>
      </c>
      <c r="F281">
        <v>4</v>
      </c>
      <c r="G281">
        <v>1.7290000000000001</v>
      </c>
      <c r="H281">
        <f>IFERROR(G281*M281,"")</f>
        <v>-1.7290000000000001</v>
      </c>
      <c r="I281" t="s">
        <v>62</v>
      </c>
      <c r="J281">
        <f>IF(M281="NA","",G281)</f>
        <v>1.7290000000000001</v>
      </c>
      <c r="K281">
        <v>1</v>
      </c>
      <c r="L281">
        <v>1</v>
      </c>
      <c r="M281">
        <v>-1</v>
      </c>
      <c r="N281">
        <v>-1</v>
      </c>
      <c r="O281" t="str">
        <f t="shared" si="15"/>
        <v/>
      </c>
      <c r="P281" t="str">
        <f>IF(S281="","",G281)</f>
        <v/>
      </c>
      <c r="Q281" t="str">
        <f t="shared" si="16"/>
        <v/>
      </c>
      <c r="R281" s="25" t="str">
        <f>IF(IFERROR(VLOOKUP(C281,'t+1'!$B$2:$L$312,11,FALSE),"")="NA","",IFERROR(VLOOKUP(C281,'t+1'!$B$2:$L$312,11,FALSE),""))</f>
        <v/>
      </c>
      <c r="S281" s="25" t="str">
        <f t="shared" si="17"/>
        <v/>
      </c>
      <c r="T281">
        <v>-1</v>
      </c>
      <c r="U281">
        <v>-1</v>
      </c>
      <c r="V281">
        <v>1</v>
      </c>
      <c r="W281">
        <v>1</v>
      </c>
      <c r="X281">
        <v>-1</v>
      </c>
      <c r="Y281">
        <v>-1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-1</v>
      </c>
      <c r="AG281">
        <v>-1</v>
      </c>
      <c r="AH281">
        <v>0</v>
      </c>
      <c r="AI281">
        <v>0</v>
      </c>
      <c r="AJ281">
        <v>1</v>
      </c>
      <c r="AK281">
        <v>1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0</v>
      </c>
      <c r="AU281">
        <v>0</v>
      </c>
      <c r="AV281">
        <v>0</v>
      </c>
      <c r="AW281">
        <v>1</v>
      </c>
      <c r="AX281">
        <v>1</v>
      </c>
      <c r="AY281">
        <v>0</v>
      </c>
      <c r="AZ281">
        <v>-1</v>
      </c>
      <c r="BA281">
        <v>-1</v>
      </c>
      <c r="BB281">
        <v>-1</v>
      </c>
      <c r="BC281">
        <v>-1</v>
      </c>
      <c r="BD281">
        <v>0</v>
      </c>
      <c r="BE281">
        <v>-1</v>
      </c>
      <c r="BF281">
        <v>1</v>
      </c>
      <c r="BG281">
        <v>0</v>
      </c>
      <c r="BH281">
        <v>0</v>
      </c>
      <c r="BI281">
        <v>0</v>
      </c>
      <c r="BJ281" t="s">
        <v>63</v>
      </c>
      <c r="BK281" t="s">
        <v>63</v>
      </c>
      <c r="BL281" t="s">
        <v>63</v>
      </c>
      <c r="BM281" t="s">
        <v>63</v>
      </c>
      <c r="BN281" t="s">
        <v>63</v>
      </c>
      <c r="BO281" t="s">
        <v>63</v>
      </c>
      <c r="BP281" t="s">
        <v>63</v>
      </c>
      <c r="BQ281" t="s">
        <v>63</v>
      </c>
      <c r="BR281" t="s">
        <v>63</v>
      </c>
    </row>
    <row r="282" spans="1:70" x14ac:dyDescent="0.25">
      <c r="A282">
        <v>2683</v>
      </c>
      <c r="B282">
        <v>1</v>
      </c>
      <c r="C282">
        <v>93906</v>
      </c>
      <c r="D282">
        <v>1040</v>
      </c>
      <c r="E282">
        <v>4</v>
      </c>
      <c r="F282">
        <v>4</v>
      </c>
      <c r="G282">
        <v>1.1970000000000001</v>
      </c>
      <c r="H282">
        <f>IFERROR(G282*M282,"")</f>
        <v>1.1970000000000001</v>
      </c>
      <c r="I282" t="s">
        <v>62</v>
      </c>
      <c r="J282">
        <f>IF(M282="NA","",G282)</f>
        <v>1.1970000000000001</v>
      </c>
      <c r="K282">
        <v>0</v>
      </c>
      <c r="L282">
        <v>1</v>
      </c>
      <c r="M282">
        <v>1</v>
      </c>
      <c r="N282">
        <v>1</v>
      </c>
      <c r="O282">
        <f t="shared" si="15"/>
        <v>0</v>
      </c>
      <c r="P282">
        <f>IF(S282="","",G282)</f>
        <v>1.1970000000000001</v>
      </c>
      <c r="Q282">
        <f t="shared" si="16"/>
        <v>1.1970000000000001</v>
      </c>
      <c r="R282" s="25">
        <f>IF(IFERROR(VLOOKUP(C282,'t+1'!$B$2:$L$312,11,FALSE),"")="NA","",IFERROR(VLOOKUP(C282,'t+1'!$B$2:$L$312,11,FALSE),""))</f>
        <v>1</v>
      </c>
      <c r="S282" s="25">
        <f t="shared" si="17"/>
        <v>0</v>
      </c>
      <c r="T282">
        <v>1</v>
      </c>
      <c r="U282">
        <v>1</v>
      </c>
      <c r="V282">
        <v>0</v>
      </c>
      <c r="W282">
        <v>1</v>
      </c>
      <c r="X282">
        <v>1</v>
      </c>
      <c r="Y282">
        <v>1</v>
      </c>
      <c r="Z282">
        <v>-1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1</v>
      </c>
      <c r="AH282">
        <v>-1</v>
      </c>
      <c r="AI282">
        <v>0</v>
      </c>
      <c r="AJ282">
        <v>1</v>
      </c>
      <c r="AK282">
        <v>0</v>
      </c>
      <c r="AL282">
        <v>0</v>
      </c>
      <c r="AM282">
        <v>0</v>
      </c>
      <c r="AN282">
        <v>1</v>
      </c>
      <c r="AO282">
        <v>1</v>
      </c>
      <c r="AP282">
        <v>0</v>
      </c>
      <c r="AQ282">
        <v>0</v>
      </c>
      <c r="AR282">
        <v>0</v>
      </c>
      <c r="AS282">
        <v>1</v>
      </c>
      <c r="AT282">
        <v>0</v>
      </c>
      <c r="AU282">
        <v>0</v>
      </c>
      <c r="AV282">
        <v>-1</v>
      </c>
      <c r="AW282">
        <v>1</v>
      </c>
      <c r="AX282">
        <v>-1</v>
      </c>
      <c r="AY282">
        <v>-1</v>
      </c>
      <c r="AZ282">
        <v>-1</v>
      </c>
      <c r="BA282">
        <v>-1</v>
      </c>
      <c r="BB282">
        <v>0</v>
      </c>
      <c r="BC282">
        <v>0</v>
      </c>
      <c r="BD282">
        <v>1</v>
      </c>
      <c r="BE282">
        <v>1</v>
      </c>
      <c r="BF282">
        <v>-1</v>
      </c>
      <c r="BG282">
        <v>1</v>
      </c>
      <c r="BH282">
        <v>0</v>
      </c>
      <c r="BI282">
        <v>1</v>
      </c>
      <c r="BJ282" t="s">
        <v>63</v>
      </c>
      <c r="BK282" t="s">
        <v>63</v>
      </c>
      <c r="BL282" t="s">
        <v>63</v>
      </c>
      <c r="BM282" t="s">
        <v>63</v>
      </c>
      <c r="BN282" t="s">
        <v>63</v>
      </c>
      <c r="BO282" t="s">
        <v>63</v>
      </c>
      <c r="BP282" t="s">
        <v>63</v>
      </c>
      <c r="BQ282" t="s">
        <v>63</v>
      </c>
      <c r="BR282" t="s">
        <v>63</v>
      </c>
    </row>
    <row r="283" spans="1:70" x14ac:dyDescent="0.25">
      <c r="A283">
        <v>11790</v>
      </c>
      <c r="B283">
        <v>6</v>
      </c>
      <c r="C283">
        <v>93908</v>
      </c>
      <c r="D283">
        <v>1182</v>
      </c>
      <c r="E283">
        <v>4</v>
      </c>
      <c r="F283">
        <v>4</v>
      </c>
      <c r="G283">
        <v>1.1399999999999999</v>
      </c>
      <c r="H283">
        <f>IFERROR(G283*M283,"")</f>
        <v>1.1399999999999999</v>
      </c>
      <c r="I283" t="s">
        <v>62</v>
      </c>
      <c r="J283">
        <f>IF(M283="NA","",G283)</f>
        <v>1.1399999999999999</v>
      </c>
      <c r="K283">
        <v>1</v>
      </c>
      <c r="L283">
        <v>0</v>
      </c>
      <c r="M283">
        <v>1</v>
      </c>
      <c r="N283">
        <v>-1</v>
      </c>
      <c r="O283" t="str">
        <f t="shared" si="15"/>
        <v/>
      </c>
      <c r="P283" t="str">
        <f>IF(S283="","",G283)</f>
        <v/>
      </c>
      <c r="Q283" t="str">
        <f t="shared" si="16"/>
        <v/>
      </c>
      <c r="R283" s="25" t="str">
        <f>IF(IFERROR(VLOOKUP(C283,'t+1'!$B$2:$L$312,11,FALSE),"")="NA","",IFERROR(VLOOKUP(C283,'t+1'!$B$2:$L$312,11,FALSE),""))</f>
        <v/>
      </c>
      <c r="S283" s="25" t="str">
        <f t="shared" si="17"/>
        <v/>
      </c>
      <c r="T283">
        <v>1</v>
      </c>
      <c r="U283">
        <v>0</v>
      </c>
      <c r="V283">
        <v>1</v>
      </c>
      <c r="W283">
        <v>1</v>
      </c>
      <c r="X283">
        <v>1</v>
      </c>
      <c r="Y283">
        <v>-1</v>
      </c>
      <c r="Z283">
        <v>1</v>
      </c>
      <c r="AA283">
        <v>0</v>
      </c>
      <c r="AB283">
        <v>0</v>
      </c>
      <c r="AC283">
        <v>0</v>
      </c>
      <c r="AD283">
        <v>-1</v>
      </c>
      <c r="AE283">
        <v>-1</v>
      </c>
      <c r="AF283">
        <v>-1</v>
      </c>
      <c r="AG283">
        <v>-1</v>
      </c>
      <c r="AH283">
        <v>0</v>
      </c>
      <c r="AI283">
        <v>0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0</v>
      </c>
      <c r="AP283">
        <v>1</v>
      </c>
      <c r="AQ283">
        <v>0</v>
      </c>
      <c r="AR283">
        <v>1</v>
      </c>
      <c r="AS283">
        <v>0</v>
      </c>
      <c r="AT283">
        <v>-1</v>
      </c>
      <c r="AU283">
        <v>-1</v>
      </c>
      <c r="AV283">
        <v>1</v>
      </c>
      <c r="AW283">
        <v>1</v>
      </c>
      <c r="AX283">
        <v>-1</v>
      </c>
      <c r="AY283">
        <v>0</v>
      </c>
      <c r="AZ283">
        <v>0</v>
      </c>
      <c r="BA283">
        <v>-1</v>
      </c>
      <c r="BB283">
        <v>1</v>
      </c>
      <c r="BC283">
        <v>1</v>
      </c>
      <c r="BD283">
        <v>1</v>
      </c>
      <c r="BE283">
        <v>1</v>
      </c>
      <c r="BF283">
        <v>1</v>
      </c>
      <c r="BG283">
        <v>0</v>
      </c>
      <c r="BH283">
        <v>-1</v>
      </c>
      <c r="BI283">
        <v>1</v>
      </c>
      <c r="BJ283" t="s">
        <v>63</v>
      </c>
      <c r="BK283" t="s">
        <v>63</v>
      </c>
      <c r="BL283" t="s">
        <v>63</v>
      </c>
      <c r="BM283" t="s">
        <v>63</v>
      </c>
      <c r="BN283" t="s">
        <v>63</v>
      </c>
      <c r="BO283" t="s">
        <v>63</v>
      </c>
      <c r="BP283" t="s">
        <v>63</v>
      </c>
      <c r="BQ283" t="s">
        <v>63</v>
      </c>
      <c r="BR283" t="s">
        <v>63</v>
      </c>
    </row>
    <row r="284" spans="1:70" x14ac:dyDescent="0.25">
      <c r="A284">
        <v>11801</v>
      </c>
      <c r="B284">
        <v>6</v>
      </c>
      <c r="C284">
        <v>93911</v>
      </c>
      <c r="D284">
        <v>1140</v>
      </c>
      <c r="E284">
        <v>4</v>
      </c>
      <c r="F284">
        <v>4</v>
      </c>
      <c r="G284">
        <v>1.4630000000000001</v>
      </c>
      <c r="H284">
        <f>IFERROR(G284*M284,"")</f>
        <v>1.4630000000000001</v>
      </c>
      <c r="I284" t="s">
        <v>62</v>
      </c>
      <c r="J284">
        <f>IF(M284="NA","",G284)</f>
        <v>1.4630000000000001</v>
      </c>
      <c r="K284">
        <v>-1</v>
      </c>
      <c r="L284">
        <v>-1</v>
      </c>
      <c r="M284">
        <v>1</v>
      </c>
      <c r="N284">
        <v>1</v>
      </c>
      <c r="O284" t="str">
        <f t="shared" si="15"/>
        <v/>
      </c>
      <c r="P284" t="str">
        <f>IF(S284="","",G284)</f>
        <v/>
      </c>
      <c r="Q284" t="str">
        <f t="shared" si="16"/>
        <v/>
      </c>
      <c r="R284" s="25" t="str">
        <f>IF(IFERROR(VLOOKUP(C284,'t+1'!$B$2:$L$312,11,FALSE),"")="NA","",IFERROR(VLOOKUP(C284,'t+1'!$B$2:$L$312,11,FALSE),""))</f>
        <v/>
      </c>
      <c r="S284" s="25" t="str">
        <f t="shared" si="17"/>
        <v/>
      </c>
      <c r="T284">
        <v>-1</v>
      </c>
      <c r="U284">
        <v>-1</v>
      </c>
      <c r="V284">
        <v>-1</v>
      </c>
      <c r="W284">
        <v>-1</v>
      </c>
      <c r="X284">
        <v>1</v>
      </c>
      <c r="Y284">
        <v>1</v>
      </c>
      <c r="Z284">
        <v>-1</v>
      </c>
      <c r="AA284">
        <v>-1</v>
      </c>
      <c r="AB284">
        <v>-1</v>
      </c>
      <c r="AC284">
        <v>-1</v>
      </c>
      <c r="AD284">
        <v>-1</v>
      </c>
      <c r="AE284">
        <v>-1</v>
      </c>
      <c r="AF284">
        <v>-1</v>
      </c>
      <c r="AG284">
        <v>-1</v>
      </c>
      <c r="AH284">
        <v>-1</v>
      </c>
      <c r="AI284">
        <v>-1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0</v>
      </c>
      <c r="AP284">
        <v>-1</v>
      </c>
      <c r="AQ284">
        <v>-1</v>
      </c>
      <c r="AR284">
        <v>0</v>
      </c>
      <c r="AS284">
        <v>0</v>
      </c>
      <c r="AT284">
        <v>0</v>
      </c>
      <c r="AU284">
        <v>1</v>
      </c>
      <c r="AV284">
        <v>-1</v>
      </c>
      <c r="AW284">
        <v>1</v>
      </c>
      <c r="AX284">
        <v>-1</v>
      </c>
      <c r="AY284">
        <v>1</v>
      </c>
      <c r="AZ284">
        <v>-1</v>
      </c>
      <c r="BA284">
        <v>-1</v>
      </c>
      <c r="BB284">
        <v>-1</v>
      </c>
      <c r="BC284">
        <v>1</v>
      </c>
      <c r="BD284">
        <v>1</v>
      </c>
      <c r="BE284">
        <v>1</v>
      </c>
      <c r="BF284">
        <v>-1</v>
      </c>
      <c r="BG284">
        <v>1</v>
      </c>
      <c r="BH284">
        <v>-1</v>
      </c>
      <c r="BI284">
        <v>-1</v>
      </c>
      <c r="BJ284" t="s">
        <v>63</v>
      </c>
      <c r="BK284" t="s">
        <v>63</v>
      </c>
      <c r="BL284" t="s">
        <v>63</v>
      </c>
      <c r="BM284" t="s">
        <v>63</v>
      </c>
      <c r="BN284" t="s">
        <v>63</v>
      </c>
      <c r="BO284" t="s">
        <v>63</v>
      </c>
      <c r="BP284" t="s">
        <v>63</v>
      </c>
      <c r="BQ284" t="s">
        <v>63</v>
      </c>
      <c r="BR284" t="s">
        <v>63</v>
      </c>
    </row>
    <row r="285" spans="1:70" x14ac:dyDescent="0.25">
      <c r="A285">
        <v>11802</v>
      </c>
      <c r="B285">
        <v>6</v>
      </c>
      <c r="C285">
        <v>93912</v>
      </c>
      <c r="D285">
        <v>1181</v>
      </c>
      <c r="E285">
        <v>2</v>
      </c>
      <c r="F285">
        <v>2</v>
      </c>
      <c r="G285">
        <v>0.24</v>
      </c>
      <c r="H285">
        <f>IFERROR(G285*M285,"")</f>
        <v>0</v>
      </c>
      <c r="I285" t="s">
        <v>62</v>
      </c>
      <c r="J285">
        <f>IF(M285="NA","",G285)</f>
        <v>0.24</v>
      </c>
      <c r="K285">
        <v>0</v>
      </c>
      <c r="L285">
        <v>1</v>
      </c>
      <c r="M285">
        <v>0</v>
      </c>
      <c r="N285">
        <v>0</v>
      </c>
      <c r="O285">
        <f t="shared" si="15"/>
        <v>0</v>
      </c>
      <c r="P285">
        <f>IF(S285="","",G285)</f>
        <v>0.24</v>
      </c>
      <c r="Q285">
        <f t="shared" si="16"/>
        <v>0.24</v>
      </c>
      <c r="R285" s="25">
        <f>IF(IFERROR(VLOOKUP(C285,'t+1'!$B$2:$L$312,11,FALSE),"")="NA","",IFERROR(VLOOKUP(C285,'t+1'!$B$2:$L$312,11,FALSE),""))</f>
        <v>0</v>
      </c>
      <c r="S285" s="25">
        <f t="shared" si="17"/>
        <v>0</v>
      </c>
      <c r="T285">
        <v>-1</v>
      </c>
      <c r="U285">
        <v>0</v>
      </c>
      <c r="V285">
        <v>0</v>
      </c>
      <c r="W285">
        <v>1</v>
      </c>
      <c r="X285">
        <v>0</v>
      </c>
      <c r="Y285">
        <v>0</v>
      </c>
      <c r="Z285">
        <v>0</v>
      </c>
      <c r="AA285">
        <v>0</v>
      </c>
      <c r="AB285">
        <v>-1</v>
      </c>
      <c r="AC285">
        <v>0</v>
      </c>
      <c r="AD285">
        <v>0</v>
      </c>
      <c r="AE285">
        <v>0</v>
      </c>
      <c r="AF285">
        <v>-1</v>
      </c>
      <c r="AG285">
        <v>0</v>
      </c>
      <c r="AH285">
        <v>0</v>
      </c>
      <c r="AI285">
        <v>0</v>
      </c>
      <c r="AJ285">
        <v>1</v>
      </c>
      <c r="AK285">
        <v>0</v>
      </c>
      <c r="AL285">
        <v>1</v>
      </c>
      <c r="AM285">
        <v>0</v>
      </c>
      <c r="AN285">
        <v>0</v>
      </c>
      <c r="AO285">
        <v>1</v>
      </c>
      <c r="AP285">
        <v>0</v>
      </c>
      <c r="AQ285">
        <v>1</v>
      </c>
      <c r="AR285">
        <v>0</v>
      </c>
      <c r="AS285">
        <v>0</v>
      </c>
      <c r="AT285">
        <v>0</v>
      </c>
      <c r="AU285">
        <v>1</v>
      </c>
      <c r="AV285">
        <v>0</v>
      </c>
      <c r="AW285">
        <v>1</v>
      </c>
      <c r="AX285">
        <v>-1</v>
      </c>
      <c r="AY285">
        <v>1</v>
      </c>
      <c r="AZ285">
        <v>0</v>
      </c>
      <c r="BA285">
        <v>-1</v>
      </c>
      <c r="BB285">
        <v>0</v>
      </c>
      <c r="BC285">
        <v>0</v>
      </c>
      <c r="BD285">
        <v>1</v>
      </c>
      <c r="BE285">
        <v>1</v>
      </c>
      <c r="BF285">
        <v>0</v>
      </c>
      <c r="BG285">
        <v>0</v>
      </c>
      <c r="BH285">
        <v>0</v>
      </c>
      <c r="BI285">
        <v>0</v>
      </c>
      <c r="BJ285" t="s">
        <v>63</v>
      </c>
      <c r="BK285" t="s">
        <v>63</v>
      </c>
      <c r="BL285" t="s">
        <v>63</v>
      </c>
      <c r="BM285" t="s">
        <v>63</v>
      </c>
      <c r="BN285" t="s">
        <v>63</v>
      </c>
      <c r="BO285" t="s">
        <v>63</v>
      </c>
      <c r="BP285" t="s">
        <v>63</v>
      </c>
      <c r="BQ285" t="s">
        <v>63</v>
      </c>
      <c r="BR285" t="s">
        <v>63</v>
      </c>
    </row>
    <row r="286" spans="1:70" x14ac:dyDescent="0.25">
      <c r="A286">
        <v>3905</v>
      </c>
      <c r="B286">
        <v>4</v>
      </c>
      <c r="C286">
        <v>93915</v>
      </c>
      <c r="D286">
        <v>1149</v>
      </c>
      <c r="E286">
        <v>2</v>
      </c>
      <c r="F286">
        <v>2</v>
      </c>
      <c r="G286">
        <v>0.308</v>
      </c>
      <c r="H286">
        <f>IFERROR(G286*M286,"")</f>
        <v>-0.308</v>
      </c>
      <c r="I286" t="s">
        <v>62</v>
      </c>
      <c r="J286">
        <f>IF(M286="NA","",G286)</f>
        <v>0.308</v>
      </c>
      <c r="K286">
        <v>1</v>
      </c>
      <c r="L286">
        <v>0</v>
      </c>
      <c r="M286">
        <v>-1</v>
      </c>
      <c r="N286">
        <v>0</v>
      </c>
      <c r="O286" t="str">
        <f t="shared" si="15"/>
        <v/>
      </c>
      <c r="P286" t="str">
        <f>IF(S286="","",G286)</f>
        <v/>
      </c>
      <c r="Q286" t="str">
        <f t="shared" si="16"/>
        <v/>
      </c>
      <c r="R286" s="25" t="str">
        <f>IF(IFERROR(VLOOKUP(C286,'t+1'!$B$2:$L$312,11,FALSE),"")="NA","",IFERROR(VLOOKUP(C286,'t+1'!$B$2:$L$312,11,FALSE),""))</f>
        <v/>
      </c>
      <c r="S286" s="25" t="str">
        <f t="shared" si="17"/>
        <v/>
      </c>
      <c r="T286">
        <v>1</v>
      </c>
      <c r="U286">
        <v>0</v>
      </c>
      <c r="V286">
        <v>1</v>
      </c>
      <c r="W286">
        <v>0</v>
      </c>
      <c r="X286">
        <v>-1</v>
      </c>
      <c r="Y286">
        <v>-1</v>
      </c>
      <c r="Z286">
        <v>1</v>
      </c>
      <c r="AA286">
        <v>-1</v>
      </c>
      <c r="AB286">
        <v>1</v>
      </c>
      <c r="AC286">
        <v>-1</v>
      </c>
      <c r="AD286">
        <v>1</v>
      </c>
      <c r="AE286">
        <v>-1</v>
      </c>
      <c r="AF286">
        <v>1</v>
      </c>
      <c r="AG286">
        <v>0</v>
      </c>
      <c r="AH286">
        <v>0</v>
      </c>
      <c r="AI286">
        <v>0</v>
      </c>
      <c r="AJ286">
        <v>-1</v>
      </c>
      <c r="AK286">
        <v>1</v>
      </c>
      <c r="AL286">
        <v>-1</v>
      </c>
      <c r="AM286">
        <v>1</v>
      </c>
      <c r="AN286">
        <v>0</v>
      </c>
      <c r="AO286">
        <v>1</v>
      </c>
      <c r="AP286">
        <v>0</v>
      </c>
      <c r="AQ286">
        <v>1</v>
      </c>
      <c r="AR286">
        <v>0</v>
      </c>
      <c r="AS286">
        <v>0</v>
      </c>
      <c r="AT286">
        <v>0</v>
      </c>
      <c r="AU286">
        <v>0</v>
      </c>
      <c r="AV286">
        <v>1</v>
      </c>
      <c r="AW286">
        <v>1</v>
      </c>
      <c r="AX286">
        <v>1</v>
      </c>
      <c r="AY286">
        <v>-1</v>
      </c>
      <c r="AZ286">
        <v>0</v>
      </c>
      <c r="BA286">
        <v>-1</v>
      </c>
      <c r="BB286">
        <v>0</v>
      </c>
      <c r="BC286">
        <v>0</v>
      </c>
      <c r="BD286">
        <v>1</v>
      </c>
      <c r="BE286">
        <v>1</v>
      </c>
      <c r="BF286">
        <v>-1</v>
      </c>
      <c r="BG286">
        <v>-1</v>
      </c>
      <c r="BH286">
        <v>-1</v>
      </c>
      <c r="BI286">
        <v>-1</v>
      </c>
      <c r="BJ286" t="s">
        <v>63</v>
      </c>
      <c r="BK286" t="s">
        <v>63</v>
      </c>
      <c r="BL286" t="s">
        <v>63</v>
      </c>
      <c r="BM286" t="s">
        <v>63</v>
      </c>
      <c r="BN286" t="s">
        <v>63</v>
      </c>
      <c r="BO286" t="s">
        <v>63</v>
      </c>
      <c r="BP286" t="s">
        <v>63</v>
      </c>
      <c r="BQ286" t="s">
        <v>63</v>
      </c>
      <c r="BR286" t="s">
        <v>63</v>
      </c>
    </row>
    <row r="287" spans="1:70" x14ac:dyDescent="0.25">
      <c r="A287">
        <v>11804</v>
      </c>
      <c r="B287">
        <v>6</v>
      </c>
      <c r="C287">
        <v>93921</v>
      </c>
      <c r="D287">
        <v>1200</v>
      </c>
      <c r="E287">
        <v>4</v>
      </c>
      <c r="F287">
        <v>4</v>
      </c>
      <c r="G287">
        <v>1.33</v>
      </c>
      <c r="H287">
        <f>IFERROR(G287*M287,"")</f>
        <v>-1.33</v>
      </c>
      <c r="I287" t="s">
        <v>62</v>
      </c>
      <c r="J287">
        <f>IF(M287="NA","",G287)</f>
        <v>1.33</v>
      </c>
      <c r="K287">
        <v>0</v>
      </c>
      <c r="L287">
        <v>0</v>
      </c>
      <c r="M287">
        <v>-1</v>
      </c>
      <c r="N287">
        <v>0</v>
      </c>
      <c r="O287" t="str">
        <f t="shared" si="15"/>
        <v/>
      </c>
      <c r="P287" t="str">
        <f>IF(S287="","",G287)</f>
        <v/>
      </c>
      <c r="Q287" t="str">
        <f t="shared" si="16"/>
        <v/>
      </c>
      <c r="R287" s="25" t="str">
        <f>IF(IFERROR(VLOOKUP(C287,'t+1'!$B$2:$L$312,11,FALSE),"")="NA","",IFERROR(VLOOKUP(C287,'t+1'!$B$2:$L$312,11,FALSE),""))</f>
        <v/>
      </c>
      <c r="S287" s="25" t="str">
        <f t="shared" si="17"/>
        <v/>
      </c>
      <c r="T287">
        <v>0</v>
      </c>
      <c r="U287">
        <v>0</v>
      </c>
      <c r="V287">
        <v>0</v>
      </c>
      <c r="W287">
        <v>0</v>
      </c>
      <c r="X287">
        <v>-1</v>
      </c>
      <c r="Y287">
        <v>-1</v>
      </c>
      <c r="Z287">
        <v>0</v>
      </c>
      <c r="AA287">
        <v>0</v>
      </c>
      <c r="AB287">
        <v>0</v>
      </c>
      <c r="AC287">
        <v>0</v>
      </c>
      <c r="AD287">
        <v>-1</v>
      </c>
      <c r="AE287">
        <v>-1</v>
      </c>
      <c r="AF287">
        <v>-1</v>
      </c>
      <c r="AG287">
        <v>-1</v>
      </c>
      <c r="AH287">
        <v>-1</v>
      </c>
      <c r="AI287">
        <v>-1</v>
      </c>
      <c r="AJ287">
        <v>0</v>
      </c>
      <c r="AK287">
        <v>0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1</v>
      </c>
      <c r="AT287">
        <v>0</v>
      </c>
      <c r="AU287">
        <v>-1</v>
      </c>
      <c r="AV287">
        <v>0</v>
      </c>
      <c r="AW287">
        <v>1</v>
      </c>
      <c r="AX287">
        <v>1</v>
      </c>
      <c r="AY287">
        <v>0</v>
      </c>
      <c r="AZ287">
        <v>-1</v>
      </c>
      <c r="BA287">
        <v>-1</v>
      </c>
      <c r="BB287">
        <v>0</v>
      </c>
      <c r="BC287">
        <v>-1</v>
      </c>
      <c r="BD287">
        <v>0</v>
      </c>
      <c r="BE287">
        <v>0</v>
      </c>
      <c r="BF287">
        <v>1</v>
      </c>
      <c r="BG287">
        <v>0</v>
      </c>
      <c r="BH287">
        <v>-1</v>
      </c>
      <c r="BI287">
        <v>0</v>
      </c>
      <c r="BJ287" t="s">
        <v>63</v>
      </c>
      <c r="BK287" t="s">
        <v>63</v>
      </c>
      <c r="BL287" t="s">
        <v>63</v>
      </c>
      <c r="BM287" t="s">
        <v>63</v>
      </c>
      <c r="BN287" t="s">
        <v>63</v>
      </c>
      <c r="BO287" t="s">
        <v>63</v>
      </c>
      <c r="BP287" t="s">
        <v>63</v>
      </c>
      <c r="BQ287" t="s">
        <v>63</v>
      </c>
      <c r="BR287" t="s">
        <v>63</v>
      </c>
    </row>
    <row r="288" spans="1:70" x14ac:dyDescent="0.25">
      <c r="A288">
        <v>11814</v>
      </c>
      <c r="B288">
        <v>6</v>
      </c>
      <c r="C288">
        <v>93925</v>
      </c>
      <c r="D288">
        <v>1201</v>
      </c>
      <c r="E288">
        <v>4</v>
      </c>
      <c r="F288">
        <v>4</v>
      </c>
      <c r="G288">
        <v>1.33</v>
      </c>
      <c r="H288">
        <f>IFERROR(G288*M288,"")</f>
        <v>1.33</v>
      </c>
      <c r="I288" t="s">
        <v>62</v>
      </c>
      <c r="J288">
        <f>IF(M288="NA","",G288)</f>
        <v>1.33</v>
      </c>
      <c r="K288">
        <v>1</v>
      </c>
      <c r="L288">
        <v>-1</v>
      </c>
      <c r="M288">
        <v>1</v>
      </c>
      <c r="N288">
        <v>0</v>
      </c>
      <c r="O288">
        <f t="shared" si="15"/>
        <v>1.33</v>
      </c>
      <c r="P288">
        <f>IF(S288="","",G288)</f>
        <v>1.33</v>
      </c>
      <c r="Q288">
        <f t="shared" si="16"/>
        <v>1.33</v>
      </c>
      <c r="R288" s="25">
        <f>IF(IFERROR(VLOOKUP(C288,'t+1'!$B$2:$L$312,11,FALSE),"")="NA","",IFERROR(VLOOKUP(C288,'t+1'!$B$2:$L$312,11,FALSE),""))</f>
        <v>1</v>
      </c>
      <c r="S288" s="25">
        <f t="shared" si="17"/>
        <v>1</v>
      </c>
      <c r="T288">
        <v>1</v>
      </c>
      <c r="U288">
        <v>0</v>
      </c>
      <c r="V288">
        <v>1</v>
      </c>
      <c r="W288">
        <v>-1</v>
      </c>
      <c r="X288">
        <v>1</v>
      </c>
      <c r="Y288">
        <v>0</v>
      </c>
      <c r="Z288">
        <v>0</v>
      </c>
      <c r="AA288">
        <v>0</v>
      </c>
      <c r="AB288">
        <v>1</v>
      </c>
      <c r="AC288">
        <v>0</v>
      </c>
      <c r="AD288">
        <v>1</v>
      </c>
      <c r="AE288">
        <v>-1</v>
      </c>
      <c r="AF288">
        <v>1</v>
      </c>
      <c r="AG288">
        <v>-1</v>
      </c>
      <c r="AH288">
        <v>0</v>
      </c>
      <c r="AI288">
        <v>1</v>
      </c>
      <c r="AJ288">
        <v>-1</v>
      </c>
      <c r="AK288">
        <v>0</v>
      </c>
      <c r="AL288">
        <v>-1</v>
      </c>
      <c r="AM288">
        <v>0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0</v>
      </c>
      <c r="AT288">
        <v>1</v>
      </c>
      <c r="AU288">
        <v>0</v>
      </c>
      <c r="AV288">
        <v>0</v>
      </c>
      <c r="AW288">
        <v>1</v>
      </c>
      <c r="AX288">
        <v>1</v>
      </c>
      <c r="AY288">
        <v>1</v>
      </c>
      <c r="AZ288">
        <v>0</v>
      </c>
      <c r="BA288">
        <v>-1</v>
      </c>
      <c r="BB288">
        <v>0</v>
      </c>
      <c r="BC288">
        <v>1</v>
      </c>
      <c r="BD288">
        <v>0</v>
      </c>
      <c r="BE288">
        <v>0</v>
      </c>
      <c r="BF288">
        <v>0</v>
      </c>
      <c r="BG288">
        <v>1</v>
      </c>
      <c r="BH288">
        <v>1</v>
      </c>
      <c r="BI288">
        <v>0</v>
      </c>
      <c r="BJ288" t="s">
        <v>63</v>
      </c>
      <c r="BK288" t="s">
        <v>63</v>
      </c>
      <c r="BL288" t="s">
        <v>63</v>
      </c>
      <c r="BM288" t="s">
        <v>63</v>
      </c>
      <c r="BN288" t="s">
        <v>63</v>
      </c>
      <c r="BO288" t="s">
        <v>63</v>
      </c>
      <c r="BP288" t="s">
        <v>63</v>
      </c>
      <c r="BQ288" t="s">
        <v>63</v>
      </c>
      <c r="BR288" t="s">
        <v>63</v>
      </c>
    </row>
    <row r="289" spans="1:70" x14ac:dyDescent="0.25">
      <c r="A289">
        <v>12115</v>
      </c>
      <c r="B289">
        <v>7</v>
      </c>
      <c r="C289">
        <v>93930</v>
      </c>
      <c r="D289">
        <v>1159</v>
      </c>
      <c r="E289">
        <v>4</v>
      </c>
      <c r="F289">
        <v>3</v>
      </c>
      <c r="G289">
        <v>1.0640000000000001</v>
      </c>
      <c r="H289">
        <f>IFERROR(G289*M289,"")</f>
        <v>1.0640000000000001</v>
      </c>
      <c r="I289" t="s">
        <v>62</v>
      </c>
      <c r="J289">
        <f>IF(M289="NA","",G289)</f>
        <v>1.0640000000000001</v>
      </c>
      <c r="K289">
        <v>1</v>
      </c>
      <c r="L289">
        <v>0</v>
      </c>
      <c r="M289">
        <v>1</v>
      </c>
      <c r="N289">
        <v>0</v>
      </c>
      <c r="O289" t="str">
        <f t="shared" si="15"/>
        <v/>
      </c>
      <c r="P289" t="str">
        <f>IF(S289="","",G289)</f>
        <v/>
      </c>
      <c r="Q289" t="str">
        <f t="shared" si="16"/>
        <v/>
      </c>
      <c r="R289" s="25" t="str">
        <f>IF(IFERROR(VLOOKUP(C289,'t+1'!$B$2:$L$312,11,FALSE),"")="NA","",IFERROR(VLOOKUP(C289,'t+1'!$B$2:$L$312,11,FALSE),""))</f>
        <v/>
      </c>
      <c r="S289" s="25" t="str">
        <f t="shared" si="17"/>
        <v/>
      </c>
      <c r="T289">
        <v>0</v>
      </c>
      <c r="U289">
        <v>0</v>
      </c>
      <c r="V289">
        <v>1</v>
      </c>
      <c r="W289">
        <v>0</v>
      </c>
      <c r="X289">
        <v>1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1</v>
      </c>
      <c r="AT289">
        <v>0</v>
      </c>
      <c r="AU289">
        <v>0</v>
      </c>
      <c r="AV289">
        <v>0</v>
      </c>
      <c r="AW289">
        <v>1</v>
      </c>
      <c r="AX289">
        <v>-1</v>
      </c>
      <c r="AY289">
        <v>-1</v>
      </c>
      <c r="AZ289">
        <v>-1</v>
      </c>
      <c r="BA289">
        <v>-1</v>
      </c>
      <c r="BB289">
        <v>-1</v>
      </c>
      <c r="BC289">
        <v>-1</v>
      </c>
      <c r="BD289">
        <v>0</v>
      </c>
      <c r="BE289">
        <v>1</v>
      </c>
      <c r="BF289">
        <v>0</v>
      </c>
      <c r="BG289">
        <v>0</v>
      </c>
      <c r="BH289">
        <v>0</v>
      </c>
      <c r="BI289">
        <v>0</v>
      </c>
      <c r="BJ289" t="s">
        <v>63</v>
      </c>
      <c r="BK289" t="s">
        <v>63</v>
      </c>
      <c r="BL289" t="s">
        <v>63</v>
      </c>
      <c r="BM289" t="s">
        <v>63</v>
      </c>
      <c r="BN289" t="s">
        <v>63</v>
      </c>
      <c r="BO289" t="s">
        <v>63</v>
      </c>
      <c r="BP289" t="s">
        <v>63</v>
      </c>
      <c r="BQ289" t="s">
        <v>63</v>
      </c>
      <c r="BR289" t="s">
        <v>63</v>
      </c>
    </row>
    <row r="290" spans="1:70" x14ac:dyDescent="0.25">
      <c r="A290">
        <v>6025</v>
      </c>
      <c r="B290">
        <v>5</v>
      </c>
      <c r="C290">
        <v>93931</v>
      </c>
      <c r="D290">
        <v>1159</v>
      </c>
      <c r="E290">
        <v>2</v>
      </c>
      <c r="F290">
        <v>1</v>
      </c>
      <c r="G290">
        <v>0.224</v>
      </c>
      <c r="H290" t="str">
        <f>IFERROR(G290*M290,"")</f>
        <v/>
      </c>
      <c r="I290" t="s">
        <v>62</v>
      </c>
      <c r="J290" t="str">
        <f>IF(M290="NA","",G290)</f>
        <v/>
      </c>
      <c r="K290">
        <v>0</v>
      </c>
      <c r="L290">
        <v>0</v>
      </c>
      <c r="M290" t="s">
        <v>63</v>
      </c>
      <c r="N290" t="s">
        <v>63</v>
      </c>
      <c r="O290" t="str">
        <f t="shared" si="15"/>
        <v/>
      </c>
      <c r="P290" t="str">
        <f>IF(S290="","",G290)</f>
        <v/>
      </c>
      <c r="Q290" t="str">
        <f t="shared" si="16"/>
        <v/>
      </c>
      <c r="R290" s="25" t="str">
        <f>IF(IFERROR(VLOOKUP(C290,'t+1'!$B$2:$L$312,11,FALSE),"")="NA","",IFERROR(VLOOKUP(C290,'t+1'!$B$2:$L$312,11,FALSE),""))</f>
        <v/>
      </c>
      <c r="S290" s="25" t="str">
        <f t="shared" si="17"/>
        <v/>
      </c>
      <c r="T290">
        <v>0</v>
      </c>
      <c r="U290">
        <v>0</v>
      </c>
      <c r="V290">
        <v>0</v>
      </c>
      <c r="W290">
        <v>0</v>
      </c>
      <c r="X290" t="s">
        <v>63</v>
      </c>
      <c r="Y290" t="s">
        <v>63</v>
      </c>
      <c r="Z290">
        <v>0</v>
      </c>
      <c r="AA290">
        <v>0</v>
      </c>
      <c r="AB290">
        <v>-1</v>
      </c>
      <c r="AC290">
        <v>0</v>
      </c>
      <c r="AD290">
        <v>0</v>
      </c>
      <c r="AE290">
        <v>0</v>
      </c>
      <c r="AF290">
        <v>-1</v>
      </c>
      <c r="AG290">
        <v>0</v>
      </c>
      <c r="AH290">
        <v>0</v>
      </c>
      <c r="AI290">
        <v>0</v>
      </c>
      <c r="AJ290">
        <v>1</v>
      </c>
      <c r="AK290">
        <v>0</v>
      </c>
      <c r="AL290">
        <v>1</v>
      </c>
      <c r="AM290">
        <v>0</v>
      </c>
      <c r="AN290">
        <v>1</v>
      </c>
      <c r="AO290">
        <v>0</v>
      </c>
      <c r="AP290">
        <v>0</v>
      </c>
      <c r="AQ290">
        <v>0</v>
      </c>
      <c r="AR290" t="s">
        <v>63</v>
      </c>
      <c r="AS290" t="s">
        <v>63</v>
      </c>
      <c r="AT290">
        <v>0</v>
      </c>
      <c r="AU290">
        <v>0</v>
      </c>
      <c r="AV290">
        <v>0</v>
      </c>
      <c r="AW290">
        <v>1</v>
      </c>
      <c r="AX290">
        <v>1</v>
      </c>
      <c r="AY290">
        <v>0</v>
      </c>
      <c r="AZ290">
        <v>0</v>
      </c>
      <c r="BA290">
        <v>0</v>
      </c>
      <c r="BB290">
        <v>1</v>
      </c>
      <c r="BC290">
        <v>0</v>
      </c>
      <c r="BD290">
        <v>1</v>
      </c>
      <c r="BE290">
        <v>0</v>
      </c>
      <c r="BF290">
        <v>0</v>
      </c>
      <c r="BG290" t="s">
        <v>63</v>
      </c>
      <c r="BH290">
        <v>0</v>
      </c>
      <c r="BI290">
        <v>-1</v>
      </c>
      <c r="BJ290" t="s">
        <v>63</v>
      </c>
      <c r="BK290" t="s">
        <v>63</v>
      </c>
      <c r="BL290" t="s">
        <v>63</v>
      </c>
      <c r="BM290" t="s">
        <v>63</v>
      </c>
      <c r="BN290" t="s">
        <v>63</v>
      </c>
      <c r="BO290" t="s">
        <v>63</v>
      </c>
      <c r="BP290" t="s">
        <v>63</v>
      </c>
      <c r="BQ290" t="s">
        <v>63</v>
      </c>
      <c r="BR290" t="s">
        <v>63</v>
      </c>
    </row>
    <row r="291" spans="1:70" x14ac:dyDescent="0.25">
      <c r="A291">
        <v>6034</v>
      </c>
      <c r="B291">
        <v>5</v>
      </c>
      <c r="C291">
        <v>93942</v>
      </c>
      <c r="D291">
        <v>1040</v>
      </c>
      <c r="E291">
        <v>8</v>
      </c>
      <c r="F291">
        <v>4</v>
      </c>
      <c r="G291">
        <v>5.9219999999999997</v>
      </c>
      <c r="H291">
        <f>IFERROR(G291*M291,"")</f>
        <v>5.9219999999999997</v>
      </c>
      <c r="I291" t="s">
        <v>62</v>
      </c>
      <c r="J291">
        <f>IF(M291="NA","",G291)</f>
        <v>5.9219999999999997</v>
      </c>
      <c r="K291">
        <v>1</v>
      </c>
      <c r="L291">
        <v>1</v>
      </c>
      <c r="M291">
        <v>1</v>
      </c>
      <c r="N291">
        <v>1</v>
      </c>
      <c r="O291">
        <f t="shared" si="15"/>
        <v>-5.9219999999999997</v>
      </c>
      <c r="P291">
        <f>IF(S291="","",G291)</f>
        <v>5.9219999999999997</v>
      </c>
      <c r="Q291">
        <f t="shared" si="16"/>
        <v>5.9219999999999997</v>
      </c>
      <c r="R291" s="25">
        <f>IF(IFERROR(VLOOKUP(C291,'t+1'!$B$2:$L$312,11,FALSE),"")="NA","",IFERROR(VLOOKUP(C291,'t+1'!$B$2:$L$312,11,FALSE),""))</f>
        <v>0</v>
      </c>
      <c r="S291" s="25">
        <f t="shared" si="17"/>
        <v>-1</v>
      </c>
      <c r="T291">
        <v>1</v>
      </c>
      <c r="U291">
        <v>1</v>
      </c>
      <c r="V291">
        <v>0</v>
      </c>
      <c r="W291">
        <v>0</v>
      </c>
      <c r="X291" t="s">
        <v>63</v>
      </c>
      <c r="Y291" t="s">
        <v>63</v>
      </c>
      <c r="Z291">
        <v>0</v>
      </c>
      <c r="AA291">
        <v>0</v>
      </c>
      <c r="AB291">
        <v>0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-1</v>
      </c>
      <c r="AI291">
        <v>0</v>
      </c>
      <c r="AJ291">
        <v>1</v>
      </c>
      <c r="AK291">
        <v>1</v>
      </c>
      <c r="AL291">
        <v>0</v>
      </c>
      <c r="AM291">
        <v>1</v>
      </c>
      <c r="AN291">
        <v>1</v>
      </c>
      <c r="AO291">
        <v>1</v>
      </c>
      <c r="AP291">
        <v>0</v>
      </c>
      <c r="AQ291">
        <v>1</v>
      </c>
      <c r="AR291">
        <v>0</v>
      </c>
      <c r="AS291">
        <v>0</v>
      </c>
      <c r="AT291">
        <v>1</v>
      </c>
      <c r="AU291">
        <v>1</v>
      </c>
      <c r="AV291">
        <v>-1</v>
      </c>
      <c r="AW291">
        <v>-1</v>
      </c>
      <c r="AX291">
        <v>1</v>
      </c>
      <c r="AY291">
        <v>0</v>
      </c>
      <c r="AZ291">
        <v>-1</v>
      </c>
      <c r="BA291">
        <v>-1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1</v>
      </c>
      <c r="BH291">
        <v>0</v>
      </c>
      <c r="BI291">
        <v>0</v>
      </c>
      <c r="BJ291" t="s">
        <v>63</v>
      </c>
      <c r="BK291" t="s">
        <v>63</v>
      </c>
      <c r="BL291" t="s">
        <v>63</v>
      </c>
      <c r="BM291" t="s">
        <v>63</v>
      </c>
      <c r="BN291" t="s">
        <v>63</v>
      </c>
      <c r="BO291" t="s">
        <v>63</v>
      </c>
      <c r="BP291" t="s">
        <v>63</v>
      </c>
      <c r="BQ291" t="s">
        <v>63</v>
      </c>
      <c r="BR291" t="s">
        <v>63</v>
      </c>
    </row>
    <row r="292" spans="1:70" x14ac:dyDescent="0.25">
      <c r="A292">
        <v>15733</v>
      </c>
      <c r="B292">
        <v>5</v>
      </c>
      <c r="C292">
        <v>93956</v>
      </c>
      <c r="D292">
        <v>1109</v>
      </c>
      <c r="E292">
        <v>8</v>
      </c>
      <c r="F292">
        <v>4</v>
      </c>
      <c r="G292">
        <v>3.1019999999999999</v>
      </c>
      <c r="H292">
        <f>IFERROR(G292*M292,"")</f>
        <v>-3.1019999999999999</v>
      </c>
      <c r="I292" t="s">
        <v>62</v>
      </c>
      <c r="J292">
        <f>IF(M292="NA","",G292)</f>
        <v>3.1019999999999999</v>
      </c>
      <c r="K292">
        <v>-1</v>
      </c>
      <c r="L292">
        <v>0</v>
      </c>
      <c r="M292">
        <v>-1</v>
      </c>
      <c r="N292">
        <v>0</v>
      </c>
      <c r="O292" t="str">
        <f t="shared" si="15"/>
        <v/>
      </c>
      <c r="P292" t="str">
        <f>IF(S292="","",G292)</f>
        <v/>
      </c>
      <c r="Q292" t="str">
        <f t="shared" si="16"/>
        <v/>
      </c>
      <c r="R292" s="25" t="str">
        <f>IF(IFERROR(VLOOKUP(C292,'t+1'!$B$2:$L$312,11,FALSE),"")="NA","",IFERROR(VLOOKUP(C292,'t+1'!$B$2:$L$312,11,FALSE),""))</f>
        <v/>
      </c>
      <c r="S292" s="25" t="str">
        <f t="shared" si="17"/>
        <v/>
      </c>
      <c r="T292">
        <v>0</v>
      </c>
      <c r="U292">
        <v>0</v>
      </c>
      <c r="V292">
        <v>-1</v>
      </c>
      <c r="W292">
        <v>0</v>
      </c>
      <c r="X292">
        <v>-1</v>
      </c>
      <c r="Y292">
        <v>0</v>
      </c>
      <c r="Z292">
        <v>-1</v>
      </c>
      <c r="AA292">
        <v>0</v>
      </c>
      <c r="AB292">
        <v>-1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1</v>
      </c>
      <c r="AK292">
        <v>-1</v>
      </c>
      <c r="AL292">
        <v>1</v>
      </c>
      <c r="AM292">
        <v>-1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1</v>
      </c>
      <c r="AV292">
        <v>0</v>
      </c>
      <c r="AW292">
        <v>-1</v>
      </c>
      <c r="AX292">
        <v>1</v>
      </c>
      <c r="AY292">
        <v>1</v>
      </c>
      <c r="AZ292">
        <v>0</v>
      </c>
      <c r="BA292">
        <v>0</v>
      </c>
      <c r="BB292">
        <v>1</v>
      </c>
      <c r="BC292">
        <v>0</v>
      </c>
      <c r="BD292">
        <v>1</v>
      </c>
      <c r="BE292">
        <v>0</v>
      </c>
      <c r="BF292">
        <v>1</v>
      </c>
      <c r="BG292">
        <v>0</v>
      </c>
      <c r="BH292">
        <v>1</v>
      </c>
      <c r="BI292">
        <v>1</v>
      </c>
      <c r="BJ292" t="s">
        <v>63</v>
      </c>
      <c r="BK292" t="s">
        <v>63</v>
      </c>
      <c r="BL292" t="s">
        <v>63</v>
      </c>
      <c r="BM292" t="s">
        <v>63</v>
      </c>
      <c r="BN292" t="s">
        <v>63</v>
      </c>
      <c r="BO292" t="s">
        <v>63</v>
      </c>
      <c r="BP292" t="s">
        <v>63</v>
      </c>
      <c r="BQ292" t="s">
        <v>63</v>
      </c>
      <c r="BR292" t="s">
        <v>63</v>
      </c>
    </row>
    <row r="293" spans="1:70" x14ac:dyDescent="0.25">
      <c r="A293">
        <v>6046</v>
      </c>
      <c r="B293">
        <v>5</v>
      </c>
      <c r="C293">
        <v>93958</v>
      </c>
      <c r="D293">
        <v>1191</v>
      </c>
      <c r="E293">
        <v>4</v>
      </c>
      <c r="F293">
        <v>4</v>
      </c>
      <c r="G293">
        <v>0.95</v>
      </c>
      <c r="H293">
        <f>IFERROR(G293*M293,"")</f>
        <v>0</v>
      </c>
      <c r="I293" t="s">
        <v>62</v>
      </c>
      <c r="J293">
        <f>IF(M293="NA","",G293)</f>
        <v>0.95</v>
      </c>
      <c r="K293">
        <v>1</v>
      </c>
      <c r="L293">
        <v>0</v>
      </c>
      <c r="M293">
        <v>0</v>
      </c>
      <c r="N293">
        <v>1</v>
      </c>
      <c r="O293" t="str">
        <f t="shared" si="15"/>
        <v/>
      </c>
      <c r="P293" t="str">
        <f>IF(S293="","",G293)</f>
        <v/>
      </c>
      <c r="Q293" t="str">
        <f t="shared" si="16"/>
        <v/>
      </c>
      <c r="R293" s="25" t="str">
        <f>IF(IFERROR(VLOOKUP(C293,'t+1'!$B$2:$L$312,11,FALSE),"")="NA","",IFERROR(VLOOKUP(C293,'t+1'!$B$2:$L$312,11,FALSE),""))</f>
        <v/>
      </c>
      <c r="S293" s="25" t="str">
        <f t="shared" si="17"/>
        <v/>
      </c>
      <c r="T293">
        <v>1</v>
      </c>
      <c r="U293">
        <v>1</v>
      </c>
      <c r="V293">
        <v>0</v>
      </c>
      <c r="W293">
        <v>1</v>
      </c>
      <c r="X293">
        <v>0</v>
      </c>
      <c r="Y293">
        <v>1</v>
      </c>
      <c r="Z293">
        <v>0</v>
      </c>
      <c r="AA293">
        <v>0</v>
      </c>
      <c r="AB293">
        <v>0</v>
      </c>
      <c r="AC293">
        <v>1</v>
      </c>
      <c r="AD293">
        <v>0</v>
      </c>
      <c r="AE293">
        <v>0</v>
      </c>
      <c r="AF293">
        <v>0</v>
      </c>
      <c r="AG293">
        <v>0</v>
      </c>
      <c r="AH293">
        <v>1</v>
      </c>
      <c r="AI293">
        <v>0</v>
      </c>
      <c r="AJ293">
        <v>1</v>
      </c>
      <c r="AK293">
        <v>0</v>
      </c>
      <c r="AL293">
        <v>1</v>
      </c>
      <c r="AM293">
        <v>1</v>
      </c>
      <c r="AN293">
        <v>1</v>
      </c>
      <c r="AO293">
        <v>0</v>
      </c>
      <c r="AP293">
        <v>1</v>
      </c>
      <c r="AQ293">
        <v>0</v>
      </c>
      <c r="AR293">
        <v>0</v>
      </c>
      <c r="AS293">
        <v>0</v>
      </c>
      <c r="AT293">
        <v>1</v>
      </c>
      <c r="AU293">
        <v>0</v>
      </c>
      <c r="AV293">
        <v>0</v>
      </c>
      <c r="AW293">
        <v>1</v>
      </c>
      <c r="AX293">
        <v>-1</v>
      </c>
      <c r="AY293">
        <v>-1</v>
      </c>
      <c r="AZ293">
        <v>-1</v>
      </c>
      <c r="BA293">
        <v>-1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1</v>
      </c>
      <c r="BH293">
        <v>0</v>
      </c>
      <c r="BI293">
        <v>0</v>
      </c>
      <c r="BJ293" t="s">
        <v>63</v>
      </c>
      <c r="BK293" t="s">
        <v>63</v>
      </c>
      <c r="BL293" t="s">
        <v>63</v>
      </c>
      <c r="BM293" t="s">
        <v>63</v>
      </c>
      <c r="BN293" t="s">
        <v>63</v>
      </c>
      <c r="BO293" t="s">
        <v>63</v>
      </c>
      <c r="BP293" t="s">
        <v>63</v>
      </c>
      <c r="BQ293" t="s">
        <v>63</v>
      </c>
      <c r="BR293" t="s">
        <v>63</v>
      </c>
    </row>
    <row r="294" spans="1:70" x14ac:dyDescent="0.25">
      <c r="A294">
        <v>3915</v>
      </c>
      <c r="B294">
        <v>4</v>
      </c>
      <c r="C294">
        <v>93970</v>
      </c>
      <c r="D294">
        <v>1219</v>
      </c>
      <c r="E294">
        <v>4</v>
      </c>
      <c r="F294">
        <v>3</v>
      </c>
      <c r="G294">
        <v>0.55100000000000005</v>
      </c>
      <c r="H294">
        <f>IFERROR(G294*M294,"")</f>
        <v>-0.55100000000000005</v>
      </c>
      <c r="I294" t="s">
        <v>62</v>
      </c>
      <c r="J294">
        <f>IF(M294="NA","",G294)</f>
        <v>0.55100000000000005</v>
      </c>
      <c r="K294">
        <v>0</v>
      </c>
      <c r="L294">
        <v>0</v>
      </c>
      <c r="M294">
        <v>-1</v>
      </c>
      <c r="N294">
        <v>-1</v>
      </c>
      <c r="O294">
        <f t="shared" si="15"/>
        <v>0.55100000000000005</v>
      </c>
      <c r="P294">
        <f>IF(S294="","",G294)</f>
        <v>0.55100000000000005</v>
      </c>
      <c r="Q294">
        <f t="shared" si="16"/>
        <v>0.55100000000000005</v>
      </c>
      <c r="R294" s="25">
        <f>IF(IFERROR(VLOOKUP(C294,'t+1'!$B$2:$L$312,11,FALSE),"")="NA","",IFERROR(VLOOKUP(C294,'t+1'!$B$2:$L$312,11,FALSE),""))</f>
        <v>0</v>
      </c>
      <c r="S294" s="25">
        <f t="shared" si="17"/>
        <v>1</v>
      </c>
      <c r="T294">
        <v>-1</v>
      </c>
      <c r="U294">
        <v>0</v>
      </c>
      <c r="V294">
        <v>0</v>
      </c>
      <c r="W294">
        <v>0</v>
      </c>
      <c r="X294">
        <v>-1</v>
      </c>
      <c r="Y294">
        <v>0</v>
      </c>
      <c r="Z294">
        <v>-1</v>
      </c>
      <c r="AA294">
        <v>-1</v>
      </c>
      <c r="AB294">
        <v>-1</v>
      </c>
      <c r="AC294">
        <v>-1</v>
      </c>
      <c r="AD294">
        <v>-1</v>
      </c>
      <c r="AE294">
        <v>-1</v>
      </c>
      <c r="AF294">
        <v>0</v>
      </c>
      <c r="AG294">
        <v>-1</v>
      </c>
      <c r="AH294">
        <v>0</v>
      </c>
      <c r="AI294">
        <v>0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1</v>
      </c>
      <c r="AV294">
        <v>-1</v>
      </c>
      <c r="AW294">
        <v>1</v>
      </c>
      <c r="AX294">
        <v>-1</v>
      </c>
      <c r="AY294">
        <v>-1</v>
      </c>
      <c r="AZ294">
        <v>-1</v>
      </c>
      <c r="BA294">
        <v>-1</v>
      </c>
      <c r="BB294">
        <v>-1</v>
      </c>
      <c r="BC294">
        <v>0</v>
      </c>
      <c r="BD294">
        <v>1</v>
      </c>
      <c r="BE294">
        <v>-1</v>
      </c>
      <c r="BF294">
        <v>0</v>
      </c>
      <c r="BG294">
        <v>1</v>
      </c>
      <c r="BH294">
        <v>0</v>
      </c>
      <c r="BI294">
        <v>0</v>
      </c>
      <c r="BJ294" t="s">
        <v>63</v>
      </c>
      <c r="BK294" t="s">
        <v>63</v>
      </c>
      <c r="BL294" t="s">
        <v>63</v>
      </c>
      <c r="BM294" t="s">
        <v>63</v>
      </c>
      <c r="BN294" t="s">
        <v>63</v>
      </c>
      <c r="BO294" t="s">
        <v>63</v>
      </c>
      <c r="BP294" t="s">
        <v>63</v>
      </c>
      <c r="BQ294" t="s">
        <v>63</v>
      </c>
      <c r="BR294" t="s">
        <v>63</v>
      </c>
    </row>
    <row r="295" spans="1:70" x14ac:dyDescent="0.25">
      <c r="A295">
        <v>11850</v>
      </c>
      <c r="B295">
        <v>6</v>
      </c>
      <c r="C295">
        <v>93971</v>
      </c>
      <c r="D295">
        <v>1130</v>
      </c>
      <c r="E295">
        <v>2</v>
      </c>
      <c r="F295">
        <v>2</v>
      </c>
      <c r="G295">
        <v>5.6000000000000001E-2</v>
      </c>
      <c r="H295">
        <f>IFERROR(G295*M295,"")</f>
        <v>-5.6000000000000001E-2</v>
      </c>
      <c r="I295" t="s">
        <v>62</v>
      </c>
      <c r="J295">
        <f>IF(M295="NA","",G295)</f>
        <v>5.6000000000000001E-2</v>
      </c>
      <c r="K295">
        <v>0</v>
      </c>
      <c r="L295">
        <v>1</v>
      </c>
      <c r="M295">
        <v>-1</v>
      </c>
      <c r="N295">
        <v>-1</v>
      </c>
      <c r="O295">
        <f t="shared" si="15"/>
        <v>5.6000000000000001E-2</v>
      </c>
      <c r="P295">
        <f>IF(S295="","",G295)</f>
        <v>5.6000000000000001E-2</v>
      </c>
      <c r="Q295">
        <f t="shared" si="16"/>
        <v>5.6000000000000001E-2</v>
      </c>
      <c r="R295" s="25">
        <f>IF(IFERROR(VLOOKUP(C295,'t+1'!$B$2:$L$312,11,FALSE),"")="NA","",IFERROR(VLOOKUP(C295,'t+1'!$B$2:$L$312,11,FALSE),""))</f>
        <v>0</v>
      </c>
      <c r="S295" s="25">
        <f t="shared" si="17"/>
        <v>1</v>
      </c>
      <c r="T295">
        <v>0</v>
      </c>
      <c r="U295">
        <v>1</v>
      </c>
      <c r="V295">
        <v>0</v>
      </c>
      <c r="W295">
        <v>1</v>
      </c>
      <c r="X295">
        <v>-1</v>
      </c>
      <c r="Y295">
        <v>-1</v>
      </c>
      <c r="Z295">
        <v>0</v>
      </c>
      <c r="AA295">
        <v>0</v>
      </c>
      <c r="AB295">
        <v>0</v>
      </c>
      <c r="AC295">
        <v>1</v>
      </c>
      <c r="AD295">
        <v>-1</v>
      </c>
      <c r="AE295">
        <v>-1</v>
      </c>
      <c r="AF295">
        <v>0</v>
      </c>
      <c r="AG295">
        <v>0</v>
      </c>
      <c r="AH295">
        <v>0</v>
      </c>
      <c r="AI295">
        <v>0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1</v>
      </c>
      <c r="AV295">
        <v>0</v>
      </c>
      <c r="AW295">
        <v>1</v>
      </c>
      <c r="AX295">
        <v>1</v>
      </c>
      <c r="AY295">
        <v>-1</v>
      </c>
      <c r="AZ295">
        <v>-1</v>
      </c>
      <c r="BA295">
        <v>-1</v>
      </c>
      <c r="BB295">
        <v>-1</v>
      </c>
      <c r="BC295">
        <v>0</v>
      </c>
      <c r="BD295">
        <v>0</v>
      </c>
      <c r="BE295">
        <v>0</v>
      </c>
      <c r="BF295">
        <v>-1</v>
      </c>
      <c r="BG295">
        <v>0</v>
      </c>
      <c r="BH295">
        <v>0</v>
      </c>
      <c r="BI295">
        <v>0</v>
      </c>
      <c r="BJ295" t="s">
        <v>63</v>
      </c>
      <c r="BK295" t="s">
        <v>63</v>
      </c>
      <c r="BL295" t="s">
        <v>63</v>
      </c>
      <c r="BM295" t="s">
        <v>63</v>
      </c>
      <c r="BN295" t="s">
        <v>63</v>
      </c>
      <c r="BO295" t="s">
        <v>63</v>
      </c>
      <c r="BP295" t="s">
        <v>63</v>
      </c>
      <c r="BQ295" t="s">
        <v>63</v>
      </c>
      <c r="BR295" t="s">
        <v>63</v>
      </c>
    </row>
    <row r="296" spans="1:70" x14ac:dyDescent="0.25">
      <c r="A296">
        <v>3703</v>
      </c>
      <c r="B296">
        <v>3</v>
      </c>
      <c r="C296">
        <v>93975</v>
      </c>
      <c r="D296">
        <v>1159</v>
      </c>
      <c r="E296">
        <v>4</v>
      </c>
      <c r="F296">
        <v>3</v>
      </c>
      <c r="G296">
        <v>1.0640000000000001</v>
      </c>
      <c r="H296" t="str">
        <f>IFERROR(G296*M296,"")</f>
        <v/>
      </c>
      <c r="I296" t="s">
        <v>62</v>
      </c>
      <c r="J296" t="str">
        <f>IF(M296="NA","",G296)</f>
        <v/>
      </c>
      <c r="K296">
        <v>-1</v>
      </c>
      <c r="L296">
        <v>0</v>
      </c>
      <c r="M296" t="s">
        <v>63</v>
      </c>
      <c r="N296" t="s">
        <v>63</v>
      </c>
      <c r="O296" t="str">
        <f t="shared" si="15"/>
        <v/>
      </c>
      <c r="P296" t="str">
        <f>IF(S296="","",G296)</f>
        <v/>
      </c>
      <c r="Q296" t="str">
        <f t="shared" si="16"/>
        <v/>
      </c>
      <c r="R296" s="25" t="str">
        <f>IF(IFERROR(VLOOKUP(C296,'t+1'!$B$2:$L$312,11,FALSE),"")="NA","",IFERROR(VLOOKUP(C296,'t+1'!$B$2:$L$312,11,FALSE),""))</f>
        <v/>
      </c>
      <c r="S296" s="25" t="str">
        <f t="shared" si="17"/>
        <v/>
      </c>
      <c r="T296">
        <v>0</v>
      </c>
      <c r="U296">
        <v>0</v>
      </c>
      <c r="V296">
        <v>-1</v>
      </c>
      <c r="W296">
        <v>0</v>
      </c>
      <c r="X296" t="s">
        <v>63</v>
      </c>
      <c r="Y296" t="s">
        <v>63</v>
      </c>
      <c r="Z296">
        <v>-1</v>
      </c>
      <c r="AA296">
        <v>0</v>
      </c>
      <c r="AB296">
        <v>-1</v>
      </c>
      <c r="AC296">
        <v>0</v>
      </c>
      <c r="AD296">
        <v>0</v>
      </c>
      <c r="AE296">
        <v>0</v>
      </c>
      <c r="AF296">
        <v>0</v>
      </c>
      <c r="AG296">
        <v>0</v>
      </c>
      <c r="AH296" t="s">
        <v>63</v>
      </c>
      <c r="AI296" t="s">
        <v>63</v>
      </c>
      <c r="AJ296">
        <v>1</v>
      </c>
      <c r="AK296">
        <v>1</v>
      </c>
      <c r="AL296">
        <v>1</v>
      </c>
      <c r="AM296">
        <v>0</v>
      </c>
      <c r="AN296">
        <v>1</v>
      </c>
      <c r="AO296">
        <v>0</v>
      </c>
      <c r="AP296">
        <v>1</v>
      </c>
      <c r="AQ296">
        <v>0</v>
      </c>
      <c r="AR296" t="s">
        <v>63</v>
      </c>
      <c r="AS296" t="s">
        <v>63</v>
      </c>
      <c r="AT296">
        <v>0</v>
      </c>
      <c r="AU296">
        <v>0</v>
      </c>
      <c r="AV296">
        <v>0</v>
      </c>
      <c r="AW296">
        <v>1</v>
      </c>
      <c r="AX296">
        <v>-1</v>
      </c>
      <c r="AY296">
        <v>-1</v>
      </c>
      <c r="AZ296">
        <v>-1</v>
      </c>
      <c r="BA296">
        <v>-1</v>
      </c>
      <c r="BB296">
        <v>-1</v>
      </c>
      <c r="BC296">
        <v>-1</v>
      </c>
      <c r="BD296">
        <v>0</v>
      </c>
      <c r="BE296" t="s">
        <v>63</v>
      </c>
      <c r="BF296">
        <v>0</v>
      </c>
      <c r="BG296">
        <v>0</v>
      </c>
      <c r="BH296">
        <v>-1</v>
      </c>
      <c r="BI296">
        <v>0</v>
      </c>
      <c r="BJ296" t="s">
        <v>63</v>
      </c>
      <c r="BK296" t="s">
        <v>63</v>
      </c>
      <c r="BL296" t="s">
        <v>63</v>
      </c>
      <c r="BM296" t="s">
        <v>63</v>
      </c>
      <c r="BN296" t="s">
        <v>63</v>
      </c>
      <c r="BO296" t="s">
        <v>63</v>
      </c>
      <c r="BP296" t="s">
        <v>63</v>
      </c>
      <c r="BQ296" t="s">
        <v>63</v>
      </c>
      <c r="BR296" t="s">
        <v>63</v>
      </c>
    </row>
    <row r="297" spans="1:70" x14ac:dyDescent="0.25">
      <c r="A297">
        <v>11865</v>
      </c>
      <c r="B297">
        <v>6</v>
      </c>
      <c r="C297">
        <v>93978</v>
      </c>
      <c r="D297">
        <v>1110</v>
      </c>
      <c r="E297">
        <v>5</v>
      </c>
      <c r="F297">
        <v>4</v>
      </c>
      <c r="G297">
        <v>1.19</v>
      </c>
      <c r="H297">
        <f>IFERROR(G297*M297,"")</f>
        <v>0</v>
      </c>
      <c r="I297" t="s">
        <v>62</v>
      </c>
      <c r="J297">
        <f>IF(M297="NA","",G297)</f>
        <v>1.19</v>
      </c>
      <c r="K297">
        <v>-1</v>
      </c>
      <c r="L297">
        <v>-1</v>
      </c>
      <c r="M297">
        <v>0</v>
      </c>
      <c r="N297">
        <v>-1</v>
      </c>
      <c r="O297">
        <f t="shared" si="15"/>
        <v>1.19</v>
      </c>
      <c r="P297">
        <f>IF(S297="","",G297)</f>
        <v>1.19</v>
      </c>
      <c r="Q297">
        <f t="shared" si="16"/>
        <v>1.19</v>
      </c>
      <c r="R297" s="25">
        <f>IF(IFERROR(VLOOKUP(C297,'t+1'!$B$2:$L$312,11,FALSE),"")="NA","",IFERROR(VLOOKUP(C297,'t+1'!$B$2:$L$312,11,FALSE),""))</f>
        <v>0</v>
      </c>
      <c r="S297" s="25">
        <f t="shared" si="17"/>
        <v>1</v>
      </c>
      <c r="T297">
        <v>-1</v>
      </c>
      <c r="U297">
        <v>-1</v>
      </c>
      <c r="V297">
        <v>-1</v>
      </c>
      <c r="W297">
        <v>-1</v>
      </c>
      <c r="X297">
        <v>0</v>
      </c>
      <c r="Y297">
        <v>0</v>
      </c>
      <c r="Z297">
        <v>0</v>
      </c>
      <c r="AA297">
        <v>0</v>
      </c>
      <c r="AB297">
        <v>-1</v>
      </c>
      <c r="AC297">
        <v>-1</v>
      </c>
      <c r="AD297">
        <v>-1</v>
      </c>
      <c r="AE297">
        <v>-1</v>
      </c>
      <c r="AF297">
        <v>-1</v>
      </c>
      <c r="AG297">
        <v>-1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1</v>
      </c>
      <c r="AX297">
        <v>-1</v>
      </c>
      <c r="AY297">
        <v>-1</v>
      </c>
      <c r="AZ297">
        <v>-1</v>
      </c>
      <c r="BA297">
        <v>-1</v>
      </c>
      <c r="BB297">
        <v>-1</v>
      </c>
      <c r="BC297">
        <v>0</v>
      </c>
      <c r="BD297">
        <v>1</v>
      </c>
      <c r="BE297">
        <v>0</v>
      </c>
      <c r="BF297">
        <v>0</v>
      </c>
      <c r="BG297">
        <v>0</v>
      </c>
      <c r="BH297">
        <v>-1</v>
      </c>
      <c r="BI297">
        <v>-1</v>
      </c>
      <c r="BJ297" t="s">
        <v>63</v>
      </c>
      <c r="BK297" t="s">
        <v>63</v>
      </c>
      <c r="BL297" t="s">
        <v>63</v>
      </c>
      <c r="BM297" t="s">
        <v>63</v>
      </c>
      <c r="BN297" t="s">
        <v>63</v>
      </c>
      <c r="BO297" t="s">
        <v>63</v>
      </c>
      <c r="BP297" t="s">
        <v>63</v>
      </c>
      <c r="BQ297" t="s">
        <v>63</v>
      </c>
      <c r="BR297" t="s">
        <v>63</v>
      </c>
    </row>
    <row r="298" spans="1:70" x14ac:dyDescent="0.25">
      <c r="A298">
        <v>17290</v>
      </c>
      <c r="B298">
        <v>6</v>
      </c>
      <c r="C298">
        <v>93985</v>
      </c>
      <c r="D298">
        <v>1159</v>
      </c>
      <c r="E298">
        <v>3</v>
      </c>
      <c r="F298">
        <v>4</v>
      </c>
      <c r="G298">
        <v>0.56000000000000005</v>
      </c>
      <c r="H298" t="str">
        <f>IFERROR(G298*M298,"")</f>
        <v/>
      </c>
      <c r="I298" t="s">
        <v>62</v>
      </c>
      <c r="J298" t="str">
        <f>IF(M298="NA","",G298)</f>
        <v/>
      </c>
      <c r="K298">
        <v>1</v>
      </c>
      <c r="L298">
        <v>1</v>
      </c>
      <c r="M298" t="s">
        <v>63</v>
      </c>
      <c r="N298" t="s">
        <v>63</v>
      </c>
      <c r="O298" t="str">
        <f t="shared" si="15"/>
        <v/>
      </c>
      <c r="P298" t="str">
        <f>IF(S298="","",G298)</f>
        <v/>
      </c>
      <c r="Q298" t="str">
        <f t="shared" si="16"/>
        <v/>
      </c>
      <c r="R298" s="25" t="str">
        <f>IF(IFERROR(VLOOKUP(C298,'t+1'!$B$2:$L$312,11,FALSE),"")="NA","",IFERROR(VLOOKUP(C298,'t+1'!$B$2:$L$312,11,FALSE),""))</f>
        <v/>
      </c>
      <c r="S298" s="25" t="str">
        <f t="shared" si="17"/>
        <v/>
      </c>
      <c r="T298">
        <v>1</v>
      </c>
      <c r="U298">
        <v>1</v>
      </c>
      <c r="V298">
        <v>1</v>
      </c>
      <c r="W298">
        <v>1</v>
      </c>
      <c r="X298" t="s">
        <v>63</v>
      </c>
      <c r="Y298" t="s">
        <v>63</v>
      </c>
      <c r="Z298">
        <v>1</v>
      </c>
      <c r="AA298">
        <v>1</v>
      </c>
      <c r="AB298">
        <v>1</v>
      </c>
      <c r="AC298">
        <v>1</v>
      </c>
      <c r="AD298">
        <v>-1</v>
      </c>
      <c r="AE298">
        <v>-1</v>
      </c>
      <c r="AF298">
        <v>0</v>
      </c>
      <c r="AG298">
        <v>0</v>
      </c>
      <c r="AH298" t="s">
        <v>63</v>
      </c>
      <c r="AI298" t="s">
        <v>63</v>
      </c>
      <c r="AJ298">
        <v>1</v>
      </c>
      <c r="AK298">
        <v>1</v>
      </c>
      <c r="AL298">
        <v>1</v>
      </c>
      <c r="AM298">
        <v>1</v>
      </c>
      <c r="AN298">
        <v>1</v>
      </c>
      <c r="AO298">
        <v>1</v>
      </c>
      <c r="AP298">
        <v>1</v>
      </c>
      <c r="AQ298">
        <v>1</v>
      </c>
      <c r="AR298" t="s">
        <v>63</v>
      </c>
      <c r="AS298" t="s">
        <v>63</v>
      </c>
      <c r="AT298">
        <v>0</v>
      </c>
      <c r="AU298">
        <v>1</v>
      </c>
      <c r="AV298">
        <v>1</v>
      </c>
      <c r="AW298">
        <v>-1</v>
      </c>
      <c r="AX298">
        <v>1</v>
      </c>
      <c r="AY298">
        <v>-1</v>
      </c>
      <c r="AZ298">
        <v>-1</v>
      </c>
      <c r="BA298">
        <v>-1</v>
      </c>
      <c r="BB298">
        <v>-1</v>
      </c>
      <c r="BC298">
        <v>0</v>
      </c>
      <c r="BD298">
        <v>1</v>
      </c>
      <c r="BE298">
        <v>1</v>
      </c>
      <c r="BF298" t="s">
        <v>63</v>
      </c>
      <c r="BG298" t="s">
        <v>63</v>
      </c>
      <c r="BH298">
        <v>1</v>
      </c>
      <c r="BI298">
        <v>1</v>
      </c>
      <c r="BJ298" t="s">
        <v>63</v>
      </c>
      <c r="BK298" t="s">
        <v>63</v>
      </c>
      <c r="BL298" t="s">
        <v>63</v>
      </c>
      <c r="BM298" t="s">
        <v>63</v>
      </c>
      <c r="BN298" t="s">
        <v>63</v>
      </c>
      <c r="BO298" t="s">
        <v>63</v>
      </c>
      <c r="BP298" t="s">
        <v>63</v>
      </c>
      <c r="BQ298" t="s">
        <v>63</v>
      </c>
      <c r="BR298" t="s">
        <v>63</v>
      </c>
    </row>
    <row r="299" spans="1:70" x14ac:dyDescent="0.25">
      <c r="A299">
        <v>12246</v>
      </c>
      <c r="B299">
        <v>8</v>
      </c>
      <c r="C299">
        <v>93991</v>
      </c>
      <c r="D299">
        <v>1161</v>
      </c>
      <c r="E299">
        <v>4</v>
      </c>
      <c r="F299">
        <v>4</v>
      </c>
      <c r="G299">
        <v>1.3109999999999999</v>
      </c>
      <c r="H299">
        <f>IFERROR(G299*M299,"")</f>
        <v>0</v>
      </c>
      <c r="I299" t="s">
        <v>62</v>
      </c>
      <c r="J299">
        <f>IF(M299="NA","",G299)</f>
        <v>1.3109999999999999</v>
      </c>
      <c r="K299">
        <v>-1</v>
      </c>
      <c r="L299">
        <v>-1</v>
      </c>
      <c r="M299">
        <v>0</v>
      </c>
      <c r="N299">
        <v>0</v>
      </c>
      <c r="O299">
        <f t="shared" si="15"/>
        <v>-1.3109999999999999</v>
      </c>
      <c r="P299">
        <f>IF(S299="","",G299)</f>
        <v>1.3109999999999999</v>
      </c>
      <c r="Q299">
        <f t="shared" si="16"/>
        <v>1.3109999999999999</v>
      </c>
      <c r="R299" s="25">
        <f>IF(IFERROR(VLOOKUP(C299,'t+1'!$B$2:$L$312,11,FALSE),"")="NA","",IFERROR(VLOOKUP(C299,'t+1'!$B$2:$L$312,11,FALSE),""))</f>
        <v>-1</v>
      </c>
      <c r="S299" s="25">
        <f t="shared" si="17"/>
        <v>-1</v>
      </c>
      <c r="T299">
        <v>-1</v>
      </c>
      <c r="U299">
        <v>-1</v>
      </c>
      <c r="V299">
        <v>-1</v>
      </c>
      <c r="W299">
        <v>-1</v>
      </c>
      <c r="X299">
        <v>0</v>
      </c>
      <c r="Y299">
        <v>0</v>
      </c>
      <c r="Z299">
        <v>-1</v>
      </c>
      <c r="AA299">
        <v>-1</v>
      </c>
      <c r="AB299">
        <v>-1</v>
      </c>
      <c r="AC299">
        <v>-1</v>
      </c>
      <c r="AD299">
        <v>0</v>
      </c>
      <c r="AE299">
        <v>0</v>
      </c>
      <c r="AF299">
        <v>-1</v>
      </c>
      <c r="AG299">
        <v>-1</v>
      </c>
      <c r="AH299">
        <v>0</v>
      </c>
      <c r="AI299">
        <v>0</v>
      </c>
      <c r="AJ299">
        <v>0</v>
      </c>
      <c r="AK299">
        <v>1</v>
      </c>
      <c r="AL299">
        <v>0</v>
      </c>
      <c r="AM299">
        <v>1</v>
      </c>
      <c r="AN299">
        <v>0</v>
      </c>
      <c r="AO299">
        <v>1</v>
      </c>
      <c r="AP299">
        <v>0</v>
      </c>
      <c r="AQ299">
        <v>0</v>
      </c>
      <c r="AR299">
        <v>1</v>
      </c>
      <c r="AS299">
        <v>0</v>
      </c>
      <c r="AT299">
        <v>0</v>
      </c>
      <c r="AU299" t="s">
        <v>63</v>
      </c>
      <c r="AV299">
        <v>0</v>
      </c>
      <c r="AW299">
        <v>1</v>
      </c>
      <c r="AX299" t="s">
        <v>63</v>
      </c>
      <c r="AY299">
        <v>1</v>
      </c>
      <c r="AZ299">
        <v>0</v>
      </c>
      <c r="BA299">
        <v>-1</v>
      </c>
      <c r="BB299">
        <v>0</v>
      </c>
      <c r="BC299">
        <v>0</v>
      </c>
      <c r="BD299">
        <v>1</v>
      </c>
      <c r="BE299">
        <v>0</v>
      </c>
      <c r="BF299">
        <v>0</v>
      </c>
      <c r="BG299">
        <v>1</v>
      </c>
      <c r="BH299">
        <v>0</v>
      </c>
      <c r="BI299">
        <v>0</v>
      </c>
      <c r="BJ299" t="s">
        <v>63</v>
      </c>
      <c r="BK299" t="s">
        <v>63</v>
      </c>
      <c r="BL299" t="s">
        <v>63</v>
      </c>
      <c r="BM299" t="s">
        <v>63</v>
      </c>
      <c r="BN299" t="s">
        <v>63</v>
      </c>
      <c r="BO299" t="s">
        <v>63</v>
      </c>
      <c r="BP299" t="s">
        <v>63</v>
      </c>
      <c r="BQ299" t="s">
        <v>63</v>
      </c>
      <c r="BR299" t="s">
        <v>63</v>
      </c>
    </row>
    <row r="300" spans="1:70" x14ac:dyDescent="0.25">
      <c r="A300">
        <v>3533</v>
      </c>
      <c r="B300">
        <v>2</v>
      </c>
      <c r="C300">
        <v>93997</v>
      </c>
      <c r="D300">
        <v>1179</v>
      </c>
      <c r="E300">
        <v>4</v>
      </c>
      <c r="F300">
        <v>4</v>
      </c>
      <c r="G300">
        <v>1.7290000000000001</v>
      </c>
      <c r="H300">
        <f>IFERROR(G300*M300,"")</f>
        <v>0</v>
      </c>
      <c r="I300" t="s">
        <v>62</v>
      </c>
      <c r="J300">
        <f>IF(M300="NA","",G300)</f>
        <v>1.7290000000000001</v>
      </c>
      <c r="K300">
        <v>1</v>
      </c>
      <c r="L300">
        <v>0</v>
      </c>
      <c r="M300">
        <v>0</v>
      </c>
      <c r="N300">
        <v>0</v>
      </c>
      <c r="O300" t="str">
        <f t="shared" si="15"/>
        <v/>
      </c>
      <c r="P300" t="str">
        <f>IF(S300="","",G300)</f>
        <v/>
      </c>
      <c r="Q300" t="str">
        <f t="shared" si="16"/>
        <v/>
      </c>
      <c r="R300" s="25" t="str">
        <f>IF(IFERROR(VLOOKUP(C300,'t+1'!$B$2:$L$312,11,FALSE),"")="NA","",IFERROR(VLOOKUP(C300,'t+1'!$B$2:$L$312,11,FALSE),""))</f>
        <v/>
      </c>
      <c r="S300" s="25" t="str">
        <f t="shared" si="17"/>
        <v/>
      </c>
      <c r="T300">
        <v>1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1</v>
      </c>
      <c r="AA300">
        <v>0</v>
      </c>
      <c r="AB300">
        <v>1</v>
      </c>
      <c r="AC300">
        <v>0</v>
      </c>
      <c r="AD300">
        <v>1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1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1</v>
      </c>
      <c r="AX300">
        <v>1</v>
      </c>
      <c r="AY300">
        <v>-1</v>
      </c>
      <c r="AZ300">
        <v>-1</v>
      </c>
      <c r="BA300">
        <v>-1</v>
      </c>
      <c r="BB300">
        <v>0</v>
      </c>
      <c r="BC300">
        <v>0</v>
      </c>
      <c r="BD300">
        <v>1</v>
      </c>
      <c r="BE300">
        <v>0</v>
      </c>
      <c r="BF300">
        <v>0</v>
      </c>
      <c r="BG300">
        <v>0</v>
      </c>
      <c r="BH300">
        <v>0</v>
      </c>
      <c r="BI300">
        <v>1</v>
      </c>
      <c r="BJ300" t="s">
        <v>63</v>
      </c>
      <c r="BK300" t="s">
        <v>63</v>
      </c>
      <c r="BL300" t="s">
        <v>63</v>
      </c>
      <c r="BM300" t="s">
        <v>63</v>
      </c>
      <c r="BN300" t="s">
        <v>63</v>
      </c>
      <c r="BO300" t="s">
        <v>63</v>
      </c>
      <c r="BP300" t="s">
        <v>63</v>
      </c>
      <c r="BQ300" t="s">
        <v>63</v>
      </c>
      <c r="BR300" t="s">
        <v>63</v>
      </c>
    </row>
    <row r="301" spans="1:70" x14ac:dyDescent="0.25">
      <c r="A301">
        <v>2693</v>
      </c>
      <c r="B301">
        <v>1</v>
      </c>
      <c r="C301">
        <v>94001</v>
      </c>
      <c r="D301">
        <v>1181</v>
      </c>
      <c r="E301">
        <v>2</v>
      </c>
      <c r="F301">
        <v>2</v>
      </c>
      <c r="G301">
        <v>0.24</v>
      </c>
      <c r="H301">
        <f>IFERROR(G301*M301,"")</f>
        <v>0.24</v>
      </c>
      <c r="I301" t="s">
        <v>62</v>
      </c>
      <c r="J301">
        <f>IF(M301="NA","",G301)</f>
        <v>0.24</v>
      </c>
      <c r="K301">
        <v>0</v>
      </c>
      <c r="L301">
        <v>0</v>
      </c>
      <c r="M301">
        <v>1</v>
      </c>
      <c r="N301">
        <v>1</v>
      </c>
      <c r="O301" t="str">
        <f t="shared" si="15"/>
        <v/>
      </c>
      <c r="P301" t="str">
        <f>IF(S301="","",G301)</f>
        <v/>
      </c>
      <c r="Q301" t="str">
        <f t="shared" si="16"/>
        <v/>
      </c>
      <c r="R301" s="25" t="str">
        <f>IF(IFERROR(VLOOKUP(C301,'t+1'!$B$2:$L$312,11,FALSE),"")="NA","",IFERROR(VLOOKUP(C301,'t+1'!$B$2:$L$312,11,FALSE),""))</f>
        <v/>
      </c>
      <c r="S301" s="25" t="str">
        <f t="shared" si="17"/>
        <v/>
      </c>
      <c r="T301">
        <v>1</v>
      </c>
      <c r="U301">
        <v>0</v>
      </c>
      <c r="V301">
        <v>0</v>
      </c>
      <c r="W301">
        <v>0</v>
      </c>
      <c r="X301">
        <v>1</v>
      </c>
      <c r="Y301">
        <v>1</v>
      </c>
      <c r="Z301">
        <v>0</v>
      </c>
      <c r="AA301">
        <v>0</v>
      </c>
      <c r="AB301">
        <v>0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1</v>
      </c>
      <c r="AK301">
        <v>1</v>
      </c>
      <c r="AL301">
        <v>0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-1</v>
      </c>
      <c r="AX301">
        <v>1</v>
      </c>
      <c r="AY301">
        <v>-1</v>
      </c>
      <c r="AZ301">
        <v>-1</v>
      </c>
      <c r="BA301">
        <v>-1</v>
      </c>
      <c r="BB301">
        <v>-1</v>
      </c>
      <c r="BC301">
        <v>-1</v>
      </c>
      <c r="BD301">
        <v>-1</v>
      </c>
      <c r="BE301">
        <v>0</v>
      </c>
      <c r="BF301">
        <v>0</v>
      </c>
      <c r="BG301">
        <v>1</v>
      </c>
      <c r="BH301">
        <v>0</v>
      </c>
      <c r="BI301">
        <v>1</v>
      </c>
      <c r="BJ301" t="s">
        <v>63</v>
      </c>
      <c r="BK301" t="s">
        <v>63</v>
      </c>
      <c r="BL301" t="s">
        <v>63</v>
      </c>
      <c r="BM301" t="s">
        <v>63</v>
      </c>
      <c r="BN301" t="s">
        <v>63</v>
      </c>
      <c r="BO301" t="s">
        <v>63</v>
      </c>
      <c r="BP301" t="s">
        <v>63</v>
      </c>
      <c r="BQ301" t="s">
        <v>63</v>
      </c>
      <c r="BR301" t="s">
        <v>63</v>
      </c>
    </row>
    <row r="302" spans="1:70" x14ac:dyDescent="0.25">
      <c r="A302">
        <v>17322</v>
      </c>
      <c r="B302">
        <v>6</v>
      </c>
      <c r="C302">
        <v>94022</v>
      </c>
      <c r="D302">
        <v>1149</v>
      </c>
      <c r="E302">
        <v>4</v>
      </c>
      <c r="F302">
        <v>4</v>
      </c>
      <c r="G302">
        <v>1.4630000000000001</v>
      </c>
      <c r="H302">
        <f>IFERROR(G302*M302,"")</f>
        <v>-1.4630000000000001</v>
      </c>
      <c r="I302" t="s">
        <v>62</v>
      </c>
      <c r="J302">
        <f>IF(M302="NA","",G302)</f>
        <v>1.4630000000000001</v>
      </c>
      <c r="K302">
        <v>0</v>
      </c>
      <c r="L302">
        <v>0</v>
      </c>
      <c r="M302">
        <v>-1</v>
      </c>
      <c r="N302">
        <v>-1</v>
      </c>
      <c r="O302">
        <f t="shared" si="15"/>
        <v>0</v>
      </c>
      <c r="P302">
        <f>IF(S302="","",G302)</f>
        <v>1.4630000000000001</v>
      </c>
      <c r="Q302">
        <f t="shared" si="16"/>
        <v>1.4630000000000001</v>
      </c>
      <c r="R302" s="25">
        <f>IF(IFERROR(VLOOKUP(C302,'t+1'!$B$2:$L$312,11,FALSE),"")="NA","",IFERROR(VLOOKUP(C302,'t+1'!$B$2:$L$312,11,FALSE),""))</f>
        <v>-1</v>
      </c>
      <c r="S302" s="25">
        <f t="shared" si="17"/>
        <v>0</v>
      </c>
      <c r="T302">
        <v>0</v>
      </c>
      <c r="U302">
        <v>0</v>
      </c>
      <c r="V302">
        <v>0</v>
      </c>
      <c r="W302">
        <v>0</v>
      </c>
      <c r="X302">
        <v>-1</v>
      </c>
      <c r="Y302">
        <v>-1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1</v>
      </c>
      <c r="AK302">
        <v>1</v>
      </c>
      <c r="AL302">
        <v>1</v>
      </c>
      <c r="AM302">
        <v>1</v>
      </c>
      <c r="AN302">
        <v>1</v>
      </c>
      <c r="AO302">
        <v>1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1</v>
      </c>
      <c r="AX302">
        <v>-1</v>
      </c>
      <c r="AY302">
        <v>1</v>
      </c>
      <c r="AZ302">
        <v>0</v>
      </c>
      <c r="BA302">
        <v>-1</v>
      </c>
      <c r="BB302">
        <v>0</v>
      </c>
      <c r="BC302">
        <v>0</v>
      </c>
      <c r="BD302">
        <v>0</v>
      </c>
      <c r="BE302">
        <v>1</v>
      </c>
      <c r="BF302">
        <v>-1</v>
      </c>
      <c r="BG302">
        <v>0</v>
      </c>
      <c r="BH302">
        <v>0</v>
      </c>
      <c r="BI302">
        <v>0</v>
      </c>
      <c r="BJ302" t="s">
        <v>63</v>
      </c>
      <c r="BK302" t="s">
        <v>63</v>
      </c>
      <c r="BL302" t="s">
        <v>63</v>
      </c>
      <c r="BM302" t="s">
        <v>63</v>
      </c>
      <c r="BN302" t="s">
        <v>63</v>
      </c>
      <c r="BO302" t="s">
        <v>63</v>
      </c>
      <c r="BP302" t="s">
        <v>63</v>
      </c>
      <c r="BQ302" t="s">
        <v>63</v>
      </c>
      <c r="BR302" t="s">
        <v>63</v>
      </c>
    </row>
    <row r="303" spans="1:70" x14ac:dyDescent="0.25">
      <c r="A303">
        <v>6059</v>
      </c>
      <c r="B303">
        <v>5</v>
      </c>
      <c r="C303">
        <v>94028</v>
      </c>
      <c r="D303">
        <v>1060</v>
      </c>
      <c r="E303">
        <v>8</v>
      </c>
      <c r="F303">
        <v>4</v>
      </c>
      <c r="G303">
        <v>9.1180000000000003</v>
      </c>
      <c r="H303" t="str">
        <f>IFERROR(G303*M303,"")</f>
        <v/>
      </c>
      <c r="I303" t="s">
        <v>62</v>
      </c>
      <c r="J303" t="str">
        <f>IF(M303="NA","",G303)</f>
        <v/>
      </c>
      <c r="K303">
        <v>0</v>
      </c>
      <c r="L303">
        <v>1</v>
      </c>
      <c r="M303" t="s">
        <v>63</v>
      </c>
      <c r="N303" t="s">
        <v>63</v>
      </c>
      <c r="O303" t="str">
        <f t="shared" si="15"/>
        <v/>
      </c>
      <c r="P303" t="str">
        <f>IF(S303="","",G303)</f>
        <v/>
      </c>
      <c r="Q303" t="str">
        <f t="shared" si="16"/>
        <v/>
      </c>
      <c r="R303" s="25">
        <f>IF(IFERROR(VLOOKUP(C303,'t+1'!$B$2:$L$312,11,FALSE),"")="NA","",IFERROR(VLOOKUP(C303,'t+1'!$B$2:$L$312,11,FALSE),""))</f>
        <v>1</v>
      </c>
      <c r="S303" s="25" t="str">
        <f t="shared" si="17"/>
        <v/>
      </c>
      <c r="T303">
        <v>0</v>
      </c>
      <c r="U303">
        <v>1</v>
      </c>
      <c r="V303">
        <v>0</v>
      </c>
      <c r="W303">
        <v>1</v>
      </c>
      <c r="X303">
        <v>0</v>
      </c>
      <c r="Y303" t="s">
        <v>63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0</v>
      </c>
      <c r="AF303">
        <v>0</v>
      </c>
      <c r="AG303">
        <v>1</v>
      </c>
      <c r="AH303">
        <v>0</v>
      </c>
      <c r="AI303">
        <v>0</v>
      </c>
      <c r="AJ303">
        <v>1</v>
      </c>
      <c r="AK303">
        <v>1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1</v>
      </c>
      <c r="AR303" t="s">
        <v>63</v>
      </c>
      <c r="AS303" t="s">
        <v>63</v>
      </c>
      <c r="AT303">
        <v>0</v>
      </c>
      <c r="AU303">
        <v>0</v>
      </c>
      <c r="AV303">
        <v>-1</v>
      </c>
      <c r="AW303">
        <v>1</v>
      </c>
      <c r="AX303">
        <v>-1</v>
      </c>
      <c r="AY303">
        <v>0</v>
      </c>
      <c r="AZ303">
        <v>0</v>
      </c>
      <c r="BA303">
        <v>-1</v>
      </c>
      <c r="BB303">
        <v>-1</v>
      </c>
      <c r="BC303">
        <v>1</v>
      </c>
      <c r="BD303">
        <v>1</v>
      </c>
      <c r="BE303">
        <v>0</v>
      </c>
      <c r="BF303">
        <v>0</v>
      </c>
      <c r="BG303" t="s">
        <v>63</v>
      </c>
      <c r="BH303">
        <v>0</v>
      </c>
      <c r="BI303">
        <v>0</v>
      </c>
      <c r="BJ303" t="s">
        <v>63</v>
      </c>
      <c r="BK303" t="s">
        <v>63</v>
      </c>
      <c r="BL303" t="s">
        <v>63</v>
      </c>
      <c r="BM303" t="s">
        <v>63</v>
      </c>
      <c r="BN303" t="s">
        <v>63</v>
      </c>
      <c r="BO303" t="s">
        <v>63</v>
      </c>
      <c r="BP303" t="s">
        <v>63</v>
      </c>
      <c r="BQ303" t="s">
        <v>63</v>
      </c>
      <c r="BR303" t="s">
        <v>63</v>
      </c>
    </row>
    <row r="304" spans="1:70" x14ac:dyDescent="0.25">
      <c r="A304">
        <v>2702</v>
      </c>
      <c r="B304">
        <v>1</v>
      </c>
      <c r="C304">
        <v>94034</v>
      </c>
      <c r="D304">
        <v>1219</v>
      </c>
      <c r="E304">
        <v>4</v>
      </c>
      <c r="F304">
        <v>3</v>
      </c>
      <c r="G304">
        <v>0.55100000000000005</v>
      </c>
      <c r="H304">
        <f>IFERROR(G304*M304,"")</f>
        <v>-0.55100000000000005</v>
      </c>
      <c r="I304" t="s">
        <v>62</v>
      </c>
      <c r="J304">
        <f>IF(M304="NA","",G304)</f>
        <v>0.55100000000000005</v>
      </c>
      <c r="K304">
        <v>0</v>
      </c>
      <c r="L304">
        <v>0</v>
      </c>
      <c r="M304">
        <v>-1</v>
      </c>
      <c r="N304">
        <v>-1</v>
      </c>
      <c r="O304" t="str">
        <f t="shared" si="15"/>
        <v/>
      </c>
      <c r="P304" t="str">
        <f>IF(S304="","",G304)</f>
        <v/>
      </c>
      <c r="Q304" t="str">
        <f t="shared" si="16"/>
        <v/>
      </c>
      <c r="R304" s="25" t="str">
        <f>IF(IFERROR(VLOOKUP(C304,'t+1'!$B$2:$L$312,11,FALSE),"")="NA","",IFERROR(VLOOKUP(C304,'t+1'!$B$2:$L$312,11,FALSE),""))</f>
        <v/>
      </c>
      <c r="S304" s="25" t="str">
        <f t="shared" si="17"/>
        <v/>
      </c>
      <c r="T304">
        <v>-1</v>
      </c>
      <c r="U304">
        <v>-1</v>
      </c>
      <c r="V304">
        <v>0</v>
      </c>
      <c r="W304">
        <v>0</v>
      </c>
      <c r="X304">
        <v>-1</v>
      </c>
      <c r="Y304">
        <v>-1</v>
      </c>
      <c r="Z304">
        <v>0</v>
      </c>
      <c r="AA304">
        <v>0</v>
      </c>
      <c r="AB304">
        <v>-1</v>
      </c>
      <c r="AC304">
        <v>-1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1</v>
      </c>
      <c r="AJ304">
        <v>0</v>
      </c>
      <c r="AK304">
        <v>0</v>
      </c>
      <c r="AL304">
        <v>0</v>
      </c>
      <c r="AM304">
        <v>0</v>
      </c>
      <c r="AN304">
        <v>1</v>
      </c>
      <c r="AO304">
        <v>1</v>
      </c>
      <c r="AP304">
        <v>1</v>
      </c>
      <c r="AQ304">
        <v>1</v>
      </c>
      <c r="AR304">
        <v>1</v>
      </c>
      <c r="AS304">
        <v>1</v>
      </c>
      <c r="AT304">
        <v>1</v>
      </c>
      <c r="AU304">
        <v>1</v>
      </c>
      <c r="AV304">
        <v>0</v>
      </c>
      <c r="AW304">
        <v>1</v>
      </c>
      <c r="AX304">
        <v>-1</v>
      </c>
      <c r="AY304">
        <v>0</v>
      </c>
      <c r="AZ304">
        <v>-1</v>
      </c>
      <c r="BA304">
        <v>-1</v>
      </c>
      <c r="BB304">
        <v>0</v>
      </c>
      <c r="BC304">
        <v>-1</v>
      </c>
      <c r="BD304">
        <v>1</v>
      </c>
      <c r="BE304">
        <v>0</v>
      </c>
      <c r="BF304">
        <v>1</v>
      </c>
      <c r="BG304">
        <v>1</v>
      </c>
      <c r="BH304">
        <v>1</v>
      </c>
      <c r="BI304">
        <v>1</v>
      </c>
      <c r="BJ304" t="s">
        <v>63</v>
      </c>
      <c r="BK304" t="s">
        <v>63</v>
      </c>
      <c r="BL304" t="s">
        <v>63</v>
      </c>
      <c r="BM304" t="s">
        <v>63</v>
      </c>
      <c r="BN304" t="s">
        <v>63</v>
      </c>
      <c r="BO304" t="s">
        <v>63</v>
      </c>
      <c r="BP304" t="s">
        <v>63</v>
      </c>
      <c r="BQ304" t="s">
        <v>63</v>
      </c>
      <c r="BR304" t="s">
        <v>63</v>
      </c>
    </row>
    <row r="305" spans="1:70" x14ac:dyDescent="0.25">
      <c r="A305">
        <v>12119</v>
      </c>
      <c r="B305">
        <v>7</v>
      </c>
      <c r="C305">
        <v>94041</v>
      </c>
      <c r="D305">
        <v>1090</v>
      </c>
      <c r="E305">
        <v>3</v>
      </c>
      <c r="F305">
        <v>3</v>
      </c>
      <c r="G305">
        <v>0.3</v>
      </c>
      <c r="H305" t="str">
        <f>IFERROR(G305*M305,"")</f>
        <v/>
      </c>
      <c r="I305" t="s">
        <v>62</v>
      </c>
      <c r="J305" t="str">
        <f>IF(M305="NA","",G305)</f>
        <v/>
      </c>
      <c r="K305">
        <v>-1</v>
      </c>
      <c r="L305">
        <v>-1</v>
      </c>
      <c r="M305" t="s">
        <v>63</v>
      </c>
      <c r="N305">
        <v>-1</v>
      </c>
      <c r="O305" t="str">
        <f t="shared" si="15"/>
        <v/>
      </c>
      <c r="P305" t="str">
        <f>IF(S305="","",G305)</f>
        <v/>
      </c>
      <c r="Q305" t="str">
        <f t="shared" si="16"/>
        <v/>
      </c>
      <c r="R305" s="25" t="str">
        <f>IF(IFERROR(VLOOKUP(C305,'t+1'!$B$2:$L$312,11,FALSE),"")="NA","",IFERROR(VLOOKUP(C305,'t+1'!$B$2:$L$312,11,FALSE),""))</f>
        <v/>
      </c>
      <c r="S305" s="25" t="str">
        <f t="shared" si="17"/>
        <v/>
      </c>
      <c r="T305">
        <v>-1</v>
      </c>
      <c r="U305">
        <v>-1</v>
      </c>
      <c r="V305">
        <v>-1</v>
      </c>
      <c r="W305">
        <v>-1</v>
      </c>
      <c r="X305" t="s">
        <v>63</v>
      </c>
      <c r="Y305" t="s">
        <v>63</v>
      </c>
      <c r="Z305">
        <v>-1</v>
      </c>
      <c r="AA305">
        <v>-1</v>
      </c>
      <c r="AB305">
        <v>-1</v>
      </c>
      <c r="AC305">
        <v>-1</v>
      </c>
      <c r="AD305">
        <v>-1</v>
      </c>
      <c r="AE305">
        <v>0</v>
      </c>
      <c r="AF305">
        <v>0</v>
      </c>
      <c r="AG305">
        <v>0</v>
      </c>
      <c r="AH305">
        <v>-1</v>
      </c>
      <c r="AI305">
        <v>-1</v>
      </c>
      <c r="AJ305">
        <v>1</v>
      </c>
      <c r="AK305">
        <v>0</v>
      </c>
      <c r="AL305">
        <v>1</v>
      </c>
      <c r="AM305">
        <v>0</v>
      </c>
      <c r="AN305">
        <v>1</v>
      </c>
      <c r="AO305">
        <v>1</v>
      </c>
      <c r="AP305">
        <v>0</v>
      </c>
      <c r="AQ305">
        <v>0</v>
      </c>
      <c r="AR305" t="s">
        <v>63</v>
      </c>
      <c r="AS305" t="s">
        <v>63</v>
      </c>
      <c r="AT305">
        <v>0</v>
      </c>
      <c r="AU305">
        <v>0</v>
      </c>
      <c r="AV305">
        <v>-1</v>
      </c>
      <c r="AW305">
        <v>1</v>
      </c>
      <c r="AX305">
        <v>-1</v>
      </c>
      <c r="AY305">
        <v>-1</v>
      </c>
      <c r="AZ305">
        <v>0</v>
      </c>
      <c r="BA305">
        <v>-1</v>
      </c>
      <c r="BB305">
        <v>-1</v>
      </c>
      <c r="BC305">
        <v>1</v>
      </c>
      <c r="BD305">
        <v>1</v>
      </c>
      <c r="BE305">
        <v>1</v>
      </c>
      <c r="BF305">
        <v>0</v>
      </c>
      <c r="BG305">
        <v>0</v>
      </c>
      <c r="BH305">
        <v>-1</v>
      </c>
      <c r="BI305">
        <v>-1</v>
      </c>
      <c r="BJ305" t="s">
        <v>63</v>
      </c>
      <c r="BK305" t="s">
        <v>63</v>
      </c>
      <c r="BL305" t="s">
        <v>63</v>
      </c>
      <c r="BM305" t="s">
        <v>63</v>
      </c>
      <c r="BN305" t="s">
        <v>63</v>
      </c>
      <c r="BO305" t="s">
        <v>63</v>
      </c>
      <c r="BP305" t="s">
        <v>63</v>
      </c>
      <c r="BQ305" t="s">
        <v>63</v>
      </c>
      <c r="BR305" t="s">
        <v>63</v>
      </c>
    </row>
    <row r="306" spans="1:70" x14ac:dyDescent="0.25">
      <c r="A306">
        <v>6075</v>
      </c>
      <c r="B306">
        <v>5</v>
      </c>
      <c r="C306">
        <v>94050</v>
      </c>
      <c r="D306">
        <v>1179</v>
      </c>
      <c r="E306">
        <v>1</v>
      </c>
      <c r="F306">
        <v>1</v>
      </c>
      <c r="G306">
        <v>9.0999999999999998E-2</v>
      </c>
      <c r="H306" t="str">
        <f>IFERROR(G306*M306,"")</f>
        <v/>
      </c>
      <c r="I306" t="s">
        <v>62</v>
      </c>
      <c r="J306" t="str">
        <f>IF(M306="NA","",G306)</f>
        <v/>
      </c>
      <c r="K306">
        <v>-1</v>
      </c>
      <c r="L306">
        <v>-1</v>
      </c>
      <c r="M306" t="s">
        <v>63</v>
      </c>
      <c r="N306" t="s">
        <v>63</v>
      </c>
      <c r="O306" t="str">
        <f t="shared" si="15"/>
        <v/>
      </c>
      <c r="P306" t="str">
        <f>IF(S306="","",G306)</f>
        <v/>
      </c>
      <c r="Q306" t="str">
        <f t="shared" si="16"/>
        <v/>
      </c>
      <c r="R306" s="25" t="str">
        <f>IF(IFERROR(VLOOKUP(C306,'t+1'!$B$2:$L$312,11,FALSE),"")="NA","",IFERROR(VLOOKUP(C306,'t+1'!$B$2:$L$312,11,FALSE),""))</f>
        <v/>
      </c>
      <c r="S306" s="25" t="str">
        <f t="shared" si="17"/>
        <v/>
      </c>
      <c r="T306">
        <v>-1</v>
      </c>
      <c r="U306">
        <v>-1</v>
      </c>
      <c r="V306">
        <v>-1</v>
      </c>
      <c r="W306">
        <v>-1</v>
      </c>
      <c r="X306" t="s">
        <v>63</v>
      </c>
      <c r="Y306" t="s">
        <v>63</v>
      </c>
      <c r="Z306">
        <v>0</v>
      </c>
      <c r="AA306">
        <v>0</v>
      </c>
      <c r="AB306">
        <v>-1</v>
      </c>
      <c r="AC306">
        <v>-1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1</v>
      </c>
      <c r="AJ306">
        <v>1</v>
      </c>
      <c r="AK306">
        <v>1</v>
      </c>
      <c r="AL306">
        <v>0</v>
      </c>
      <c r="AM306">
        <v>1</v>
      </c>
      <c r="AN306">
        <v>1</v>
      </c>
      <c r="AO306">
        <v>1</v>
      </c>
      <c r="AP306">
        <v>0</v>
      </c>
      <c r="AQ306">
        <v>0</v>
      </c>
      <c r="AR306" t="s">
        <v>63</v>
      </c>
      <c r="AS306" t="s">
        <v>63</v>
      </c>
      <c r="AT306">
        <v>0</v>
      </c>
      <c r="AU306">
        <v>0</v>
      </c>
      <c r="AV306">
        <v>-1</v>
      </c>
      <c r="AW306">
        <v>1</v>
      </c>
      <c r="AX306">
        <v>-1</v>
      </c>
      <c r="AY306">
        <v>0</v>
      </c>
      <c r="AZ306">
        <v>0</v>
      </c>
      <c r="BA306">
        <v>-1</v>
      </c>
      <c r="BB306">
        <v>1</v>
      </c>
      <c r="BC306">
        <v>1</v>
      </c>
      <c r="BD306">
        <v>1</v>
      </c>
      <c r="BE306">
        <v>1</v>
      </c>
      <c r="BF306">
        <v>0</v>
      </c>
      <c r="BG306" t="s">
        <v>63</v>
      </c>
      <c r="BH306">
        <v>1</v>
      </c>
      <c r="BI306">
        <v>-1</v>
      </c>
      <c r="BJ306" t="s">
        <v>63</v>
      </c>
      <c r="BK306" t="s">
        <v>63</v>
      </c>
      <c r="BL306" t="s">
        <v>63</v>
      </c>
      <c r="BM306" t="s">
        <v>63</v>
      </c>
      <c r="BN306" t="s">
        <v>63</v>
      </c>
      <c r="BO306" t="s">
        <v>63</v>
      </c>
      <c r="BP306" t="s">
        <v>63</v>
      </c>
      <c r="BQ306" t="s">
        <v>63</v>
      </c>
      <c r="BR306" t="s">
        <v>63</v>
      </c>
    </row>
    <row r="307" spans="1:70" x14ac:dyDescent="0.25">
      <c r="A307">
        <v>11887</v>
      </c>
      <c r="B307">
        <v>6</v>
      </c>
      <c r="C307">
        <v>94066</v>
      </c>
      <c r="D307">
        <v>1160</v>
      </c>
      <c r="E307">
        <v>8</v>
      </c>
      <c r="F307">
        <v>4</v>
      </c>
      <c r="G307">
        <v>6.4859999999999998</v>
      </c>
      <c r="H307">
        <f>IFERROR(G307*M307,"")</f>
        <v>0</v>
      </c>
      <c r="I307" t="s">
        <v>62</v>
      </c>
      <c r="J307">
        <f>IF(M307="NA","",G307)</f>
        <v>6.4859999999999998</v>
      </c>
      <c r="K307">
        <v>-1</v>
      </c>
      <c r="L307">
        <v>0</v>
      </c>
      <c r="M307">
        <v>0</v>
      </c>
      <c r="N307">
        <v>1</v>
      </c>
      <c r="O307" t="str">
        <f t="shared" si="15"/>
        <v/>
      </c>
      <c r="P307" t="str">
        <f>IF(S307="","",G307)</f>
        <v/>
      </c>
      <c r="Q307" t="str">
        <f t="shared" si="16"/>
        <v/>
      </c>
      <c r="R307" s="25" t="str">
        <f>IF(IFERROR(VLOOKUP(C307,'t+1'!$B$2:$L$312,11,FALSE),"")="NA","",IFERROR(VLOOKUP(C307,'t+1'!$B$2:$L$312,11,FALSE),""))</f>
        <v/>
      </c>
      <c r="S307" s="25" t="str">
        <f t="shared" si="17"/>
        <v/>
      </c>
      <c r="T307">
        <v>-1</v>
      </c>
      <c r="U307">
        <v>0</v>
      </c>
      <c r="V307">
        <v>-1</v>
      </c>
      <c r="W307">
        <v>0</v>
      </c>
      <c r="X307">
        <v>0</v>
      </c>
      <c r="Y307">
        <v>1</v>
      </c>
      <c r="Z307">
        <v>0</v>
      </c>
      <c r="AA307">
        <v>0</v>
      </c>
      <c r="AB307">
        <v>-1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-1</v>
      </c>
      <c r="AW307">
        <v>1</v>
      </c>
      <c r="AX307">
        <v>-1</v>
      </c>
      <c r="AY307">
        <v>0</v>
      </c>
      <c r="AZ307">
        <v>0</v>
      </c>
      <c r="BA307">
        <v>-1</v>
      </c>
      <c r="BB307">
        <v>0</v>
      </c>
      <c r="BC307">
        <v>0</v>
      </c>
      <c r="BD307">
        <v>1</v>
      </c>
      <c r="BE307">
        <v>-1</v>
      </c>
      <c r="BF307">
        <v>0</v>
      </c>
      <c r="BG307">
        <v>1</v>
      </c>
      <c r="BH307">
        <v>0</v>
      </c>
      <c r="BI307">
        <v>0</v>
      </c>
      <c r="BJ307" t="s">
        <v>63</v>
      </c>
      <c r="BK307" t="s">
        <v>63</v>
      </c>
      <c r="BL307" t="s">
        <v>63</v>
      </c>
      <c r="BM307" t="s">
        <v>63</v>
      </c>
      <c r="BN307" t="s">
        <v>63</v>
      </c>
      <c r="BO307" t="s">
        <v>63</v>
      </c>
      <c r="BP307" t="s">
        <v>63</v>
      </c>
      <c r="BQ307" t="s">
        <v>63</v>
      </c>
      <c r="BR307" t="s">
        <v>63</v>
      </c>
    </row>
    <row r="308" spans="1:70" x14ac:dyDescent="0.25">
      <c r="A308">
        <v>3550</v>
      </c>
      <c r="B308">
        <v>2</v>
      </c>
      <c r="C308">
        <v>94072</v>
      </c>
      <c r="D308">
        <v>1090</v>
      </c>
      <c r="E308">
        <v>3</v>
      </c>
      <c r="F308">
        <v>3</v>
      </c>
      <c r="G308">
        <v>0.3</v>
      </c>
      <c r="H308" t="str">
        <f>IFERROR(G308*M308,"")</f>
        <v/>
      </c>
      <c r="I308" t="s">
        <v>62</v>
      </c>
      <c r="J308" t="str">
        <f>IF(M308="NA","",G308)</f>
        <v/>
      </c>
      <c r="K308">
        <v>0</v>
      </c>
      <c r="L308">
        <v>0</v>
      </c>
      <c r="M308" t="s">
        <v>63</v>
      </c>
      <c r="N308" t="s">
        <v>63</v>
      </c>
      <c r="O308" t="str">
        <f t="shared" si="15"/>
        <v/>
      </c>
      <c r="P308" t="str">
        <f>IF(S308="","",G308)</f>
        <v/>
      </c>
      <c r="Q308" t="str">
        <f t="shared" si="16"/>
        <v/>
      </c>
      <c r="R308" s="25">
        <f>IF(IFERROR(VLOOKUP(C308,'t+1'!$B$2:$L$312,11,FALSE),"")="NA","",IFERROR(VLOOKUP(C308,'t+1'!$B$2:$L$312,11,FALSE),""))</f>
        <v>0</v>
      </c>
      <c r="S308" s="25" t="str">
        <f t="shared" si="17"/>
        <v/>
      </c>
      <c r="T308">
        <v>0</v>
      </c>
      <c r="U308">
        <v>0</v>
      </c>
      <c r="V308">
        <v>0</v>
      </c>
      <c r="W308">
        <v>0</v>
      </c>
      <c r="X308" t="s">
        <v>63</v>
      </c>
      <c r="Y308" t="s">
        <v>63</v>
      </c>
      <c r="Z308">
        <v>0</v>
      </c>
      <c r="AA308">
        <v>0</v>
      </c>
      <c r="AB308">
        <v>-1</v>
      </c>
      <c r="AC308">
        <v>-1</v>
      </c>
      <c r="AD308">
        <v>-1</v>
      </c>
      <c r="AE308">
        <v>0</v>
      </c>
      <c r="AF308">
        <v>-1</v>
      </c>
      <c r="AG308">
        <v>0</v>
      </c>
      <c r="AH308">
        <v>-1</v>
      </c>
      <c r="AI308">
        <v>-1</v>
      </c>
      <c r="AJ308">
        <v>1</v>
      </c>
      <c r="AK308">
        <v>0</v>
      </c>
      <c r="AL308">
        <v>1</v>
      </c>
      <c r="AM308">
        <v>0</v>
      </c>
      <c r="AN308">
        <v>1</v>
      </c>
      <c r="AO308">
        <v>0</v>
      </c>
      <c r="AP308">
        <v>1</v>
      </c>
      <c r="AQ308">
        <v>0</v>
      </c>
      <c r="AR308" t="s">
        <v>63</v>
      </c>
      <c r="AS308" t="s">
        <v>63</v>
      </c>
      <c r="AT308">
        <v>1</v>
      </c>
      <c r="AU308">
        <v>0</v>
      </c>
      <c r="AV308">
        <v>0</v>
      </c>
      <c r="AW308">
        <v>1</v>
      </c>
      <c r="AX308">
        <v>-1</v>
      </c>
      <c r="AY308">
        <v>0</v>
      </c>
      <c r="AZ308">
        <v>-1</v>
      </c>
      <c r="BA308">
        <v>-1</v>
      </c>
      <c r="BB308">
        <v>-1</v>
      </c>
      <c r="BC308">
        <v>0</v>
      </c>
      <c r="BD308">
        <v>1</v>
      </c>
      <c r="BE308">
        <v>1</v>
      </c>
      <c r="BF308">
        <v>1</v>
      </c>
      <c r="BG308">
        <v>-1</v>
      </c>
      <c r="BH308">
        <v>-1</v>
      </c>
      <c r="BI308">
        <v>-1</v>
      </c>
      <c r="BJ308" t="s">
        <v>63</v>
      </c>
      <c r="BK308" t="s">
        <v>63</v>
      </c>
      <c r="BL308" t="s">
        <v>63</v>
      </c>
      <c r="BM308" t="s">
        <v>63</v>
      </c>
      <c r="BN308" t="s">
        <v>63</v>
      </c>
      <c r="BO308" t="s">
        <v>63</v>
      </c>
      <c r="BP308" t="s">
        <v>63</v>
      </c>
      <c r="BQ308" t="s">
        <v>63</v>
      </c>
      <c r="BR308" t="s">
        <v>63</v>
      </c>
    </row>
    <row r="309" spans="1:70" x14ac:dyDescent="0.25">
      <c r="A309">
        <v>3927</v>
      </c>
      <c r="B309">
        <v>4</v>
      </c>
      <c r="C309">
        <v>94341</v>
      </c>
      <c r="D309">
        <v>1219</v>
      </c>
      <c r="E309">
        <v>2</v>
      </c>
      <c r="F309">
        <v>2</v>
      </c>
      <c r="G309">
        <v>0.11600000000000001</v>
      </c>
      <c r="H309">
        <f>IFERROR(G309*M309,"")</f>
        <v>0.11600000000000001</v>
      </c>
      <c r="I309" t="s">
        <v>62</v>
      </c>
      <c r="J309">
        <f>IF(M309="NA","",G309)</f>
        <v>0.11600000000000001</v>
      </c>
      <c r="K309">
        <v>-1</v>
      </c>
      <c r="L309">
        <v>1</v>
      </c>
      <c r="M309">
        <v>1</v>
      </c>
      <c r="N309">
        <v>1</v>
      </c>
      <c r="O309">
        <f t="shared" si="15"/>
        <v>0</v>
      </c>
      <c r="P309">
        <f>IF(S309="","",G309)</f>
        <v>0.11600000000000001</v>
      </c>
      <c r="Q309">
        <f t="shared" si="16"/>
        <v>0.11600000000000001</v>
      </c>
      <c r="R309" s="25">
        <f>IF(IFERROR(VLOOKUP(C309,'t+1'!$B$2:$L$312,11,FALSE),"")="NA","",IFERROR(VLOOKUP(C309,'t+1'!$B$2:$L$312,11,FALSE),""))</f>
        <v>1</v>
      </c>
      <c r="S309" s="25">
        <f t="shared" si="17"/>
        <v>0</v>
      </c>
      <c r="T309">
        <v>1</v>
      </c>
      <c r="U309">
        <v>1</v>
      </c>
      <c r="V309">
        <v>-1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1</v>
      </c>
      <c r="AJ309">
        <v>1</v>
      </c>
      <c r="AK309">
        <v>1</v>
      </c>
      <c r="AL309">
        <v>1</v>
      </c>
      <c r="AM309">
        <v>1</v>
      </c>
      <c r="AN309">
        <v>1</v>
      </c>
      <c r="AO309">
        <v>1</v>
      </c>
      <c r="AP309">
        <v>1</v>
      </c>
      <c r="AQ309">
        <v>1</v>
      </c>
      <c r="AR309">
        <v>1</v>
      </c>
      <c r="AS309">
        <v>1</v>
      </c>
      <c r="AT309">
        <v>-1</v>
      </c>
      <c r="AU309">
        <v>-1</v>
      </c>
      <c r="AV309">
        <v>1</v>
      </c>
      <c r="AW309">
        <v>-1</v>
      </c>
      <c r="AX309">
        <v>1</v>
      </c>
      <c r="AY309">
        <v>0</v>
      </c>
      <c r="AZ309">
        <v>-1</v>
      </c>
      <c r="BA309">
        <v>-1</v>
      </c>
      <c r="BB309">
        <v>0</v>
      </c>
      <c r="BC309">
        <v>-1</v>
      </c>
      <c r="BD309">
        <v>-1</v>
      </c>
      <c r="BE309">
        <v>-1</v>
      </c>
      <c r="BF309">
        <v>1</v>
      </c>
      <c r="BG309">
        <v>1</v>
      </c>
      <c r="BH309">
        <v>1</v>
      </c>
      <c r="BI309">
        <v>1</v>
      </c>
      <c r="BJ309" t="s">
        <v>63</v>
      </c>
      <c r="BK309" t="s">
        <v>63</v>
      </c>
      <c r="BL309" t="s">
        <v>63</v>
      </c>
      <c r="BM309" t="s">
        <v>63</v>
      </c>
      <c r="BN309" t="s">
        <v>63</v>
      </c>
      <c r="BO309" t="s">
        <v>63</v>
      </c>
      <c r="BP309" t="s">
        <v>63</v>
      </c>
      <c r="BQ309" t="s">
        <v>63</v>
      </c>
      <c r="BR309" t="s">
        <v>63</v>
      </c>
    </row>
    <row r="310" spans="1:70" x14ac:dyDescent="0.25">
      <c r="A310">
        <v>11910</v>
      </c>
      <c r="B310">
        <v>6</v>
      </c>
      <c r="C310">
        <v>94345</v>
      </c>
      <c r="D310">
        <v>1159</v>
      </c>
      <c r="E310">
        <v>4</v>
      </c>
      <c r="F310">
        <v>3</v>
      </c>
      <c r="G310">
        <v>1.0640000000000001</v>
      </c>
      <c r="H310">
        <f>IFERROR(G310*M310,"")</f>
        <v>1.0640000000000001</v>
      </c>
      <c r="I310" t="s">
        <v>62</v>
      </c>
      <c r="J310">
        <f>IF(M310="NA","",G310)</f>
        <v>1.0640000000000001</v>
      </c>
      <c r="K310">
        <v>1</v>
      </c>
      <c r="L310">
        <v>1</v>
      </c>
      <c r="M310">
        <v>1</v>
      </c>
      <c r="N310">
        <v>1</v>
      </c>
      <c r="O310" t="str">
        <f t="shared" si="15"/>
        <v/>
      </c>
      <c r="P310" t="str">
        <f>IF(S310="","",G310)</f>
        <v/>
      </c>
      <c r="Q310" t="str">
        <f t="shared" si="16"/>
        <v/>
      </c>
      <c r="R310" s="25" t="str">
        <f>IF(IFERROR(VLOOKUP(C310,'t+1'!$B$2:$L$312,11,FALSE),"")="NA","",IFERROR(VLOOKUP(C310,'t+1'!$B$2:$L$312,11,FALSE),""))</f>
        <v/>
      </c>
      <c r="S310" s="25" t="str">
        <f t="shared" si="17"/>
        <v/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1</v>
      </c>
      <c r="AY310">
        <v>0</v>
      </c>
      <c r="AZ310">
        <v>0</v>
      </c>
      <c r="BA310">
        <v>-1</v>
      </c>
      <c r="BB310">
        <v>-1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-1</v>
      </c>
      <c r="BI310">
        <v>0</v>
      </c>
      <c r="BJ310" t="s">
        <v>63</v>
      </c>
      <c r="BK310" t="s">
        <v>63</v>
      </c>
      <c r="BL310" t="s">
        <v>63</v>
      </c>
      <c r="BM310" t="s">
        <v>63</v>
      </c>
      <c r="BN310" t="s">
        <v>63</v>
      </c>
      <c r="BO310" t="s">
        <v>63</v>
      </c>
      <c r="BP310" t="s">
        <v>63</v>
      </c>
      <c r="BQ310" t="s">
        <v>63</v>
      </c>
      <c r="BR310" t="s">
        <v>63</v>
      </c>
    </row>
    <row r="311" spans="1:70" x14ac:dyDescent="0.25">
      <c r="A311">
        <v>11911</v>
      </c>
      <c r="B311">
        <v>6</v>
      </c>
      <c r="C311">
        <v>94349</v>
      </c>
      <c r="D311">
        <v>1199</v>
      </c>
      <c r="E311">
        <v>2</v>
      </c>
      <c r="F311">
        <v>2</v>
      </c>
      <c r="G311">
        <v>0.2</v>
      </c>
      <c r="H311">
        <f>IFERROR(G311*M311,"")</f>
        <v>-0.2</v>
      </c>
      <c r="I311" t="s">
        <v>62</v>
      </c>
      <c r="J311">
        <f>IF(M311="NA","",G311)</f>
        <v>0.2</v>
      </c>
      <c r="K311">
        <v>-1</v>
      </c>
      <c r="L311">
        <v>1</v>
      </c>
      <c r="M311">
        <v>-1</v>
      </c>
      <c r="N311">
        <v>1</v>
      </c>
      <c r="O311">
        <f t="shared" si="15"/>
        <v>-0.2</v>
      </c>
      <c r="P311">
        <f>IF(S311="","",G311)</f>
        <v>0.2</v>
      </c>
      <c r="Q311">
        <f t="shared" si="16"/>
        <v>0.2</v>
      </c>
      <c r="R311" s="25">
        <f>IF(IFERROR(VLOOKUP(C311,'t+1'!$B$2:$L$312,11,FALSE),"")="NA","",IFERROR(VLOOKUP(C311,'t+1'!$B$2:$L$312,11,FALSE),""))</f>
        <v>0</v>
      </c>
      <c r="S311" s="25">
        <f t="shared" si="17"/>
        <v>-1</v>
      </c>
      <c r="T311">
        <v>-1</v>
      </c>
      <c r="U311">
        <v>1</v>
      </c>
      <c r="V311">
        <v>-1</v>
      </c>
      <c r="W311">
        <v>1</v>
      </c>
      <c r="X311">
        <v>-1</v>
      </c>
      <c r="Y311">
        <v>1</v>
      </c>
      <c r="Z311">
        <v>0</v>
      </c>
      <c r="AA311">
        <v>-1</v>
      </c>
      <c r="AB311">
        <v>-1</v>
      </c>
      <c r="AC311">
        <v>1</v>
      </c>
      <c r="AD311">
        <v>-1</v>
      </c>
      <c r="AE311">
        <v>0</v>
      </c>
      <c r="AF311">
        <v>0</v>
      </c>
      <c r="AG311">
        <v>1</v>
      </c>
      <c r="AH311">
        <v>0</v>
      </c>
      <c r="AI311">
        <v>0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1</v>
      </c>
      <c r="AP311">
        <v>0</v>
      </c>
      <c r="AQ311">
        <v>0</v>
      </c>
      <c r="AR311">
        <v>0</v>
      </c>
      <c r="AS311">
        <v>0</v>
      </c>
      <c r="AT311">
        <v>1</v>
      </c>
      <c r="AU311">
        <v>0</v>
      </c>
      <c r="AV311">
        <v>0</v>
      </c>
      <c r="AW311">
        <v>1</v>
      </c>
      <c r="AX311">
        <v>-1</v>
      </c>
      <c r="AY311">
        <v>0</v>
      </c>
      <c r="AZ311">
        <v>-1</v>
      </c>
      <c r="BA311">
        <v>-1</v>
      </c>
      <c r="BB311">
        <v>0</v>
      </c>
      <c r="BC311">
        <v>0</v>
      </c>
      <c r="BD311">
        <v>0</v>
      </c>
      <c r="BE311">
        <v>1</v>
      </c>
      <c r="BF311">
        <v>0</v>
      </c>
      <c r="BG311">
        <v>1</v>
      </c>
      <c r="BH311">
        <v>0</v>
      </c>
      <c r="BI311">
        <v>1</v>
      </c>
      <c r="BJ311" t="s">
        <v>63</v>
      </c>
      <c r="BK311" t="s">
        <v>63</v>
      </c>
      <c r="BL311" t="s">
        <v>63</v>
      </c>
      <c r="BM311" t="s">
        <v>63</v>
      </c>
      <c r="BN311" t="s">
        <v>63</v>
      </c>
      <c r="BO311" t="s">
        <v>63</v>
      </c>
      <c r="BP311" t="s">
        <v>63</v>
      </c>
      <c r="BQ311" t="s">
        <v>63</v>
      </c>
      <c r="BR311" t="s">
        <v>63</v>
      </c>
    </row>
    <row r="312" spans="1:70" x14ac:dyDescent="0.25">
      <c r="A312">
        <v>6137</v>
      </c>
      <c r="B312">
        <v>5</v>
      </c>
      <c r="C312">
        <v>94350</v>
      </c>
      <c r="D312">
        <v>1049</v>
      </c>
      <c r="E312">
        <v>4</v>
      </c>
      <c r="F312">
        <v>4</v>
      </c>
      <c r="G312">
        <v>1.1970000000000001</v>
      </c>
      <c r="H312">
        <f>IFERROR(G312*M312,"")</f>
        <v>0</v>
      </c>
      <c r="I312" t="s">
        <v>62</v>
      </c>
      <c r="J312">
        <f>IF(M312="NA","",G312)</f>
        <v>1.1970000000000001</v>
      </c>
      <c r="K312">
        <v>0</v>
      </c>
      <c r="L312">
        <v>0</v>
      </c>
      <c r="M312">
        <v>0</v>
      </c>
      <c r="N312">
        <v>0</v>
      </c>
      <c r="O312">
        <f t="shared" si="15"/>
        <v>0</v>
      </c>
      <c r="P312">
        <f>IF(S312="","",G312)</f>
        <v>1.1970000000000001</v>
      </c>
      <c r="Q312">
        <f t="shared" si="16"/>
        <v>1.1970000000000001</v>
      </c>
      <c r="R312" s="25">
        <f>IF(IFERROR(VLOOKUP(C312,'t+1'!$B$2:$L$312,11,FALSE),"")="NA","",IFERROR(VLOOKUP(C312,'t+1'!$B$2:$L$312,11,FALSE),""))</f>
        <v>0</v>
      </c>
      <c r="S312" s="25">
        <f t="shared" si="17"/>
        <v>0</v>
      </c>
      <c r="T312">
        <v>0</v>
      </c>
      <c r="U312">
        <v>0</v>
      </c>
      <c r="V312">
        <v>0</v>
      </c>
      <c r="W312">
        <v>0</v>
      </c>
      <c r="X312" t="s">
        <v>63</v>
      </c>
      <c r="Y312">
        <v>-1</v>
      </c>
      <c r="Z312">
        <v>0</v>
      </c>
      <c r="AA312">
        <v>0</v>
      </c>
      <c r="AB312">
        <v>-1</v>
      </c>
      <c r="AC312">
        <v>-1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-1</v>
      </c>
      <c r="AX312">
        <v>-1</v>
      </c>
      <c r="AY312">
        <v>0</v>
      </c>
      <c r="AZ312">
        <v>0</v>
      </c>
      <c r="BA312">
        <v>0</v>
      </c>
      <c r="BB312">
        <v>1</v>
      </c>
      <c r="BC312">
        <v>1</v>
      </c>
      <c r="BD312">
        <v>0</v>
      </c>
      <c r="BE312">
        <v>1</v>
      </c>
      <c r="BF312">
        <v>1</v>
      </c>
      <c r="BG312">
        <v>-1</v>
      </c>
      <c r="BH312">
        <v>0</v>
      </c>
      <c r="BI312">
        <v>-1</v>
      </c>
      <c r="BJ312" t="s">
        <v>63</v>
      </c>
      <c r="BK312" t="s">
        <v>63</v>
      </c>
      <c r="BL312" t="s">
        <v>63</v>
      </c>
      <c r="BM312" t="s">
        <v>63</v>
      </c>
      <c r="BN312" t="s">
        <v>63</v>
      </c>
      <c r="BO312" t="s">
        <v>63</v>
      </c>
      <c r="BP312" t="s">
        <v>63</v>
      </c>
      <c r="BQ312" t="s">
        <v>63</v>
      </c>
      <c r="BR312" t="s">
        <v>63</v>
      </c>
    </row>
    <row r="313" spans="1:70" x14ac:dyDescent="0.25">
      <c r="A313">
        <v>3576</v>
      </c>
      <c r="B313">
        <v>2</v>
      </c>
      <c r="C313">
        <v>94353</v>
      </c>
      <c r="D313">
        <v>1110</v>
      </c>
      <c r="E313">
        <v>4</v>
      </c>
      <c r="F313">
        <v>4</v>
      </c>
      <c r="G313">
        <v>0.66500000000000004</v>
      </c>
      <c r="H313" t="str">
        <f>IFERROR(G313*M313,"")</f>
        <v/>
      </c>
      <c r="I313" t="s">
        <v>62</v>
      </c>
      <c r="J313" t="str">
        <f>IF(M313="NA","",G313)</f>
        <v/>
      </c>
      <c r="K313">
        <v>0</v>
      </c>
      <c r="L313">
        <v>1</v>
      </c>
      <c r="M313" t="s">
        <v>63</v>
      </c>
      <c r="N313" t="s">
        <v>63</v>
      </c>
      <c r="O313" t="str">
        <f t="shared" si="15"/>
        <v/>
      </c>
      <c r="P313" t="str">
        <f>IF(S313="","",G313)</f>
        <v/>
      </c>
      <c r="Q313" t="str">
        <f t="shared" si="16"/>
        <v/>
      </c>
      <c r="R313" s="25" t="str">
        <f>IF(IFERROR(VLOOKUP(C313,'t+1'!$B$2:$L$312,11,FALSE),"")="NA","",IFERROR(VLOOKUP(C313,'t+1'!$B$2:$L$312,11,FALSE),""))</f>
        <v/>
      </c>
      <c r="S313" s="25" t="str">
        <f t="shared" si="17"/>
        <v/>
      </c>
      <c r="T313">
        <v>0</v>
      </c>
      <c r="U313">
        <v>1</v>
      </c>
      <c r="V313">
        <v>0</v>
      </c>
      <c r="W313">
        <v>0</v>
      </c>
      <c r="X313" t="s">
        <v>63</v>
      </c>
      <c r="Y313" t="s">
        <v>63</v>
      </c>
      <c r="Z313" t="s">
        <v>63</v>
      </c>
      <c r="AA313" t="s">
        <v>63</v>
      </c>
      <c r="AB313">
        <v>-1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1</v>
      </c>
      <c r="AK313">
        <v>0</v>
      </c>
      <c r="AL313">
        <v>1</v>
      </c>
      <c r="AM313">
        <v>0</v>
      </c>
      <c r="AN313">
        <v>1</v>
      </c>
      <c r="AO313">
        <v>1</v>
      </c>
      <c r="AP313">
        <v>0</v>
      </c>
      <c r="AQ313">
        <v>0</v>
      </c>
      <c r="AR313" t="s">
        <v>63</v>
      </c>
      <c r="AS313" t="s">
        <v>63</v>
      </c>
      <c r="AT313">
        <v>1</v>
      </c>
      <c r="AU313">
        <v>0</v>
      </c>
      <c r="AV313">
        <v>0</v>
      </c>
      <c r="AW313">
        <v>1</v>
      </c>
      <c r="AX313">
        <v>-1</v>
      </c>
      <c r="AY313">
        <v>1</v>
      </c>
      <c r="AZ313">
        <v>0</v>
      </c>
      <c r="BA313">
        <v>-1</v>
      </c>
      <c r="BB313">
        <v>-1</v>
      </c>
      <c r="BC313">
        <v>0</v>
      </c>
      <c r="BD313">
        <v>1</v>
      </c>
      <c r="BE313">
        <v>0</v>
      </c>
      <c r="BF313">
        <v>1</v>
      </c>
      <c r="BG313" t="s">
        <v>63</v>
      </c>
      <c r="BH313">
        <v>1</v>
      </c>
      <c r="BI313">
        <v>0</v>
      </c>
      <c r="BJ313" t="s">
        <v>63</v>
      </c>
      <c r="BK313" t="s">
        <v>63</v>
      </c>
      <c r="BL313" t="s">
        <v>63</v>
      </c>
      <c r="BM313" t="s">
        <v>63</v>
      </c>
      <c r="BN313" t="s">
        <v>63</v>
      </c>
      <c r="BO313" t="s">
        <v>63</v>
      </c>
      <c r="BP313" t="s">
        <v>63</v>
      </c>
      <c r="BQ313" t="s">
        <v>63</v>
      </c>
      <c r="BR313" t="s">
        <v>63</v>
      </c>
    </row>
    <row r="314" spans="1:70" x14ac:dyDescent="0.25">
      <c r="A314">
        <v>2722</v>
      </c>
      <c r="B314">
        <v>1</v>
      </c>
      <c r="C314">
        <v>94504</v>
      </c>
      <c r="D314">
        <v>1010</v>
      </c>
      <c r="E314">
        <v>8</v>
      </c>
      <c r="F314">
        <v>4</v>
      </c>
      <c r="G314">
        <v>12.22</v>
      </c>
      <c r="H314">
        <f>IFERROR(G314*M314,"")</f>
        <v>0</v>
      </c>
      <c r="I314" t="s">
        <v>62</v>
      </c>
      <c r="J314">
        <f>IF(M314="NA","",G314)</f>
        <v>12.22</v>
      </c>
      <c r="K314">
        <v>1</v>
      </c>
      <c r="L314">
        <v>1</v>
      </c>
      <c r="M314">
        <v>0</v>
      </c>
      <c r="N314">
        <v>0</v>
      </c>
      <c r="O314" t="str">
        <f t="shared" si="15"/>
        <v/>
      </c>
      <c r="P314" t="str">
        <f>IF(S314="","",G314)</f>
        <v/>
      </c>
      <c r="Q314" t="str">
        <f t="shared" si="16"/>
        <v/>
      </c>
      <c r="R314" s="25" t="str">
        <f>IF(IFERROR(VLOOKUP(C314,'t+1'!$B$2:$L$312,11,FALSE),"")="NA","",IFERROR(VLOOKUP(C314,'t+1'!$B$2:$L$312,11,FALSE),""))</f>
        <v/>
      </c>
      <c r="S314" s="25" t="str">
        <f t="shared" si="17"/>
        <v/>
      </c>
      <c r="T314">
        <v>1</v>
      </c>
      <c r="U314">
        <v>1</v>
      </c>
      <c r="V314">
        <v>1</v>
      </c>
      <c r="W314">
        <v>1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-1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1</v>
      </c>
      <c r="AQ314">
        <v>1</v>
      </c>
      <c r="AR314">
        <v>1</v>
      </c>
      <c r="AS314">
        <v>1</v>
      </c>
      <c r="AT314">
        <v>0</v>
      </c>
      <c r="AU314">
        <v>0</v>
      </c>
      <c r="AV314">
        <v>0</v>
      </c>
      <c r="AW314">
        <v>1</v>
      </c>
      <c r="AX314">
        <v>1</v>
      </c>
      <c r="AY314">
        <v>0</v>
      </c>
      <c r="AZ314">
        <v>0</v>
      </c>
      <c r="BA314">
        <v>0</v>
      </c>
      <c r="BB314">
        <v>1</v>
      </c>
      <c r="BC314">
        <v>-1</v>
      </c>
      <c r="BD314">
        <v>-1</v>
      </c>
      <c r="BE314">
        <v>-1</v>
      </c>
      <c r="BF314">
        <v>-1</v>
      </c>
      <c r="BG314">
        <v>1</v>
      </c>
      <c r="BH314">
        <v>0</v>
      </c>
      <c r="BI314">
        <v>0</v>
      </c>
      <c r="BJ314" t="s">
        <v>63</v>
      </c>
      <c r="BK314" t="s">
        <v>63</v>
      </c>
      <c r="BL314" t="s">
        <v>63</v>
      </c>
      <c r="BM314" t="s">
        <v>63</v>
      </c>
      <c r="BN314" t="s">
        <v>63</v>
      </c>
      <c r="BO314" t="s">
        <v>63</v>
      </c>
      <c r="BP314" t="s">
        <v>63</v>
      </c>
      <c r="BQ314" t="s">
        <v>63</v>
      </c>
      <c r="BR314" t="s">
        <v>63</v>
      </c>
    </row>
    <row r="315" spans="1:70" x14ac:dyDescent="0.25">
      <c r="A315">
        <v>2729</v>
      </c>
      <c r="B315">
        <v>1</v>
      </c>
      <c r="C315">
        <v>94514</v>
      </c>
      <c r="D315">
        <v>1201</v>
      </c>
      <c r="E315">
        <v>3</v>
      </c>
      <c r="F315">
        <v>3</v>
      </c>
      <c r="G315">
        <v>0.7</v>
      </c>
      <c r="H315">
        <f>IFERROR(G315*M315,"")</f>
        <v>-0.7</v>
      </c>
      <c r="I315" t="s">
        <v>62</v>
      </c>
      <c r="J315">
        <f>IF(M315="NA","",G315)</f>
        <v>0.7</v>
      </c>
      <c r="K315">
        <v>-1</v>
      </c>
      <c r="L315">
        <v>0</v>
      </c>
      <c r="M315">
        <v>-1</v>
      </c>
      <c r="N315">
        <v>0</v>
      </c>
      <c r="O315">
        <f t="shared" si="15"/>
        <v>0</v>
      </c>
      <c r="P315">
        <f>IF(S315="","",G315)</f>
        <v>0.7</v>
      </c>
      <c r="Q315">
        <f t="shared" si="16"/>
        <v>0.7</v>
      </c>
      <c r="R315" s="25">
        <f>IF(IFERROR(VLOOKUP(C315,'t+1'!$B$2:$L$312,11,FALSE),"")="NA","",IFERROR(VLOOKUP(C315,'t+1'!$B$2:$L$312,11,FALSE),""))</f>
        <v>0</v>
      </c>
      <c r="S315" s="25">
        <f t="shared" si="17"/>
        <v>0</v>
      </c>
      <c r="T315">
        <v>-1</v>
      </c>
      <c r="U315">
        <v>0</v>
      </c>
      <c r="V315">
        <v>-1</v>
      </c>
      <c r="W315">
        <v>0</v>
      </c>
      <c r="X315">
        <v>-1</v>
      </c>
      <c r="Y315">
        <v>0</v>
      </c>
      <c r="Z315">
        <v>-1</v>
      </c>
      <c r="AA315">
        <v>0</v>
      </c>
      <c r="AB315">
        <v>-1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0</v>
      </c>
      <c r="AP315">
        <v>1</v>
      </c>
      <c r="AQ315">
        <v>0</v>
      </c>
      <c r="AR315">
        <v>0</v>
      </c>
      <c r="AS315">
        <v>0</v>
      </c>
      <c r="AT315">
        <v>0</v>
      </c>
      <c r="AU315">
        <v>1</v>
      </c>
      <c r="AV315">
        <v>0</v>
      </c>
      <c r="AW315">
        <v>1</v>
      </c>
      <c r="AX315">
        <v>-1</v>
      </c>
      <c r="AY315">
        <v>-1</v>
      </c>
      <c r="AZ315">
        <v>-1</v>
      </c>
      <c r="BA315">
        <v>-1</v>
      </c>
      <c r="BB315">
        <v>-1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63</v>
      </c>
      <c r="BK315" t="s">
        <v>63</v>
      </c>
      <c r="BL315" t="s">
        <v>63</v>
      </c>
      <c r="BM315" t="s">
        <v>63</v>
      </c>
      <c r="BN315" t="s">
        <v>63</v>
      </c>
      <c r="BO315" t="s">
        <v>63</v>
      </c>
      <c r="BP315" t="s">
        <v>63</v>
      </c>
      <c r="BQ315" t="s">
        <v>63</v>
      </c>
      <c r="BR315" t="s">
        <v>63</v>
      </c>
    </row>
    <row r="316" spans="1:70" x14ac:dyDescent="0.25">
      <c r="A316">
        <v>11934</v>
      </c>
      <c r="B316">
        <v>6</v>
      </c>
      <c r="C316">
        <v>94650</v>
      </c>
      <c r="D316">
        <v>1201</v>
      </c>
      <c r="E316">
        <v>3</v>
      </c>
      <c r="F316">
        <v>3</v>
      </c>
      <c r="G316">
        <v>0.7</v>
      </c>
      <c r="H316">
        <f>IFERROR(G316*M316,"")</f>
        <v>-0.7</v>
      </c>
      <c r="I316" t="s">
        <v>62</v>
      </c>
      <c r="J316">
        <f>IF(M316="NA","",G316)</f>
        <v>0.7</v>
      </c>
      <c r="K316">
        <v>-1</v>
      </c>
      <c r="L316">
        <v>-1</v>
      </c>
      <c r="M316">
        <v>-1</v>
      </c>
      <c r="N316">
        <v>-1</v>
      </c>
      <c r="O316">
        <f t="shared" si="15"/>
        <v>0</v>
      </c>
      <c r="P316">
        <f>IF(S316="","",G316)</f>
        <v>0.7</v>
      </c>
      <c r="Q316">
        <f t="shared" si="16"/>
        <v>0.7</v>
      </c>
      <c r="R316" s="25">
        <f>IF(IFERROR(VLOOKUP(C316,'t+1'!$B$2:$L$312,11,FALSE),"")="NA","",IFERROR(VLOOKUP(C316,'t+1'!$B$2:$L$312,11,FALSE),""))</f>
        <v>-1</v>
      </c>
      <c r="S316" s="25">
        <f t="shared" si="17"/>
        <v>0</v>
      </c>
      <c r="T316">
        <v>-1</v>
      </c>
      <c r="U316">
        <v>-1</v>
      </c>
      <c r="V316">
        <v>-1</v>
      </c>
      <c r="W316">
        <v>-1</v>
      </c>
      <c r="X316">
        <v>-1</v>
      </c>
      <c r="Y316">
        <v>-1</v>
      </c>
      <c r="Z316">
        <v>0</v>
      </c>
      <c r="AA316">
        <v>-1</v>
      </c>
      <c r="AB316">
        <v>-1</v>
      </c>
      <c r="AC316">
        <v>-1</v>
      </c>
      <c r="AD316">
        <v>0</v>
      </c>
      <c r="AE316">
        <v>-1</v>
      </c>
      <c r="AF316">
        <v>-1</v>
      </c>
      <c r="AG316">
        <v>0</v>
      </c>
      <c r="AH316">
        <v>0</v>
      </c>
      <c r="AI316">
        <v>0</v>
      </c>
      <c r="AJ316">
        <v>1</v>
      </c>
      <c r="AK316">
        <v>1</v>
      </c>
      <c r="AL316">
        <v>1</v>
      </c>
      <c r="AM316">
        <v>1</v>
      </c>
      <c r="AN316">
        <v>0</v>
      </c>
      <c r="AO316">
        <v>1</v>
      </c>
      <c r="AP316">
        <v>0</v>
      </c>
      <c r="AQ316">
        <v>1</v>
      </c>
      <c r="AR316">
        <v>-1</v>
      </c>
      <c r="AS316">
        <v>-1</v>
      </c>
      <c r="AT316">
        <v>0</v>
      </c>
      <c r="AU316">
        <v>1</v>
      </c>
      <c r="AV316">
        <v>-1</v>
      </c>
      <c r="AW316">
        <v>1</v>
      </c>
      <c r="AX316">
        <v>-1</v>
      </c>
      <c r="AY316">
        <v>-1</v>
      </c>
      <c r="AZ316">
        <v>-1</v>
      </c>
      <c r="BA316">
        <v>-1</v>
      </c>
      <c r="BB316">
        <v>1</v>
      </c>
      <c r="BC316">
        <v>1</v>
      </c>
      <c r="BD316">
        <v>1</v>
      </c>
      <c r="BE316">
        <v>1</v>
      </c>
      <c r="BF316">
        <v>1</v>
      </c>
      <c r="BG316">
        <v>0</v>
      </c>
      <c r="BH316">
        <v>-1</v>
      </c>
      <c r="BI316">
        <v>0</v>
      </c>
      <c r="BJ316" t="s">
        <v>63</v>
      </c>
      <c r="BK316" t="s">
        <v>63</v>
      </c>
      <c r="BL316" t="s">
        <v>63</v>
      </c>
      <c r="BM316" t="s">
        <v>63</v>
      </c>
      <c r="BN316" t="s">
        <v>63</v>
      </c>
      <c r="BO316" t="s">
        <v>63</v>
      </c>
      <c r="BP316" t="s">
        <v>63</v>
      </c>
      <c r="BQ316" t="s">
        <v>63</v>
      </c>
      <c r="BR316" t="s">
        <v>63</v>
      </c>
    </row>
    <row r="317" spans="1:70" x14ac:dyDescent="0.25">
      <c r="A317">
        <v>12121</v>
      </c>
      <c r="B317">
        <v>7</v>
      </c>
      <c r="C317">
        <v>94655</v>
      </c>
      <c r="D317">
        <v>1149</v>
      </c>
      <c r="E317">
        <v>2</v>
      </c>
      <c r="F317">
        <v>2</v>
      </c>
      <c r="G317">
        <v>0.308</v>
      </c>
      <c r="H317">
        <f>IFERROR(G317*M317,"")</f>
        <v>0</v>
      </c>
      <c r="I317" t="s">
        <v>62</v>
      </c>
      <c r="J317">
        <f>IF(M317="NA","",G317)</f>
        <v>0.308</v>
      </c>
      <c r="K317">
        <v>0</v>
      </c>
      <c r="L317">
        <v>0</v>
      </c>
      <c r="M317">
        <v>0</v>
      </c>
      <c r="N317">
        <v>0</v>
      </c>
      <c r="O317" t="str">
        <f t="shared" si="15"/>
        <v/>
      </c>
      <c r="P317" t="str">
        <f>IF(S317="","",G317)</f>
        <v/>
      </c>
      <c r="Q317" t="str">
        <f t="shared" si="16"/>
        <v/>
      </c>
      <c r="R317" s="25" t="str">
        <f>IF(IFERROR(VLOOKUP(C317,'t+1'!$B$2:$L$312,11,FALSE),"")="NA","",IFERROR(VLOOKUP(C317,'t+1'!$B$2:$L$312,11,FALSE),""))</f>
        <v/>
      </c>
      <c r="S317" s="25" t="str">
        <f t="shared" si="17"/>
        <v/>
      </c>
      <c r="T317">
        <v>0</v>
      </c>
      <c r="U317">
        <v>0</v>
      </c>
      <c r="V317">
        <v>-1</v>
      </c>
      <c r="W317">
        <v>0</v>
      </c>
      <c r="X317">
        <v>1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1</v>
      </c>
      <c r="AT317">
        <v>0</v>
      </c>
      <c r="AU317">
        <v>1</v>
      </c>
      <c r="AV317">
        <v>0</v>
      </c>
      <c r="AW317">
        <v>1</v>
      </c>
      <c r="AX317">
        <v>1</v>
      </c>
      <c r="AY317">
        <v>-1</v>
      </c>
      <c r="AZ317">
        <v>-1</v>
      </c>
      <c r="BA317">
        <v>-1</v>
      </c>
      <c r="BB317">
        <v>-1</v>
      </c>
      <c r="BC317">
        <v>-1</v>
      </c>
      <c r="BD317">
        <v>0</v>
      </c>
      <c r="BE317">
        <v>-1</v>
      </c>
      <c r="BF317">
        <v>0</v>
      </c>
      <c r="BG317">
        <v>0</v>
      </c>
      <c r="BH317">
        <v>0</v>
      </c>
      <c r="BI317">
        <v>0</v>
      </c>
      <c r="BJ317" t="s">
        <v>63</v>
      </c>
      <c r="BK317" t="s">
        <v>63</v>
      </c>
      <c r="BL317" t="s">
        <v>63</v>
      </c>
      <c r="BM317" t="s">
        <v>63</v>
      </c>
      <c r="BN317" t="s">
        <v>63</v>
      </c>
      <c r="BO317" t="s">
        <v>63</v>
      </c>
      <c r="BP317" t="s">
        <v>63</v>
      </c>
      <c r="BQ317" t="s">
        <v>63</v>
      </c>
      <c r="BR317" t="s">
        <v>63</v>
      </c>
    </row>
    <row r="318" spans="1:70" x14ac:dyDescent="0.25">
      <c r="A318">
        <v>2751</v>
      </c>
      <c r="B318">
        <v>1</v>
      </c>
      <c r="C318">
        <v>94762</v>
      </c>
      <c r="D318">
        <v>1159</v>
      </c>
      <c r="E318">
        <v>2</v>
      </c>
      <c r="F318">
        <v>1</v>
      </c>
      <c r="G318">
        <v>0.224</v>
      </c>
      <c r="H318" t="str">
        <f>IFERROR(G318*M318,"")</f>
        <v/>
      </c>
      <c r="I318" t="s">
        <v>62</v>
      </c>
      <c r="J318" t="str">
        <f>IF(M318="NA","",G318)</f>
        <v/>
      </c>
      <c r="K318">
        <v>0</v>
      </c>
      <c r="L318">
        <v>0</v>
      </c>
      <c r="M318" t="s">
        <v>63</v>
      </c>
      <c r="N318" t="s">
        <v>63</v>
      </c>
      <c r="O318" t="str">
        <f t="shared" si="15"/>
        <v/>
      </c>
      <c r="P318" t="str">
        <f>IF(S318="","",G318)</f>
        <v/>
      </c>
      <c r="Q318" t="str">
        <f t="shared" si="16"/>
        <v/>
      </c>
      <c r="R318" s="25" t="str">
        <f>IF(IFERROR(VLOOKUP(C318,'t+1'!$B$2:$L$312,11,FALSE),"")="NA","",IFERROR(VLOOKUP(C318,'t+1'!$B$2:$L$312,11,FALSE),""))</f>
        <v/>
      </c>
      <c r="S318" s="25" t="str">
        <f t="shared" si="17"/>
        <v/>
      </c>
      <c r="T318">
        <v>0</v>
      </c>
      <c r="U318">
        <v>0</v>
      </c>
      <c r="V318">
        <v>0</v>
      </c>
      <c r="W318">
        <v>0</v>
      </c>
      <c r="X318" t="s">
        <v>63</v>
      </c>
      <c r="Y318" t="s">
        <v>63</v>
      </c>
      <c r="Z318">
        <v>0</v>
      </c>
      <c r="AA318">
        <v>0</v>
      </c>
      <c r="AB318">
        <v>-1</v>
      </c>
      <c r="AC318">
        <v>-1</v>
      </c>
      <c r="AD318">
        <v>0</v>
      </c>
      <c r="AE318">
        <v>0</v>
      </c>
      <c r="AF318">
        <v>0</v>
      </c>
      <c r="AG318">
        <v>0</v>
      </c>
      <c r="AH318">
        <v>-1</v>
      </c>
      <c r="AI318">
        <v>0</v>
      </c>
      <c r="AJ318">
        <v>1</v>
      </c>
      <c r="AK318">
        <v>1</v>
      </c>
      <c r="AL318">
        <v>1</v>
      </c>
      <c r="AM318">
        <v>1</v>
      </c>
      <c r="AN318">
        <v>0</v>
      </c>
      <c r="AO318">
        <v>0</v>
      </c>
      <c r="AP318">
        <v>0</v>
      </c>
      <c r="AQ318">
        <v>0</v>
      </c>
      <c r="AR318" t="s">
        <v>63</v>
      </c>
      <c r="AS318" t="s">
        <v>63</v>
      </c>
      <c r="AT318">
        <v>0</v>
      </c>
      <c r="AU318">
        <v>0</v>
      </c>
      <c r="AV318">
        <v>0</v>
      </c>
      <c r="AW318">
        <v>1</v>
      </c>
      <c r="AX318">
        <v>-1</v>
      </c>
      <c r="AY318">
        <v>-1</v>
      </c>
      <c r="AZ318">
        <v>-1</v>
      </c>
      <c r="BA318">
        <v>-1</v>
      </c>
      <c r="BB318">
        <v>-1</v>
      </c>
      <c r="BC318">
        <v>0</v>
      </c>
      <c r="BD318">
        <v>1</v>
      </c>
      <c r="BE318">
        <v>1</v>
      </c>
      <c r="BF318" t="s">
        <v>63</v>
      </c>
      <c r="BG318" t="s">
        <v>63</v>
      </c>
      <c r="BH318">
        <v>-1</v>
      </c>
      <c r="BI318">
        <v>-1</v>
      </c>
      <c r="BJ318" t="s">
        <v>63</v>
      </c>
      <c r="BK318" t="s">
        <v>63</v>
      </c>
      <c r="BL318" t="s">
        <v>63</v>
      </c>
      <c r="BM318" t="s">
        <v>63</v>
      </c>
      <c r="BN318" t="s">
        <v>63</v>
      </c>
      <c r="BO318" t="s">
        <v>63</v>
      </c>
      <c r="BP318" t="s">
        <v>63</v>
      </c>
      <c r="BQ318" t="s">
        <v>63</v>
      </c>
      <c r="BR318" t="s">
        <v>63</v>
      </c>
    </row>
    <row r="319" spans="1:70" x14ac:dyDescent="0.25">
      <c r="A319">
        <v>12287</v>
      </c>
      <c r="B319">
        <v>9</v>
      </c>
      <c r="C319">
        <v>94805</v>
      </c>
      <c r="D319">
        <v>1130</v>
      </c>
      <c r="E319">
        <v>2</v>
      </c>
      <c r="F319">
        <v>2</v>
      </c>
      <c r="G319">
        <v>5.6000000000000001E-2</v>
      </c>
      <c r="H319" t="str">
        <f>IFERROR(G319*M319,"")</f>
        <v/>
      </c>
      <c r="I319" t="s">
        <v>62</v>
      </c>
      <c r="J319" t="str">
        <f>IF(M319="NA","",G319)</f>
        <v/>
      </c>
      <c r="K319">
        <v>-1</v>
      </c>
      <c r="L319">
        <v>1</v>
      </c>
      <c r="M319" t="s">
        <v>63</v>
      </c>
      <c r="N319" t="s">
        <v>63</v>
      </c>
      <c r="O319" t="str">
        <f t="shared" si="15"/>
        <v/>
      </c>
      <c r="P319" t="str">
        <f>IF(S319="","",G319)</f>
        <v/>
      </c>
      <c r="Q319" t="str">
        <f t="shared" si="16"/>
        <v/>
      </c>
      <c r="R319" s="25" t="str">
        <f>IF(IFERROR(VLOOKUP(C319,'t+1'!$B$2:$L$312,11,FALSE),"")="NA","",IFERROR(VLOOKUP(C319,'t+1'!$B$2:$L$312,11,FALSE),""))</f>
        <v/>
      </c>
      <c r="S319" s="25" t="str">
        <f t="shared" si="17"/>
        <v/>
      </c>
      <c r="T319">
        <v>-1</v>
      </c>
      <c r="U319">
        <v>1</v>
      </c>
      <c r="V319">
        <v>-1</v>
      </c>
      <c r="W319">
        <v>1</v>
      </c>
      <c r="X319" t="s">
        <v>63</v>
      </c>
      <c r="Y319" t="s">
        <v>63</v>
      </c>
      <c r="Z319">
        <v>-1</v>
      </c>
      <c r="AA319">
        <v>-1</v>
      </c>
      <c r="AB319">
        <v>-1</v>
      </c>
      <c r="AC319">
        <v>1</v>
      </c>
      <c r="AD319">
        <v>-1</v>
      </c>
      <c r="AE319">
        <v>0</v>
      </c>
      <c r="AF319">
        <v>-1</v>
      </c>
      <c r="AG319">
        <v>0</v>
      </c>
      <c r="AH319">
        <v>-1</v>
      </c>
      <c r="AI319">
        <v>-1</v>
      </c>
      <c r="AJ319">
        <v>1</v>
      </c>
      <c r="AK319">
        <v>0</v>
      </c>
      <c r="AL319">
        <v>1</v>
      </c>
      <c r="AM319">
        <v>0</v>
      </c>
      <c r="AN319">
        <v>1</v>
      </c>
      <c r="AO319">
        <v>0</v>
      </c>
      <c r="AP319">
        <v>1</v>
      </c>
      <c r="AQ319">
        <v>0</v>
      </c>
      <c r="AR319" t="s">
        <v>63</v>
      </c>
      <c r="AS319" t="s">
        <v>63</v>
      </c>
      <c r="AT319">
        <v>-1</v>
      </c>
      <c r="AU319">
        <v>0</v>
      </c>
      <c r="AV319">
        <v>-1</v>
      </c>
      <c r="AW319">
        <v>1</v>
      </c>
      <c r="AX319">
        <v>-1</v>
      </c>
      <c r="AY319">
        <v>-1</v>
      </c>
      <c r="AZ319">
        <v>-1</v>
      </c>
      <c r="BA319">
        <v>-1</v>
      </c>
      <c r="BB319">
        <v>-1</v>
      </c>
      <c r="BC319">
        <v>0</v>
      </c>
      <c r="BD319">
        <v>1</v>
      </c>
      <c r="BE319">
        <v>1</v>
      </c>
      <c r="BF319" t="s">
        <v>63</v>
      </c>
      <c r="BG319" t="s">
        <v>63</v>
      </c>
      <c r="BH319">
        <v>-1</v>
      </c>
      <c r="BI319">
        <v>0</v>
      </c>
      <c r="BJ319" t="s">
        <v>63</v>
      </c>
      <c r="BK319" t="s">
        <v>63</v>
      </c>
      <c r="BL319" t="s">
        <v>63</v>
      </c>
      <c r="BM319" t="s">
        <v>63</v>
      </c>
      <c r="BN319" t="s">
        <v>63</v>
      </c>
      <c r="BO319" t="s">
        <v>63</v>
      </c>
      <c r="BP319" t="s">
        <v>63</v>
      </c>
      <c r="BQ319" t="s">
        <v>63</v>
      </c>
      <c r="BR319" t="s">
        <v>63</v>
      </c>
    </row>
    <row r="320" spans="1:70" x14ac:dyDescent="0.25">
      <c r="A320">
        <v>2754</v>
      </c>
      <c r="B320">
        <v>1</v>
      </c>
      <c r="C320">
        <v>94936</v>
      </c>
      <c r="D320">
        <v>1110</v>
      </c>
      <c r="E320">
        <v>2</v>
      </c>
      <c r="F320">
        <v>2</v>
      </c>
      <c r="G320">
        <v>0.14000000000000001</v>
      </c>
      <c r="H320">
        <f>IFERROR(G320*M320,"")</f>
        <v>0</v>
      </c>
      <c r="I320" t="s">
        <v>62</v>
      </c>
      <c r="J320">
        <f>IF(M320="NA","",G320)</f>
        <v>0.14000000000000001</v>
      </c>
      <c r="K320">
        <v>0</v>
      </c>
      <c r="L320">
        <v>-1</v>
      </c>
      <c r="M320">
        <v>0</v>
      </c>
      <c r="N320">
        <v>-1</v>
      </c>
      <c r="O320">
        <f t="shared" si="15"/>
        <v>0</v>
      </c>
      <c r="P320">
        <f>IF(S320="","",G320)</f>
        <v>0.14000000000000001</v>
      </c>
      <c r="Q320">
        <f t="shared" si="16"/>
        <v>0.14000000000000001</v>
      </c>
      <c r="R320" s="25">
        <f>IF(IFERROR(VLOOKUP(C320,'t+1'!$B$2:$L$312,11,FALSE),"")="NA","",IFERROR(VLOOKUP(C320,'t+1'!$B$2:$L$312,11,FALSE),""))</f>
        <v>-1</v>
      </c>
      <c r="S320" s="25">
        <f t="shared" si="17"/>
        <v>0</v>
      </c>
      <c r="T320">
        <v>-1</v>
      </c>
      <c r="U320">
        <v>-1</v>
      </c>
      <c r="V320">
        <v>-1</v>
      </c>
      <c r="W320">
        <v>-1</v>
      </c>
      <c r="X320">
        <v>-1</v>
      </c>
      <c r="Y320">
        <v>-1</v>
      </c>
      <c r="Z320">
        <v>0</v>
      </c>
      <c r="AA320">
        <v>0</v>
      </c>
      <c r="AB320">
        <v>0</v>
      </c>
      <c r="AC320">
        <v>-1</v>
      </c>
      <c r="AD320">
        <v>0</v>
      </c>
      <c r="AE320">
        <v>0</v>
      </c>
      <c r="AF320">
        <v>-1</v>
      </c>
      <c r="AG320">
        <v>-1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</v>
      </c>
      <c r="AX320">
        <v>-1</v>
      </c>
      <c r="AY320">
        <v>-1</v>
      </c>
      <c r="AZ320">
        <v>-1</v>
      </c>
      <c r="BA320">
        <v>-1</v>
      </c>
      <c r="BB320">
        <v>-1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-1</v>
      </c>
      <c r="BJ320" t="s">
        <v>63</v>
      </c>
      <c r="BK320" t="s">
        <v>63</v>
      </c>
      <c r="BL320" t="s">
        <v>63</v>
      </c>
      <c r="BM320" t="s">
        <v>63</v>
      </c>
      <c r="BN320" t="s">
        <v>63</v>
      </c>
      <c r="BO320" t="s">
        <v>63</v>
      </c>
      <c r="BP320" t="s">
        <v>63</v>
      </c>
      <c r="BQ320" t="s">
        <v>63</v>
      </c>
      <c r="BR320" t="s">
        <v>63</v>
      </c>
    </row>
    <row r="321" spans="1:70" x14ac:dyDescent="0.25">
      <c r="A321">
        <v>3580</v>
      </c>
      <c r="B321">
        <v>2</v>
      </c>
      <c r="C321">
        <v>94937</v>
      </c>
      <c r="D321">
        <v>1170</v>
      </c>
      <c r="E321">
        <v>4</v>
      </c>
      <c r="F321">
        <v>4</v>
      </c>
      <c r="G321">
        <v>1.7290000000000001</v>
      </c>
      <c r="H321">
        <f>IFERROR(G321*M321,"")</f>
        <v>1.7290000000000001</v>
      </c>
      <c r="I321" t="s">
        <v>62</v>
      </c>
      <c r="J321">
        <f>IF(M321="NA","",G321)</f>
        <v>1.7290000000000001</v>
      </c>
      <c r="K321">
        <v>1</v>
      </c>
      <c r="L321">
        <v>1</v>
      </c>
      <c r="M321">
        <v>1</v>
      </c>
      <c r="N321">
        <v>1</v>
      </c>
      <c r="O321">
        <f t="shared" si="15"/>
        <v>-3.4580000000000002</v>
      </c>
      <c r="P321">
        <f>IF(S321="","",G321)</f>
        <v>1.7290000000000001</v>
      </c>
      <c r="Q321">
        <f t="shared" si="16"/>
        <v>3.4580000000000002</v>
      </c>
      <c r="R321" s="25">
        <f>IF(IFERROR(VLOOKUP(C321,'t+1'!$B$2:$L$312,11,FALSE),"")="NA","",IFERROR(VLOOKUP(C321,'t+1'!$B$2:$L$312,11,FALSE),""))</f>
        <v>-1</v>
      </c>
      <c r="S321" s="25">
        <f t="shared" si="17"/>
        <v>-2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-1</v>
      </c>
      <c r="AA321">
        <v>-1</v>
      </c>
      <c r="AB321">
        <v>1</v>
      </c>
      <c r="AC321">
        <v>1</v>
      </c>
      <c r="AD321">
        <v>-1</v>
      </c>
      <c r="AE321">
        <v>-1</v>
      </c>
      <c r="AF321">
        <v>1</v>
      </c>
      <c r="AG321">
        <v>1</v>
      </c>
      <c r="AH321">
        <v>0</v>
      </c>
      <c r="AI321">
        <v>0</v>
      </c>
      <c r="AJ321">
        <v>1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0</v>
      </c>
      <c r="AR321">
        <v>-1</v>
      </c>
      <c r="AS321">
        <v>0</v>
      </c>
      <c r="AT321">
        <v>0</v>
      </c>
      <c r="AU321">
        <v>0</v>
      </c>
      <c r="AV321">
        <v>0</v>
      </c>
      <c r="AW321">
        <v>1</v>
      </c>
      <c r="AX321">
        <v>-1</v>
      </c>
      <c r="AY321">
        <v>-1</v>
      </c>
      <c r="AZ321">
        <v>-1</v>
      </c>
      <c r="BA321">
        <v>-1</v>
      </c>
      <c r="BB321">
        <v>-1</v>
      </c>
      <c r="BC321">
        <v>0</v>
      </c>
      <c r="BD321">
        <v>1</v>
      </c>
      <c r="BE321">
        <v>0</v>
      </c>
      <c r="BF321">
        <v>0</v>
      </c>
      <c r="BG321">
        <v>0</v>
      </c>
      <c r="BH321">
        <v>0</v>
      </c>
      <c r="BI321">
        <v>1</v>
      </c>
      <c r="BJ321" t="s">
        <v>63</v>
      </c>
      <c r="BK321" t="s">
        <v>63</v>
      </c>
      <c r="BL321" t="s">
        <v>63</v>
      </c>
      <c r="BM321" t="s">
        <v>63</v>
      </c>
      <c r="BN321" t="s">
        <v>63</v>
      </c>
      <c r="BO321" t="s">
        <v>63</v>
      </c>
      <c r="BP321" t="s">
        <v>63</v>
      </c>
      <c r="BQ321" t="s">
        <v>63</v>
      </c>
      <c r="BR321" t="s">
        <v>63</v>
      </c>
    </row>
    <row r="322" spans="1:70" x14ac:dyDescent="0.25">
      <c r="A322">
        <v>11983</v>
      </c>
      <c r="B322">
        <v>6</v>
      </c>
      <c r="C322">
        <v>94942</v>
      </c>
      <c r="D322">
        <v>1170</v>
      </c>
      <c r="E322">
        <v>9</v>
      </c>
      <c r="F322">
        <v>4</v>
      </c>
      <c r="G322">
        <v>26.026</v>
      </c>
      <c r="H322">
        <f>IFERROR(G322*M322,"")</f>
        <v>0</v>
      </c>
      <c r="I322" t="s">
        <v>62</v>
      </c>
      <c r="J322">
        <f>IF(M322="NA","",G322)</f>
        <v>26.026</v>
      </c>
      <c r="K322">
        <v>1</v>
      </c>
      <c r="L322">
        <v>1</v>
      </c>
      <c r="M322">
        <v>0</v>
      </c>
      <c r="N322">
        <v>0</v>
      </c>
      <c r="O322" t="str">
        <f t="shared" si="15"/>
        <v/>
      </c>
      <c r="P322" t="str">
        <f>IF(S322="","",G322)</f>
        <v/>
      </c>
      <c r="Q322" t="str">
        <f t="shared" si="16"/>
        <v/>
      </c>
      <c r="R322" s="25" t="str">
        <f>IF(IFERROR(VLOOKUP(C322,'t+1'!$B$2:$L$312,11,FALSE),"")="NA","",IFERROR(VLOOKUP(C322,'t+1'!$B$2:$L$312,11,FALSE),""))</f>
        <v/>
      </c>
      <c r="S322" s="25" t="str">
        <f t="shared" si="17"/>
        <v/>
      </c>
      <c r="T322">
        <v>0</v>
      </c>
      <c r="U322">
        <v>0</v>
      </c>
      <c r="V322">
        <v>1</v>
      </c>
      <c r="W322">
        <v>1</v>
      </c>
      <c r="X322">
        <v>0</v>
      </c>
      <c r="Y322">
        <v>0</v>
      </c>
      <c r="Z322">
        <v>-1</v>
      </c>
      <c r="AA322">
        <v>-1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-1</v>
      </c>
      <c r="AK322">
        <v>-1</v>
      </c>
      <c r="AL322">
        <v>-1</v>
      </c>
      <c r="AM322">
        <v>-1</v>
      </c>
      <c r="AN322">
        <v>0</v>
      </c>
      <c r="AO322">
        <v>0</v>
      </c>
      <c r="AP322">
        <v>1</v>
      </c>
      <c r="AQ322">
        <v>1</v>
      </c>
      <c r="AR322">
        <v>0</v>
      </c>
      <c r="AS322">
        <v>0</v>
      </c>
      <c r="AT322">
        <v>0</v>
      </c>
      <c r="AU322">
        <v>1</v>
      </c>
      <c r="AV322">
        <v>0</v>
      </c>
      <c r="AW322">
        <v>1</v>
      </c>
      <c r="AX322">
        <v>-1</v>
      </c>
      <c r="AY322">
        <v>0</v>
      </c>
      <c r="AZ322">
        <v>-1</v>
      </c>
      <c r="BA322">
        <v>-1</v>
      </c>
      <c r="BB322">
        <v>-1</v>
      </c>
      <c r="BC322">
        <v>-1</v>
      </c>
      <c r="BD322">
        <v>0</v>
      </c>
      <c r="BE322">
        <v>0</v>
      </c>
      <c r="BF322">
        <v>0</v>
      </c>
      <c r="BG322">
        <v>1</v>
      </c>
      <c r="BH322">
        <v>0</v>
      </c>
      <c r="BI322">
        <v>0</v>
      </c>
      <c r="BJ322" t="s">
        <v>63</v>
      </c>
      <c r="BK322" t="s">
        <v>63</v>
      </c>
      <c r="BL322" t="s">
        <v>63</v>
      </c>
      <c r="BM322" t="s">
        <v>63</v>
      </c>
      <c r="BN322" t="s">
        <v>63</v>
      </c>
      <c r="BO322" t="s">
        <v>63</v>
      </c>
      <c r="BP322" t="s">
        <v>63</v>
      </c>
      <c r="BQ322" t="s">
        <v>63</v>
      </c>
      <c r="BR322" t="s">
        <v>63</v>
      </c>
    </row>
    <row r="323" spans="1:70" x14ac:dyDescent="0.25">
      <c r="A323">
        <v>11989</v>
      </c>
      <c r="B323">
        <v>6</v>
      </c>
      <c r="C323">
        <v>94946</v>
      </c>
      <c r="D323">
        <v>1153</v>
      </c>
      <c r="E323">
        <v>1</v>
      </c>
      <c r="F323">
        <v>1</v>
      </c>
      <c r="G323">
        <v>5.6000000000000001E-2</v>
      </c>
      <c r="H323">
        <f>IFERROR(G323*M323,"")</f>
        <v>-5.6000000000000001E-2</v>
      </c>
      <c r="I323" t="s">
        <v>62</v>
      </c>
      <c r="J323">
        <f>IF(M323="NA","",G323)</f>
        <v>5.6000000000000001E-2</v>
      </c>
      <c r="K323">
        <v>-1</v>
      </c>
      <c r="L323">
        <v>-1</v>
      </c>
      <c r="M323">
        <v>-1</v>
      </c>
      <c r="N323">
        <v>0</v>
      </c>
      <c r="O323">
        <f t="shared" ref="O323" si="18">IFERROR(S323*G323,"")</f>
        <v>-5.6000000000000001E-2</v>
      </c>
      <c r="P323">
        <f>IF(S323="","",G323)</f>
        <v>5.6000000000000001E-2</v>
      </c>
      <c r="Q323">
        <f t="shared" ref="Q323" si="19">IF(S323=2,P323*2,IF(S323=-2,P323*2,P323))</f>
        <v>5.6000000000000001E-2</v>
      </c>
      <c r="R323" s="25">
        <f>IF(IFERROR(VLOOKUP(C323,'t+1'!$B$2:$L$312,11,FALSE),"")="NA","",IFERROR(VLOOKUP(C323,'t+1'!$B$2:$L$312,11,FALSE),""))</f>
        <v>-1</v>
      </c>
      <c r="S323" s="25">
        <f t="shared" ref="S323" si="20">IFERROR(R323-N323,"")</f>
        <v>-1</v>
      </c>
      <c r="T323">
        <v>-1</v>
      </c>
      <c r="U323">
        <v>-1</v>
      </c>
      <c r="V323">
        <v>-1</v>
      </c>
      <c r="W323">
        <v>-1</v>
      </c>
      <c r="X323">
        <v>-1</v>
      </c>
      <c r="Y323">
        <v>0</v>
      </c>
      <c r="Z323">
        <v>0</v>
      </c>
      <c r="AA323">
        <v>0</v>
      </c>
      <c r="AB323">
        <v>-1</v>
      </c>
      <c r="AC323">
        <v>-1</v>
      </c>
      <c r="AD323">
        <v>0</v>
      </c>
      <c r="AE323">
        <v>0</v>
      </c>
      <c r="AF323">
        <v>-1</v>
      </c>
      <c r="AG323">
        <v>-1</v>
      </c>
      <c r="AH323">
        <v>0</v>
      </c>
      <c r="AI323">
        <v>0</v>
      </c>
      <c r="AJ323">
        <v>1</v>
      </c>
      <c r="AK323">
        <v>0</v>
      </c>
      <c r="AL323">
        <v>0</v>
      </c>
      <c r="AM323">
        <v>1</v>
      </c>
      <c r="AN323">
        <v>1</v>
      </c>
      <c r="AO323">
        <v>0</v>
      </c>
      <c r="AP323">
        <v>1</v>
      </c>
      <c r="AQ323">
        <v>0</v>
      </c>
      <c r="AR323">
        <v>0</v>
      </c>
      <c r="AS323">
        <v>0</v>
      </c>
      <c r="AT323">
        <v>0</v>
      </c>
      <c r="AU323">
        <v>1</v>
      </c>
      <c r="AV323">
        <v>-1</v>
      </c>
      <c r="AW323">
        <v>1</v>
      </c>
      <c r="AX323">
        <v>-1</v>
      </c>
      <c r="AY323">
        <v>0</v>
      </c>
      <c r="AZ323">
        <v>-1</v>
      </c>
      <c r="BA323">
        <v>-1</v>
      </c>
      <c r="BB323">
        <v>0</v>
      </c>
      <c r="BC323">
        <v>0</v>
      </c>
      <c r="BD323">
        <v>1</v>
      </c>
      <c r="BE323">
        <v>0</v>
      </c>
      <c r="BF323">
        <v>0</v>
      </c>
      <c r="BG323">
        <v>1</v>
      </c>
      <c r="BH323">
        <v>0</v>
      </c>
      <c r="BI323">
        <v>0</v>
      </c>
      <c r="BJ323" t="s">
        <v>63</v>
      </c>
      <c r="BK323" t="s">
        <v>63</v>
      </c>
      <c r="BL323" t="s">
        <v>63</v>
      </c>
      <c r="BM323" t="s">
        <v>63</v>
      </c>
      <c r="BN323" t="s">
        <v>63</v>
      </c>
      <c r="BO323" t="s">
        <v>63</v>
      </c>
      <c r="BP323" t="s">
        <v>63</v>
      </c>
      <c r="BQ323" t="s">
        <v>63</v>
      </c>
      <c r="BR323" t="s">
        <v>63</v>
      </c>
    </row>
    <row r="325" spans="1:70" x14ac:dyDescent="0.25">
      <c r="F325" s="4" t="s">
        <v>65</v>
      </c>
      <c r="G325" s="1">
        <f>SUM(G2:G323)</f>
        <v>806.11800000000085</v>
      </c>
      <c r="H325" s="2">
        <f>SUM(H2:H323)</f>
        <v>22.084000000000003</v>
      </c>
      <c r="I325" s="2"/>
      <c r="J325" s="3">
        <f>SUM(J2:J323)</f>
        <v>687.76700000000073</v>
      </c>
      <c r="L325" s="4" t="s">
        <v>68</v>
      </c>
      <c r="M325" s="4">
        <f>SUMIFS(M2:M323,M2:M323,1)</f>
        <v>67</v>
      </c>
      <c r="N325" s="7" t="s">
        <v>73</v>
      </c>
      <c r="O325" s="33">
        <f>M325/M327</f>
        <v>0.27572016460905352</v>
      </c>
      <c r="R325" t="s">
        <v>87</v>
      </c>
      <c r="S325" s="44">
        <f>_xlfn.STDEV.P(S2:S323)</f>
        <v>0.71033893622762057</v>
      </c>
      <c r="U325" s="6" t="s">
        <v>65</v>
      </c>
      <c r="V325" s="1">
        <f>SUM(G2:G323)</f>
        <v>806.11800000000085</v>
      </c>
      <c r="W325" s="2">
        <f>SUM(O2:O323)</f>
        <v>50.19100000000001</v>
      </c>
      <c r="X325" s="3">
        <f>SUM(P2:P323)</f>
        <v>415.34099999999978</v>
      </c>
      <c r="Y325" s="3">
        <f>SUM(Q2:Q323)</f>
        <v>455.50999999999988</v>
      </c>
    </row>
    <row r="326" spans="1:70" x14ac:dyDescent="0.25">
      <c r="F326" s="6" t="s">
        <v>66</v>
      </c>
      <c r="G326" s="14">
        <f>H325/G325</f>
        <v>2.7395492967530782E-2</v>
      </c>
      <c r="H326" s="2"/>
      <c r="I326" s="2"/>
      <c r="J326" s="20">
        <f>H325/J325</f>
        <v>3.210971157383239E-2</v>
      </c>
      <c r="L326" s="9" t="s">
        <v>69</v>
      </c>
      <c r="M326" s="9">
        <f>SUMIFS(M2:M323,M2:M323,-1)</f>
        <v>-70</v>
      </c>
      <c r="N326" s="8" t="s">
        <v>74</v>
      </c>
      <c r="O326" s="34">
        <f>M326/M327</f>
        <v>-0.2880658436213992</v>
      </c>
      <c r="R326" t="s">
        <v>71</v>
      </c>
      <c r="S326" s="44">
        <v>0.7103389</v>
      </c>
    </row>
    <row r="327" spans="1:70" x14ac:dyDescent="0.25">
      <c r="F327" s="5" t="s">
        <v>67</v>
      </c>
      <c r="G327" s="1">
        <f>AVERAGE(G2:G323)</f>
        <v>2.5034720496894436</v>
      </c>
      <c r="H327" s="13">
        <f>AVERAGE(H2:H323)</f>
        <v>9.0880658436213999E-2</v>
      </c>
      <c r="I327" s="2"/>
      <c r="J327" s="12">
        <f>AVERAGE(J2:J323)</f>
        <v>2.8303168724279866</v>
      </c>
      <c r="L327" s="5" t="s">
        <v>70</v>
      </c>
      <c r="M327" s="5">
        <f>COUNT(M2:M323)</f>
        <v>243</v>
      </c>
      <c r="N327" s="10" t="s">
        <v>75</v>
      </c>
      <c r="O327" s="10"/>
      <c r="R327" t="s">
        <v>88</v>
      </c>
      <c r="S327" s="45">
        <f>_xlfn.STDEV.S(S2:S323)</f>
        <v>0.71281831178074095</v>
      </c>
      <c r="U327" s="35" t="s">
        <v>189</v>
      </c>
      <c r="V327" s="4">
        <v>2</v>
      </c>
      <c r="W327" s="38">
        <f>SUMIFS($O$2:$O$323,$S$2:$S$323,V327)</f>
        <v>75.62</v>
      </c>
      <c r="X327" s="47">
        <f>W327/$X$325</f>
        <v>0.18206726521099542</v>
      </c>
      <c r="Y327" s="41">
        <f>W327/$Y$325</f>
        <v>0.16601172312353191</v>
      </c>
    </row>
    <row r="328" spans="1:70" x14ac:dyDescent="0.25">
      <c r="L328" s="5" t="s">
        <v>66</v>
      </c>
      <c r="M328" s="9">
        <f>M325+M326</f>
        <v>-3</v>
      </c>
      <c r="O328" s="29">
        <f>O325+O326</f>
        <v>-1.2345679012345678E-2</v>
      </c>
      <c r="R328" t="s">
        <v>72</v>
      </c>
      <c r="S328" s="45">
        <v>0.71281830000000002</v>
      </c>
      <c r="U328" s="36" t="s">
        <v>190</v>
      </c>
      <c r="V328" s="9">
        <v>1</v>
      </c>
      <c r="W328" s="39">
        <f>SUMIFS($O$2:$O$323,$S$2:$S$323,V328)</f>
        <v>57.01400000000001</v>
      </c>
      <c r="X328" s="48">
        <f>W328/$X$325</f>
        <v>0.13727033931155375</v>
      </c>
      <c r="Y328" s="42">
        <f t="shared" ref="Y328:Y331" si="21">W328/$Y$325</f>
        <v>0.12516519944677401</v>
      </c>
    </row>
    <row r="329" spans="1:70" x14ac:dyDescent="0.25">
      <c r="F329" s="4" t="s">
        <v>73</v>
      </c>
      <c r="G329" s="15" t="s">
        <v>77</v>
      </c>
      <c r="H329" s="15">
        <f>SUMIFS(H2:H323,H2:H323,G329)</f>
        <v>227.06600000000006</v>
      </c>
      <c r="I329" s="7">
        <f>H329/J325</f>
        <v>0.33014960008258581</v>
      </c>
      <c r="L329" s="1" t="s">
        <v>67</v>
      </c>
      <c r="M329" s="6"/>
      <c r="O329" s="30">
        <f>AVERAGE(M2:M323)</f>
        <v>-1.2345679012345678E-2</v>
      </c>
      <c r="U329" s="36" t="s">
        <v>191</v>
      </c>
      <c r="V329" s="9">
        <v>0</v>
      </c>
      <c r="W329" s="39">
        <f>SUMIFS($O$2:$O$323,$S$2:$S$323,V329)</f>
        <v>0</v>
      </c>
      <c r="X329" s="48">
        <f>W329/$X$325</f>
        <v>0</v>
      </c>
      <c r="Y329" s="42">
        <f t="shared" si="21"/>
        <v>0</v>
      </c>
    </row>
    <row r="330" spans="1:70" x14ac:dyDescent="0.25">
      <c r="F330" s="5" t="s">
        <v>74</v>
      </c>
      <c r="G330" s="16" t="s">
        <v>78</v>
      </c>
      <c r="H330" s="16">
        <f>SUMIFS(H2:H323,H2:H323,G330)</f>
        <v>-204.98199999999997</v>
      </c>
      <c r="I330" s="10">
        <f>H330/J325</f>
        <v>-0.29803988850875335</v>
      </c>
      <c r="N330" t="s">
        <v>82</v>
      </c>
      <c r="O330" s="30">
        <v>-1.234568E-2</v>
      </c>
      <c r="U330" s="36" t="s">
        <v>192</v>
      </c>
      <c r="V330" s="9">
        <v>-1</v>
      </c>
      <c r="W330" s="39">
        <f>SUMIFS($O$2:$O$323,$S$2:$S$323,V330)</f>
        <v>-77.724999999999994</v>
      </c>
      <c r="X330" s="48">
        <f>W330/$X$325</f>
        <v>-0.18713538995668627</v>
      </c>
      <c r="Y330" s="42">
        <f t="shared" si="21"/>
        <v>-0.17063291695023164</v>
      </c>
    </row>
    <row r="331" spans="1:70" x14ac:dyDescent="0.25">
      <c r="F331" s="5" t="s">
        <v>66</v>
      </c>
      <c r="G331" s="16"/>
      <c r="H331" s="16">
        <f>H329+H330</f>
        <v>22.084000000000088</v>
      </c>
      <c r="I331" s="19">
        <f>I329+I330</f>
        <v>3.2109711573832467E-2</v>
      </c>
      <c r="J331" s="24">
        <f>H331/J325</f>
        <v>3.2109711573832508E-2</v>
      </c>
      <c r="O331" s="31"/>
      <c r="U331" s="37" t="s">
        <v>193</v>
      </c>
      <c r="V331" s="5">
        <v>-2</v>
      </c>
      <c r="W331" s="40">
        <f>SUMIFS($O$2:$O$323,$S$2:$S$323,V331)</f>
        <v>-4.718</v>
      </c>
      <c r="X331" s="49">
        <f>W331/$X$325</f>
        <v>-1.1359340878940442E-2</v>
      </c>
      <c r="Y331" s="43">
        <f t="shared" si="21"/>
        <v>-1.0357621127966458E-2</v>
      </c>
    </row>
    <row r="332" spans="1:70" x14ac:dyDescent="0.25">
      <c r="H332" s="1" t="s">
        <v>83</v>
      </c>
      <c r="I332" s="21">
        <v>3.210971E-2</v>
      </c>
      <c r="L332" t="s">
        <v>80</v>
      </c>
      <c r="M332" s="17">
        <f>_xlfn.STDEV.P(M2:M323)</f>
        <v>0.75075534792645793</v>
      </c>
      <c r="N332" t="s">
        <v>79</v>
      </c>
      <c r="O332" s="32">
        <f>SQRT((O325+O326*(-1)-(O325-O326*(-1))^2))</f>
        <v>0.75075534792645782</v>
      </c>
    </row>
    <row r="333" spans="1:70" x14ac:dyDescent="0.25">
      <c r="L333" t="s">
        <v>81</v>
      </c>
      <c r="M333">
        <f>_xlfn.STDEV.S(M3:M324)</f>
        <v>0.75102663979559225</v>
      </c>
      <c r="N333" t="s">
        <v>71</v>
      </c>
      <c r="O333" s="32">
        <v>0.75075530000000001</v>
      </c>
      <c r="X333" t="s">
        <v>80</v>
      </c>
      <c r="Y333" s="23">
        <f>_xlfn.STDEV.P(O2:O323)</f>
        <v>6.7228035548070135</v>
      </c>
    </row>
    <row r="334" spans="1:70" x14ac:dyDescent="0.25">
      <c r="I334" t="s">
        <v>80</v>
      </c>
      <c r="J334" s="23">
        <f>_xlfn.STDEV.P(H2:H323)</f>
        <v>5.0516549737102885</v>
      </c>
      <c r="N334" t="s">
        <v>72</v>
      </c>
      <c r="O334" s="31">
        <v>0.75230490000000005</v>
      </c>
      <c r="X334" t="s">
        <v>79</v>
      </c>
      <c r="Y334" s="51">
        <f>SQRT((4*X327+X328+X330*(-1)+4*X331*(-1)-(2*X327+X328-X330*(-1)-2*X331*(-1))^2))</f>
        <v>1.0065337976454047</v>
      </c>
      <c r="Z334" s="46">
        <f>SQRT((4*Y327+Y328+Y330*(-1)+4*Y331*(-1)-(2*Y327+Y328-Y330*(-1)-2*Y331*(-1))^2))</f>
        <v>0.96467835528065837</v>
      </c>
    </row>
    <row r="335" spans="1:70" x14ac:dyDescent="0.25">
      <c r="I335" t="s">
        <v>79</v>
      </c>
      <c r="J335" s="28">
        <f>SQRT((I329+I330*(-1)-(I329-I330*(-1))^2))</f>
        <v>0.79193336526123492</v>
      </c>
      <c r="K335" s="18"/>
      <c r="X335" t="s">
        <v>83</v>
      </c>
      <c r="Y335" s="52">
        <v>1.006534</v>
      </c>
      <c r="Z335" s="50">
        <v>0.96467840000000005</v>
      </c>
    </row>
    <row r="336" spans="1:70" x14ac:dyDescent="0.25">
      <c r="I336" t="s">
        <v>83</v>
      </c>
      <c r="J336" s="27">
        <v>0.79193340000000001</v>
      </c>
    </row>
  </sheetData>
  <sortState ref="A2:BQ323">
    <sortCondition ref="C2:C323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28"/>
  <sheetViews>
    <sheetView workbookViewId="0">
      <pane ySplit="1" topLeftCell="A2" activePane="bottomLeft" state="frozen"/>
      <selection pane="bottomLeft" activeCell="L2" sqref="L2"/>
    </sheetView>
  </sheetViews>
  <sheetFormatPr defaultRowHeight="15" x14ac:dyDescent="0.25"/>
  <cols>
    <col min="7" max="7" width="12" bestFit="1" customWidth="1"/>
    <col min="9" max="9" width="10.85546875" customWidth="1"/>
  </cols>
  <sheetData>
    <row r="1" spans="1:66" ht="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64</v>
      </c>
      <c r="H1" t="s">
        <v>6</v>
      </c>
      <c r="I1" s="11" t="s">
        <v>76</v>
      </c>
      <c r="J1" t="s">
        <v>7</v>
      </c>
      <c r="K1" t="s">
        <v>8</v>
      </c>
      <c r="L1" t="s">
        <v>9</v>
      </c>
      <c r="M1" t="s">
        <v>86</v>
      </c>
      <c r="N1" t="s">
        <v>185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</row>
    <row r="2" spans="1:66" x14ac:dyDescent="0.25">
      <c r="A2">
        <v>1</v>
      </c>
      <c r="B2">
        <v>33210</v>
      </c>
      <c r="C2">
        <v>1179</v>
      </c>
      <c r="D2">
        <v>4</v>
      </c>
      <c r="E2">
        <v>4</v>
      </c>
      <c r="F2">
        <v>1.7290000000000001</v>
      </c>
      <c r="G2">
        <f>IFERROR(F2*L2,"")</f>
        <v>1.7290000000000001</v>
      </c>
      <c r="H2" t="s">
        <v>84</v>
      </c>
      <c r="I2">
        <f>IF(L2="NA","",F2)</f>
        <v>1.7290000000000001</v>
      </c>
      <c r="J2">
        <v>1</v>
      </c>
      <c r="K2">
        <v>0</v>
      </c>
      <c r="L2">
        <v>1</v>
      </c>
      <c r="M2" s="25">
        <f>IF(IFERROR(VLOOKUP(B2,check!$C$2:$P$323,12,FALSE),"")="NA","",IFERROR(VLOOKUP(B2,check!$C$2:$P$323,12,FALSE),""))</f>
        <v>0</v>
      </c>
      <c r="N2" s="25">
        <f>IFERROR(L2-M2,"")</f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-1</v>
      </c>
      <c r="BJ2">
        <v>-1</v>
      </c>
      <c r="BK2">
        <v>0</v>
      </c>
      <c r="BL2">
        <v>1</v>
      </c>
      <c r="BM2">
        <v>0</v>
      </c>
      <c r="BN2">
        <v>0</v>
      </c>
    </row>
    <row r="3" spans="1:66" x14ac:dyDescent="0.25">
      <c r="A3">
        <v>1</v>
      </c>
      <c r="B3">
        <v>33212</v>
      </c>
      <c r="C3">
        <v>1010</v>
      </c>
      <c r="D3">
        <v>3</v>
      </c>
      <c r="E3">
        <v>4</v>
      </c>
      <c r="F3">
        <v>1.3</v>
      </c>
      <c r="G3">
        <f t="shared" ref="G3:G66" si="0">IFERROR(F3*L3,"")</f>
        <v>0</v>
      </c>
      <c r="H3" t="s">
        <v>84</v>
      </c>
      <c r="I3">
        <f t="shared" ref="I3:I66" si="1">IF(L3="NA","",F3)</f>
        <v>1.3</v>
      </c>
      <c r="J3">
        <v>0</v>
      </c>
      <c r="K3">
        <v>0</v>
      </c>
      <c r="L3">
        <v>0</v>
      </c>
      <c r="M3" s="25" t="str">
        <f>IF(IFERROR(VLOOKUP(B3,check!$C$2:$P$323,12,FALSE),"")="NA","",IFERROR(VLOOKUP(B3,check!$C$2:$P$323,12,FALSE),""))</f>
        <v/>
      </c>
      <c r="N3" s="25" t="str">
        <f>IFERROR(L3-M3,"")</f>
        <v/>
      </c>
      <c r="O3">
        <v>0</v>
      </c>
      <c r="P3">
        <v>0</v>
      </c>
      <c r="Q3">
        <v>0</v>
      </c>
      <c r="R3">
        <v>-1</v>
      </c>
      <c r="S3">
        <v>-1</v>
      </c>
      <c r="T3">
        <v>0</v>
      </c>
      <c r="U3">
        <v>-1</v>
      </c>
      <c r="V3">
        <v>0</v>
      </c>
      <c r="W3">
        <v>0</v>
      </c>
      <c r="X3">
        <v>-1</v>
      </c>
      <c r="Y3">
        <v>-1</v>
      </c>
      <c r="Z3">
        <v>-1</v>
      </c>
      <c r="AA3">
        <v>-1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0</v>
      </c>
      <c r="AO3">
        <v>0</v>
      </c>
      <c r="AP3">
        <v>1</v>
      </c>
      <c r="AQ3">
        <v>1</v>
      </c>
      <c r="AR3">
        <v>0</v>
      </c>
      <c r="AS3">
        <v>1</v>
      </c>
      <c r="AT3">
        <v>-1</v>
      </c>
      <c r="AU3">
        <v>-1</v>
      </c>
      <c r="AV3">
        <v>-1</v>
      </c>
      <c r="AW3">
        <v>-1</v>
      </c>
      <c r="AX3">
        <v>1</v>
      </c>
      <c r="AY3">
        <v>-1</v>
      </c>
      <c r="AZ3">
        <v>0</v>
      </c>
      <c r="BA3">
        <v>1</v>
      </c>
      <c r="BB3">
        <v>0</v>
      </c>
      <c r="BC3">
        <v>0</v>
      </c>
      <c r="BD3">
        <v>-1</v>
      </c>
      <c r="BE3">
        <v>-1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>
        <v>-1</v>
      </c>
      <c r="BN3">
        <v>-1</v>
      </c>
    </row>
    <row r="4" spans="1:66" x14ac:dyDescent="0.25">
      <c r="A4">
        <v>1</v>
      </c>
      <c r="B4">
        <v>33214</v>
      </c>
      <c r="C4">
        <v>1120</v>
      </c>
      <c r="D4">
        <v>3</v>
      </c>
      <c r="E4">
        <v>3</v>
      </c>
      <c r="F4">
        <v>7.0000000000000007E-2</v>
      </c>
      <c r="G4">
        <f t="shared" si="0"/>
        <v>-7.0000000000000007E-2</v>
      </c>
      <c r="H4" t="s">
        <v>84</v>
      </c>
      <c r="I4">
        <f t="shared" si="1"/>
        <v>7.0000000000000007E-2</v>
      </c>
      <c r="J4">
        <v>1</v>
      </c>
      <c r="K4">
        <v>1</v>
      </c>
      <c r="L4">
        <v>-1</v>
      </c>
      <c r="M4" s="25">
        <f>IF(IFERROR(VLOOKUP(B4,check!$C$2:$P$323,12,FALSE),"")="NA","",IFERROR(VLOOKUP(B4,check!$C$2:$P$323,12,FALSE),""))</f>
        <v>0</v>
      </c>
      <c r="N4" s="25">
        <f>IFERROR(L4-M4,"")</f>
        <v>-1</v>
      </c>
      <c r="O4">
        <v>-1</v>
      </c>
      <c r="P4">
        <v>1</v>
      </c>
      <c r="Q4">
        <v>1</v>
      </c>
      <c r="R4">
        <v>1</v>
      </c>
      <c r="S4">
        <v>1</v>
      </c>
      <c r="T4">
        <v>-1</v>
      </c>
      <c r="U4">
        <v>-1</v>
      </c>
      <c r="V4">
        <v>0</v>
      </c>
      <c r="W4">
        <v>0</v>
      </c>
      <c r="X4">
        <v>-1</v>
      </c>
      <c r="Y4">
        <v>-1</v>
      </c>
      <c r="Z4">
        <v>1</v>
      </c>
      <c r="AA4">
        <v>1</v>
      </c>
      <c r="AB4">
        <v>0</v>
      </c>
      <c r="AC4">
        <v>0</v>
      </c>
      <c r="AD4">
        <v>1</v>
      </c>
      <c r="AE4">
        <v>0</v>
      </c>
      <c r="AF4">
        <v>1</v>
      </c>
      <c r="AG4">
        <v>1</v>
      </c>
      <c r="AH4">
        <v>0</v>
      </c>
      <c r="AI4">
        <v>0</v>
      </c>
      <c r="AJ4">
        <v>1</v>
      </c>
      <c r="AK4">
        <v>1</v>
      </c>
      <c r="AL4">
        <v>-1</v>
      </c>
      <c r="AM4">
        <v>0</v>
      </c>
      <c r="AN4">
        <v>0</v>
      </c>
      <c r="AO4">
        <v>0</v>
      </c>
      <c r="AP4">
        <v>1</v>
      </c>
      <c r="AQ4">
        <v>0</v>
      </c>
      <c r="AR4">
        <v>-1</v>
      </c>
      <c r="AS4">
        <v>-1</v>
      </c>
      <c r="AT4">
        <v>1</v>
      </c>
      <c r="AU4">
        <v>-1</v>
      </c>
      <c r="AV4">
        <v>0</v>
      </c>
      <c r="AW4">
        <v>-1</v>
      </c>
      <c r="AX4">
        <v>0</v>
      </c>
      <c r="AY4">
        <v>-1</v>
      </c>
      <c r="AZ4">
        <v>0</v>
      </c>
      <c r="BA4">
        <v>1</v>
      </c>
      <c r="BB4">
        <v>1</v>
      </c>
      <c r="BC4">
        <v>0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0</v>
      </c>
      <c r="BJ4">
        <v>-1</v>
      </c>
      <c r="BK4">
        <v>0</v>
      </c>
      <c r="BL4">
        <v>1</v>
      </c>
      <c r="BM4">
        <v>0</v>
      </c>
      <c r="BN4">
        <v>0</v>
      </c>
    </row>
    <row r="5" spans="1:66" x14ac:dyDescent="0.25">
      <c r="A5">
        <v>1</v>
      </c>
      <c r="B5">
        <v>33234</v>
      </c>
      <c r="C5">
        <v>1110</v>
      </c>
      <c r="D5">
        <v>3</v>
      </c>
      <c r="E5">
        <v>3</v>
      </c>
      <c r="F5">
        <v>0.35</v>
      </c>
      <c r="G5">
        <f t="shared" si="0"/>
        <v>0</v>
      </c>
      <c r="H5" t="s">
        <v>84</v>
      </c>
      <c r="I5">
        <f t="shared" si="1"/>
        <v>0.35</v>
      </c>
      <c r="J5">
        <v>0</v>
      </c>
      <c r="K5">
        <v>0</v>
      </c>
      <c r="L5">
        <v>0</v>
      </c>
      <c r="M5" s="25">
        <f>IF(IFERROR(VLOOKUP(B5,check!$C$2:$P$323,12,FALSE),"")="NA","",IFERROR(VLOOKUP(B5,check!$C$2:$P$323,12,FALSE),""))</f>
        <v>0</v>
      </c>
      <c r="N5" s="25">
        <f>IFERROR(L5-M5,"")</f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-1</v>
      </c>
      <c r="W5">
        <v>-1</v>
      </c>
      <c r="X5">
        <v>-1</v>
      </c>
      <c r="Y5">
        <v>-1</v>
      </c>
      <c r="Z5">
        <v>0</v>
      </c>
      <c r="AA5">
        <v>-1</v>
      </c>
      <c r="AB5">
        <v>0</v>
      </c>
      <c r="AC5">
        <v>-1</v>
      </c>
      <c r="AD5">
        <v>0</v>
      </c>
      <c r="AE5">
        <v>-1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-1</v>
      </c>
      <c r="AS5">
        <v>1</v>
      </c>
      <c r="AT5">
        <v>-1</v>
      </c>
      <c r="AU5">
        <v>1</v>
      </c>
      <c r="AV5">
        <v>-1</v>
      </c>
      <c r="AW5">
        <v>-1</v>
      </c>
      <c r="AX5">
        <v>0</v>
      </c>
      <c r="AY5">
        <v>1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-1</v>
      </c>
      <c r="BK5">
        <v>1</v>
      </c>
      <c r="BL5">
        <v>1</v>
      </c>
      <c r="BM5">
        <v>0</v>
      </c>
      <c r="BN5">
        <v>0</v>
      </c>
    </row>
    <row r="6" spans="1:66" x14ac:dyDescent="0.25">
      <c r="A6">
        <v>1</v>
      </c>
      <c r="B6">
        <v>33238</v>
      </c>
      <c r="C6">
        <v>1160</v>
      </c>
      <c r="D6">
        <v>3</v>
      </c>
      <c r="E6">
        <v>4</v>
      </c>
      <c r="F6">
        <v>0.69</v>
      </c>
      <c r="G6">
        <f t="shared" si="0"/>
        <v>0</v>
      </c>
      <c r="H6" t="s">
        <v>84</v>
      </c>
      <c r="I6">
        <f t="shared" si="1"/>
        <v>0.69</v>
      </c>
      <c r="J6">
        <v>0</v>
      </c>
      <c r="K6">
        <v>1</v>
      </c>
      <c r="L6">
        <v>0</v>
      </c>
      <c r="M6" s="25">
        <f>IF(IFERROR(VLOOKUP(B6,check!$C$2:$P$323,12,FALSE),"")="NA","",IFERROR(VLOOKUP(B6,check!$C$2:$P$323,12,FALSE),""))</f>
        <v>0</v>
      </c>
      <c r="N6" s="25">
        <f>IFERROR(L6-M6,"")</f>
        <v>0</v>
      </c>
      <c r="O6">
        <v>0</v>
      </c>
      <c r="P6">
        <v>-1</v>
      </c>
      <c r="Q6">
        <v>1</v>
      </c>
      <c r="R6">
        <v>0</v>
      </c>
      <c r="S6">
        <v>1</v>
      </c>
      <c r="T6">
        <v>0</v>
      </c>
      <c r="U6">
        <v>0</v>
      </c>
      <c r="V6">
        <v>-1</v>
      </c>
      <c r="W6">
        <v>0</v>
      </c>
      <c r="X6">
        <v>0</v>
      </c>
      <c r="Y6">
        <v>1</v>
      </c>
      <c r="Z6">
        <v>1</v>
      </c>
      <c r="AA6">
        <v>1</v>
      </c>
      <c r="AB6">
        <v>-1</v>
      </c>
      <c r="AC6">
        <v>-1</v>
      </c>
      <c r="AD6">
        <v>-1</v>
      </c>
      <c r="AE6">
        <v>1</v>
      </c>
      <c r="AF6">
        <v>1</v>
      </c>
      <c r="AG6">
        <v>1</v>
      </c>
      <c r="AH6">
        <v>1</v>
      </c>
      <c r="AI6">
        <v>-1</v>
      </c>
      <c r="AJ6">
        <v>1</v>
      </c>
      <c r="AK6">
        <v>1</v>
      </c>
      <c r="AL6">
        <v>0</v>
      </c>
      <c r="AM6">
        <v>1</v>
      </c>
      <c r="AN6">
        <v>1</v>
      </c>
      <c r="AO6">
        <v>1</v>
      </c>
      <c r="AP6">
        <v>1</v>
      </c>
      <c r="AQ6">
        <v>-1</v>
      </c>
      <c r="AR6">
        <v>1</v>
      </c>
      <c r="AS6">
        <v>1</v>
      </c>
      <c r="AT6">
        <v>1</v>
      </c>
      <c r="AU6">
        <v>1</v>
      </c>
      <c r="AV6">
        <v>0</v>
      </c>
      <c r="AW6">
        <v>-1</v>
      </c>
      <c r="AX6">
        <v>-1</v>
      </c>
      <c r="AY6">
        <v>1</v>
      </c>
      <c r="AZ6">
        <v>1</v>
      </c>
      <c r="BA6">
        <v>1</v>
      </c>
      <c r="BB6">
        <v>-1</v>
      </c>
      <c r="BC6">
        <v>0</v>
      </c>
      <c r="BD6">
        <v>1</v>
      </c>
      <c r="BE6">
        <v>0</v>
      </c>
      <c r="BF6">
        <v>1</v>
      </c>
      <c r="BG6">
        <v>0</v>
      </c>
      <c r="BH6">
        <v>-1</v>
      </c>
      <c r="BI6">
        <v>1</v>
      </c>
      <c r="BJ6">
        <v>1</v>
      </c>
      <c r="BK6">
        <v>1</v>
      </c>
      <c r="BL6">
        <v>1</v>
      </c>
      <c r="BM6">
        <v>1</v>
      </c>
      <c r="BN6">
        <v>0</v>
      </c>
    </row>
    <row r="7" spans="1:66" x14ac:dyDescent="0.25">
      <c r="A7">
        <v>1</v>
      </c>
      <c r="B7">
        <v>33239</v>
      </c>
      <c r="C7">
        <v>1010</v>
      </c>
      <c r="D7">
        <v>2</v>
      </c>
      <c r="E7">
        <v>2</v>
      </c>
      <c r="F7">
        <v>0.52</v>
      </c>
      <c r="G7">
        <f t="shared" si="0"/>
        <v>0</v>
      </c>
      <c r="H7" t="s">
        <v>84</v>
      </c>
      <c r="I7">
        <f t="shared" si="1"/>
        <v>0.52</v>
      </c>
      <c r="J7">
        <v>0</v>
      </c>
      <c r="K7">
        <v>0</v>
      </c>
      <c r="L7">
        <v>0</v>
      </c>
      <c r="M7" s="25">
        <f>IF(IFERROR(VLOOKUP(B7,check!$C$2:$P$323,12,FALSE),"")="NA","",IFERROR(VLOOKUP(B7,check!$C$2:$P$323,12,FALSE),""))</f>
        <v>0</v>
      </c>
      <c r="N7" s="25">
        <f>IFERROR(L7-M7,"")</f>
        <v>0</v>
      </c>
      <c r="O7">
        <v>0</v>
      </c>
      <c r="P7">
        <v>0</v>
      </c>
      <c r="Q7">
        <v>-1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1</v>
      </c>
      <c r="AL7">
        <v>0</v>
      </c>
      <c r="AM7">
        <v>1</v>
      </c>
      <c r="AN7">
        <v>0</v>
      </c>
      <c r="AO7">
        <v>1</v>
      </c>
      <c r="AP7">
        <v>0</v>
      </c>
      <c r="AQ7">
        <v>0</v>
      </c>
      <c r="AR7">
        <v>0</v>
      </c>
      <c r="AS7">
        <v>1</v>
      </c>
      <c r="AT7">
        <v>1</v>
      </c>
      <c r="AU7">
        <v>-1</v>
      </c>
      <c r="AV7">
        <v>-1</v>
      </c>
      <c r="AW7">
        <v>-1</v>
      </c>
      <c r="AX7">
        <v>0</v>
      </c>
      <c r="AY7">
        <v>0</v>
      </c>
      <c r="AZ7">
        <v>-1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0</v>
      </c>
      <c r="BH7">
        <v>0</v>
      </c>
      <c r="BI7">
        <v>1</v>
      </c>
      <c r="BJ7">
        <v>1</v>
      </c>
      <c r="BK7">
        <v>-1</v>
      </c>
      <c r="BL7">
        <v>0</v>
      </c>
      <c r="BM7">
        <v>0</v>
      </c>
      <c r="BN7">
        <v>0</v>
      </c>
    </row>
    <row r="8" spans="1:66" x14ac:dyDescent="0.25">
      <c r="A8">
        <v>1</v>
      </c>
      <c r="B8">
        <v>33242</v>
      </c>
      <c r="C8">
        <v>1060</v>
      </c>
      <c r="D8">
        <v>4</v>
      </c>
      <c r="E8">
        <v>4</v>
      </c>
      <c r="F8">
        <v>1.843</v>
      </c>
      <c r="G8">
        <f t="shared" si="0"/>
        <v>0</v>
      </c>
      <c r="H8" t="s">
        <v>84</v>
      </c>
      <c r="I8">
        <f t="shared" si="1"/>
        <v>1.843</v>
      </c>
      <c r="J8">
        <v>1</v>
      </c>
      <c r="K8">
        <v>1</v>
      </c>
      <c r="L8">
        <v>0</v>
      </c>
      <c r="M8" s="25">
        <f>IF(IFERROR(VLOOKUP(B8,check!$C$2:$P$323,12,FALSE),"")="NA","",IFERROR(VLOOKUP(B8,check!$C$2:$P$323,12,FALSE),""))</f>
        <v>-1</v>
      </c>
      <c r="N8" s="25">
        <f>IFERROR(L8-M8,"")</f>
        <v>1</v>
      </c>
      <c r="O8">
        <v>0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1</v>
      </c>
      <c r="W8">
        <v>1</v>
      </c>
      <c r="X8">
        <v>1</v>
      </c>
      <c r="Y8">
        <v>1</v>
      </c>
      <c r="Z8">
        <v>0</v>
      </c>
      <c r="AA8">
        <v>1</v>
      </c>
      <c r="AB8">
        <v>1</v>
      </c>
      <c r="AC8">
        <v>0</v>
      </c>
      <c r="AD8">
        <v>1</v>
      </c>
      <c r="AE8">
        <v>-1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-1</v>
      </c>
      <c r="AT8">
        <v>1</v>
      </c>
      <c r="AU8">
        <v>1</v>
      </c>
      <c r="AV8">
        <v>0</v>
      </c>
      <c r="AW8">
        <v>-1</v>
      </c>
      <c r="AX8">
        <v>1</v>
      </c>
      <c r="AY8">
        <v>0</v>
      </c>
      <c r="AZ8">
        <v>1</v>
      </c>
      <c r="BA8">
        <v>1</v>
      </c>
      <c r="BB8">
        <v>-1</v>
      </c>
      <c r="BC8">
        <v>-1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1</v>
      </c>
      <c r="BM8">
        <v>0</v>
      </c>
      <c r="BN8">
        <v>0</v>
      </c>
    </row>
    <row r="9" spans="1:66" x14ac:dyDescent="0.25">
      <c r="A9">
        <v>2</v>
      </c>
      <c r="B9">
        <v>33245</v>
      </c>
      <c r="C9">
        <v>1049</v>
      </c>
      <c r="D9">
        <v>4</v>
      </c>
      <c r="E9">
        <v>4</v>
      </c>
      <c r="F9">
        <v>1.1970000000000001</v>
      </c>
      <c r="G9">
        <f t="shared" si="0"/>
        <v>1.1970000000000001</v>
      </c>
      <c r="H9" t="s">
        <v>84</v>
      </c>
      <c r="I9">
        <f t="shared" si="1"/>
        <v>1.1970000000000001</v>
      </c>
      <c r="J9" t="s">
        <v>63</v>
      </c>
      <c r="K9" t="s">
        <v>63</v>
      </c>
      <c r="L9">
        <v>1</v>
      </c>
      <c r="M9" s="25">
        <f>IF(IFERROR(VLOOKUP(B9,check!$C$2:$P$323,12,FALSE),"")="NA","",IFERROR(VLOOKUP(B9,check!$C$2:$P$323,12,FALSE),""))</f>
        <v>1</v>
      </c>
      <c r="N9" s="25">
        <f>IFERROR(L9-M9,"")</f>
        <v>0</v>
      </c>
      <c r="O9">
        <v>1</v>
      </c>
      <c r="P9">
        <v>1</v>
      </c>
      <c r="Q9">
        <v>1</v>
      </c>
      <c r="R9" t="s">
        <v>63</v>
      </c>
      <c r="S9" t="s">
        <v>63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1</v>
      </c>
      <c r="AL9" t="s">
        <v>63</v>
      </c>
      <c r="AM9" t="s">
        <v>63</v>
      </c>
      <c r="AN9">
        <v>1</v>
      </c>
      <c r="AO9">
        <v>1</v>
      </c>
      <c r="AP9">
        <v>0</v>
      </c>
      <c r="AQ9">
        <v>0</v>
      </c>
      <c r="AR9">
        <v>0</v>
      </c>
      <c r="AS9">
        <v>-1</v>
      </c>
      <c r="AT9">
        <v>1</v>
      </c>
      <c r="AU9">
        <v>0</v>
      </c>
      <c r="AV9">
        <v>0</v>
      </c>
      <c r="AW9">
        <v>-1</v>
      </c>
      <c r="AX9">
        <v>0</v>
      </c>
      <c r="AY9">
        <v>-1</v>
      </c>
      <c r="AZ9">
        <v>-1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-1</v>
      </c>
      <c r="BJ9">
        <v>-1</v>
      </c>
      <c r="BK9">
        <v>1</v>
      </c>
      <c r="BL9">
        <v>1</v>
      </c>
      <c r="BM9">
        <v>-1</v>
      </c>
      <c r="BN9">
        <v>0</v>
      </c>
    </row>
    <row r="10" spans="1:66" x14ac:dyDescent="0.25">
      <c r="A10">
        <v>2</v>
      </c>
      <c r="B10">
        <v>33248</v>
      </c>
      <c r="C10">
        <v>1049</v>
      </c>
      <c r="D10">
        <v>3</v>
      </c>
      <c r="E10">
        <v>4</v>
      </c>
      <c r="F10">
        <v>0.63</v>
      </c>
      <c r="G10">
        <f t="shared" si="0"/>
        <v>0.63</v>
      </c>
      <c r="H10" t="s">
        <v>84</v>
      </c>
      <c r="I10">
        <f t="shared" si="1"/>
        <v>0.63</v>
      </c>
      <c r="J10">
        <v>1</v>
      </c>
      <c r="K10">
        <v>0</v>
      </c>
      <c r="L10">
        <v>1</v>
      </c>
      <c r="M10" s="25">
        <f>IF(IFERROR(VLOOKUP(B10,check!$C$2:$P$323,12,FALSE),"")="NA","",IFERROR(VLOOKUP(B10,check!$C$2:$P$323,12,FALSE),""))</f>
        <v>-1</v>
      </c>
      <c r="N10" s="25">
        <f>IFERROR(L10-M10,"")</f>
        <v>2</v>
      </c>
      <c r="O10">
        <v>0</v>
      </c>
      <c r="P10">
        <v>-1</v>
      </c>
      <c r="Q10">
        <v>0</v>
      </c>
      <c r="R10">
        <v>1</v>
      </c>
      <c r="S10">
        <v>0</v>
      </c>
      <c r="T10">
        <v>0</v>
      </c>
      <c r="U10">
        <v>-1</v>
      </c>
      <c r="V10">
        <v>-1</v>
      </c>
      <c r="W10">
        <v>-1</v>
      </c>
      <c r="X10">
        <v>0</v>
      </c>
      <c r="Y10">
        <v>0</v>
      </c>
      <c r="Z10">
        <v>-1</v>
      </c>
      <c r="AA10">
        <v>0</v>
      </c>
      <c r="AB10">
        <v>-1</v>
      </c>
      <c r="AC10">
        <v>0</v>
      </c>
      <c r="AD10">
        <v>0</v>
      </c>
      <c r="AE10">
        <v>1</v>
      </c>
      <c r="AF10">
        <v>-1</v>
      </c>
      <c r="AG10">
        <v>-1</v>
      </c>
      <c r="AH10">
        <v>0</v>
      </c>
      <c r="AI10">
        <v>1</v>
      </c>
      <c r="AJ10">
        <v>-1</v>
      </c>
      <c r="AK10">
        <v>-1</v>
      </c>
      <c r="AL10">
        <v>1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-1</v>
      </c>
      <c r="AS10">
        <v>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1</v>
      </c>
      <c r="BK10">
        <v>0</v>
      </c>
      <c r="BL10">
        <v>0</v>
      </c>
      <c r="BM10">
        <v>-1</v>
      </c>
      <c r="BN10">
        <v>-1</v>
      </c>
    </row>
    <row r="11" spans="1:66" x14ac:dyDescent="0.25">
      <c r="A11">
        <v>6</v>
      </c>
      <c r="B11">
        <v>33249</v>
      </c>
      <c r="C11">
        <v>1209</v>
      </c>
      <c r="D11">
        <v>2</v>
      </c>
      <c r="E11">
        <v>4</v>
      </c>
      <c r="F11">
        <v>0.28000000000000003</v>
      </c>
      <c r="G11" t="str">
        <f t="shared" si="0"/>
        <v/>
      </c>
      <c r="H11" t="s">
        <v>84</v>
      </c>
      <c r="I11" t="str">
        <f t="shared" si="1"/>
        <v/>
      </c>
      <c r="J11">
        <v>1</v>
      </c>
      <c r="K11">
        <v>0</v>
      </c>
      <c r="L11" t="s">
        <v>63</v>
      </c>
      <c r="M11" s="25" t="str">
        <f>IF(IFERROR(VLOOKUP(B11,check!$C$2:$P$323,12,FALSE),"")="NA","",IFERROR(VLOOKUP(B11,check!$C$2:$P$323,12,FALSE),""))</f>
        <v/>
      </c>
      <c r="N11" s="25" t="str">
        <f>IFERROR(L11-M11,"")</f>
        <v/>
      </c>
      <c r="O11" t="s">
        <v>63</v>
      </c>
      <c r="P11">
        <v>0</v>
      </c>
      <c r="Q11">
        <v>0</v>
      </c>
      <c r="R11">
        <v>0</v>
      </c>
      <c r="S11">
        <v>1</v>
      </c>
      <c r="T11" t="s">
        <v>63</v>
      </c>
      <c r="U11" t="s">
        <v>63</v>
      </c>
      <c r="V11" t="s">
        <v>63</v>
      </c>
      <c r="W11" t="s">
        <v>63</v>
      </c>
      <c r="X11">
        <v>-1</v>
      </c>
      <c r="Y11">
        <v>-1</v>
      </c>
      <c r="Z11">
        <v>1</v>
      </c>
      <c r="AA11">
        <v>1</v>
      </c>
      <c r="AB11">
        <v>0</v>
      </c>
      <c r="AC11">
        <v>0</v>
      </c>
      <c r="AD11">
        <v>1</v>
      </c>
      <c r="AE11">
        <v>0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0</v>
      </c>
      <c r="AQ11">
        <v>-1</v>
      </c>
      <c r="AR11">
        <v>1</v>
      </c>
      <c r="AS11">
        <v>1</v>
      </c>
      <c r="AT11">
        <v>-1</v>
      </c>
      <c r="AU11">
        <v>-1</v>
      </c>
      <c r="AV11">
        <v>-1</v>
      </c>
      <c r="AW11">
        <v>-1</v>
      </c>
      <c r="AX11">
        <v>0</v>
      </c>
      <c r="AY11">
        <v>0</v>
      </c>
      <c r="AZ11">
        <v>1</v>
      </c>
      <c r="BA11">
        <v>1</v>
      </c>
      <c r="BB11">
        <v>-1</v>
      </c>
      <c r="BC11">
        <v>-1</v>
      </c>
      <c r="BD11">
        <v>1</v>
      </c>
      <c r="BE11">
        <v>-1</v>
      </c>
      <c r="BF11">
        <v>0</v>
      </c>
      <c r="BG11" t="s">
        <v>63</v>
      </c>
      <c r="BH11">
        <v>0</v>
      </c>
      <c r="BI11">
        <v>-1</v>
      </c>
      <c r="BJ11">
        <v>-1</v>
      </c>
      <c r="BK11">
        <v>1</v>
      </c>
      <c r="BL11">
        <v>1</v>
      </c>
      <c r="BM11">
        <v>-1</v>
      </c>
      <c r="BN11">
        <v>0</v>
      </c>
    </row>
    <row r="12" spans="1:66" x14ac:dyDescent="0.25">
      <c r="A12">
        <v>2</v>
      </c>
      <c r="B12">
        <v>33250</v>
      </c>
      <c r="C12">
        <v>1200</v>
      </c>
      <c r="D12">
        <v>7</v>
      </c>
      <c r="E12">
        <v>4</v>
      </c>
      <c r="F12">
        <v>4.34</v>
      </c>
      <c r="G12">
        <f t="shared" si="0"/>
        <v>-4.34</v>
      </c>
      <c r="H12" t="s">
        <v>84</v>
      </c>
      <c r="I12">
        <f t="shared" si="1"/>
        <v>4.34</v>
      </c>
      <c r="J12">
        <v>0</v>
      </c>
      <c r="K12">
        <v>0</v>
      </c>
      <c r="L12">
        <v>-1</v>
      </c>
      <c r="M12" s="25">
        <f>IF(IFERROR(VLOOKUP(B12,check!$C$2:$P$323,12,FALSE),"")="NA","",IFERROR(VLOOKUP(B12,check!$C$2:$P$323,12,FALSE),""))</f>
        <v>-1</v>
      </c>
      <c r="N12" s="25">
        <f>IFERROR(L12-M12,"")</f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-1</v>
      </c>
      <c r="U12">
        <v>0</v>
      </c>
      <c r="V12">
        <v>-1</v>
      </c>
      <c r="W12">
        <v>-1</v>
      </c>
      <c r="X12">
        <v>0</v>
      </c>
      <c r="Y12">
        <v>0</v>
      </c>
      <c r="Z12">
        <v>-1</v>
      </c>
      <c r="AA12">
        <v>-1</v>
      </c>
      <c r="AB12">
        <v>0</v>
      </c>
      <c r="AC12">
        <v>0</v>
      </c>
      <c r="AD12">
        <v>1</v>
      </c>
      <c r="AE12">
        <v>0</v>
      </c>
      <c r="AF12">
        <v>1</v>
      </c>
      <c r="AG12">
        <v>0</v>
      </c>
      <c r="AH12">
        <v>1</v>
      </c>
      <c r="AI12">
        <v>0</v>
      </c>
      <c r="AJ12">
        <v>1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1</v>
      </c>
      <c r="AT12">
        <v>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1</v>
      </c>
      <c r="BF12">
        <v>1</v>
      </c>
      <c r="BG12">
        <v>0</v>
      </c>
      <c r="BH12">
        <v>-1</v>
      </c>
      <c r="BI12">
        <v>1</v>
      </c>
      <c r="BJ12">
        <v>0</v>
      </c>
      <c r="BK12">
        <v>0</v>
      </c>
      <c r="BL12">
        <v>0</v>
      </c>
      <c r="BM12">
        <v>-1</v>
      </c>
      <c r="BN12">
        <v>-1</v>
      </c>
    </row>
    <row r="13" spans="1:66" x14ac:dyDescent="0.25">
      <c r="A13">
        <v>6</v>
      </c>
      <c r="B13">
        <v>33252</v>
      </c>
      <c r="C13">
        <v>1199</v>
      </c>
      <c r="D13">
        <v>3</v>
      </c>
      <c r="E13">
        <v>3</v>
      </c>
      <c r="F13">
        <v>0.5</v>
      </c>
      <c r="G13">
        <f t="shared" si="0"/>
        <v>0</v>
      </c>
      <c r="H13" t="s">
        <v>84</v>
      </c>
      <c r="I13">
        <f t="shared" si="1"/>
        <v>0.5</v>
      </c>
      <c r="J13">
        <v>-1</v>
      </c>
      <c r="K13">
        <v>-1</v>
      </c>
      <c r="L13">
        <v>0</v>
      </c>
      <c r="M13" s="25">
        <f>IF(IFERROR(VLOOKUP(B13,check!$C$2:$P$323,12,FALSE),"")="NA","",IFERROR(VLOOKUP(B13,check!$C$2:$P$323,12,FALSE),""))</f>
        <v>0</v>
      </c>
      <c r="N13" s="25">
        <f>IFERROR(L13-M13,"")</f>
        <v>0</v>
      </c>
      <c r="O13">
        <v>1</v>
      </c>
      <c r="P13">
        <v>-1</v>
      </c>
      <c r="Q13">
        <v>-1</v>
      </c>
      <c r="R13">
        <v>-1</v>
      </c>
      <c r="S13">
        <v>-1</v>
      </c>
      <c r="T13">
        <v>0</v>
      </c>
      <c r="U13">
        <v>0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1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1</v>
      </c>
      <c r="AM13">
        <v>1</v>
      </c>
      <c r="AN13">
        <v>0</v>
      </c>
      <c r="AO13">
        <v>-1</v>
      </c>
      <c r="AP13">
        <v>0</v>
      </c>
      <c r="AQ13">
        <v>1</v>
      </c>
      <c r="AR13">
        <v>-1</v>
      </c>
      <c r="AS13">
        <v>1</v>
      </c>
      <c r="AT13">
        <v>-1</v>
      </c>
      <c r="AU13">
        <v>0</v>
      </c>
      <c r="AV13">
        <v>-1</v>
      </c>
      <c r="AW13">
        <v>-1</v>
      </c>
      <c r="AX13">
        <v>0</v>
      </c>
      <c r="AY13">
        <v>-1</v>
      </c>
      <c r="AZ13">
        <v>-1</v>
      </c>
      <c r="BA13">
        <v>0</v>
      </c>
      <c r="BB13">
        <v>-1</v>
      </c>
      <c r="BC13">
        <v>0</v>
      </c>
      <c r="BD13">
        <v>-1</v>
      </c>
      <c r="BE13">
        <v>-1</v>
      </c>
      <c r="BF13">
        <v>0</v>
      </c>
      <c r="BG13">
        <v>-1</v>
      </c>
      <c r="BH13">
        <v>0</v>
      </c>
      <c r="BI13">
        <v>0</v>
      </c>
      <c r="BJ13">
        <v>-1</v>
      </c>
      <c r="BK13">
        <v>-1</v>
      </c>
      <c r="BL13">
        <v>1</v>
      </c>
      <c r="BM13">
        <v>-1</v>
      </c>
      <c r="BN13">
        <v>0</v>
      </c>
    </row>
    <row r="14" spans="1:66" x14ac:dyDescent="0.25">
      <c r="A14">
        <v>1</v>
      </c>
      <c r="B14">
        <v>33254</v>
      </c>
      <c r="C14">
        <v>1159</v>
      </c>
      <c r="D14">
        <v>3</v>
      </c>
      <c r="E14">
        <v>2</v>
      </c>
      <c r="F14">
        <v>0.56000000000000005</v>
      </c>
      <c r="G14">
        <f t="shared" si="0"/>
        <v>-0.56000000000000005</v>
      </c>
      <c r="H14" t="s">
        <v>84</v>
      </c>
      <c r="I14">
        <f t="shared" si="1"/>
        <v>0.56000000000000005</v>
      </c>
      <c r="J14">
        <v>-1</v>
      </c>
      <c r="K14">
        <v>-1</v>
      </c>
      <c r="L14">
        <v>-1</v>
      </c>
      <c r="M14" s="25" t="str">
        <f>IF(IFERROR(VLOOKUP(B14,check!$C$2:$P$323,12,FALSE),"")="NA","",IFERROR(VLOOKUP(B14,check!$C$2:$P$323,12,FALSE),""))</f>
        <v/>
      </c>
      <c r="N14" s="25" t="str">
        <f>IFERROR(L14-M14,"")</f>
        <v/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1</v>
      </c>
      <c r="W14">
        <v>0</v>
      </c>
      <c r="X14">
        <v>-1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-1</v>
      </c>
      <c r="AR14">
        <v>1</v>
      </c>
      <c r="AS14">
        <v>1</v>
      </c>
      <c r="AT14">
        <v>-1</v>
      </c>
      <c r="AU14">
        <v>1</v>
      </c>
      <c r="AV14">
        <v>0</v>
      </c>
      <c r="AW14">
        <v>-1</v>
      </c>
      <c r="AX14">
        <v>1</v>
      </c>
      <c r="AY14">
        <v>-1</v>
      </c>
      <c r="AZ14">
        <v>1</v>
      </c>
      <c r="BA14">
        <v>1</v>
      </c>
      <c r="BB14">
        <v>-1</v>
      </c>
      <c r="BC14">
        <v>1</v>
      </c>
      <c r="BD14">
        <v>1</v>
      </c>
      <c r="BE14">
        <v>1</v>
      </c>
      <c r="BF14">
        <v>1</v>
      </c>
      <c r="BG14">
        <v>0</v>
      </c>
      <c r="BH14">
        <v>1</v>
      </c>
      <c r="BI14">
        <v>0</v>
      </c>
      <c r="BJ14">
        <v>0</v>
      </c>
      <c r="BK14">
        <v>-1</v>
      </c>
      <c r="BL14">
        <v>1</v>
      </c>
      <c r="BM14">
        <v>0</v>
      </c>
      <c r="BN14">
        <v>-1</v>
      </c>
    </row>
    <row r="15" spans="1:66" x14ac:dyDescent="0.25">
      <c r="A15">
        <v>5</v>
      </c>
      <c r="B15">
        <v>33262</v>
      </c>
      <c r="C15">
        <v>1070</v>
      </c>
      <c r="D15">
        <v>3</v>
      </c>
      <c r="E15">
        <v>3</v>
      </c>
      <c r="F15">
        <v>0.26</v>
      </c>
      <c r="G15">
        <f t="shared" si="0"/>
        <v>0</v>
      </c>
      <c r="H15" t="s">
        <v>84</v>
      </c>
      <c r="I15">
        <f t="shared" si="1"/>
        <v>0.26</v>
      </c>
      <c r="J15">
        <v>0</v>
      </c>
      <c r="K15">
        <v>0</v>
      </c>
      <c r="L15">
        <v>0</v>
      </c>
      <c r="M15" s="25">
        <f>IF(IFERROR(VLOOKUP(B15,check!$C$2:$P$323,12,FALSE),"")="NA","",IFERROR(VLOOKUP(B15,check!$C$2:$P$323,12,FALSE),""))</f>
        <v>0</v>
      </c>
      <c r="N15" s="25">
        <f>IFERROR(L15-M15,"")</f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-1</v>
      </c>
      <c r="AQ15" t="s">
        <v>63</v>
      </c>
      <c r="AR15">
        <v>-1</v>
      </c>
      <c r="AS15">
        <v>-1</v>
      </c>
      <c r="AT15">
        <v>-1</v>
      </c>
      <c r="AU15" t="s">
        <v>63</v>
      </c>
      <c r="AV15" t="s">
        <v>63</v>
      </c>
      <c r="AW15" t="s">
        <v>63</v>
      </c>
      <c r="AX15" t="s">
        <v>63</v>
      </c>
      <c r="AY15" t="s">
        <v>63</v>
      </c>
      <c r="AZ15" t="s">
        <v>63</v>
      </c>
      <c r="BA15" t="s">
        <v>63</v>
      </c>
      <c r="BB15" t="s">
        <v>63</v>
      </c>
      <c r="BC15" t="s">
        <v>63</v>
      </c>
      <c r="BD15" t="s">
        <v>63</v>
      </c>
      <c r="BE15" t="s">
        <v>63</v>
      </c>
      <c r="BF15" t="s">
        <v>63</v>
      </c>
      <c r="BG15" t="s">
        <v>63</v>
      </c>
      <c r="BH15" t="s">
        <v>63</v>
      </c>
      <c r="BI15" t="s">
        <v>63</v>
      </c>
      <c r="BJ15" t="s">
        <v>63</v>
      </c>
      <c r="BK15" t="s">
        <v>63</v>
      </c>
      <c r="BL15" t="s">
        <v>63</v>
      </c>
      <c r="BM15" t="s">
        <v>63</v>
      </c>
      <c r="BN15" t="s">
        <v>63</v>
      </c>
    </row>
    <row r="16" spans="1:66" x14ac:dyDescent="0.25">
      <c r="A16">
        <v>6</v>
      </c>
      <c r="B16">
        <v>33263</v>
      </c>
      <c r="C16">
        <v>1110</v>
      </c>
      <c r="D16">
        <v>3</v>
      </c>
      <c r="E16">
        <v>3</v>
      </c>
      <c r="F16">
        <v>0.35</v>
      </c>
      <c r="G16">
        <f t="shared" si="0"/>
        <v>0</v>
      </c>
      <c r="H16" t="s">
        <v>84</v>
      </c>
      <c r="I16">
        <f t="shared" si="1"/>
        <v>0.35</v>
      </c>
      <c r="J16">
        <v>0</v>
      </c>
      <c r="K16">
        <v>0</v>
      </c>
      <c r="L16">
        <v>0</v>
      </c>
      <c r="M16" s="25">
        <f>IF(IFERROR(VLOOKUP(B16,check!$C$2:$P$323,12,FALSE),"")="NA","",IFERROR(VLOOKUP(B16,check!$C$2:$P$323,12,FALSE),""))</f>
        <v>0</v>
      </c>
      <c r="N16" s="25">
        <f>IFERROR(L16-M16,"")</f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63</v>
      </c>
      <c r="W16" t="s">
        <v>63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0</v>
      </c>
      <c r="AI16">
        <v>0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-1</v>
      </c>
      <c r="AS16">
        <v>1</v>
      </c>
      <c r="AT16">
        <v>1</v>
      </c>
      <c r="AU16">
        <v>0</v>
      </c>
      <c r="AV16">
        <v>-1</v>
      </c>
      <c r="AW16">
        <v>-1</v>
      </c>
      <c r="AX16">
        <v>1</v>
      </c>
      <c r="AY16">
        <v>-1</v>
      </c>
      <c r="AZ16">
        <v>-1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</row>
    <row r="17" spans="1:66" x14ac:dyDescent="0.25">
      <c r="A17">
        <v>6</v>
      </c>
      <c r="B17">
        <v>33266</v>
      </c>
      <c r="C17">
        <v>1219</v>
      </c>
      <c r="D17">
        <v>2</v>
      </c>
      <c r="E17">
        <v>2</v>
      </c>
      <c r="F17">
        <v>0.11600000000000001</v>
      </c>
      <c r="G17">
        <f t="shared" si="0"/>
        <v>-0.11600000000000001</v>
      </c>
      <c r="H17" t="s">
        <v>84</v>
      </c>
      <c r="I17">
        <f t="shared" si="1"/>
        <v>0.11600000000000001</v>
      </c>
      <c r="J17">
        <v>-1</v>
      </c>
      <c r="K17">
        <v>-1</v>
      </c>
      <c r="L17">
        <v>-1</v>
      </c>
      <c r="M17" s="25" t="str">
        <f>IF(IFERROR(VLOOKUP(B17,check!$C$2:$P$323,12,FALSE),"")="NA","",IFERROR(VLOOKUP(B17,check!$C$2:$P$323,12,FALSE),""))</f>
        <v/>
      </c>
      <c r="N17" s="25" t="str">
        <f>IFERROR(L17-M17,"")</f>
        <v/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0</v>
      </c>
      <c r="AJ17">
        <v>1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-1</v>
      </c>
      <c r="AS17">
        <v>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0</v>
      </c>
      <c r="BA17">
        <v>0</v>
      </c>
      <c r="BB17">
        <v>0</v>
      </c>
      <c r="BC17">
        <v>0</v>
      </c>
      <c r="BD17">
        <v>-1</v>
      </c>
      <c r="BE17">
        <v>-1</v>
      </c>
      <c r="BF17">
        <v>-1</v>
      </c>
      <c r="BG17">
        <v>0</v>
      </c>
      <c r="BH17">
        <v>-1</v>
      </c>
      <c r="BI17">
        <v>-1</v>
      </c>
      <c r="BJ17">
        <v>-1</v>
      </c>
      <c r="BK17">
        <v>0</v>
      </c>
      <c r="BL17">
        <v>0</v>
      </c>
      <c r="BM17">
        <v>-1</v>
      </c>
      <c r="BN17">
        <v>-1</v>
      </c>
    </row>
    <row r="18" spans="1:66" x14ac:dyDescent="0.25">
      <c r="A18">
        <v>6</v>
      </c>
      <c r="B18">
        <v>33267</v>
      </c>
      <c r="C18">
        <v>1201</v>
      </c>
      <c r="D18">
        <v>3</v>
      </c>
      <c r="E18">
        <v>3</v>
      </c>
      <c r="F18">
        <v>0.7</v>
      </c>
      <c r="G18">
        <f t="shared" si="0"/>
        <v>0</v>
      </c>
      <c r="H18" t="s">
        <v>84</v>
      </c>
      <c r="I18">
        <f t="shared" si="1"/>
        <v>0.7</v>
      </c>
      <c r="J18">
        <v>-1</v>
      </c>
      <c r="K18">
        <v>0</v>
      </c>
      <c r="L18">
        <v>0</v>
      </c>
      <c r="M18" s="25" t="str">
        <f>IF(IFERROR(VLOOKUP(B18,check!$C$2:$P$323,12,FALSE),"")="NA","",IFERROR(VLOOKUP(B18,check!$C$2:$P$323,12,FALSE),""))</f>
        <v/>
      </c>
      <c r="N18" s="25" t="str">
        <f>IFERROR(L18-M18,"")</f>
        <v/>
      </c>
      <c r="O18">
        <v>1</v>
      </c>
      <c r="P18" t="s">
        <v>63</v>
      </c>
      <c r="Q18" t="s">
        <v>63</v>
      </c>
      <c r="R18">
        <v>-1</v>
      </c>
      <c r="S18">
        <v>0</v>
      </c>
      <c r="T18">
        <v>0</v>
      </c>
      <c r="U18">
        <v>0</v>
      </c>
      <c r="V18">
        <v>0</v>
      </c>
      <c r="W18">
        <v>0</v>
      </c>
      <c r="X18">
        <v>-1</v>
      </c>
      <c r="Y18">
        <v>-1</v>
      </c>
      <c r="Z18">
        <v>0</v>
      </c>
      <c r="AA18">
        <v>0</v>
      </c>
      <c r="AB18">
        <v>0</v>
      </c>
      <c r="AC18">
        <v>0</v>
      </c>
      <c r="AD18">
        <v>-1</v>
      </c>
      <c r="AE18">
        <v>-1</v>
      </c>
      <c r="AF18">
        <v>0</v>
      </c>
      <c r="AG18">
        <v>0</v>
      </c>
      <c r="AH18">
        <v>1</v>
      </c>
      <c r="AI18">
        <v>1</v>
      </c>
      <c r="AJ18">
        <v>1</v>
      </c>
      <c r="AK18">
        <v>1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-1</v>
      </c>
      <c r="AR18">
        <v>-1</v>
      </c>
      <c r="AS18">
        <v>1</v>
      </c>
      <c r="AT18">
        <v>-1</v>
      </c>
      <c r="AU18">
        <v>0</v>
      </c>
      <c r="AV18">
        <v>0</v>
      </c>
      <c r="AW18">
        <v>-1</v>
      </c>
      <c r="AX18">
        <v>-1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</row>
    <row r="19" spans="1:66" x14ac:dyDescent="0.25">
      <c r="A19">
        <v>6</v>
      </c>
      <c r="B19">
        <v>33271</v>
      </c>
      <c r="C19">
        <v>1170</v>
      </c>
      <c r="D19">
        <v>3</v>
      </c>
      <c r="E19">
        <v>3</v>
      </c>
      <c r="F19">
        <v>0.91</v>
      </c>
      <c r="G19">
        <f t="shared" si="0"/>
        <v>0</v>
      </c>
      <c r="H19" t="s">
        <v>84</v>
      </c>
      <c r="I19">
        <f t="shared" si="1"/>
        <v>0.91</v>
      </c>
      <c r="J19">
        <v>1</v>
      </c>
      <c r="K19">
        <v>1</v>
      </c>
      <c r="L19">
        <v>0</v>
      </c>
      <c r="M19" s="25" t="str">
        <f>IF(IFERROR(VLOOKUP(B19,check!$C$2:$P$323,12,FALSE),"")="NA","",IFERROR(VLOOKUP(B19,check!$C$2:$P$323,12,FALSE),""))</f>
        <v/>
      </c>
      <c r="N19" s="25" t="str">
        <f>IFERROR(L19-M19,"")</f>
        <v/>
      </c>
      <c r="O19">
        <v>0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0</v>
      </c>
      <c r="AG19">
        <v>0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-1</v>
      </c>
      <c r="AT19">
        <v>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-1</v>
      </c>
      <c r="BL19">
        <v>-1</v>
      </c>
      <c r="BM19">
        <v>-1</v>
      </c>
      <c r="BN19">
        <v>-1</v>
      </c>
    </row>
    <row r="20" spans="1:66" x14ac:dyDescent="0.25">
      <c r="A20">
        <v>6</v>
      </c>
      <c r="B20">
        <v>33274</v>
      </c>
      <c r="C20">
        <v>1149</v>
      </c>
      <c r="D20">
        <v>5</v>
      </c>
      <c r="E20">
        <v>4</v>
      </c>
      <c r="F20">
        <v>2.6179999999999999</v>
      </c>
      <c r="G20">
        <f t="shared" si="0"/>
        <v>0</v>
      </c>
      <c r="H20" t="s">
        <v>84</v>
      </c>
      <c r="I20">
        <f t="shared" si="1"/>
        <v>2.6179999999999999</v>
      </c>
      <c r="J20">
        <v>-1</v>
      </c>
      <c r="K20">
        <v>-1</v>
      </c>
      <c r="L20">
        <v>0</v>
      </c>
      <c r="M20" s="25">
        <f>IF(IFERROR(VLOOKUP(B20,check!$C$2:$P$323,12,FALSE),"")="NA","",IFERROR(VLOOKUP(B20,check!$C$2:$P$323,12,FALSE),""))</f>
        <v>1</v>
      </c>
      <c r="N20" s="25">
        <f>IFERROR(L20-M20,"")</f>
        <v>-1</v>
      </c>
      <c r="O20">
        <v>0</v>
      </c>
      <c r="P20">
        <v>-1</v>
      </c>
      <c r="Q20">
        <v>-1</v>
      </c>
      <c r="R20">
        <v>-1</v>
      </c>
      <c r="S20">
        <v>-1</v>
      </c>
      <c r="T20">
        <v>0</v>
      </c>
      <c r="U20">
        <v>0</v>
      </c>
      <c r="V20">
        <v>0</v>
      </c>
      <c r="W20">
        <v>0</v>
      </c>
      <c r="X20">
        <v>-1</v>
      </c>
      <c r="Y20">
        <v>-1</v>
      </c>
      <c r="Z20">
        <v>-1</v>
      </c>
      <c r="AA20">
        <v>-1</v>
      </c>
      <c r="AB20">
        <v>0</v>
      </c>
      <c r="AC20">
        <v>0</v>
      </c>
      <c r="AD20">
        <v>-1</v>
      </c>
      <c r="AE20">
        <v>-1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0</v>
      </c>
      <c r="AN20">
        <v>1</v>
      </c>
      <c r="AO20">
        <v>1</v>
      </c>
      <c r="AP20">
        <v>1</v>
      </c>
      <c r="AQ20">
        <v>1</v>
      </c>
      <c r="AR20">
        <v>-1</v>
      </c>
      <c r="AS20">
        <v>1</v>
      </c>
      <c r="AT20">
        <v>-1</v>
      </c>
      <c r="AU20">
        <v>-1</v>
      </c>
      <c r="AV20">
        <v>-1</v>
      </c>
      <c r="AW20">
        <v>-1</v>
      </c>
      <c r="AX20">
        <v>1</v>
      </c>
      <c r="AY20" t="s">
        <v>63</v>
      </c>
      <c r="AZ20">
        <v>1</v>
      </c>
      <c r="BA20">
        <v>1</v>
      </c>
      <c r="BB20">
        <v>-1</v>
      </c>
      <c r="BC20">
        <v>0</v>
      </c>
      <c r="BD20">
        <v>0</v>
      </c>
      <c r="BE20">
        <v>-1</v>
      </c>
      <c r="BF20">
        <v>0</v>
      </c>
      <c r="BG20">
        <v>0</v>
      </c>
      <c r="BH20">
        <v>-1</v>
      </c>
      <c r="BI20">
        <v>0</v>
      </c>
      <c r="BJ20">
        <v>1</v>
      </c>
      <c r="BK20">
        <v>1</v>
      </c>
      <c r="BL20">
        <v>1</v>
      </c>
      <c r="BM20">
        <v>0</v>
      </c>
      <c r="BN20">
        <v>0</v>
      </c>
    </row>
    <row r="21" spans="1:66" x14ac:dyDescent="0.25">
      <c r="A21">
        <v>5</v>
      </c>
      <c r="B21">
        <v>33277</v>
      </c>
      <c r="C21">
        <v>1160</v>
      </c>
      <c r="D21">
        <v>1</v>
      </c>
      <c r="E21">
        <v>4</v>
      </c>
      <c r="F21">
        <v>6.9000000000000006E-2</v>
      </c>
      <c r="G21">
        <f t="shared" si="0"/>
        <v>0</v>
      </c>
      <c r="H21" t="s">
        <v>84</v>
      </c>
      <c r="I21">
        <f t="shared" si="1"/>
        <v>6.9000000000000006E-2</v>
      </c>
      <c r="J21">
        <v>-1</v>
      </c>
      <c r="K21">
        <v>1</v>
      </c>
      <c r="L21">
        <v>0</v>
      </c>
      <c r="M21" s="25" t="str">
        <f>IF(IFERROR(VLOOKUP(B21,check!$C$2:$P$323,12,FALSE),"")="NA","",IFERROR(VLOOKUP(B21,check!$C$2:$P$323,12,FALSE),""))</f>
        <v/>
      </c>
      <c r="N21" s="25" t="str">
        <f>IFERROR(L21-M21,"")</f>
        <v/>
      </c>
      <c r="O21">
        <v>1</v>
      </c>
      <c r="P21">
        <v>-1</v>
      </c>
      <c r="Q21">
        <v>0</v>
      </c>
      <c r="R21">
        <v>-1</v>
      </c>
      <c r="S21">
        <v>0</v>
      </c>
      <c r="T21">
        <v>0</v>
      </c>
      <c r="U21">
        <v>1</v>
      </c>
      <c r="V21">
        <v>-1</v>
      </c>
      <c r="W21">
        <v>0</v>
      </c>
      <c r="X21">
        <v>0</v>
      </c>
      <c r="Y21">
        <v>0</v>
      </c>
      <c r="Z21">
        <v>-1</v>
      </c>
      <c r="AA21">
        <v>-1</v>
      </c>
      <c r="AB21">
        <v>0</v>
      </c>
      <c r="AC21">
        <v>1</v>
      </c>
      <c r="AD21">
        <v>1</v>
      </c>
      <c r="AE21">
        <v>0</v>
      </c>
      <c r="AF21">
        <v>0</v>
      </c>
      <c r="AG21">
        <v>-1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1</v>
      </c>
      <c r="AQ21">
        <v>0</v>
      </c>
      <c r="AR21">
        <v>0</v>
      </c>
      <c r="AS21">
        <v>1</v>
      </c>
      <c r="AT21">
        <v>-1</v>
      </c>
      <c r="AU21">
        <v>-1</v>
      </c>
      <c r="AV21">
        <v>-1</v>
      </c>
      <c r="AW21">
        <v>-1</v>
      </c>
      <c r="AX21">
        <v>0</v>
      </c>
      <c r="AY21">
        <v>0</v>
      </c>
      <c r="AZ21">
        <v>1</v>
      </c>
      <c r="BA21">
        <v>1</v>
      </c>
      <c r="BB21">
        <v>0</v>
      </c>
      <c r="BC21">
        <v>1</v>
      </c>
      <c r="BD21">
        <v>0</v>
      </c>
      <c r="BE21">
        <v>0</v>
      </c>
      <c r="BF21">
        <v>1</v>
      </c>
      <c r="BG21">
        <v>0</v>
      </c>
      <c r="BH21">
        <v>1</v>
      </c>
      <c r="BI21">
        <v>0</v>
      </c>
      <c r="BJ21">
        <v>1</v>
      </c>
      <c r="BK21">
        <v>1</v>
      </c>
      <c r="BL21">
        <v>1</v>
      </c>
      <c r="BM21">
        <v>0</v>
      </c>
      <c r="BN21">
        <v>1</v>
      </c>
    </row>
    <row r="22" spans="1:66" x14ac:dyDescent="0.25">
      <c r="A22">
        <v>5</v>
      </c>
      <c r="B22">
        <v>33279</v>
      </c>
      <c r="C22">
        <v>1042</v>
      </c>
      <c r="D22">
        <v>5</v>
      </c>
      <c r="E22">
        <v>4</v>
      </c>
      <c r="F22">
        <v>2.1419999999999999</v>
      </c>
      <c r="G22">
        <f t="shared" si="0"/>
        <v>0</v>
      </c>
      <c r="H22" t="s">
        <v>84</v>
      </c>
      <c r="I22">
        <f t="shared" si="1"/>
        <v>2.1419999999999999</v>
      </c>
      <c r="J22">
        <v>-1</v>
      </c>
      <c r="K22" t="s">
        <v>63</v>
      </c>
      <c r="L22">
        <v>0</v>
      </c>
      <c r="M22" s="25" t="str">
        <f>IF(IFERROR(VLOOKUP(B22,check!$C$2:$P$323,12,FALSE),"")="NA","",IFERROR(VLOOKUP(B22,check!$C$2:$P$323,12,FALSE),""))</f>
        <v/>
      </c>
      <c r="N22" s="25" t="str">
        <f>IFERROR(L22-M22,"")</f>
        <v/>
      </c>
      <c r="O22" t="s">
        <v>63</v>
      </c>
      <c r="P22">
        <v>-1</v>
      </c>
      <c r="Q22" t="s">
        <v>63</v>
      </c>
      <c r="R22">
        <v>-1</v>
      </c>
      <c r="S22" t="s">
        <v>63</v>
      </c>
      <c r="T22">
        <v>1</v>
      </c>
      <c r="U22" t="s">
        <v>63</v>
      </c>
      <c r="V22">
        <v>-1</v>
      </c>
      <c r="W22" t="s">
        <v>63</v>
      </c>
      <c r="X22">
        <v>-1</v>
      </c>
      <c r="Y22" t="s">
        <v>63</v>
      </c>
      <c r="Z22">
        <v>-1</v>
      </c>
      <c r="AA22" t="s">
        <v>63</v>
      </c>
      <c r="AB22">
        <v>-1</v>
      </c>
      <c r="AC22" t="s">
        <v>63</v>
      </c>
      <c r="AD22">
        <v>-1</v>
      </c>
      <c r="AE22" t="s">
        <v>63</v>
      </c>
      <c r="AF22">
        <v>1</v>
      </c>
      <c r="AG22" t="s">
        <v>63</v>
      </c>
      <c r="AH22">
        <v>-1</v>
      </c>
      <c r="AI22" t="s">
        <v>63</v>
      </c>
      <c r="AJ22">
        <v>1</v>
      </c>
      <c r="AK22" t="s">
        <v>63</v>
      </c>
      <c r="AL22">
        <v>1</v>
      </c>
      <c r="AM22" t="s">
        <v>63</v>
      </c>
      <c r="AN22">
        <v>1</v>
      </c>
      <c r="AO22" t="s">
        <v>63</v>
      </c>
      <c r="AP22">
        <v>0</v>
      </c>
      <c r="AQ22">
        <v>0</v>
      </c>
      <c r="AR22">
        <v>-1</v>
      </c>
      <c r="AS22">
        <v>1</v>
      </c>
      <c r="AT22">
        <v>-1</v>
      </c>
      <c r="AU22">
        <v>-1</v>
      </c>
      <c r="AV22">
        <v>-1</v>
      </c>
      <c r="AW22">
        <v>-1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1</v>
      </c>
      <c r="BD22">
        <v>1</v>
      </c>
      <c r="BE22">
        <v>1</v>
      </c>
      <c r="BF22">
        <v>1</v>
      </c>
      <c r="BG22">
        <v>0</v>
      </c>
      <c r="BH22">
        <v>1</v>
      </c>
      <c r="BI22">
        <v>1</v>
      </c>
      <c r="BJ22">
        <v>1</v>
      </c>
      <c r="BK22">
        <v>-1</v>
      </c>
      <c r="BL22">
        <v>1</v>
      </c>
      <c r="BM22">
        <v>0</v>
      </c>
      <c r="BN22">
        <v>-1</v>
      </c>
    </row>
    <row r="23" spans="1:66" x14ac:dyDescent="0.25">
      <c r="A23">
        <v>5</v>
      </c>
      <c r="B23">
        <v>33280</v>
      </c>
      <c r="C23">
        <v>1109</v>
      </c>
      <c r="D23">
        <v>6</v>
      </c>
      <c r="E23">
        <v>4</v>
      </c>
      <c r="F23">
        <v>1.5840000000000001</v>
      </c>
      <c r="G23">
        <f t="shared" si="0"/>
        <v>0</v>
      </c>
      <c r="H23" t="s">
        <v>84</v>
      </c>
      <c r="I23">
        <f t="shared" si="1"/>
        <v>1.5840000000000001</v>
      </c>
      <c r="J23">
        <v>-1</v>
      </c>
      <c r="K23">
        <v>-1</v>
      </c>
      <c r="L23">
        <v>0</v>
      </c>
      <c r="M23" s="25" t="str">
        <f>IF(IFERROR(VLOOKUP(B23,check!$C$2:$P$323,12,FALSE),"")="NA","",IFERROR(VLOOKUP(B23,check!$C$2:$P$323,12,FALSE),""))</f>
        <v/>
      </c>
      <c r="N23" s="25" t="str">
        <f>IFERROR(L23-M23,"")</f>
        <v/>
      </c>
      <c r="O23">
        <v>0</v>
      </c>
      <c r="P23">
        <v>-1</v>
      </c>
      <c r="Q23">
        <v>-1</v>
      </c>
      <c r="R23">
        <v>-1</v>
      </c>
      <c r="S23">
        <v>-1</v>
      </c>
      <c r="T23">
        <v>0</v>
      </c>
      <c r="U23">
        <v>0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0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0</v>
      </c>
      <c r="AN23" t="s">
        <v>63</v>
      </c>
      <c r="AO23" t="s">
        <v>63</v>
      </c>
      <c r="AP23">
        <v>1</v>
      </c>
      <c r="AQ23">
        <v>1</v>
      </c>
      <c r="AR23">
        <v>-1</v>
      </c>
      <c r="AS23">
        <v>1</v>
      </c>
      <c r="AT23">
        <v>-1</v>
      </c>
      <c r="AU23">
        <v>0</v>
      </c>
      <c r="AV23">
        <v>-1</v>
      </c>
      <c r="AW23">
        <v>-1</v>
      </c>
      <c r="AX23">
        <v>0</v>
      </c>
      <c r="AY23">
        <v>-1</v>
      </c>
      <c r="AZ23">
        <v>1</v>
      </c>
      <c r="BA23">
        <v>1</v>
      </c>
      <c r="BB23">
        <v>0</v>
      </c>
      <c r="BC23">
        <v>0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1</v>
      </c>
      <c r="BL23">
        <v>1</v>
      </c>
      <c r="BM23">
        <v>-1</v>
      </c>
      <c r="BN23">
        <v>0</v>
      </c>
    </row>
    <row r="24" spans="1:66" x14ac:dyDescent="0.25">
      <c r="A24">
        <v>5</v>
      </c>
      <c r="B24">
        <v>33283</v>
      </c>
      <c r="C24">
        <v>1219</v>
      </c>
      <c r="D24">
        <v>4</v>
      </c>
      <c r="E24">
        <v>3</v>
      </c>
      <c r="F24">
        <v>0.55100000000000005</v>
      </c>
      <c r="G24">
        <f t="shared" si="0"/>
        <v>-0.55100000000000005</v>
      </c>
      <c r="H24" t="s">
        <v>84</v>
      </c>
      <c r="I24">
        <f t="shared" si="1"/>
        <v>0.55100000000000005</v>
      </c>
      <c r="J24">
        <v>-1</v>
      </c>
      <c r="K24">
        <v>1</v>
      </c>
      <c r="L24">
        <v>-1</v>
      </c>
      <c r="M24" s="25">
        <f>IF(IFERROR(VLOOKUP(B24,check!$C$2:$P$323,12,FALSE),"")="NA","",IFERROR(VLOOKUP(B24,check!$C$2:$P$323,12,FALSE),""))</f>
        <v>0</v>
      </c>
      <c r="N24" s="25">
        <f>IFERROR(L24-M24,"")</f>
        <v>-1</v>
      </c>
      <c r="O24">
        <v>0</v>
      </c>
      <c r="P24">
        <v>-1</v>
      </c>
      <c r="Q24">
        <v>1</v>
      </c>
      <c r="R24">
        <v>-1</v>
      </c>
      <c r="S24">
        <v>1</v>
      </c>
      <c r="T24">
        <v>-1</v>
      </c>
      <c r="U24">
        <v>0</v>
      </c>
      <c r="V24">
        <v>-1</v>
      </c>
      <c r="W24">
        <v>1</v>
      </c>
      <c r="X24">
        <v>-1</v>
      </c>
      <c r="Y24">
        <v>-1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1</v>
      </c>
      <c r="AI24">
        <v>0</v>
      </c>
      <c r="AJ24">
        <v>1</v>
      </c>
      <c r="AK24">
        <v>0</v>
      </c>
      <c r="AL24">
        <v>0</v>
      </c>
      <c r="AM24">
        <v>1</v>
      </c>
      <c r="AN24">
        <v>0</v>
      </c>
      <c r="AO24">
        <v>1</v>
      </c>
      <c r="AP24">
        <v>1</v>
      </c>
      <c r="AQ24">
        <v>1</v>
      </c>
      <c r="AR24">
        <v>-1</v>
      </c>
      <c r="AS24">
        <v>1</v>
      </c>
      <c r="AT24">
        <v>-1</v>
      </c>
      <c r="AU24">
        <v>-1</v>
      </c>
      <c r="AV24">
        <v>-1</v>
      </c>
      <c r="AW24">
        <v>-1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1</v>
      </c>
      <c r="BD24">
        <v>0</v>
      </c>
      <c r="BE24">
        <v>-1</v>
      </c>
      <c r="BF24">
        <v>1</v>
      </c>
      <c r="BG24">
        <v>1</v>
      </c>
      <c r="BH24">
        <v>0</v>
      </c>
      <c r="BI24">
        <v>1</v>
      </c>
      <c r="BJ24">
        <v>1</v>
      </c>
      <c r="BK24">
        <v>0</v>
      </c>
      <c r="BL24">
        <v>1</v>
      </c>
      <c r="BM24">
        <v>1</v>
      </c>
      <c r="BN24">
        <v>0</v>
      </c>
    </row>
    <row r="25" spans="1:66" x14ac:dyDescent="0.25">
      <c r="A25">
        <v>2</v>
      </c>
      <c r="B25">
        <v>33286</v>
      </c>
      <c r="C25">
        <v>1209</v>
      </c>
      <c r="D25">
        <v>7</v>
      </c>
      <c r="E25">
        <v>4</v>
      </c>
      <c r="F25">
        <v>4.34</v>
      </c>
      <c r="G25">
        <f t="shared" si="0"/>
        <v>0</v>
      </c>
      <c r="H25" t="s">
        <v>84</v>
      </c>
      <c r="I25">
        <f t="shared" si="1"/>
        <v>4.34</v>
      </c>
      <c r="J25">
        <v>1</v>
      </c>
      <c r="K25">
        <v>1</v>
      </c>
      <c r="L25">
        <v>0</v>
      </c>
      <c r="M25" s="25">
        <f>IF(IFERROR(VLOOKUP(B25,check!$C$2:$P$323,12,FALSE),"")="NA","",IFERROR(VLOOKUP(B25,check!$C$2:$P$323,12,FALSE),""))</f>
        <v>0</v>
      </c>
      <c r="N25" s="25">
        <f>IFERROR(L25-M25,"")</f>
        <v>0</v>
      </c>
      <c r="O25" t="s">
        <v>63</v>
      </c>
      <c r="P25">
        <v>1</v>
      </c>
      <c r="Q25">
        <v>1</v>
      </c>
      <c r="R25">
        <v>1</v>
      </c>
      <c r="S25">
        <v>1</v>
      </c>
      <c r="T25" t="s">
        <v>63</v>
      </c>
      <c r="U25" t="s">
        <v>63</v>
      </c>
      <c r="V25">
        <v>0</v>
      </c>
      <c r="W25">
        <v>0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</v>
      </c>
      <c r="AM25">
        <v>1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1</v>
      </c>
      <c r="AT25">
        <v>1</v>
      </c>
      <c r="AU25" t="s">
        <v>63</v>
      </c>
      <c r="AV25" t="s">
        <v>63</v>
      </c>
      <c r="AW25" t="s">
        <v>63</v>
      </c>
      <c r="AX25" t="s">
        <v>63</v>
      </c>
      <c r="AY25">
        <v>0</v>
      </c>
      <c r="AZ25">
        <v>1</v>
      </c>
      <c r="BA25">
        <v>1</v>
      </c>
      <c r="BB25">
        <v>1</v>
      </c>
      <c r="BC25" t="s">
        <v>63</v>
      </c>
      <c r="BD25">
        <v>1</v>
      </c>
      <c r="BE25">
        <v>0</v>
      </c>
      <c r="BF25">
        <v>1</v>
      </c>
      <c r="BG25">
        <v>0</v>
      </c>
      <c r="BH25">
        <v>1</v>
      </c>
      <c r="BI25">
        <v>0</v>
      </c>
      <c r="BJ25">
        <v>1</v>
      </c>
      <c r="BK25" t="s">
        <v>63</v>
      </c>
      <c r="BL25" t="s">
        <v>63</v>
      </c>
      <c r="BM25">
        <v>0</v>
      </c>
      <c r="BN25" t="s">
        <v>63</v>
      </c>
    </row>
    <row r="26" spans="1:66" x14ac:dyDescent="0.25">
      <c r="A26">
        <v>5</v>
      </c>
      <c r="B26">
        <v>33289</v>
      </c>
      <c r="C26">
        <v>1060</v>
      </c>
      <c r="D26">
        <v>3</v>
      </c>
      <c r="E26">
        <v>2</v>
      </c>
      <c r="F26">
        <v>0.97</v>
      </c>
      <c r="G26">
        <f t="shared" si="0"/>
        <v>-0.97</v>
      </c>
      <c r="H26" t="s">
        <v>84</v>
      </c>
      <c r="I26">
        <f t="shared" si="1"/>
        <v>0.97</v>
      </c>
      <c r="J26">
        <v>-1</v>
      </c>
      <c r="K26">
        <v>-1</v>
      </c>
      <c r="L26">
        <v>-1</v>
      </c>
      <c r="M26" s="25">
        <f>IF(IFERROR(VLOOKUP(B26,check!$C$2:$P$323,12,FALSE),"")="NA","",IFERROR(VLOOKUP(B26,check!$C$2:$P$323,12,FALSE),""))</f>
        <v>-1</v>
      </c>
      <c r="N26" s="25">
        <f>IFERROR(L26-M26,"")</f>
        <v>0</v>
      </c>
      <c r="O26">
        <v>0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0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-1</v>
      </c>
      <c r="AS26">
        <v>1</v>
      </c>
      <c r="AT26">
        <v>-1</v>
      </c>
      <c r="AU26">
        <v>0</v>
      </c>
      <c r="AV26">
        <v>0</v>
      </c>
      <c r="AW26">
        <v>-1</v>
      </c>
      <c r="AX26">
        <v>-1</v>
      </c>
      <c r="AY26">
        <v>0</v>
      </c>
      <c r="AZ26">
        <v>1</v>
      </c>
      <c r="BA26">
        <v>0</v>
      </c>
      <c r="BB26">
        <v>1</v>
      </c>
      <c r="BC26">
        <v>0</v>
      </c>
      <c r="BD26">
        <v>-1</v>
      </c>
      <c r="BE26">
        <v>0</v>
      </c>
      <c r="BF26">
        <v>-1</v>
      </c>
      <c r="BG26">
        <v>-1</v>
      </c>
      <c r="BH26">
        <v>0</v>
      </c>
      <c r="BI26">
        <v>0</v>
      </c>
      <c r="BJ26">
        <v>-1</v>
      </c>
      <c r="BK26">
        <v>1</v>
      </c>
      <c r="BL26">
        <v>0</v>
      </c>
      <c r="BM26">
        <v>0</v>
      </c>
      <c r="BN26">
        <v>0</v>
      </c>
    </row>
    <row r="27" spans="1:66" x14ac:dyDescent="0.25">
      <c r="A27">
        <v>1</v>
      </c>
      <c r="B27">
        <v>33290</v>
      </c>
      <c r="C27">
        <v>1110</v>
      </c>
      <c r="D27">
        <v>4</v>
      </c>
      <c r="E27">
        <v>4</v>
      </c>
      <c r="F27">
        <v>0.66500000000000004</v>
      </c>
      <c r="G27">
        <f t="shared" si="0"/>
        <v>0</v>
      </c>
      <c r="H27" t="s">
        <v>84</v>
      </c>
      <c r="I27">
        <f t="shared" si="1"/>
        <v>0.66500000000000004</v>
      </c>
      <c r="J27">
        <v>0</v>
      </c>
      <c r="K27">
        <v>1</v>
      </c>
      <c r="L27">
        <v>0</v>
      </c>
      <c r="M27" s="25">
        <f>IF(IFERROR(VLOOKUP(B27,check!$C$2:$P$323,12,FALSE),"")="NA","",IFERROR(VLOOKUP(B27,check!$C$2:$P$323,12,FALSE),""))</f>
        <v>0</v>
      </c>
      <c r="N27" s="25">
        <f>IFERROR(L27-M27,"")</f>
        <v>0</v>
      </c>
      <c r="O27">
        <v>0</v>
      </c>
      <c r="P27">
        <v>0</v>
      </c>
      <c r="Q27">
        <v>1</v>
      </c>
      <c r="R27">
        <v>0</v>
      </c>
      <c r="S27">
        <v>1</v>
      </c>
      <c r="T27">
        <v>0</v>
      </c>
      <c r="U27">
        <v>0</v>
      </c>
      <c r="V27">
        <v>-1</v>
      </c>
      <c r="W27">
        <v>1</v>
      </c>
      <c r="X27">
        <v>0</v>
      </c>
      <c r="Y27">
        <v>0</v>
      </c>
      <c r="Z27">
        <v>0</v>
      </c>
      <c r="AA27">
        <v>0</v>
      </c>
      <c r="AB27">
        <v>-1</v>
      </c>
      <c r="AC27">
        <v>0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</v>
      </c>
      <c r="AM27">
        <v>0</v>
      </c>
      <c r="AN27">
        <v>1</v>
      </c>
      <c r="AO27">
        <v>1</v>
      </c>
      <c r="AP27">
        <v>0</v>
      </c>
      <c r="AQ27">
        <v>0</v>
      </c>
      <c r="AR27">
        <v>-1</v>
      </c>
      <c r="AS27">
        <v>1</v>
      </c>
      <c r="AT27">
        <v>-1</v>
      </c>
      <c r="AU27">
        <v>0</v>
      </c>
      <c r="AV27">
        <v>-1</v>
      </c>
      <c r="AW27">
        <v>-1</v>
      </c>
      <c r="AX27">
        <v>0</v>
      </c>
      <c r="AY27">
        <v>0</v>
      </c>
      <c r="AZ27">
        <v>1</v>
      </c>
      <c r="BA27">
        <v>1</v>
      </c>
      <c r="BB27">
        <v>0</v>
      </c>
      <c r="BC27">
        <v>0</v>
      </c>
      <c r="BD27">
        <v>1</v>
      </c>
      <c r="BE27">
        <v>0</v>
      </c>
      <c r="BF27">
        <v>1</v>
      </c>
      <c r="BG27">
        <v>0</v>
      </c>
      <c r="BH27">
        <v>-1</v>
      </c>
      <c r="BI27">
        <v>0</v>
      </c>
      <c r="BJ27">
        <v>-1</v>
      </c>
      <c r="BK27">
        <v>1</v>
      </c>
      <c r="BL27">
        <v>1</v>
      </c>
      <c r="BM27">
        <v>0</v>
      </c>
      <c r="BN27">
        <v>-1</v>
      </c>
    </row>
    <row r="28" spans="1:66" x14ac:dyDescent="0.25">
      <c r="A28">
        <v>2</v>
      </c>
      <c r="B28">
        <v>33292</v>
      </c>
      <c r="C28">
        <v>1199</v>
      </c>
      <c r="D28">
        <v>8</v>
      </c>
      <c r="E28">
        <v>4</v>
      </c>
      <c r="F28">
        <v>4.7</v>
      </c>
      <c r="G28">
        <f t="shared" si="0"/>
        <v>-4.7</v>
      </c>
      <c r="H28" t="s">
        <v>84</v>
      </c>
      <c r="I28">
        <f t="shared" si="1"/>
        <v>4.7</v>
      </c>
      <c r="J28">
        <v>-1</v>
      </c>
      <c r="K28">
        <v>0</v>
      </c>
      <c r="L28">
        <v>-1</v>
      </c>
      <c r="M28" s="25" t="str">
        <f>IF(IFERROR(VLOOKUP(B28,check!$C$2:$P$323,12,FALSE),"")="NA","",IFERROR(VLOOKUP(B28,check!$C$2:$P$323,12,FALSE),""))</f>
        <v/>
      </c>
      <c r="N28" s="25" t="str">
        <f>IFERROR(L28-M28,"")</f>
        <v/>
      </c>
      <c r="O28">
        <v>-1</v>
      </c>
      <c r="P28">
        <v>-1</v>
      </c>
      <c r="Q28">
        <v>0</v>
      </c>
      <c r="R28">
        <v>-1</v>
      </c>
      <c r="S28">
        <v>0</v>
      </c>
      <c r="T28">
        <v>-1</v>
      </c>
      <c r="U28">
        <v>-1</v>
      </c>
      <c r="V28">
        <v>0</v>
      </c>
      <c r="W28">
        <v>0</v>
      </c>
      <c r="X28">
        <v>-1</v>
      </c>
      <c r="Y28">
        <v>0</v>
      </c>
      <c r="Z28">
        <v>-1</v>
      </c>
      <c r="AA28">
        <v>-1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1</v>
      </c>
      <c r="AL28">
        <v>1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0</v>
      </c>
      <c r="AZ28">
        <v>1</v>
      </c>
      <c r="BA28">
        <v>-1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-1</v>
      </c>
      <c r="BH28">
        <v>-1</v>
      </c>
      <c r="BI28">
        <v>0</v>
      </c>
      <c r="BJ28">
        <v>0</v>
      </c>
      <c r="BK28">
        <v>0</v>
      </c>
      <c r="BL28">
        <v>-1</v>
      </c>
      <c r="BM28">
        <v>0</v>
      </c>
      <c r="BN28">
        <v>0</v>
      </c>
    </row>
    <row r="29" spans="1:66" x14ac:dyDescent="0.25">
      <c r="A29">
        <v>6</v>
      </c>
      <c r="B29">
        <v>33294</v>
      </c>
      <c r="C29">
        <v>1060</v>
      </c>
      <c r="D29">
        <v>4</v>
      </c>
      <c r="E29">
        <v>4</v>
      </c>
      <c r="F29">
        <v>1.843</v>
      </c>
      <c r="G29">
        <f t="shared" si="0"/>
        <v>1.843</v>
      </c>
      <c r="H29" t="s">
        <v>84</v>
      </c>
      <c r="I29">
        <f t="shared" si="1"/>
        <v>1.843</v>
      </c>
      <c r="J29">
        <v>0</v>
      </c>
      <c r="K29">
        <v>0</v>
      </c>
      <c r="L29">
        <v>1</v>
      </c>
      <c r="M29" s="25">
        <f>IF(IFERROR(VLOOKUP(B29,check!$C$2:$P$323,12,FALSE),"")="NA","",IFERROR(VLOOKUP(B29,check!$C$2:$P$323,12,FALSE),""))</f>
        <v>0</v>
      </c>
      <c r="N29" s="25">
        <f>IFERROR(L29-M29,"")</f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1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1</v>
      </c>
      <c r="AT29">
        <v>-1</v>
      </c>
      <c r="AU29">
        <v>-1</v>
      </c>
      <c r="AV29">
        <v>0</v>
      </c>
      <c r="AW29">
        <v>-1</v>
      </c>
      <c r="AX29">
        <v>-1</v>
      </c>
      <c r="AY29">
        <v>0</v>
      </c>
      <c r="AZ29">
        <v>0</v>
      </c>
      <c r="BA29">
        <v>-1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-1</v>
      </c>
      <c r="BI29" t="s">
        <v>63</v>
      </c>
      <c r="BJ29" t="s">
        <v>63</v>
      </c>
      <c r="BK29">
        <v>1</v>
      </c>
      <c r="BL29">
        <v>-1</v>
      </c>
      <c r="BM29">
        <v>-1</v>
      </c>
      <c r="BN29">
        <v>0</v>
      </c>
    </row>
    <row r="30" spans="1:66" x14ac:dyDescent="0.25">
      <c r="A30">
        <v>1</v>
      </c>
      <c r="B30">
        <v>33296</v>
      </c>
      <c r="C30">
        <v>1060</v>
      </c>
      <c r="D30">
        <v>3</v>
      </c>
      <c r="E30">
        <v>4</v>
      </c>
      <c r="F30">
        <v>0.97</v>
      </c>
      <c r="G30" t="str">
        <f t="shared" si="0"/>
        <v/>
      </c>
      <c r="H30" t="s">
        <v>84</v>
      </c>
      <c r="I30" t="str">
        <f t="shared" si="1"/>
        <v/>
      </c>
      <c r="J30">
        <v>0</v>
      </c>
      <c r="K30">
        <v>-1</v>
      </c>
      <c r="L30" t="s">
        <v>63</v>
      </c>
      <c r="M30" s="25" t="str">
        <f>IF(IFERROR(VLOOKUP(B30,check!$C$2:$P$323,12,FALSE),"")="NA","",IFERROR(VLOOKUP(B30,check!$C$2:$P$323,12,FALSE),""))</f>
        <v/>
      </c>
      <c r="N30" s="25" t="str">
        <f>IFERROR(L30-M30,"")</f>
        <v/>
      </c>
      <c r="O30" t="s">
        <v>63</v>
      </c>
      <c r="P30">
        <v>0</v>
      </c>
      <c r="Q30">
        <v>-1</v>
      </c>
      <c r="R30">
        <v>-1</v>
      </c>
      <c r="S30">
        <v>-1</v>
      </c>
      <c r="T30" t="s">
        <v>63</v>
      </c>
      <c r="U30" t="s">
        <v>63</v>
      </c>
      <c r="V30">
        <v>0</v>
      </c>
      <c r="W30">
        <v>0</v>
      </c>
      <c r="X30">
        <v>-1</v>
      </c>
      <c r="Y30">
        <v>-1</v>
      </c>
      <c r="Z30">
        <v>0</v>
      </c>
      <c r="AA30">
        <v>0</v>
      </c>
      <c r="AB30">
        <v>0</v>
      </c>
      <c r="AC30">
        <v>-1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</v>
      </c>
      <c r="AM30">
        <v>0</v>
      </c>
      <c r="AN30" t="s">
        <v>63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-1</v>
      </c>
      <c r="AU30">
        <v>0</v>
      </c>
      <c r="AV30">
        <v>-1</v>
      </c>
      <c r="AW30">
        <v>-1</v>
      </c>
      <c r="AX30">
        <v>1</v>
      </c>
      <c r="AY30">
        <v>-1</v>
      </c>
      <c r="AZ30">
        <v>0</v>
      </c>
      <c r="BA30">
        <v>0</v>
      </c>
      <c r="BB30">
        <v>1</v>
      </c>
      <c r="BC30" t="s">
        <v>63</v>
      </c>
      <c r="BD30">
        <v>0</v>
      </c>
      <c r="BE30">
        <v>-1</v>
      </c>
      <c r="BF30">
        <v>-1</v>
      </c>
      <c r="BG30">
        <v>-1</v>
      </c>
      <c r="BH30">
        <v>-1</v>
      </c>
      <c r="BI30">
        <v>0</v>
      </c>
      <c r="BJ30">
        <v>-1</v>
      </c>
      <c r="BK30">
        <v>1</v>
      </c>
      <c r="BL30">
        <v>0</v>
      </c>
      <c r="BM30">
        <v>-1</v>
      </c>
      <c r="BN30">
        <v>0</v>
      </c>
    </row>
    <row r="31" spans="1:66" x14ac:dyDescent="0.25">
      <c r="A31">
        <v>5</v>
      </c>
      <c r="B31">
        <v>33303</v>
      </c>
      <c r="C31">
        <v>1179</v>
      </c>
      <c r="D31">
        <v>8</v>
      </c>
      <c r="E31">
        <v>4</v>
      </c>
      <c r="F31">
        <v>8.5540000000000003</v>
      </c>
      <c r="G31">
        <f t="shared" si="0"/>
        <v>0</v>
      </c>
      <c r="H31" t="s">
        <v>84</v>
      </c>
      <c r="I31">
        <f t="shared" si="1"/>
        <v>8.5540000000000003</v>
      </c>
      <c r="J31">
        <v>0</v>
      </c>
      <c r="K31">
        <v>0</v>
      </c>
      <c r="L31">
        <v>0</v>
      </c>
      <c r="M31" s="25">
        <f>IF(IFERROR(VLOOKUP(B31,check!$C$2:$P$323,12,FALSE),"")="NA","",IFERROR(VLOOKUP(B31,check!$C$2:$P$323,12,FALSE),""))</f>
        <v>1</v>
      </c>
      <c r="N31" s="25">
        <f>IFERROR(L31-M31,"")</f>
        <v>-1</v>
      </c>
      <c r="O31">
        <v>-1</v>
      </c>
      <c r="P31">
        <v>0</v>
      </c>
      <c r="Q31">
        <v>-1</v>
      </c>
      <c r="R31">
        <v>0</v>
      </c>
      <c r="S31">
        <v>0</v>
      </c>
      <c r="T31">
        <v>-1</v>
      </c>
      <c r="U31">
        <v>-1</v>
      </c>
      <c r="V31">
        <v>0</v>
      </c>
      <c r="W31">
        <v>-1</v>
      </c>
      <c r="X31">
        <v>0</v>
      </c>
      <c r="Y31">
        <v>-1</v>
      </c>
      <c r="Z31">
        <v>0</v>
      </c>
      <c r="AA31">
        <v>0</v>
      </c>
      <c r="AB31">
        <v>-1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-1</v>
      </c>
      <c r="AM31">
        <v>-1</v>
      </c>
      <c r="AN31">
        <v>1</v>
      </c>
      <c r="AO31">
        <v>1</v>
      </c>
      <c r="AP31">
        <v>1</v>
      </c>
      <c r="AQ31">
        <v>0</v>
      </c>
      <c r="AR31">
        <v>0</v>
      </c>
      <c r="AS31">
        <v>1</v>
      </c>
      <c r="AT31">
        <v>-1</v>
      </c>
      <c r="AU31">
        <v>0</v>
      </c>
      <c r="AV31">
        <v>-1</v>
      </c>
      <c r="AW31">
        <v>-1</v>
      </c>
      <c r="AX31">
        <v>-1</v>
      </c>
      <c r="AY31">
        <v>1</v>
      </c>
      <c r="AZ31">
        <v>1</v>
      </c>
      <c r="BA31">
        <v>0</v>
      </c>
      <c r="BB31">
        <v>0</v>
      </c>
      <c r="BC31">
        <v>1</v>
      </c>
      <c r="BD31">
        <v>1</v>
      </c>
      <c r="BE31">
        <v>1</v>
      </c>
      <c r="BF31">
        <v>1</v>
      </c>
      <c r="BG31">
        <v>0</v>
      </c>
      <c r="BH31">
        <v>1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0</v>
      </c>
    </row>
    <row r="32" spans="1:66" x14ac:dyDescent="0.25">
      <c r="A32">
        <v>5</v>
      </c>
      <c r="B32">
        <v>33304</v>
      </c>
      <c r="C32">
        <v>1070</v>
      </c>
      <c r="D32">
        <v>5</v>
      </c>
      <c r="E32">
        <v>3</v>
      </c>
      <c r="F32">
        <v>0.88400000000000001</v>
      </c>
      <c r="G32">
        <f t="shared" si="0"/>
        <v>0</v>
      </c>
      <c r="H32" t="s">
        <v>84</v>
      </c>
      <c r="I32">
        <f t="shared" si="1"/>
        <v>0.88400000000000001</v>
      </c>
      <c r="J32">
        <v>0</v>
      </c>
      <c r="K32">
        <v>0</v>
      </c>
      <c r="L32">
        <v>0</v>
      </c>
      <c r="M32" s="25">
        <f>IF(IFERROR(VLOOKUP(B32,check!$C$2:$P$323,12,FALSE),"")="NA","",IFERROR(VLOOKUP(B32,check!$C$2:$P$323,12,FALSE),""))</f>
        <v>0</v>
      </c>
      <c r="N32" s="25">
        <f>IFERROR(L32-M32,"")</f>
        <v>0</v>
      </c>
      <c r="O32">
        <v>0</v>
      </c>
      <c r="P32">
        <v>-1</v>
      </c>
      <c r="Q32">
        <v>0</v>
      </c>
      <c r="R32">
        <v>-1</v>
      </c>
      <c r="S32">
        <v>0</v>
      </c>
      <c r="T32">
        <v>-1</v>
      </c>
      <c r="U32">
        <v>0</v>
      </c>
      <c r="V32">
        <v>0</v>
      </c>
      <c r="W32">
        <v>0</v>
      </c>
      <c r="X32">
        <v>0</v>
      </c>
      <c r="Y32">
        <v>1</v>
      </c>
      <c r="Z32">
        <v>-1</v>
      </c>
      <c r="AA32">
        <v>0</v>
      </c>
      <c r="AB32">
        <v>-1</v>
      </c>
      <c r="AC32">
        <v>-1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1</v>
      </c>
      <c r="AN32">
        <v>-1</v>
      </c>
      <c r="AO32">
        <v>-1</v>
      </c>
      <c r="AP32">
        <v>1</v>
      </c>
      <c r="AQ32">
        <v>0</v>
      </c>
      <c r="AR32">
        <v>-1</v>
      </c>
      <c r="AS32">
        <v>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-1</v>
      </c>
      <c r="BJ32">
        <v>-1</v>
      </c>
      <c r="BK32">
        <v>1</v>
      </c>
      <c r="BL32">
        <v>1</v>
      </c>
      <c r="BM32">
        <v>0</v>
      </c>
      <c r="BN32">
        <v>0</v>
      </c>
    </row>
    <row r="33" spans="1:66" x14ac:dyDescent="0.25">
      <c r="A33">
        <v>6</v>
      </c>
      <c r="B33">
        <v>33306</v>
      </c>
      <c r="C33">
        <v>1161</v>
      </c>
      <c r="D33">
        <v>3</v>
      </c>
      <c r="E33">
        <v>4</v>
      </c>
      <c r="F33">
        <v>0.69</v>
      </c>
      <c r="G33">
        <f t="shared" si="0"/>
        <v>-0.69</v>
      </c>
      <c r="H33" t="s">
        <v>84</v>
      </c>
      <c r="I33">
        <f t="shared" si="1"/>
        <v>0.69</v>
      </c>
      <c r="J33">
        <v>-1</v>
      </c>
      <c r="K33">
        <v>0</v>
      </c>
      <c r="L33">
        <v>-1</v>
      </c>
      <c r="M33" s="25">
        <f>IF(IFERROR(VLOOKUP(B33,check!$C$2:$P$323,12,FALSE),"")="NA","",IFERROR(VLOOKUP(B33,check!$C$2:$P$323,12,FALSE),""))</f>
        <v>-1</v>
      </c>
      <c r="N33" s="25">
        <f>IFERROR(L33-M33,"")</f>
        <v>0</v>
      </c>
      <c r="O33">
        <v>-1</v>
      </c>
      <c r="P33">
        <v>-1</v>
      </c>
      <c r="Q33">
        <v>0</v>
      </c>
      <c r="R33">
        <v>-1</v>
      </c>
      <c r="S33">
        <v>-1</v>
      </c>
      <c r="T33" t="s">
        <v>63</v>
      </c>
      <c r="U33" t="s">
        <v>63</v>
      </c>
      <c r="V33">
        <v>-1</v>
      </c>
      <c r="W33">
        <v>0</v>
      </c>
      <c r="X33">
        <v>0</v>
      </c>
      <c r="Y33">
        <v>0</v>
      </c>
      <c r="Z33">
        <v>-1</v>
      </c>
      <c r="AA33">
        <v>0</v>
      </c>
      <c r="AB33">
        <v>-1</v>
      </c>
      <c r="AC33">
        <v>-1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1</v>
      </c>
      <c r="AZ33">
        <v>1</v>
      </c>
      <c r="BA33">
        <v>1</v>
      </c>
      <c r="BB33" t="s">
        <v>63</v>
      </c>
      <c r="BC33">
        <v>-1</v>
      </c>
      <c r="BD33">
        <v>-1</v>
      </c>
      <c r="BE33">
        <v>-1</v>
      </c>
      <c r="BF33" t="s">
        <v>63</v>
      </c>
      <c r="BG33">
        <v>0</v>
      </c>
      <c r="BH33">
        <v>0</v>
      </c>
      <c r="BI33">
        <v>-1</v>
      </c>
      <c r="BJ33">
        <v>-1</v>
      </c>
      <c r="BK33">
        <v>1</v>
      </c>
      <c r="BL33">
        <v>1</v>
      </c>
      <c r="BM33">
        <v>1</v>
      </c>
      <c r="BN33">
        <v>1</v>
      </c>
    </row>
    <row r="34" spans="1:66" x14ac:dyDescent="0.25">
      <c r="A34">
        <v>6</v>
      </c>
      <c r="B34">
        <v>33307</v>
      </c>
      <c r="C34">
        <v>1021</v>
      </c>
      <c r="D34">
        <v>5</v>
      </c>
      <c r="E34">
        <v>4</v>
      </c>
      <c r="F34">
        <v>0.88400000000000001</v>
      </c>
      <c r="G34" t="str">
        <f t="shared" si="0"/>
        <v/>
      </c>
      <c r="H34" t="s">
        <v>84</v>
      </c>
      <c r="I34" t="str">
        <f t="shared" si="1"/>
        <v/>
      </c>
      <c r="J34">
        <v>1</v>
      </c>
      <c r="K34">
        <v>1</v>
      </c>
      <c r="L34" t="s">
        <v>63</v>
      </c>
      <c r="M34" s="25" t="str">
        <f>IF(IFERROR(VLOOKUP(B34,check!$C$2:$P$323,12,FALSE),"")="NA","",IFERROR(VLOOKUP(B34,check!$C$2:$P$323,12,FALSE),""))</f>
        <v/>
      </c>
      <c r="N34" s="25" t="str">
        <f>IFERROR(L34-M34,"")</f>
        <v/>
      </c>
      <c r="O34" t="s">
        <v>63</v>
      </c>
      <c r="P34">
        <v>1</v>
      </c>
      <c r="Q34">
        <v>1</v>
      </c>
      <c r="R34">
        <v>1</v>
      </c>
      <c r="S34">
        <v>1</v>
      </c>
      <c r="T34" t="s">
        <v>63</v>
      </c>
      <c r="U34" t="s">
        <v>63</v>
      </c>
      <c r="V34" t="s">
        <v>63</v>
      </c>
      <c r="W34" t="s">
        <v>63</v>
      </c>
      <c r="X34">
        <v>0</v>
      </c>
      <c r="Y34">
        <v>0</v>
      </c>
      <c r="Z34">
        <v>-1</v>
      </c>
      <c r="AA34">
        <v>-1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 t="s">
        <v>63</v>
      </c>
      <c r="AO34" t="s">
        <v>63</v>
      </c>
      <c r="AP34">
        <v>0</v>
      </c>
      <c r="AQ34">
        <v>0</v>
      </c>
      <c r="AR34">
        <v>0</v>
      </c>
      <c r="AS34">
        <v>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0</v>
      </c>
      <c r="AZ34">
        <v>1</v>
      </c>
      <c r="BA34">
        <v>-1</v>
      </c>
      <c r="BB34" t="s">
        <v>63</v>
      </c>
      <c r="BC34" t="s">
        <v>63</v>
      </c>
      <c r="BD34">
        <v>0</v>
      </c>
      <c r="BE34">
        <v>0</v>
      </c>
      <c r="BF34">
        <v>-1</v>
      </c>
      <c r="BG34">
        <v>-1</v>
      </c>
      <c r="BH34">
        <v>-1</v>
      </c>
      <c r="BI34">
        <v>0</v>
      </c>
      <c r="BJ34">
        <v>0</v>
      </c>
      <c r="BK34">
        <v>1</v>
      </c>
      <c r="BL34">
        <v>-1</v>
      </c>
      <c r="BM34">
        <v>-1</v>
      </c>
      <c r="BN34">
        <v>0</v>
      </c>
    </row>
    <row r="35" spans="1:66" x14ac:dyDescent="0.25">
      <c r="A35">
        <v>6</v>
      </c>
      <c r="B35">
        <v>33314</v>
      </c>
      <c r="C35">
        <v>1179</v>
      </c>
      <c r="D35">
        <v>4</v>
      </c>
      <c r="E35">
        <v>4</v>
      </c>
      <c r="F35">
        <v>1.7290000000000001</v>
      </c>
      <c r="G35">
        <f t="shared" si="0"/>
        <v>0</v>
      </c>
      <c r="H35" t="s">
        <v>84</v>
      </c>
      <c r="I35">
        <f t="shared" si="1"/>
        <v>1.7290000000000001</v>
      </c>
      <c r="J35">
        <v>1</v>
      </c>
      <c r="K35">
        <v>1</v>
      </c>
      <c r="L35">
        <v>0</v>
      </c>
      <c r="M35" s="25">
        <f>IF(IFERROR(VLOOKUP(B35,check!$C$2:$P$323,12,FALSE),"")="NA","",IFERROR(VLOOKUP(B35,check!$C$2:$P$323,12,FALSE),""))</f>
        <v>0</v>
      </c>
      <c r="N35" s="25">
        <f>IFERROR(L35-M35,"")</f>
        <v>0</v>
      </c>
      <c r="O35">
        <v>0</v>
      </c>
      <c r="P35">
        <v>1</v>
      </c>
      <c r="Q35">
        <v>1</v>
      </c>
      <c r="R35">
        <v>1</v>
      </c>
      <c r="S35">
        <v>1</v>
      </c>
      <c r="T35">
        <v>0</v>
      </c>
      <c r="U35">
        <v>1</v>
      </c>
      <c r="V35">
        <v>0</v>
      </c>
      <c r="W35">
        <v>0</v>
      </c>
      <c r="X35">
        <v>1</v>
      </c>
      <c r="Y35">
        <v>1</v>
      </c>
      <c r="Z35">
        <v>-1</v>
      </c>
      <c r="AA35">
        <v>-1</v>
      </c>
      <c r="AB35">
        <v>-1</v>
      </c>
      <c r="AC35">
        <v>-1</v>
      </c>
      <c r="AD35">
        <v>1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1</v>
      </c>
      <c r="AK35">
        <v>1</v>
      </c>
      <c r="AL35">
        <v>0</v>
      </c>
      <c r="AM35">
        <v>0</v>
      </c>
      <c r="AN35">
        <v>-1</v>
      </c>
      <c r="AO35">
        <v>-1</v>
      </c>
      <c r="AP35">
        <v>0</v>
      </c>
      <c r="AQ35">
        <v>0</v>
      </c>
      <c r="AR35">
        <v>0</v>
      </c>
      <c r="AS35">
        <v>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1</v>
      </c>
      <c r="BA35">
        <v>0</v>
      </c>
      <c r="BB35">
        <v>-1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-1</v>
      </c>
      <c r="BJ35">
        <v>-1</v>
      </c>
      <c r="BK35">
        <v>1</v>
      </c>
      <c r="BL35">
        <v>0</v>
      </c>
      <c r="BM35">
        <v>-1</v>
      </c>
      <c r="BN35">
        <v>-1</v>
      </c>
    </row>
    <row r="36" spans="1:66" x14ac:dyDescent="0.25">
      <c r="A36">
        <v>6</v>
      </c>
      <c r="B36">
        <v>33316</v>
      </c>
      <c r="C36">
        <v>1209</v>
      </c>
      <c r="D36">
        <v>3</v>
      </c>
      <c r="E36">
        <v>3</v>
      </c>
      <c r="F36">
        <v>0.7</v>
      </c>
      <c r="G36">
        <f t="shared" si="0"/>
        <v>0</v>
      </c>
      <c r="H36" t="s">
        <v>84</v>
      </c>
      <c r="I36">
        <f t="shared" si="1"/>
        <v>0.7</v>
      </c>
      <c r="J36">
        <v>1</v>
      </c>
      <c r="K36">
        <v>1</v>
      </c>
      <c r="L36">
        <v>0</v>
      </c>
      <c r="M36" s="25" t="str">
        <f>IF(IFERROR(VLOOKUP(B36,check!$C$2:$P$323,12,FALSE),"")="NA","",IFERROR(VLOOKUP(B36,check!$C$2:$P$323,12,FALSE),""))</f>
        <v/>
      </c>
      <c r="N36" s="25" t="str">
        <f>IFERROR(L36-M36,"")</f>
        <v/>
      </c>
      <c r="O36">
        <v>0</v>
      </c>
      <c r="P36">
        <v>1</v>
      </c>
      <c r="Q36">
        <v>1</v>
      </c>
      <c r="R36">
        <v>1</v>
      </c>
      <c r="S36">
        <v>1</v>
      </c>
      <c r="T36" t="s">
        <v>63</v>
      </c>
      <c r="U36" t="s">
        <v>63</v>
      </c>
      <c r="V36">
        <v>1</v>
      </c>
      <c r="W36">
        <v>1</v>
      </c>
      <c r="X36">
        <v>0</v>
      </c>
      <c r="Y36">
        <v>0</v>
      </c>
      <c r="Z36">
        <v>-1</v>
      </c>
      <c r="AA36">
        <v>-1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-1</v>
      </c>
      <c r="AM36">
        <v>-1</v>
      </c>
      <c r="AN36" t="s">
        <v>63</v>
      </c>
      <c r="AO36" t="s">
        <v>63</v>
      </c>
      <c r="AP36">
        <v>0</v>
      </c>
      <c r="AQ36">
        <v>0</v>
      </c>
      <c r="AR36">
        <v>0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1</v>
      </c>
      <c r="BA36">
        <v>0</v>
      </c>
      <c r="BB36">
        <v>1</v>
      </c>
      <c r="BC36">
        <v>-1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1</v>
      </c>
      <c r="BL36">
        <v>0</v>
      </c>
      <c r="BM36">
        <v>0</v>
      </c>
      <c r="BN36">
        <v>0</v>
      </c>
    </row>
    <row r="37" spans="1:66" x14ac:dyDescent="0.25">
      <c r="A37">
        <v>1</v>
      </c>
      <c r="B37">
        <v>33317</v>
      </c>
      <c r="C37">
        <v>1040</v>
      </c>
      <c r="D37">
        <v>3</v>
      </c>
      <c r="E37">
        <v>3</v>
      </c>
      <c r="F37">
        <v>0.63</v>
      </c>
      <c r="G37">
        <f t="shared" si="0"/>
        <v>-0.63</v>
      </c>
      <c r="H37" t="s">
        <v>84</v>
      </c>
      <c r="I37">
        <f t="shared" si="1"/>
        <v>0.63</v>
      </c>
      <c r="J37">
        <v>-1</v>
      </c>
      <c r="K37">
        <v>-1</v>
      </c>
      <c r="L37">
        <v>-1</v>
      </c>
      <c r="M37" s="25">
        <f>IF(IFERROR(VLOOKUP(B37,check!$C$2:$P$323,12,FALSE),"")="NA","",IFERROR(VLOOKUP(B37,check!$C$2:$P$323,12,FALSE),""))</f>
        <v>-1</v>
      </c>
      <c r="N37" s="25">
        <f>IFERROR(L37-M37,"")</f>
        <v>0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0</v>
      </c>
      <c r="W37">
        <v>0</v>
      </c>
      <c r="X37">
        <v>-1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0</v>
      </c>
      <c r="AJ37">
        <v>1</v>
      </c>
      <c r="AK37">
        <v>1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-1</v>
      </c>
      <c r="AU37">
        <v>0</v>
      </c>
      <c r="AV37">
        <v>0</v>
      </c>
      <c r="AW37">
        <v>-1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1</v>
      </c>
      <c r="BM37">
        <v>0</v>
      </c>
      <c r="BN37">
        <v>0</v>
      </c>
    </row>
    <row r="38" spans="1:66" x14ac:dyDescent="0.25">
      <c r="A38">
        <v>1</v>
      </c>
      <c r="B38">
        <v>33319</v>
      </c>
      <c r="C38">
        <v>1060</v>
      </c>
      <c r="D38">
        <v>7</v>
      </c>
      <c r="E38">
        <v>4</v>
      </c>
      <c r="F38">
        <v>6.0140000000000002</v>
      </c>
      <c r="G38">
        <f t="shared" si="0"/>
        <v>6.0140000000000002</v>
      </c>
      <c r="H38" t="s">
        <v>84</v>
      </c>
      <c r="I38">
        <f t="shared" si="1"/>
        <v>6.0140000000000002</v>
      </c>
      <c r="J38">
        <v>-1</v>
      </c>
      <c r="K38">
        <v>0</v>
      </c>
      <c r="L38">
        <v>1</v>
      </c>
      <c r="M38" s="25" t="str">
        <f>IF(IFERROR(VLOOKUP(B38,check!$C$2:$P$323,12,FALSE),"")="NA","",IFERROR(VLOOKUP(B38,check!$C$2:$P$323,12,FALSE),""))</f>
        <v/>
      </c>
      <c r="N38" s="25" t="str">
        <f>IFERROR(L38-M38,"")</f>
        <v/>
      </c>
      <c r="O38">
        <v>0</v>
      </c>
      <c r="P38">
        <v>-1</v>
      </c>
      <c r="Q38">
        <v>0</v>
      </c>
      <c r="R38">
        <v>-1</v>
      </c>
      <c r="S38">
        <v>-1</v>
      </c>
      <c r="T38">
        <v>-1</v>
      </c>
      <c r="U38">
        <v>-1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0</v>
      </c>
      <c r="AQ38">
        <v>-1</v>
      </c>
      <c r="AR38">
        <v>0</v>
      </c>
      <c r="AS38">
        <v>-1</v>
      </c>
      <c r="AT38">
        <v>-1</v>
      </c>
      <c r="AU38">
        <v>0</v>
      </c>
      <c r="AV38">
        <v>1</v>
      </c>
      <c r="AW38">
        <v>-1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6</v>
      </c>
      <c r="B39">
        <v>33320</v>
      </c>
      <c r="C39">
        <v>1200</v>
      </c>
      <c r="D39">
        <v>3</v>
      </c>
      <c r="E39">
        <v>3</v>
      </c>
      <c r="F39">
        <v>0.7</v>
      </c>
      <c r="G39">
        <f t="shared" si="0"/>
        <v>0</v>
      </c>
      <c r="H39" t="s">
        <v>84</v>
      </c>
      <c r="I39">
        <f t="shared" si="1"/>
        <v>0.7</v>
      </c>
      <c r="J39">
        <v>1</v>
      </c>
      <c r="K39">
        <v>1</v>
      </c>
      <c r="L39">
        <v>0</v>
      </c>
      <c r="M39" s="25">
        <f>IF(IFERROR(VLOOKUP(B39,check!$C$2:$P$323,12,FALSE),"")="NA","",IFERROR(VLOOKUP(B39,check!$C$2:$P$323,12,FALSE),""))</f>
        <v>0</v>
      </c>
      <c r="N39" s="25">
        <f>IFERROR(L39-M39,"")</f>
        <v>0</v>
      </c>
      <c r="O39">
        <v>0</v>
      </c>
      <c r="P39">
        <v>1</v>
      </c>
      <c r="Q39">
        <v>1</v>
      </c>
      <c r="R39">
        <v>1</v>
      </c>
      <c r="S39">
        <v>1</v>
      </c>
      <c r="T39">
        <v>0</v>
      </c>
      <c r="U39">
        <v>0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-1</v>
      </c>
      <c r="AI39">
        <v>-1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-1</v>
      </c>
      <c r="AT39">
        <v>1</v>
      </c>
      <c r="AU39">
        <v>0</v>
      </c>
      <c r="AV39">
        <v>-1</v>
      </c>
      <c r="AW39">
        <v>-1</v>
      </c>
      <c r="AX39">
        <v>-1</v>
      </c>
      <c r="AY39">
        <v>-1</v>
      </c>
      <c r="AZ39" t="s">
        <v>63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-1</v>
      </c>
      <c r="BN39">
        <v>-1</v>
      </c>
    </row>
    <row r="40" spans="1:66" x14ac:dyDescent="0.25">
      <c r="A40">
        <v>2</v>
      </c>
      <c r="B40">
        <v>33322</v>
      </c>
      <c r="C40">
        <v>1019</v>
      </c>
      <c r="D40">
        <v>3</v>
      </c>
      <c r="E40">
        <v>3</v>
      </c>
      <c r="F40">
        <v>1.3</v>
      </c>
      <c r="G40" t="str">
        <f t="shared" si="0"/>
        <v/>
      </c>
      <c r="H40" t="s">
        <v>84</v>
      </c>
      <c r="I40" t="str">
        <f t="shared" si="1"/>
        <v/>
      </c>
      <c r="J40">
        <v>0</v>
      </c>
      <c r="K40">
        <v>1</v>
      </c>
      <c r="L40" t="s">
        <v>63</v>
      </c>
      <c r="M40" s="25">
        <f>IF(IFERROR(VLOOKUP(B40,check!$C$2:$P$323,12,FALSE),"")="NA","",IFERROR(VLOOKUP(B40,check!$C$2:$P$323,12,FALSE),""))</f>
        <v>0</v>
      </c>
      <c r="N40" s="25" t="str">
        <f>IFERROR(L40-M40,"")</f>
        <v/>
      </c>
      <c r="O40" t="s">
        <v>63</v>
      </c>
      <c r="P40">
        <v>1</v>
      </c>
      <c r="Q40">
        <v>1</v>
      </c>
      <c r="R40">
        <v>1</v>
      </c>
      <c r="S40">
        <v>1</v>
      </c>
      <c r="T40">
        <v>-1</v>
      </c>
      <c r="U40">
        <v>0</v>
      </c>
      <c r="V40">
        <v>1</v>
      </c>
      <c r="W40">
        <v>1</v>
      </c>
      <c r="X40">
        <v>0</v>
      </c>
      <c r="Y40">
        <v>1</v>
      </c>
      <c r="Z40">
        <v>0</v>
      </c>
      <c r="AA40">
        <v>1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 t="s">
        <v>63</v>
      </c>
      <c r="AO40" t="s">
        <v>63</v>
      </c>
      <c r="AP40">
        <v>-1</v>
      </c>
      <c r="AQ40">
        <v>-1</v>
      </c>
      <c r="AR40">
        <v>0</v>
      </c>
      <c r="AS40">
        <v>-1</v>
      </c>
      <c r="AT40">
        <v>1</v>
      </c>
      <c r="AU40">
        <v>-1</v>
      </c>
      <c r="AV40">
        <v>-1</v>
      </c>
      <c r="AW40">
        <v>-1</v>
      </c>
      <c r="AX40">
        <v>0</v>
      </c>
      <c r="AY40">
        <v>0</v>
      </c>
      <c r="AZ40">
        <v>-1</v>
      </c>
      <c r="BA40">
        <v>0</v>
      </c>
      <c r="BB40" t="s">
        <v>63</v>
      </c>
      <c r="BC40" t="s">
        <v>63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-1</v>
      </c>
      <c r="BL40">
        <v>0</v>
      </c>
      <c r="BM40">
        <v>0</v>
      </c>
      <c r="BN40">
        <v>0</v>
      </c>
    </row>
    <row r="41" spans="1:66" x14ac:dyDescent="0.25">
      <c r="A41">
        <v>6</v>
      </c>
      <c r="B41">
        <v>33326</v>
      </c>
      <c r="C41">
        <v>1182</v>
      </c>
      <c r="D41">
        <v>3</v>
      </c>
      <c r="E41">
        <v>3</v>
      </c>
      <c r="F41">
        <v>0.6</v>
      </c>
      <c r="G41">
        <f t="shared" si="0"/>
        <v>0</v>
      </c>
      <c r="H41" t="s">
        <v>84</v>
      </c>
      <c r="I41">
        <f t="shared" si="1"/>
        <v>0.6</v>
      </c>
      <c r="J41">
        <v>0</v>
      </c>
      <c r="K41">
        <v>-1</v>
      </c>
      <c r="L41">
        <v>0</v>
      </c>
      <c r="M41" s="25" t="str">
        <f>IF(IFERROR(VLOOKUP(B41,check!$C$2:$P$323,12,FALSE),"")="NA","",IFERROR(VLOOKUP(B41,check!$C$2:$P$323,12,FALSE),""))</f>
        <v/>
      </c>
      <c r="N41" s="25" t="str">
        <f>IFERROR(L41-M41,"")</f>
        <v/>
      </c>
      <c r="O41">
        <v>-1</v>
      </c>
      <c r="P41">
        <v>0</v>
      </c>
      <c r="Q41">
        <v>-1</v>
      </c>
      <c r="R41">
        <v>0</v>
      </c>
      <c r="S41">
        <v>0</v>
      </c>
      <c r="T41">
        <v>0</v>
      </c>
      <c r="U41">
        <v>0</v>
      </c>
      <c r="V41" t="s">
        <v>63</v>
      </c>
      <c r="W41" t="s">
        <v>63</v>
      </c>
      <c r="X41">
        <v>0</v>
      </c>
      <c r="Y41">
        <v>0</v>
      </c>
      <c r="Z41">
        <v>0</v>
      </c>
      <c r="AA41">
        <v>0</v>
      </c>
      <c r="AB41">
        <v>-1</v>
      </c>
      <c r="AC41">
        <v>-1</v>
      </c>
      <c r="AD41">
        <v>0</v>
      </c>
      <c r="AE41">
        <v>0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-1</v>
      </c>
      <c r="AU41">
        <v>0</v>
      </c>
      <c r="AV41">
        <v>0</v>
      </c>
      <c r="AW41">
        <v>0</v>
      </c>
      <c r="AX41">
        <v>-1</v>
      </c>
      <c r="AY41">
        <v>0</v>
      </c>
      <c r="AZ41">
        <v>1</v>
      </c>
      <c r="BA41">
        <v>1</v>
      </c>
      <c r="BB41">
        <v>0</v>
      </c>
      <c r="BC41">
        <v>0</v>
      </c>
      <c r="BD41">
        <v>1</v>
      </c>
      <c r="BE41">
        <v>1</v>
      </c>
      <c r="BF41">
        <v>0</v>
      </c>
      <c r="BG41">
        <v>0</v>
      </c>
      <c r="BH41" t="s">
        <v>63</v>
      </c>
      <c r="BI41">
        <v>0</v>
      </c>
      <c r="BJ41">
        <v>0</v>
      </c>
      <c r="BK41">
        <v>1</v>
      </c>
      <c r="BL41">
        <v>1</v>
      </c>
      <c r="BM41">
        <v>0</v>
      </c>
      <c r="BN41">
        <v>0</v>
      </c>
    </row>
    <row r="42" spans="1:66" x14ac:dyDescent="0.25">
      <c r="A42">
        <v>6</v>
      </c>
      <c r="B42">
        <v>33331</v>
      </c>
      <c r="C42">
        <v>1013</v>
      </c>
      <c r="D42">
        <v>6</v>
      </c>
      <c r="E42">
        <v>4</v>
      </c>
      <c r="F42">
        <v>6.24</v>
      </c>
      <c r="G42">
        <f t="shared" si="0"/>
        <v>6.24</v>
      </c>
      <c r="H42" t="s">
        <v>84</v>
      </c>
      <c r="I42">
        <f t="shared" si="1"/>
        <v>6.24</v>
      </c>
      <c r="J42">
        <v>1</v>
      </c>
      <c r="K42">
        <v>1</v>
      </c>
      <c r="L42">
        <v>1</v>
      </c>
      <c r="M42" s="25">
        <f>IF(IFERROR(VLOOKUP(B42,check!$C$2:$P$323,12,FALSE),"")="NA","",IFERROR(VLOOKUP(B42,check!$C$2:$P$323,12,FALSE),""))</f>
        <v>1</v>
      </c>
      <c r="N42" s="25">
        <f>IFERROR(L42-M42,"")</f>
        <v>0</v>
      </c>
      <c r="O42">
        <v>1</v>
      </c>
      <c r="P42">
        <v>1</v>
      </c>
      <c r="Q42">
        <v>1</v>
      </c>
      <c r="R42">
        <v>0</v>
      </c>
      <c r="S42">
        <v>0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1</v>
      </c>
      <c r="AS42">
        <v>-1</v>
      </c>
      <c r="AT42">
        <v>1</v>
      </c>
      <c r="AU42">
        <v>0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1</v>
      </c>
      <c r="BD42">
        <v>1</v>
      </c>
      <c r="BE42">
        <v>0</v>
      </c>
      <c r="BF42">
        <v>1</v>
      </c>
      <c r="BG42">
        <v>1</v>
      </c>
      <c r="BH42">
        <v>0</v>
      </c>
      <c r="BI42">
        <v>0</v>
      </c>
      <c r="BJ42">
        <v>1</v>
      </c>
      <c r="BK42">
        <v>1</v>
      </c>
      <c r="BL42">
        <v>1</v>
      </c>
      <c r="BM42">
        <v>1</v>
      </c>
      <c r="BN42">
        <v>1</v>
      </c>
    </row>
    <row r="43" spans="1:66" x14ac:dyDescent="0.25">
      <c r="A43">
        <v>6</v>
      </c>
      <c r="B43">
        <v>33333</v>
      </c>
      <c r="C43">
        <v>1153</v>
      </c>
      <c r="D43">
        <v>8</v>
      </c>
      <c r="E43">
        <v>4</v>
      </c>
      <c r="F43">
        <v>5.2640000000000002</v>
      </c>
      <c r="G43">
        <f t="shared" si="0"/>
        <v>0</v>
      </c>
      <c r="H43" t="s">
        <v>84</v>
      </c>
      <c r="I43">
        <f t="shared" si="1"/>
        <v>5.2640000000000002</v>
      </c>
      <c r="J43">
        <v>1</v>
      </c>
      <c r="K43">
        <v>1</v>
      </c>
      <c r="L43">
        <v>0</v>
      </c>
      <c r="M43" s="25">
        <f>IF(IFERROR(VLOOKUP(B43,check!$C$2:$P$323,12,FALSE),"")="NA","",IFERROR(VLOOKUP(B43,check!$C$2:$P$323,12,FALSE),""))</f>
        <v>1</v>
      </c>
      <c r="N43" s="25">
        <f>IFERROR(L43-M43,"")</f>
        <v>-1</v>
      </c>
      <c r="O43">
        <v>0</v>
      </c>
      <c r="P43">
        <v>1</v>
      </c>
      <c r="Q43">
        <v>1</v>
      </c>
      <c r="R43">
        <v>1</v>
      </c>
      <c r="S43">
        <v>1</v>
      </c>
      <c r="T43">
        <v>0</v>
      </c>
      <c r="U43">
        <v>1</v>
      </c>
      <c r="V43">
        <v>1</v>
      </c>
      <c r="W43">
        <v>0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0</v>
      </c>
      <c r="AO43">
        <v>0</v>
      </c>
      <c r="AP43">
        <v>0</v>
      </c>
      <c r="AQ43">
        <v>-1</v>
      </c>
      <c r="AR43">
        <v>1</v>
      </c>
      <c r="AS43">
        <v>1</v>
      </c>
      <c r="AT43">
        <v>1</v>
      </c>
      <c r="AU43">
        <v>0</v>
      </c>
      <c r="AV43">
        <v>-1</v>
      </c>
      <c r="AW43">
        <v>-1</v>
      </c>
      <c r="AX43">
        <v>-1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5</v>
      </c>
      <c r="B44">
        <v>33337</v>
      </c>
      <c r="C44">
        <v>1110</v>
      </c>
      <c r="D44">
        <v>5</v>
      </c>
      <c r="E44">
        <v>4</v>
      </c>
      <c r="F44">
        <v>1.19</v>
      </c>
      <c r="G44">
        <f t="shared" si="0"/>
        <v>0</v>
      </c>
      <c r="H44" t="s">
        <v>84</v>
      </c>
      <c r="I44">
        <f t="shared" si="1"/>
        <v>1.19</v>
      </c>
      <c r="J44">
        <v>0</v>
      </c>
      <c r="K44">
        <v>-1</v>
      </c>
      <c r="L44">
        <v>0</v>
      </c>
      <c r="M44" s="25">
        <f>IF(IFERROR(VLOOKUP(B44,check!$C$2:$P$323,12,FALSE),"")="NA","",IFERROR(VLOOKUP(B44,check!$C$2:$P$323,12,FALSE),""))</f>
        <v>0</v>
      </c>
      <c r="N44" s="25">
        <f>IFERROR(L44-M44,"")</f>
        <v>0</v>
      </c>
      <c r="O44">
        <v>-1</v>
      </c>
      <c r="P44">
        <v>0</v>
      </c>
      <c r="Q44">
        <v>-1</v>
      </c>
      <c r="R44">
        <v>0</v>
      </c>
      <c r="S44">
        <v>-1</v>
      </c>
      <c r="T44">
        <v>0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 t="s">
        <v>63</v>
      </c>
      <c r="AT44">
        <v>-1</v>
      </c>
      <c r="AU44">
        <v>1</v>
      </c>
      <c r="AV44">
        <v>0</v>
      </c>
      <c r="AW44">
        <v>-1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-1</v>
      </c>
      <c r="BF44">
        <v>0</v>
      </c>
      <c r="BG44">
        <v>0</v>
      </c>
      <c r="BH44">
        <v>0</v>
      </c>
      <c r="BI44">
        <v>1</v>
      </c>
      <c r="BJ44">
        <v>-1</v>
      </c>
      <c r="BK44">
        <v>0</v>
      </c>
      <c r="BL44">
        <v>1</v>
      </c>
      <c r="BM44">
        <v>0</v>
      </c>
      <c r="BN44">
        <v>0</v>
      </c>
    </row>
    <row r="45" spans="1:66" x14ac:dyDescent="0.25">
      <c r="A45">
        <v>6</v>
      </c>
      <c r="B45">
        <v>33342</v>
      </c>
      <c r="C45">
        <v>1090</v>
      </c>
      <c r="D45">
        <v>9</v>
      </c>
      <c r="E45">
        <v>4</v>
      </c>
      <c r="F45">
        <v>8.58</v>
      </c>
      <c r="G45">
        <f t="shared" si="0"/>
        <v>-8.58</v>
      </c>
      <c r="H45" t="s">
        <v>84</v>
      </c>
      <c r="I45">
        <f t="shared" si="1"/>
        <v>8.58</v>
      </c>
      <c r="J45">
        <v>-1</v>
      </c>
      <c r="K45">
        <v>1</v>
      </c>
      <c r="L45">
        <v>-1</v>
      </c>
      <c r="M45" s="25">
        <f>IF(IFERROR(VLOOKUP(B45,check!$C$2:$P$323,12,FALSE),"")="NA","",IFERROR(VLOOKUP(B45,check!$C$2:$P$323,12,FALSE),""))</f>
        <v>-1</v>
      </c>
      <c r="N45" s="25">
        <f>IFERROR(L45-M45,"")</f>
        <v>0</v>
      </c>
      <c r="O45">
        <v>1</v>
      </c>
      <c r="P45">
        <v>-1</v>
      </c>
      <c r="Q45">
        <v>1</v>
      </c>
      <c r="R45">
        <v>-1</v>
      </c>
      <c r="S45">
        <v>1</v>
      </c>
      <c r="T45">
        <v>-1</v>
      </c>
      <c r="U45">
        <v>1</v>
      </c>
      <c r="V45">
        <v>0</v>
      </c>
      <c r="W45">
        <v>0</v>
      </c>
      <c r="X45">
        <v>0</v>
      </c>
      <c r="Y45">
        <v>0</v>
      </c>
      <c r="Z45">
        <v>-1</v>
      </c>
      <c r="AA45">
        <v>1</v>
      </c>
      <c r="AB45">
        <v>0</v>
      </c>
      <c r="AC45">
        <v>0</v>
      </c>
      <c r="AD45">
        <v>-1</v>
      </c>
      <c r="AE45">
        <v>1</v>
      </c>
      <c r="AF45">
        <v>0</v>
      </c>
      <c r="AG45">
        <v>-1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1</v>
      </c>
      <c r="AR45">
        <v>-1</v>
      </c>
      <c r="AS45">
        <v>-1</v>
      </c>
      <c r="AT45">
        <v>-1</v>
      </c>
      <c r="AU45">
        <v>1</v>
      </c>
      <c r="AV45">
        <v>0</v>
      </c>
      <c r="AW45">
        <v>-1</v>
      </c>
      <c r="AX45">
        <v>0</v>
      </c>
      <c r="AY45">
        <v>0</v>
      </c>
      <c r="AZ45">
        <v>1</v>
      </c>
      <c r="BA45">
        <v>0</v>
      </c>
      <c r="BB45">
        <v>1</v>
      </c>
      <c r="BC45">
        <v>1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1</v>
      </c>
      <c r="BL45">
        <v>0</v>
      </c>
      <c r="BM45">
        <v>0</v>
      </c>
      <c r="BN45">
        <v>0</v>
      </c>
    </row>
    <row r="46" spans="1:66" x14ac:dyDescent="0.25">
      <c r="A46">
        <v>6</v>
      </c>
      <c r="B46">
        <v>33344</v>
      </c>
      <c r="C46">
        <v>1170</v>
      </c>
      <c r="D46">
        <v>1</v>
      </c>
      <c r="E46">
        <v>1</v>
      </c>
      <c r="F46">
        <v>9.0999999999999998E-2</v>
      </c>
      <c r="G46" t="str">
        <f t="shared" si="0"/>
        <v/>
      </c>
      <c r="H46" t="s">
        <v>84</v>
      </c>
      <c r="I46" t="str">
        <f t="shared" si="1"/>
        <v/>
      </c>
      <c r="J46">
        <v>1</v>
      </c>
      <c r="K46">
        <v>1</v>
      </c>
      <c r="L46" t="s">
        <v>63</v>
      </c>
      <c r="M46" s="25" t="str">
        <f>IF(IFERROR(VLOOKUP(B46,check!$C$2:$P$323,12,FALSE),"")="NA","",IFERROR(VLOOKUP(B46,check!$C$2:$P$323,12,FALSE),""))</f>
        <v/>
      </c>
      <c r="N46" s="25" t="str">
        <f>IFERROR(L46-M46,"")</f>
        <v/>
      </c>
      <c r="O46" t="s">
        <v>63</v>
      </c>
      <c r="P46">
        <v>1</v>
      </c>
      <c r="Q46">
        <v>1</v>
      </c>
      <c r="R46">
        <v>1</v>
      </c>
      <c r="S46">
        <v>1</v>
      </c>
      <c r="T46" t="s">
        <v>63</v>
      </c>
      <c r="U46" t="s">
        <v>63</v>
      </c>
      <c r="V46">
        <v>-1</v>
      </c>
      <c r="W46">
        <v>0</v>
      </c>
      <c r="X46">
        <v>1</v>
      </c>
      <c r="Y46">
        <v>1</v>
      </c>
      <c r="Z46">
        <v>1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1</v>
      </c>
      <c r="AI46">
        <v>0</v>
      </c>
      <c r="AJ46">
        <v>1</v>
      </c>
      <c r="AK46">
        <v>0</v>
      </c>
      <c r="AL46">
        <v>1</v>
      </c>
      <c r="AM46">
        <v>0</v>
      </c>
      <c r="AN46" t="s">
        <v>63</v>
      </c>
      <c r="AO46" t="s">
        <v>63</v>
      </c>
      <c r="AP46">
        <v>-1</v>
      </c>
      <c r="AQ46">
        <v>-1</v>
      </c>
      <c r="AR46">
        <v>0</v>
      </c>
      <c r="AS46">
        <v>1</v>
      </c>
      <c r="AT46">
        <v>1</v>
      </c>
      <c r="AU46">
        <v>-1</v>
      </c>
      <c r="AV46">
        <v>-1</v>
      </c>
      <c r="AW46">
        <v>-1</v>
      </c>
      <c r="AX46">
        <v>0</v>
      </c>
      <c r="AY46">
        <v>-1</v>
      </c>
      <c r="AZ46">
        <v>0</v>
      </c>
      <c r="BA46">
        <v>0</v>
      </c>
      <c r="BB46">
        <v>0</v>
      </c>
      <c r="BC46" t="s">
        <v>63</v>
      </c>
      <c r="BD46" t="s">
        <v>63</v>
      </c>
      <c r="BE46" t="s">
        <v>63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1</v>
      </c>
      <c r="BL46">
        <v>0</v>
      </c>
      <c r="BM46">
        <v>1</v>
      </c>
      <c r="BN46">
        <v>0</v>
      </c>
    </row>
    <row r="47" spans="1:66" x14ac:dyDescent="0.25">
      <c r="A47">
        <v>6</v>
      </c>
      <c r="B47">
        <v>33345</v>
      </c>
      <c r="C47">
        <v>1109</v>
      </c>
      <c r="D47">
        <v>5</v>
      </c>
      <c r="E47">
        <v>4</v>
      </c>
      <c r="F47">
        <v>1.1220000000000001</v>
      </c>
      <c r="G47">
        <f t="shared" si="0"/>
        <v>-1.1220000000000001</v>
      </c>
      <c r="H47" t="s">
        <v>84</v>
      </c>
      <c r="I47">
        <f t="shared" si="1"/>
        <v>1.1220000000000001</v>
      </c>
      <c r="J47">
        <v>-1</v>
      </c>
      <c r="K47">
        <v>0</v>
      </c>
      <c r="L47">
        <v>-1</v>
      </c>
      <c r="M47" s="25" t="str">
        <f>IF(IFERROR(VLOOKUP(B47,check!$C$2:$P$323,12,FALSE),"")="NA","",IFERROR(VLOOKUP(B47,check!$C$2:$P$323,12,FALSE),""))</f>
        <v/>
      </c>
      <c r="N47" s="25" t="str">
        <f>IFERROR(L47-M47,"")</f>
        <v/>
      </c>
      <c r="O47">
        <v>0</v>
      </c>
      <c r="P47">
        <v>-1</v>
      </c>
      <c r="Q47">
        <v>0</v>
      </c>
      <c r="R47">
        <v>-1</v>
      </c>
      <c r="S47">
        <v>0</v>
      </c>
      <c r="T47">
        <v>-1</v>
      </c>
      <c r="U47">
        <v>0</v>
      </c>
      <c r="V47">
        <v>-1</v>
      </c>
      <c r="W47">
        <v>0</v>
      </c>
      <c r="X47">
        <v>-1</v>
      </c>
      <c r="Y47">
        <v>0</v>
      </c>
      <c r="Z47">
        <v>-1</v>
      </c>
      <c r="AA47">
        <v>0</v>
      </c>
      <c r="AB47">
        <v>-1</v>
      </c>
      <c r="AC47">
        <v>0</v>
      </c>
      <c r="AD47">
        <v>1</v>
      </c>
      <c r="AE47">
        <v>0</v>
      </c>
      <c r="AF47">
        <v>1</v>
      </c>
      <c r="AG47">
        <v>0</v>
      </c>
      <c r="AH47">
        <v>1</v>
      </c>
      <c r="AI47">
        <v>0</v>
      </c>
      <c r="AJ47">
        <v>1</v>
      </c>
      <c r="AK47">
        <v>0</v>
      </c>
      <c r="AL47">
        <v>-1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-1</v>
      </c>
      <c r="AU47">
        <v>0</v>
      </c>
      <c r="AV47">
        <v>-1</v>
      </c>
      <c r="AW47">
        <v>-1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</v>
      </c>
      <c r="BG47" t="s">
        <v>63</v>
      </c>
      <c r="BH47">
        <v>0</v>
      </c>
      <c r="BI47">
        <v>1</v>
      </c>
      <c r="BJ47">
        <v>0</v>
      </c>
      <c r="BK47">
        <v>1</v>
      </c>
      <c r="BL47">
        <v>0</v>
      </c>
      <c r="BM47">
        <v>0</v>
      </c>
      <c r="BN47">
        <v>0</v>
      </c>
    </row>
    <row r="48" spans="1:66" x14ac:dyDescent="0.25">
      <c r="A48">
        <v>5</v>
      </c>
      <c r="B48">
        <v>33349</v>
      </c>
      <c r="C48">
        <v>1070</v>
      </c>
      <c r="D48">
        <v>9</v>
      </c>
      <c r="E48">
        <v>4</v>
      </c>
      <c r="F48">
        <v>7.4359999999999999</v>
      </c>
      <c r="G48" t="str">
        <f t="shared" si="0"/>
        <v/>
      </c>
      <c r="H48" t="s">
        <v>84</v>
      </c>
      <c r="I48" t="str">
        <f t="shared" si="1"/>
        <v/>
      </c>
      <c r="J48" t="s">
        <v>63</v>
      </c>
      <c r="K48" t="s">
        <v>63</v>
      </c>
      <c r="L48" t="s">
        <v>63</v>
      </c>
      <c r="M48" s="25" t="str">
        <f>IF(IFERROR(VLOOKUP(B48,check!$C$2:$P$323,12,FALSE),"")="NA","",IFERROR(VLOOKUP(B48,check!$C$2:$P$323,12,FALSE),""))</f>
        <v/>
      </c>
      <c r="N48" s="25" t="str">
        <f>IFERROR(L48-M48,"")</f>
        <v/>
      </c>
      <c r="O48" t="s">
        <v>63</v>
      </c>
      <c r="P48" t="s">
        <v>63</v>
      </c>
      <c r="Q48" t="s">
        <v>63</v>
      </c>
      <c r="R48" t="s">
        <v>63</v>
      </c>
      <c r="S48" t="s">
        <v>63</v>
      </c>
      <c r="T48" t="s">
        <v>63</v>
      </c>
      <c r="U48" t="s">
        <v>63</v>
      </c>
      <c r="V48" t="s">
        <v>63</v>
      </c>
      <c r="W48" t="s">
        <v>63</v>
      </c>
      <c r="X48" t="s">
        <v>63</v>
      </c>
      <c r="Y48" t="s">
        <v>63</v>
      </c>
      <c r="Z48" t="s">
        <v>63</v>
      </c>
      <c r="AA48" t="s">
        <v>63</v>
      </c>
      <c r="AB48" t="s">
        <v>63</v>
      </c>
      <c r="AC48" t="s">
        <v>63</v>
      </c>
      <c r="AD48" t="s">
        <v>63</v>
      </c>
      <c r="AE48" t="s">
        <v>63</v>
      </c>
      <c r="AF48" t="s">
        <v>63</v>
      </c>
      <c r="AG48" t="s">
        <v>63</v>
      </c>
      <c r="AH48" t="s">
        <v>63</v>
      </c>
      <c r="AI48" t="s">
        <v>63</v>
      </c>
      <c r="AJ48" t="s">
        <v>63</v>
      </c>
      <c r="AK48" t="s">
        <v>63</v>
      </c>
      <c r="AL48" t="s">
        <v>63</v>
      </c>
      <c r="AM48" t="s">
        <v>63</v>
      </c>
      <c r="AN48" t="s">
        <v>63</v>
      </c>
      <c r="AO48" t="s">
        <v>63</v>
      </c>
      <c r="AP48" t="s">
        <v>63</v>
      </c>
      <c r="AQ48" t="s">
        <v>63</v>
      </c>
      <c r="AR48" t="s">
        <v>63</v>
      </c>
      <c r="AS48" t="s">
        <v>63</v>
      </c>
      <c r="AT48" t="s">
        <v>63</v>
      </c>
      <c r="AU48" t="s">
        <v>63</v>
      </c>
      <c r="AV48" t="s">
        <v>63</v>
      </c>
      <c r="AW48" t="s">
        <v>63</v>
      </c>
      <c r="AX48" t="s">
        <v>63</v>
      </c>
      <c r="AY48" t="s">
        <v>63</v>
      </c>
      <c r="AZ48" t="s">
        <v>63</v>
      </c>
      <c r="BA48" t="s">
        <v>63</v>
      </c>
      <c r="BB48" t="s">
        <v>63</v>
      </c>
      <c r="BC48" t="s">
        <v>63</v>
      </c>
      <c r="BD48" t="s">
        <v>63</v>
      </c>
      <c r="BE48" t="s">
        <v>63</v>
      </c>
      <c r="BF48" t="s">
        <v>63</v>
      </c>
      <c r="BG48" t="s">
        <v>63</v>
      </c>
      <c r="BH48" t="s">
        <v>63</v>
      </c>
      <c r="BI48" t="s">
        <v>63</v>
      </c>
      <c r="BJ48" t="s">
        <v>63</v>
      </c>
      <c r="BK48" t="s">
        <v>63</v>
      </c>
      <c r="BL48" t="s">
        <v>63</v>
      </c>
      <c r="BM48" t="s">
        <v>63</v>
      </c>
      <c r="BN48" t="s">
        <v>63</v>
      </c>
    </row>
    <row r="49" spans="1:66" x14ac:dyDescent="0.25">
      <c r="A49">
        <v>5</v>
      </c>
      <c r="B49">
        <v>33350</v>
      </c>
      <c r="C49">
        <v>1170</v>
      </c>
      <c r="D49">
        <v>3</v>
      </c>
      <c r="E49">
        <v>3</v>
      </c>
      <c r="F49">
        <v>0.91</v>
      </c>
      <c r="G49">
        <f t="shared" si="0"/>
        <v>0</v>
      </c>
      <c r="H49" t="s">
        <v>84</v>
      </c>
      <c r="I49">
        <f t="shared" si="1"/>
        <v>0.91</v>
      </c>
      <c r="J49">
        <v>-1</v>
      </c>
      <c r="K49">
        <v>-1</v>
      </c>
      <c r="L49">
        <v>0</v>
      </c>
      <c r="M49" s="25">
        <f>IF(IFERROR(VLOOKUP(B49,check!$C$2:$P$323,12,FALSE),"")="NA","",IFERROR(VLOOKUP(B49,check!$C$2:$P$323,12,FALSE),""))</f>
        <v>1</v>
      </c>
      <c r="N49" s="25">
        <f>IFERROR(L49-M49,"")</f>
        <v>-1</v>
      </c>
      <c r="O49">
        <v>1</v>
      </c>
      <c r="P49">
        <v>-1</v>
      </c>
      <c r="Q49">
        <v>-1</v>
      </c>
      <c r="R49">
        <v>-1</v>
      </c>
      <c r="S49">
        <v>-1</v>
      </c>
      <c r="T49">
        <v>0</v>
      </c>
      <c r="U49">
        <v>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0</v>
      </c>
      <c r="AO49">
        <v>0</v>
      </c>
      <c r="AP49">
        <v>1</v>
      </c>
      <c r="AQ49">
        <v>1</v>
      </c>
      <c r="AR49">
        <v>-1</v>
      </c>
      <c r="AS49">
        <v>1</v>
      </c>
      <c r="AT49">
        <v>-1</v>
      </c>
      <c r="AU49">
        <v>0</v>
      </c>
      <c r="AV49">
        <v>-1</v>
      </c>
      <c r="AW49">
        <v>-1</v>
      </c>
      <c r="AX49">
        <v>1</v>
      </c>
      <c r="AY49">
        <v>0</v>
      </c>
      <c r="AZ49">
        <v>1</v>
      </c>
      <c r="BA49">
        <v>1</v>
      </c>
      <c r="BB49">
        <v>1</v>
      </c>
      <c r="BC49">
        <v>1</v>
      </c>
      <c r="BD49">
        <v>0</v>
      </c>
      <c r="BE49">
        <v>-1</v>
      </c>
      <c r="BF49">
        <v>0</v>
      </c>
      <c r="BG49">
        <v>0</v>
      </c>
      <c r="BH49">
        <v>-1</v>
      </c>
      <c r="BI49">
        <v>-1</v>
      </c>
      <c r="BJ49">
        <v>-1</v>
      </c>
      <c r="BK49">
        <v>1</v>
      </c>
      <c r="BL49">
        <v>1</v>
      </c>
      <c r="BM49">
        <v>0</v>
      </c>
      <c r="BN49">
        <v>0</v>
      </c>
    </row>
    <row r="50" spans="1:66" x14ac:dyDescent="0.25">
      <c r="A50">
        <v>2</v>
      </c>
      <c r="B50">
        <v>33352</v>
      </c>
      <c r="C50">
        <v>1192</v>
      </c>
      <c r="D50">
        <v>7</v>
      </c>
      <c r="E50">
        <v>4</v>
      </c>
      <c r="F50">
        <v>3.1</v>
      </c>
      <c r="G50">
        <f t="shared" si="0"/>
        <v>-3.1</v>
      </c>
      <c r="H50" t="s">
        <v>84</v>
      </c>
      <c r="I50">
        <f t="shared" si="1"/>
        <v>3.1</v>
      </c>
      <c r="J50">
        <v>-1</v>
      </c>
      <c r="K50">
        <v>-1</v>
      </c>
      <c r="L50">
        <v>-1</v>
      </c>
      <c r="M50" s="25">
        <f>IF(IFERROR(VLOOKUP(B50,check!$C$2:$P$323,12,FALSE),"")="NA","",IFERROR(VLOOKUP(B50,check!$C$2:$P$323,12,FALSE),""))</f>
        <v>-1</v>
      </c>
      <c r="N50" s="25">
        <f>IFERROR(L50-M50,"")</f>
        <v>0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0</v>
      </c>
      <c r="W50">
        <v>0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-1</v>
      </c>
      <c r="AM50">
        <v>-1</v>
      </c>
      <c r="AN50">
        <v>0</v>
      </c>
      <c r="AO50">
        <v>0</v>
      </c>
      <c r="AP50">
        <v>1</v>
      </c>
      <c r="AQ50">
        <v>1</v>
      </c>
      <c r="AR50">
        <v>-1</v>
      </c>
      <c r="AS50">
        <v>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1</v>
      </c>
      <c r="BA50">
        <v>1</v>
      </c>
      <c r="BB50">
        <v>1</v>
      </c>
      <c r="BC50">
        <v>-1</v>
      </c>
      <c r="BD50">
        <v>-1</v>
      </c>
      <c r="BE50">
        <v>-1</v>
      </c>
      <c r="BF50">
        <v>-1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1</v>
      </c>
      <c r="BM50">
        <v>0</v>
      </c>
      <c r="BN50">
        <v>0</v>
      </c>
    </row>
    <row r="51" spans="1:66" x14ac:dyDescent="0.25">
      <c r="A51">
        <v>1</v>
      </c>
      <c r="B51">
        <v>33355</v>
      </c>
      <c r="C51">
        <v>1080</v>
      </c>
      <c r="D51">
        <v>7</v>
      </c>
      <c r="E51">
        <v>4</v>
      </c>
      <c r="F51">
        <v>2.4180000000000001</v>
      </c>
      <c r="G51">
        <f t="shared" si="0"/>
        <v>2.4180000000000001</v>
      </c>
      <c r="H51" t="s">
        <v>84</v>
      </c>
      <c r="I51">
        <f t="shared" si="1"/>
        <v>2.4180000000000001</v>
      </c>
      <c r="J51">
        <v>1</v>
      </c>
      <c r="K51">
        <v>1</v>
      </c>
      <c r="L51">
        <v>1</v>
      </c>
      <c r="M51" s="25">
        <f>IF(IFERROR(VLOOKUP(B51,check!$C$2:$P$323,12,FALSE),"")="NA","",IFERROR(VLOOKUP(B51,check!$C$2:$P$323,12,FALSE),""))</f>
        <v>1</v>
      </c>
      <c r="N51" s="25">
        <f>IFERROR(L51-M51,"")</f>
        <v>0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</v>
      </c>
      <c r="W51">
        <v>1</v>
      </c>
      <c r="X51">
        <v>0</v>
      </c>
      <c r="Y51">
        <v>1</v>
      </c>
      <c r="Z51">
        <v>0</v>
      </c>
      <c r="AA51">
        <v>0</v>
      </c>
      <c r="AB51">
        <v>1</v>
      </c>
      <c r="AC51">
        <v>1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0</v>
      </c>
      <c r="AQ51">
        <v>-1</v>
      </c>
      <c r="AR51">
        <v>0</v>
      </c>
      <c r="AS51">
        <v>1</v>
      </c>
      <c r="AT51">
        <v>1</v>
      </c>
      <c r="AU51">
        <v>0</v>
      </c>
      <c r="AV51">
        <v>0</v>
      </c>
      <c r="AW51">
        <v>-1</v>
      </c>
      <c r="AX51">
        <v>0</v>
      </c>
      <c r="AY51">
        <v>0</v>
      </c>
      <c r="AZ51">
        <v>0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-1</v>
      </c>
      <c r="BI51">
        <v>1</v>
      </c>
      <c r="BJ51">
        <v>1</v>
      </c>
      <c r="BK51">
        <v>0</v>
      </c>
      <c r="BL51">
        <v>1</v>
      </c>
      <c r="BM51">
        <v>0</v>
      </c>
      <c r="BN51">
        <v>0</v>
      </c>
    </row>
    <row r="52" spans="1:66" x14ac:dyDescent="0.25">
      <c r="A52">
        <v>1</v>
      </c>
      <c r="B52">
        <v>33371</v>
      </c>
      <c r="C52">
        <v>1159</v>
      </c>
      <c r="D52">
        <v>4</v>
      </c>
      <c r="E52">
        <v>3</v>
      </c>
      <c r="F52">
        <v>1.0640000000000001</v>
      </c>
      <c r="G52" t="str">
        <f t="shared" si="0"/>
        <v/>
      </c>
      <c r="H52" t="s">
        <v>84</v>
      </c>
      <c r="I52" t="str">
        <f t="shared" si="1"/>
        <v/>
      </c>
      <c r="J52">
        <v>-1</v>
      </c>
      <c r="K52">
        <v>-1</v>
      </c>
      <c r="L52" t="s">
        <v>63</v>
      </c>
      <c r="M52" s="25" t="str">
        <f>IF(IFERROR(VLOOKUP(B52,check!$C$2:$P$323,12,FALSE),"")="NA","",IFERROR(VLOOKUP(B52,check!$C$2:$P$323,12,FALSE),""))</f>
        <v/>
      </c>
      <c r="N52" s="25" t="str">
        <f>IFERROR(L52-M52,"")</f>
        <v/>
      </c>
      <c r="O52" t="s">
        <v>63</v>
      </c>
      <c r="P52">
        <v>-1</v>
      </c>
      <c r="Q52">
        <v>-1</v>
      </c>
      <c r="R52">
        <v>-1</v>
      </c>
      <c r="S52">
        <v>-1</v>
      </c>
      <c r="T52" t="s">
        <v>63</v>
      </c>
      <c r="U52" t="s">
        <v>63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 t="s">
        <v>63</v>
      </c>
      <c r="AO52" t="s">
        <v>63</v>
      </c>
      <c r="AP52">
        <v>0</v>
      </c>
      <c r="AQ52">
        <v>0</v>
      </c>
      <c r="AR52">
        <v>0</v>
      </c>
      <c r="AS52">
        <v>1</v>
      </c>
      <c r="AT52">
        <v>-1</v>
      </c>
      <c r="AU52">
        <v>0</v>
      </c>
      <c r="AV52">
        <v>0</v>
      </c>
      <c r="AW52">
        <v>-1</v>
      </c>
      <c r="AX52">
        <v>-1</v>
      </c>
      <c r="AY52">
        <v>-1</v>
      </c>
      <c r="AZ52">
        <v>1</v>
      </c>
      <c r="BA52">
        <v>1</v>
      </c>
      <c r="BB52" t="s">
        <v>63</v>
      </c>
      <c r="BC52" t="s">
        <v>63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</v>
      </c>
      <c r="BL52">
        <v>1</v>
      </c>
      <c r="BM52">
        <v>0</v>
      </c>
      <c r="BN52">
        <v>-1</v>
      </c>
    </row>
    <row r="53" spans="1:66" x14ac:dyDescent="0.25">
      <c r="A53">
        <v>6</v>
      </c>
      <c r="B53">
        <v>33372</v>
      </c>
      <c r="C53">
        <v>1159</v>
      </c>
      <c r="D53">
        <v>3</v>
      </c>
      <c r="E53">
        <v>2</v>
      </c>
      <c r="F53">
        <v>0.56000000000000005</v>
      </c>
      <c r="G53">
        <f t="shared" si="0"/>
        <v>0.56000000000000005</v>
      </c>
      <c r="H53" t="s">
        <v>84</v>
      </c>
      <c r="I53">
        <f t="shared" si="1"/>
        <v>0.56000000000000005</v>
      </c>
      <c r="J53">
        <v>1</v>
      </c>
      <c r="K53">
        <v>1</v>
      </c>
      <c r="L53">
        <v>1</v>
      </c>
      <c r="M53" s="25">
        <f>IF(IFERROR(VLOOKUP(B53,check!$C$2:$P$323,12,FALSE),"")="NA","",IFERROR(VLOOKUP(B53,check!$C$2:$P$323,12,FALSE),""))</f>
        <v>0</v>
      </c>
      <c r="N53" s="25">
        <f>IFERROR(L53-M53,"")</f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-1</v>
      </c>
      <c r="Y53">
        <v>-1</v>
      </c>
      <c r="Z53">
        <v>0</v>
      </c>
      <c r="AA53">
        <v>0</v>
      </c>
      <c r="AB53">
        <v>-1</v>
      </c>
      <c r="AC53">
        <v>-1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-1</v>
      </c>
      <c r="AT53">
        <v>-1</v>
      </c>
      <c r="AU53">
        <v>1</v>
      </c>
      <c r="AV53">
        <v>0</v>
      </c>
      <c r="AW53">
        <v>0</v>
      </c>
      <c r="AX53">
        <v>-1</v>
      </c>
      <c r="AY53">
        <v>1</v>
      </c>
      <c r="AZ53" t="s">
        <v>63</v>
      </c>
      <c r="BA53">
        <v>1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1</v>
      </c>
      <c r="BL53">
        <v>1</v>
      </c>
      <c r="BM53">
        <v>1</v>
      </c>
      <c r="BN53">
        <v>1</v>
      </c>
    </row>
    <row r="54" spans="1:66" x14ac:dyDescent="0.25">
      <c r="A54">
        <v>6</v>
      </c>
      <c r="B54">
        <v>33374</v>
      </c>
      <c r="C54">
        <v>1159</v>
      </c>
      <c r="D54">
        <v>5</v>
      </c>
      <c r="E54">
        <v>4</v>
      </c>
      <c r="F54">
        <v>1.9039999999999999</v>
      </c>
      <c r="G54">
        <f t="shared" si="0"/>
        <v>1.9039999999999999</v>
      </c>
      <c r="H54" t="s">
        <v>84</v>
      </c>
      <c r="I54">
        <f t="shared" si="1"/>
        <v>1.9039999999999999</v>
      </c>
      <c r="J54">
        <v>1</v>
      </c>
      <c r="K54">
        <v>0</v>
      </c>
      <c r="L54">
        <v>1</v>
      </c>
      <c r="M54" s="25">
        <f>IF(IFERROR(VLOOKUP(B54,check!$C$2:$P$323,12,FALSE),"")="NA","",IFERROR(VLOOKUP(B54,check!$C$2:$P$323,12,FALSE),""))</f>
        <v>1</v>
      </c>
      <c r="N54" s="25">
        <f>IFERROR(L54-M54,"")</f>
        <v>0</v>
      </c>
      <c r="O54">
        <v>1</v>
      </c>
      <c r="P54">
        <v>1</v>
      </c>
      <c r="Q54">
        <v>1</v>
      </c>
      <c r="R54">
        <v>1</v>
      </c>
      <c r="S54">
        <v>0</v>
      </c>
      <c r="T54">
        <v>1</v>
      </c>
      <c r="U54">
        <v>1</v>
      </c>
      <c r="V54">
        <v>1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1</v>
      </c>
      <c r="AG54">
        <v>1</v>
      </c>
      <c r="AH54">
        <v>1</v>
      </c>
      <c r="AI54">
        <v>0</v>
      </c>
      <c r="AJ54">
        <v>1</v>
      </c>
      <c r="AK54">
        <v>1</v>
      </c>
      <c r="AL54">
        <v>0</v>
      </c>
      <c r="AM54">
        <v>1</v>
      </c>
      <c r="AN54">
        <v>1</v>
      </c>
      <c r="AO54">
        <v>0</v>
      </c>
      <c r="AP54">
        <v>0</v>
      </c>
      <c r="AQ54">
        <v>-1</v>
      </c>
      <c r="AR54">
        <v>1</v>
      </c>
      <c r="AS54">
        <v>-1</v>
      </c>
      <c r="AT54">
        <v>1</v>
      </c>
      <c r="AU54">
        <v>0</v>
      </c>
      <c r="AV54">
        <v>-1</v>
      </c>
      <c r="AW54">
        <v>-1</v>
      </c>
      <c r="AX54">
        <v>-1</v>
      </c>
      <c r="AY54">
        <v>0</v>
      </c>
      <c r="AZ54">
        <v>-1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0</v>
      </c>
      <c r="BH54">
        <v>0</v>
      </c>
      <c r="BI54">
        <v>0</v>
      </c>
      <c r="BJ54">
        <v>1</v>
      </c>
      <c r="BK54">
        <v>-1</v>
      </c>
      <c r="BL54">
        <v>1</v>
      </c>
      <c r="BM54">
        <v>0</v>
      </c>
      <c r="BN54">
        <v>0</v>
      </c>
    </row>
    <row r="55" spans="1:66" x14ac:dyDescent="0.25">
      <c r="A55">
        <v>6</v>
      </c>
      <c r="B55">
        <v>33375</v>
      </c>
      <c r="C55">
        <v>1182</v>
      </c>
      <c r="D55">
        <v>5</v>
      </c>
      <c r="E55">
        <v>4</v>
      </c>
      <c r="F55">
        <v>2.04</v>
      </c>
      <c r="G55">
        <f t="shared" si="0"/>
        <v>0</v>
      </c>
      <c r="H55" t="s">
        <v>84</v>
      </c>
      <c r="I55">
        <f t="shared" si="1"/>
        <v>2.04</v>
      </c>
      <c r="J55">
        <v>1</v>
      </c>
      <c r="K55">
        <v>1</v>
      </c>
      <c r="L55">
        <v>0</v>
      </c>
      <c r="M55" s="25" t="str">
        <f>IF(IFERROR(VLOOKUP(B55,check!$C$2:$P$323,12,FALSE),"")="NA","",IFERROR(VLOOKUP(B55,check!$C$2:$P$323,12,FALSE),""))</f>
        <v/>
      </c>
      <c r="N55" s="25" t="str">
        <f>IFERROR(L55-M55,"")</f>
        <v/>
      </c>
      <c r="O55">
        <v>0</v>
      </c>
      <c r="P55">
        <v>1</v>
      </c>
      <c r="Q55">
        <v>1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-1</v>
      </c>
      <c r="AT55">
        <v>1</v>
      </c>
      <c r="AU55">
        <v>0</v>
      </c>
      <c r="AV55">
        <v>-1</v>
      </c>
      <c r="AW55">
        <v>-1</v>
      </c>
      <c r="AX55">
        <v>-1</v>
      </c>
      <c r="AY55">
        <v>0</v>
      </c>
      <c r="AZ55">
        <v>0</v>
      </c>
      <c r="BA55">
        <v>-1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-1</v>
      </c>
      <c r="BM55">
        <v>-1</v>
      </c>
      <c r="BN55">
        <v>-1</v>
      </c>
    </row>
    <row r="56" spans="1:66" x14ac:dyDescent="0.25">
      <c r="A56">
        <v>6</v>
      </c>
      <c r="B56">
        <v>33376</v>
      </c>
      <c r="C56">
        <v>1170</v>
      </c>
      <c r="D56">
        <v>3</v>
      </c>
      <c r="E56">
        <v>3</v>
      </c>
      <c r="F56">
        <v>0.91</v>
      </c>
      <c r="G56">
        <f t="shared" si="0"/>
        <v>0.91</v>
      </c>
      <c r="H56" t="s">
        <v>84</v>
      </c>
      <c r="I56">
        <f t="shared" si="1"/>
        <v>0.91</v>
      </c>
      <c r="J56">
        <v>1</v>
      </c>
      <c r="K56">
        <v>0</v>
      </c>
      <c r="L56">
        <v>1</v>
      </c>
      <c r="M56" s="25" t="str">
        <f>IF(IFERROR(VLOOKUP(B56,check!$C$2:$P$323,12,FALSE),"")="NA","",IFERROR(VLOOKUP(B56,check!$C$2:$P$323,12,FALSE),""))</f>
        <v/>
      </c>
      <c r="N56" s="25" t="str">
        <f>IFERROR(L56-M56,"")</f>
        <v/>
      </c>
      <c r="O56">
        <v>1</v>
      </c>
      <c r="P56">
        <v>0</v>
      </c>
      <c r="Q56">
        <v>0</v>
      </c>
      <c r="R56">
        <v>1</v>
      </c>
      <c r="S56">
        <v>0</v>
      </c>
      <c r="T56">
        <v>1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-1</v>
      </c>
      <c r="AR56">
        <v>0</v>
      </c>
      <c r="AS56">
        <v>-1</v>
      </c>
      <c r="AT56">
        <v>1</v>
      </c>
      <c r="AU56">
        <v>-1</v>
      </c>
      <c r="AV56">
        <v>-1</v>
      </c>
      <c r="AW56">
        <v>-1</v>
      </c>
      <c r="AX56">
        <v>0</v>
      </c>
      <c r="AY56">
        <v>0</v>
      </c>
      <c r="AZ56">
        <v>-1</v>
      </c>
      <c r="BA56">
        <v>0</v>
      </c>
      <c r="BB56">
        <v>0</v>
      </c>
      <c r="BC56">
        <v>1</v>
      </c>
      <c r="BD56">
        <v>1</v>
      </c>
      <c r="BE56">
        <v>0</v>
      </c>
      <c r="BF56">
        <v>1</v>
      </c>
      <c r="BG56">
        <v>1</v>
      </c>
      <c r="BH56">
        <v>0</v>
      </c>
      <c r="BI56">
        <v>0</v>
      </c>
      <c r="BJ56">
        <v>1</v>
      </c>
      <c r="BK56">
        <v>-1</v>
      </c>
      <c r="BL56">
        <v>0</v>
      </c>
      <c r="BM56">
        <v>0</v>
      </c>
      <c r="BN56">
        <v>1</v>
      </c>
    </row>
    <row r="57" spans="1:66" x14ac:dyDescent="0.25">
      <c r="A57">
        <v>6</v>
      </c>
      <c r="B57">
        <v>33380</v>
      </c>
      <c r="C57">
        <v>1170</v>
      </c>
      <c r="D57">
        <v>3</v>
      </c>
      <c r="E57">
        <v>3</v>
      </c>
      <c r="F57">
        <v>0.91</v>
      </c>
      <c r="G57">
        <f t="shared" si="0"/>
        <v>-0.91</v>
      </c>
      <c r="H57" t="s">
        <v>84</v>
      </c>
      <c r="I57">
        <f t="shared" si="1"/>
        <v>0.91</v>
      </c>
      <c r="J57">
        <v>0</v>
      </c>
      <c r="K57">
        <v>0</v>
      </c>
      <c r="L57">
        <v>-1</v>
      </c>
      <c r="M57" s="25">
        <f>IF(IFERROR(VLOOKUP(B57,check!$C$2:$P$323,12,FALSE),"")="NA","",IFERROR(VLOOKUP(B57,check!$C$2:$P$323,12,FALSE),""))</f>
        <v>-1</v>
      </c>
      <c r="N57" s="25">
        <f>IFERROR(L57-M57,"")</f>
        <v>0</v>
      </c>
      <c r="O57">
        <v>1</v>
      </c>
      <c r="P57">
        <v>0</v>
      </c>
      <c r="Q57">
        <v>1</v>
      </c>
      <c r="R57">
        <v>0</v>
      </c>
      <c r="S57">
        <v>1</v>
      </c>
      <c r="T57">
        <v>-1</v>
      </c>
      <c r="U57">
        <v>1</v>
      </c>
      <c r="V57">
        <v>-1</v>
      </c>
      <c r="W57">
        <v>-1</v>
      </c>
      <c r="X57">
        <v>0</v>
      </c>
      <c r="Y57">
        <v>0</v>
      </c>
      <c r="Z57">
        <v>0</v>
      </c>
      <c r="AA57">
        <v>0</v>
      </c>
      <c r="AB57">
        <v>-1</v>
      </c>
      <c r="AC57">
        <v>-1</v>
      </c>
      <c r="AD57">
        <v>0</v>
      </c>
      <c r="AE57">
        <v>0</v>
      </c>
      <c r="AF57">
        <v>1</v>
      </c>
      <c r="AG57">
        <v>0</v>
      </c>
      <c r="AH57">
        <v>1</v>
      </c>
      <c r="AI57">
        <v>0</v>
      </c>
      <c r="AJ57">
        <v>1</v>
      </c>
      <c r="AK57">
        <v>0</v>
      </c>
      <c r="AL57">
        <v>1</v>
      </c>
      <c r="AM57">
        <v>0</v>
      </c>
      <c r="AN57">
        <v>-1</v>
      </c>
      <c r="AO57">
        <v>-1</v>
      </c>
      <c r="AP57">
        <v>-1</v>
      </c>
      <c r="AQ57">
        <v>1</v>
      </c>
      <c r="AR57">
        <v>1</v>
      </c>
      <c r="AS57">
        <v>1</v>
      </c>
      <c r="AT57">
        <v>-1</v>
      </c>
      <c r="AU57">
        <v>-1</v>
      </c>
      <c r="AV57">
        <v>-1</v>
      </c>
      <c r="AW57">
        <v>-1</v>
      </c>
      <c r="AX57">
        <v>1</v>
      </c>
      <c r="AY57">
        <v>0</v>
      </c>
      <c r="AZ57">
        <v>1</v>
      </c>
      <c r="BA57">
        <v>0</v>
      </c>
      <c r="BB57">
        <v>0</v>
      </c>
      <c r="BC57">
        <v>1</v>
      </c>
      <c r="BD57">
        <v>1</v>
      </c>
      <c r="BE57">
        <v>0</v>
      </c>
      <c r="BF57">
        <v>1</v>
      </c>
      <c r="BG57">
        <v>-1</v>
      </c>
      <c r="BH57">
        <v>-1</v>
      </c>
      <c r="BI57">
        <v>0</v>
      </c>
      <c r="BJ57">
        <v>-1</v>
      </c>
      <c r="BK57">
        <v>1</v>
      </c>
      <c r="BL57">
        <v>0</v>
      </c>
      <c r="BM57">
        <v>0</v>
      </c>
      <c r="BN57">
        <v>-1</v>
      </c>
    </row>
    <row r="58" spans="1:66" x14ac:dyDescent="0.25">
      <c r="A58">
        <v>2</v>
      </c>
      <c r="B58">
        <v>33388</v>
      </c>
      <c r="C58">
        <v>1219</v>
      </c>
      <c r="D58">
        <v>2</v>
      </c>
      <c r="E58">
        <v>2</v>
      </c>
      <c r="F58">
        <v>0.11600000000000001</v>
      </c>
      <c r="G58" t="str">
        <f t="shared" si="0"/>
        <v/>
      </c>
      <c r="H58" t="s">
        <v>84</v>
      </c>
      <c r="I58" t="str">
        <f t="shared" si="1"/>
        <v/>
      </c>
      <c r="J58">
        <v>0</v>
      </c>
      <c r="K58">
        <v>1</v>
      </c>
      <c r="L58" t="s">
        <v>63</v>
      </c>
      <c r="M58" s="25" t="str">
        <f>IF(IFERROR(VLOOKUP(B58,check!$C$2:$P$323,12,FALSE),"")="NA","",IFERROR(VLOOKUP(B58,check!$C$2:$P$323,12,FALSE),""))</f>
        <v/>
      </c>
      <c r="N58" s="25" t="str">
        <f>IFERROR(L58-M58,"")</f>
        <v/>
      </c>
      <c r="O58" t="s">
        <v>63</v>
      </c>
      <c r="P58">
        <v>0</v>
      </c>
      <c r="Q58">
        <v>1</v>
      </c>
      <c r="R58">
        <v>0</v>
      </c>
      <c r="S58">
        <v>1</v>
      </c>
      <c r="T58" t="s">
        <v>63</v>
      </c>
      <c r="U58" t="s">
        <v>63</v>
      </c>
      <c r="V58">
        <v>0</v>
      </c>
      <c r="W58">
        <v>0</v>
      </c>
      <c r="X58">
        <v>-1</v>
      </c>
      <c r="Y58">
        <v>-1</v>
      </c>
      <c r="Z58">
        <v>0</v>
      </c>
      <c r="AA58">
        <v>0</v>
      </c>
      <c r="AB58">
        <v>-1</v>
      </c>
      <c r="AC58">
        <v>-1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-1</v>
      </c>
      <c r="AM58">
        <v>-1</v>
      </c>
      <c r="AN58" t="s">
        <v>63</v>
      </c>
      <c r="AO58" t="s">
        <v>63</v>
      </c>
      <c r="AP58">
        <v>-1</v>
      </c>
      <c r="AQ58">
        <v>-1</v>
      </c>
      <c r="AR58">
        <v>0</v>
      </c>
      <c r="AS58">
        <v>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1</v>
      </c>
      <c r="AZ58">
        <v>0</v>
      </c>
      <c r="BA58">
        <v>0</v>
      </c>
      <c r="BB58">
        <v>1</v>
      </c>
      <c r="BC58">
        <v>-1</v>
      </c>
      <c r="BD58">
        <v>1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-1</v>
      </c>
      <c r="BL58">
        <v>0</v>
      </c>
      <c r="BM58">
        <v>0</v>
      </c>
      <c r="BN58">
        <v>1</v>
      </c>
    </row>
    <row r="59" spans="1:66" x14ac:dyDescent="0.25">
      <c r="A59">
        <v>6</v>
      </c>
      <c r="B59">
        <v>33393</v>
      </c>
      <c r="C59">
        <v>1179</v>
      </c>
      <c r="D59">
        <v>7</v>
      </c>
      <c r="E59">
        <v>4</v>
      </c>
      <c r="F59">
        <v>5.6420000000000003</v>
      </c>
      <c r="G59">
        <f t="shared" si="0"/>
        <v>5.6420000000000003</v>
      </c>
      <c r="H59" t="s">
        <v>84</v>
      </c>
      <c r="I59">
        <f t="shared" si="1"/>
        <v>5.6420000000000003</v>
      </c>
      <c r="J59">
        <v>1</v>
      </c>
      <c r="K59">
        <v>1</v>
      </c>
      <c r="L59">
        <v>1</v>
      </c>
      <c r="M59" s="25">
        <f>IF(IFERROR(VLOOKUP(B59,check!$C$2:$P$323,12,FALSE),"")="NA","",IFERROR(VLOOKUP(B59,check!$C$2:$P$323,12,FALSE),""))</f>
        <v>1</v>
      </c>
      <c r="N59" s="25">
        <f>IFERROR(L59-M59,"")</f>
        <v>0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0</v>
      </c>
      <c r="AE59">
        <v>0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1</v>
      </c>
      <c r="AU59">
        <v>1</v>
      </c>
      <c r="AV59">
        <v>0</v>
      </c>
      <c r="AW59">
        <v>-1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  <c r="BJ59">
        <v>1</v>
      </c>
      <c r="BK59">
        <v>-1</v>
      </c>
      <c r="BL59">
        <v>0</v>
      </c>
      <c r="BM59">
        <v>-1</v>
      </c>
      <c r="BN59">
        <v>-1</v>
      </c>
    </row>
    <row r="60" spans="1:66" x14ac:dyDescent="0.25">
      <c r="A60">
        <v>6</v>
      </c>
      <c r="B60">
        <v>33407</v>
      </c>
      <c r="C60">
        <v>1109</v>
      </c>
      <c r="D60">
        <v>2</v>
      </c>
      <c r="E60">
        <v>1</v>
      </c>
      <c r="F60">
        <v>0.13200000000000001</v>
      </c>
      <c r="G60">
        <f t="shared" si="0"/>
        <v>0</v>
      </c>
      <c r="H60" t="s">
        <v>84</v>
      </c>
      <c r="I60">
        <f t="shared" si="1"/>
        <v>0.13200000000000001</v>
      </c>
      <c r="J60">
        <v>-1</v>
      </c>
      <c r="K60">
        <v>-1</v>
      </c>
      <c r="L60">
        <v>0</v>
      </c>
      <c r="M60" s="25" t="str">
        <f>IF(IFERROR(VLOOKUP(B60,check!$C$2:$P$323,12,FALSE),"")="NA","",IFERROR(VLOOKUP(B60,check!$C$2:$P$323,12,FALSE),""))</f>
        <v/>
      </c>
      <c r="N60" s="25" t="str">
        <f>IFERROR(L60-M60,"")</f>
        <v/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0</v>
      </c>
      <c r="W60">
        <v>0</v>
      </c>
      <c r="X60">
        <v>-1</v>
      </c>
      <c r="Y60">
        <v>-1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-1</v>
      </c>
      <c r="AU60">
        <v>-1</v>
      </c>
      <c r="AV60">
        <v>-1</v>
      </c>
      <c r="AW60">
        <v>-1</v>
      </c>
      <c r="AX60">
        <v>0</v>
      </c>
      <c r="AY60">
        <v>0</v>
      </c>
      <c r="AZ60">
        <v>0</v>
      </c>
      <c r="BA60">
        <v>-1</v>
      </c>
      <c r="BB60">
        <v>-1</v>
      </c>
      <c r="BC60">
        <v>0</v>
      </c>
      <c r="BD60">
        <v>-1</v>
      </c>
      <c r="BE60">
        <v>0</v>
      </c>
      <c r="BF60">
        <v>0</v>
      </c>
      <c r="BG60">
        <v>0</v>
      </c>
      <c r="BH60">
        <v>-1</v>
      </c>
      <c r="BI60">
        <v>-1</v>
      </c>
      <c r="BJ60">
        <v>-1</v>
      </c>
      <c r="BK60">
        <v>-1</v>
      </c>
      <c r="BL60">
        <v>0</v>
      </c>
      <c r="BM60">
        <v>0</v>
      </c>
      <c r="BN60">
        <v>0</v>
      </c>
    </row>
    <row r="61" spans="1:66" x14ac:dyDescent="0.25">
      <c r="A61">
        <v>1</v>
      </c>
      <c r="B61">
        <v>33410</v>
      </c>
      <c r="C61">
        <v>1159</v>
      </c>
      <c r="D61">
        <v>4</v>
      </c>
      <c r="E61">
        <v>3</v>
      </c>
      <c r="F61">
        <v>1.0640000000000001</v>
      </c>
      <c r="G61" t="str">
        <f t="shared" si="0"/>
        <v/>
      </c>
      <c r="H61" t="s">
        <v>84</v>
      </c>
      <c r="I61" t="str">
        <f t="shared" si="1"/>
        <v/>
      </c>
      <c r="J61">
        <v>0</v>
      </c>
      <c r="K61">
        <v>1</v>
      </c>
      <c r="L61" t="s">
        <v>63</v>
      </c>
      <c r="M61" s="25" t="str">
        <f>IF(IFERROR(VLOOKUP(B61,check!$C$2:$P$323,12,FALSE),"")="NA","",IFERROR(VLOOKUP(B61,check!$C$2:$P$323,12,FALSE),""))</f>
        <v/>
      </c>
      <c r="N61" s="25" t="str">
        <f>IFERROR(L61-M61,"")</f>
        <v/>
      </c>
      <c r="O61" t="s">
        <v>63</v>
      </c>
      <c r="P61">
        <v>0</v>
      </c>
      <c r="Q61">
        <v>1</v>
      </c>
      <c r="R61">
        <v>0</v>
      </c>
      <c r="S61">
        <v>1</v>
      </c>
      <c r="T61" t="s">
        <v>63</v>
      </c>
      <c r="U61" t="s">
        <v>63</v>
      </c>
      <c r="V61">
        <v>0</v>
      </c>
      <c r="W61">
        <v>1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1</v>
      </c>
      <c r="AI61">
        <v>0</v>
      </c>
      <c r="AJ61">
        <v>1</v>
      </c>
      <c r="AK61">
        <v>0</v>
      </c>
      <c r="AL61">
        <v>1</v>
      </c>
      <c r="AM61">
        <v>0</v>
      </c>
      <c r="AN61" t="s">
        <v>63</v>
      </c>
      <c r="AO61" t="s">
        <v>63</v>
      </c>
      <c r="AP61">
        <v>0</v>
      </c>
      <c r="AQ61">
        <v>0</v>
      </c>
      <c r="AR61">
        <v>0</v>
      </c>
      <c r="AS61">
        <v>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0</v>
      </c>
      <c r="AZ61">
        <v>1</v>
      </c>
      <c r="BA61">
        <v>0</v>
      </c>
      <c r="BB61" t="s">
        <v>63</v>
      </c>
      <c r="BC61" t="s">
        <v>63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-1</v>
      </c>
      <c r="BK61">
        <v>1</v>
      </c>
      <c r="BL61">
        <v>0</v>
      </c>
      <c r="BM61">
        <v>0</v>
      </c>
      <c r="BN61">
        <v>0</v>
      </c>
    </row>
    <row r="62" spans="1:66" x14ac:dyDescent="0.25">
      <c r="A62">
        <v>6</v>
      </c>
      <c r="B62">
        <v>33411</v>
      </c>
      <c r="C62">
        <v>1170</v>
      </c>
      <c r="D62">
        <v>2</v>
      </c>
      <c r="E62">
        <v>2</v>
      </c>
      <c r="F62">
        <v>0.36399999999999999</v>
      </c>
      <c r="G62">
        <f t="shared" si="0"/>
        <v>0</v>
      </c>
      <c r="H62" t="s">
        <v>84</v>
      </c>
      <c r="I62">
        <f t="shared" si="1"/>
        <v>0.36399999999999999</v>
      </c>
      <c r="J62">
        <v>0</v>
      </c>
      <c r="K62">
        <v>-1</v>
      </c>
      <c r="L62">
        <v>0</v>
      </c>
      <c r="M62" s="25">
        <f>IF(IFERROR(VLOOKUP(B62,check!$C$2:$P$323,12,FALSE),"")="NA","",IFERROR(VLOOKUP(B62,check!$C$2:$P$323,12,FALSE),""))</f>
        <v>0</v>
      </c>
      <c r="N62" s="25">
        <f>IFERROR(L62-M62,"")</f>
        <v>0</v>
      </c>
      <c r="O62">
        <v>1</v>
      </c>
      <c r="P62">
        <v>0</v>
      </c>
      <c r="Q62">
        <v>-1</v>
      </c>
      <c r="R62">
        <v>0</v>
      </c>
      <c r="S62">
        <v>-1</v>
      </c>
      <c r="T62">
        <v>0</v>
      </c>
      <c r="U62">
        <v>1</v>
      </c>
      <c r="V62">
        <v>-1</v>
      </c>
      <c r="W62">
        <v>-1</v>
      </c>
      <c r="X62">
        <v>-1</v>
      </c>
      <c r="Y62">
        <v>-1</v>
      </c>
      <c r="Z62">
        <v>0</v>
      </c>
      <c r="AA62">
        <v>-1</v>
      </c>
      <c r="AB62">
        <v>0</v>
      </c>
      <c r="AC62">
        <v>-1</v>
      </c>
      <c r="AD62">
        <v>-1</v>
      </c>
      <c r="AE62">
        <v>-1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0</v>
      </c>
      <c r="AM62">
        <v>1</v>
      </c>
      <c r="AN62">
        <v>0</v>
      </c>
      <c r="AO62">
        <v>1</v>
      </c>
      <c r="AP62" t="s">
        <v>63</v>
      </c>
      <c r="AQ62" t="s">
        <v>63</v>
      </c>
      <c r="AR62" t="s">
        <v>63</v>
      </c>
      <c r="AS62" t="s">
        <v>63</v>
      </c>
      <c r="AT62" t="s">
        <v>63</v>
      </c>
      <c r="AU62" t="s">
        <v>63</v>
      </c>
      <c r="AV62" t="s">
        <v>63</v>
      </c>
      <c r="AW62" t="s">
        <v>63</v>
      </c>
      <c r="AX62" t="s">
        <v>63</v>
      </c>
      <c r="AY62" t="s">
        <v>63</v>
      </c>
      <c r="AZ62" t="s">
        <v>63</v>
      </c>
      <c r="BA62" t="s">
        <v>63</v>
      </c>
      <c r="BB62" t="s">
        <v>63</v>
      </c>
      <c r="BC62" t="s">
        <v>63</v>
      </c>
      <c r="BD62" t="s">
        <v>63</v>
      </c>
      <c r="BE62" t="s">
        <v>63</v>
      </c>
      <c r="BF62" t="s">
        <v>63</v>
      </c>
      <c r="BG62" t="s">
        <v>63</v>
      </c>
      <c r="BH62" t="s">
        <v>63</v>
      </c>
      <c r="BI62" t="s">
        <v>63</v>
      </c>
      <c r="BJ62" t="s">
        <v>63</v>
      </c>
      <c r="BK62" t="s">
        <v>63</v>
      </c>
      <c r="BL62" t="s">
        <v>63</v>
      </c>
      <c r="BM62" t="s">
        <v>63</v>
      </c>
      <c r="BN62" t="s">
        <v>63</v>
      </c>
    </row>
    <row r="63" spans="1:66" x14ac:dyDescent="0.25">
      <c r="A63">
        <v>6</v>
      </c>
      <c r="B63">
        <v>33413</v>
      </c>
      <c r="C63">
        <v>1080</v>
      </c>
      <c r="D63">
        <v>1</v>
      </c>
      <c r="E63">
        <v>1</v>
      </c>
      <c r="F63">
        <v>3.9E-2</v>
      </c>
      <c r="G63">
        <f t="shared" si="0"/>
        <v>-3.9E-2</v>
      </c>
      <c r="H63" t="s">
        <v>84</v>
      </c>
      <c r="I63">
        <f t="shared" si="1"/>
        <v>3.9E-2</v>
      </c>
      <c r="J63">
        <v>-1</v>
      </c>
      <c r="K63">
        <v>1</v>
      </c>
      <c r="L63">
        <v>-1</v>
      </c>
      <c r="M63" s="25" t="str">
        <f>IF(IFERROR(VLOOKUP(B63,check!$C$2:$P$323,12,FALSE),"")="NA","",IFERROR(VLOOKUP(B63,check!$C$2:$P$323,12,FALSE),""))</f>
        <v/>
      </c>
      <c r="N63" s="25" t="str">
        <f>IFERROR(L63-M63,"")</f>
        <v/>
      </c>
      <c r="O63">
        <v>-1</v>
      </c>
      <c r="P63">
        <v>-1</v>
      </c>
      <c r="Q63">
        <v>1</v>
      </c>
      <c r="R63">
        <v>-1</v>
      </c>
      <c r="S63">
        <v>1</v>
      </c>
      <c r="T63">
        <v>-1</v>
      </c>
      <c r="U63">
        <v>-1</v>
      </c>
      <c r="V63">
        <v>0</v>
      </c>
      <c r="W63">
        <v>0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-1</v>
      </c>
      <c r="AM63">
        <v>-1</v>
      </c>
      <c r="AN63">
        <v>0</v>
      </c>
      <c r="AO63">
        <v>0</v>
      </c>
      <c r="AP63">
        <v>-1</v>
      </c>
      <c r="AQ63">
        <v>-1</v>
      </c>
      <c r="AR63">
        <v>0</v>
      </c>
      <c r="AS63">
        <v>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  <c r="AZ63">
        <v>1</v>
      </c>
      <c r="BA63">
        <v>1</v>
      </c>
      <c r="BB63">
        <v>-1</v>
      </c>
      <c r="BC63">
        <v>-1</v>
      </c>
      <c r="BD63">
        <v>1</v>
      </c>
      <c r="BE63">
        <v>-1</v>
      </c>
      <c r="BF63">
        <v>-1</v>
      </c>
      <c r="BG63">
        <v>-1</v>
      </c>
      <c r="BH63">
        <v>-1</v>
      </c>
      <c r="BI63">
        <v>-1</v>
      </c>
      <c r="BJ63">
        <v>1</v>
      </c>
      <c r="BK63">
        <v>1</v>
      </c>
      <c r="BL63">
        <v>1</v>
      </c>
      <c r="BM63">
        <v>0</v>
      </c>
      <c r="BN63">
        <v>-1</v>
      </c>
    </row>
    <row r="64" spans="1:66" x14ac:dyDescent="0.25">
      <c r="A64">
        <v>5</v>
      </c>
      <c r="B64">
        <v>33414</v>
      </c>
      <c r="C64">
        <v>1109</v>
      </c>
      <c r="D64">
        <v>4</v>
      </c>
      <c r="E64">
        <v>3</v>
      </c>
      <c r="F64">
        <v>0.627</v>
      </c>
      <c r="G64">
        <f t="shared" si="0"/>
        <v>0</v>
      </c>
      <c r="H64" t="s">
        <v>84</v>
      </c>
      <c r="I64">
        <f t="shared" si="1"/>
        <v>0.627</v>
      </c>
      <c r="J64">
        <v>1</v>
      </c>
      <c r="K64">
        <v>1</v>
      </c>
      <c r="L64">
        <v>0</v>
      </c>
      <c r="M64" s="25">
        <f>IF(IFERROR(VLOOKUP(B64,check!$C$2:$P$323,12,FALSE),"")="NA","",IFERROR(VLOOKUP(B64,check!$C$2:$P$323,12,FALSE),""))</f>
        <v>0</v>
      </c>
      <c r="N64" s="25">
        <f>IFERROR(L64-M64,"")</f>
        <v>0</v>
      </c>
      <c r="O64">
        <v>0</v>
      </c>
      <c r="P64">
        <v>1</v>
      </c>
      <c r="Q64">
        <v>1</v>
      </c>
      <c r="R64">
        <v>1</v>
      </c>
      <c r="S64">
        <v>1</v>
      </c>
      <c r="T64">
        <v>0</v>
      </c>
      <c r="U64">
        <v>0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-1</v>
      </c>
      <c r="AT64">
        <v>1</v>
      </c>
      <c r="AU64">
        <v>1</v>
      </c>
      <c r="AV64">
        <v>0</v>
      </c>
      <c r="AW64">
        <v>-1</v>
      </c>
      <c r="AX64">
        <v>-1</v>
      </c>
      <c r="AY64">
        <v>0</v>
      </c>
      <c r="AZ64">
        <v>-1</v>
      </c>
      <c r="BA64">
        <v>-1</v>
      </c>
      <c r="BB64">
        <v>-1</v>
      </c>
      <c r="BC64">
        <v>0</v>
      </c>
      <c r="BD64">
        <v>0</v>
      </c>
      <c r="BE64">
        <v>1</v>
      </c>
      <c r="BF64">
        <v>-1</v>
      </c>
      <c r="BG64">
        <v>-1</v>
      </c>
      <c r="BH64">
        <v>-1</v>
      </c>
      <c r="BI64">
        <v>0</v>
      </c>
      <c r="BJ64">
        <v>-1</v>
      </c>
      <c r="BK64">
        <v>-1</v>
      </c>
      <c r="BL64">
        <v>1</v>
      </c>
      <c r="BM64">
        <v>0</v>
      </c>
      <c r="BN64">
        <v>0</v>
      </c>
    </row>
    <row r="65" spans="1:66" x14ac:dyDescent="0.25">
      <c r="A65">
        <v>2</v>
      </c>
      <c r="B65">
        <v>33415</v>
      </c>
      <c r="C65">
        <v>1049</v>
      </c>
      <c r="D65">
        <v>4</v>
      </c>
      <c r="E65">
        <v>2</v>
      </c>
      <c r="F65">
        <v>1.1970000000000001</v>
      </c>
      <c r="G65">
        <f t="shared" si="0"/>
        <v>-1.1970000000000001</v>
      </c>
      <c r="H65" t="s">
        <v>84</v>
      </c>
      <c r="I65">
        <f t="shared" si="1"/>
        <v>1.1970000000000001</v>
      </c>
      <c r="J65">
        <v>-1</v>
      </c>
      <c r="K65">
        <v>0</v>
      </c>
      <c r="L65">
        <v>-1</v>
      </c>
      <c r="M65" s="25">
        <f>IF(IFERROR(VLOOKUP(B65,check!$C$2:$P$323,12,FALSE),"")="NA","",IFERROR(VLOOKUP(B65,check!$C$2:$P$323,12,FALSE),""))</f>
        <v>-1</v>
      </c>
      <c r="N65" s="25">
        <f>IFERROR(L65-M65,"")</f>
        <v>0</v>
      </c>
      <c r="O65">
        <v>-1</v>
      </c>
      <c r="P65">
        <v>-1</v>
      </c>
      <c r="Q65">
        <v>0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1</v>
      </c>
      <c r="AT65">
        <v>-1</v>
      </c>
      <c r="AU65">
        <v>-1</v>
      </c>
      <c r="AV65">
        <v>-1</v>
      </c>
      <c r="AW65">
        <v>-1</v>
      </c>
      <c r="AX65">
        <v>0</v>
      </c>
      <c r="AY65">
        <v>0</v>
      </c>
      <c r="AZ65">
        <v>1</v>
      </c>
      <c r="BA65">
        <v>1</v>
      </c>
      <c r="BB65">
        <v>0</v>
      </c>
      <c r="BC65">
        <v>-1</v>
      </c>
      <c r="BD65">
        <v>-1</v>
      </c>
      <c r="BE65">
        <v>-1</v>
      </c>
      <c r="BF65">
        <v>0</v>
      </c>
      <c r="BG65">
        <v>-1</v>
      </c>
      <c r="BH65">
        <v>-1</v>
      </c>
      <c r="BI65">
        <v>-1</v>
      </c>
      <c r="BJ65">
        <v>-1</v>
      </c>
      <c r="BK65">
        <v>1</v>
      </c>
      <c r="BL65">
        <v>1</v>
      </c>
      <c r="BM65">
        <v>0</v>
      </c>
      <c r="BN65">
        <v>1</v>
      </c>
    </row>
    <row r="66" spans="1:66" x14ac:dyDescent="0.25">
      <c r="A66">
        <v>6</v>
      </c>
      <c r="B66">
        <v>33424</v>
      </c>
      <c r="C66">
        <v>1019</v>
      </c>
      <c r="D66">
        <v>3</v>
      </c>
      <c r="E66">
        <v>3</v>
      </c>
      <c r="F66">
        <v>1.3</v>
      </c>
      <c r="G66">
        <f t="shared" si="0"/>
        <v>0</v>
      </c>
      <c r="H66" t="s">
        <v>84</v>
      </c>
      <c r="I66">
        <f t="shared" si="1"/>
        <v>1.3</v>
      </c>
      <c r="J66">
        <v>0</v>
      </c>
      <c r="K66">
        <v>0</v>
      </c>
      <c r="L66">
        <v>0</v>
      </c>
      <c r="M66" s="25">
        <f>IF(IFERROR(VLOOKUP(B66,check!$C$2:$P$323,12,FALSE),"")="NA","",IFERROR(VLOOKUP(B66,check!$C$2:$P$323,12,FALSE),""))</f>
        <v>0</v>
      </c>
      <c r="N66" s="25">
        <f>IFERROR(L66-M66,"")</f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-1</v>
      </c>
      <c r="X66">
        <v>0</v>
      </c>
      <c r="Y66">
        <v>0</v>
      </c>
      <c r="Z66">
        <v>0</v>
      </c>
      <c r="AA66">
        <v>0</v>
      </c>
      <c r="AB66">
        <v>-1</v>
      </c>
      <c r="AC66">
        <v>0</v>
      </c>
      <c r="AD66">
        <v>0</v>
      </c>
      <c r="AE66">
        <v>0</v>
      </c>
      <c r="AF66">
        <v>-1</v>
      </c>
      <c r="AG66">
        <v>-1</v>
      </c>
      <c r="AH66">
        <v>0</v>
      </c>
      <c r="AI66">
        <v>0</v>
      </c>
      <c r="AJ66">
        <v>-1</v>
      </c>
      <c r="AK66">
        <v>-1</v>
      </c>
      <c r="AL66">
        <v>0</v>
      </c>
      <c r="AM66">
        <v>0</v>
      </c>
      <c r="AN66">
        <v>0</v>
      </c>
      <c r="AO66">
        <v>1</v>
      </c>
      <c r="AP66">
        <v>-1</v>
      </c>
      <c r="AQ66">
        <v>-1</v>
      </c>
      <c r="AR66">
        <v>0</v>
      </c>
      <c r="AS66">
        <v>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  <c r="AZ66">
        <v>1</v>
      </c>
      <c r="BA66">
        <v>0</v>
      </c>
      <c r="BB66">
        <v>0</v>
      </c>
      <c r="BC66">
        <v>1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-1</v>
      </c>
      <c r="BN66">
        <v>-1</v>
      </c>
    </row>
    <row r="67" spans="1:66" x14ac:dyDescent="0.25">
      <c r="A67">
        <v>5</v>
      </c>
      <c r="B67">
        <v>33426</v>
      </c>
      <c r="C67">
        <v>1049</v>
      </c>
      <c r="D67">
        <v>4</v>
      </c>
      <c r="E67">
        <v>4</v>
      </c>
      <c r="F67">
        <v>1.1970000000000001</v>
      </c>
      <c r="G67" t="str">
        <f t="shared" ref="G67:G130" si="2">IFERROR(F67*L67,"")</f>
        <v/>
      </c>
      <c r="H67" t="s">
        <v>84</v>
      </c>
      <c r="I67" t="str">
        <f t="shared" ref="I67:I130" si="3">IF(L67="NA","",F67)</f>
        <v/>
      </c>
      <c r="J67">
        <v>-1</v>
      </c>
      <c r="K67">
        <v>-1</v>
      </c>
      <c r="L67" t="s">
        <v>63</v>
      </c>
      <c r="M67" s="25" t="str">
        <f>IF(IFERROR(VLOOKUP(B67,check!$C$2:$P$323,12,FALSE),"")="NA","",IFERROR(VLOOKUP(B67,check!$C$2:$P$323,12,FALSE),""))</f>
        <v/>
      </c>
      <c r="N67" s="25" t="str">
        <f>IFERROR(L67-M67,"")</f>
        <v/>
      </c>
      <c r="O67" t="s">
        <v>63</v>
      </c>
      <c r="P67">
        <v>-1</v>
      </c>
      <c r="Q67">
        <v>-1</v>
      </c>
      <c r="R67">
        <v>-1</v>
      </c>
      <c r="S67">
        <v>-1</v>
      </c>
      <c r="T67" t="s">
        <v>63</v>
      </c>
      <c r="U67" t="s">
        <v>63</v>
      </c>
      <c r="V67" t="s">
        <v>63</v>
      </c>
      <c r="W67" t="s">
        <v>63</v>
      </c>
      <c r="X67">
        <v>-1</v>
      </c>
      <c r="Y67">
        <v>-1</v>
      </c>
      <c r="Z67">
        <v>-1</v>
      </c>
      <c r="AA67">
        <v>-1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-1</v>
      </c>
      <c r="AM67">
        <v>-1</v>
      </c>
      <c r="AN67" t="s">
        <v>63</v>
      </c>
      <c r="AO67" t="s">
        <v>63</v>
      </c>
      <c r="AP67">
        <v>0</v>
      </c>
      <c r="AQ67" t="s">
        <v>63</v>
      </c>
      <c r="AR67">
        <v>-1</v>
      </c>
      <c r="AS67">
        <v>1</v>
      </c>
      <c r="AT67">
        <v>-1</v>
      </c>
      <c r="AU67">
        <v>0</v>
      </c>
      <c r="AV67">
        <v>-1</v>
      </c>
      <c r="AW67">
        <v>-1</v>
      </c>
      <c r="AX67">
        <v>0</v>
      </c>
      <c r="AY67">
        <v>1</v>
      </c>
      <c r="AZ67">
        <v>1</v>
      </c>
      <c r="BA67">
        <v>0</v>
      </c>
      <c r="BB67">
        <v>1</v>
      </c>
      <c r="BC67">
        <v>-1</v>
      </c>
      <c r="BD67">
        <v>-1</v>
      </c>
      <c r="BE67">
        <v>-1</v>
      </c>
      <c r="BF67">
        <v>0</v>
      </c>
      <c r="BG67">
        <v>-1</v>
      </c>
      <c r="BH67">
        <v>0</v>
      </c>
      <c r="BI67">
        <v>-1</v>
      </c>
      <c r="BJ67">
        <v>-1</v>
      </c>
      <c r="BK67">
        <v>1</v>
      </c>
      <c r="BL67">
        <v>0</v>
      </c>
      <c r="BM67">
        <v>0</v>
      </c>
      <c r="BN67">
        <v>0</v>
      </c>
    </row>
    <row r="68" spans="1:66" x14ac:dyDescent="0.25">
      <c r="A68">
        <v>6</v>
      </c>
      <c r="B68">
        <v>33428</v>
      </c>
      <c r="C68">
        <v>1160</v>
      </c>
      <c r="D68">
        <v>3</v>
      </c>
      <c r="E68">
        <v>4</v>
      </c>
      <c r="F68">
        <v>0.69</v>
      </c>
      <c r="G68">
        <f t="shared" si="2"/>
        <v>0.69</v>
      </c>
      <c r="H68" t="s">
        <v>84</v>
      </c>
      <c r="I68">
        <f t="shared" si="3"/>
        <v>0.69</v>
      </c>
      <c r="J68">
        <v>0</v>
      </c>
      <c r="K68">
        <v>-1</v>
      </c>
      <c r="L68">
        <v>1</v>
      </c>
      <c r="M68" s="25" t="str">
        <f>IF(IFERROR(VLOOKUP(B68,check!$C$2:$P$323,12,FALSE),"")="NA","",IFERROR(VLOOKUP(B68,check!$C$2:$P$323,12,FALSE),""))</f>
        <v/>
      </c>
      <c r="N68" s="25" t="str">
        <f>IFERROR(L68-M68,"")</f>
        <v/>
      </c>
      <c r="O68">
        <v>1</v>
      </c>
      <c r="P68">
        <v>1</v>
      </c>
      <c r="Q68">
        <v>1</v>
      </c>
      <c r="R68">
        <v>0</v>
      </c>
      <c r="S68">
        <v>-1</v>
      </c>
      <c r="T68">
        <v>1</v>
      </c>
      <c r="U68">
        <v>1</v>
      </c>
      <c r="V68">
        <v>0</v>
      </c>
      <c r="W68">
        <v>0</v>
      </c>
      <c r="X68">
        <v>-1</v>
      </c>
      <c r="Y68">
        <v>-1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-1</v>
      </c>
      <c r="AT68">
        <v>-1</v>
      </c>
      <c r="AU68">
        <v>0</v>
      </c>
      <c r="AV68">
        <v>-1</v>
      </c>
      <c r="AW68">
        <v>-1</v>
      </c>
      <c r="AX68">
        <v>-1</v>
      </c>
      <c r="AY68">
        <v>0</v>
      </c>
      <c r="AZ68">
        <v>0</v>
      </c>
      <c r="BA68">
        <v>0</v>
      </c>
      <c r="BB68">
        <v>0</v>
      </c>
      <c r="BC68">
        <v>1</v>
      </c>
      <c r="BD68">
        <v>1</v>
      </c>
      <c r="BE68">
        <v>0</v>
      </c>
      <c r="BF68">
        <v>1</v>
      </c>
      <c r="BG68">
        <v>0</v>
      </c>
      <c r="BH68">
        <v>-1</v>
      </c>
      <c r="BI68">
        <v>0</v>
      </c>
      <c r="BJ68">
        <v>1</v>
      </c>
      <c r="BK68">
        <v>0</v>
      </c>
      <c r="BL68">
        <v>1</v>
      </c>
      <c r="BM68">
        <v>0</v>
      </c>
      <c r="BN68">
        <v>0</v>
      </c>
    </row>
    <row r="69" spans="1:66" x14ac:dyDescent="0.25">
      <c r="A69">
        <v>6</v>
      </c>
      <c r="B69">
        <v>33429</v>
      </c>
      <c r="C69">
        <v>1081</v>
      </c>
      <c r="D69">
        <v>2</v>
      </c>
      <c r="E69">
        <v>1</v>
      </c>
      <c r="F69">
        <v>0.156</v>
      </c>
      <c r="G69" t="str">
        <f t="shared" si="2"/>
        <v/>
      </c>
      <c r="H69" t="s">
        <v>84</v>
      </c>
      <c r="I69" t="str">
        <f t="shared" si="3"/>
        <v/>
      </c>
      <c r="J69">
        <v>-1</v>
      </c>
      <c r="K69">
        <v>0</v>
      </c>
      <c r="L69" t="s">
        <v>63</v>
      </c>
      <c r="M69" s="25" t="str">
        <f>IF(IFERROR(VLOOKUP(B69,check!$C$2:$P$323,12,FALSE),"")="NA","",IFERROR(VLOOKUP(B69,check!$C$2:$P$323,12,FALSE),""))</f>
        <v/>
      </c>
      <c r="N69" s="25" t="str">
        <f>IFERROR(L69-M69,"")</f>
        <v/>
      </c>
      <c r="O69" t="s">
        <v>63</v>
      </c>
      <c r="P69">
        <v>-1</v>
      </c>
      <c r="Q69">
        <v>0</v>
      </c>
      <c r="R69">
        <v>-1</v>
      </c>
      <c r="S69">
        <v>0</v>
      </c>
      <c r="T69" t="s">
        <v>63</v>
      </c>
      <c r="U69" t="s">
        <v>63</v>
      </c>
      <c r="V69">
        <v>-1</v>
      </c>
      <c r="W69">
        <v>0</v>
      </c>
      <c r="X69">
        <v>0</v>
      </c>
      <c r="Y69">
        <v>0</v>
      </c>
      <c r="Z69">
        <v>0</v>
      </c>
      <c r="AA69">
        <v>0</v>
      </c>
      <c r="AB69">
        <v>-1</v>
      </c>
      <c r="AC69">
        <v>1</v>
      </c>
      <c r="AD69" t="s">
        <v>63</v>
      </c>
      <c r="AE69" t="s">
        <v>63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1</v>
      </c>
      <c r="AL69">
        <v>0</v>
      </c>
      <c r="AM69">
        <v>1</v>
      </c>
      <c r="AN69" t="s">
        <v>63</v>
      </c>
      <c r="AO69" t="s">
        <v>63</v>
      </c>
      <c r="AP69" t="s">
        <v>63</v>
      </c>
      <c r="AQ69" t="s">
        <v>63</v>
      </c>
      <c r="AR69">
        <v>-1</v>
      </c>
      <c r="AS69">
        <v>1</v>
      </c>
      <c r="AT69">
        <v>-1</v>
      </c>
      <c r="AU69">
        <v>-1</v>
      </c>
      <c r="AV69">
        <v>-1</v>
      </c>
      <c r="AW69">
        <v>-1</v>
      </c>
      <c r="AX69">
        <v>0</v>
      </c>
      <c r="AY69">
        <v>1</v>
      </c>
      <c r="AZ69">
        <v>-1</v>
      </c>
      <c r="BA69">
        <v>1</v>
      </c>
      <c r="BB69">
        <v>-1</v>
      </c>
      <c r="BC69">
        <v>0</v>
      </c>
      <c r="BD69">
        <v>0</v>
      </c>
      <c r="BE69">
        <v>1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-1</v>
      </c>
      <c r="BL69">
        <v>0</v>
      </c>
      <c r="BM69">
        <v>0</v>
      </c>
      <c r="BN69">
        <v>-1</v>
      </c>
    </row>
    <row r="70" spans="1:66" x14ac:dyDescent="0.25">
      <c r="A70">
        <v>6</v>
      </c>
      <c r="B70">
        <v>33432</v>
      </c>
      <c r="C70">
        <v>1149</v>
      </c>
      <c r="D70">
        <v>5</v>
      </c>
      <c r="E70">
        <v>4</v>
      </c>
      <c r="F70">
        <v>2.6179999999999999</v>
      </c>
      <c r="G70">
        <f t="shared" si="2"/>
        <v>-2.6179999999999999</v>
      </c>
      <c r="H70" t="s">
        <v>84</v>
      </c>
      <c r="I70">
        <f t="shared" si="3"/>
        <v>2.6179999999999999</v>
      </c>
      <c r="J70">
        <v>1</v>
      </c>
      <c r="K70">
        <v>1</v>
      </c>
      <c r="L70">
        <v>-1</v>
      </c>
      <c r="M70" s="25" t="str">
        <f>IF(IFERROR(VLOOKUP(B70,check!$C$2:$P$323,12,FALSE),"")="NA","",IFERROR(VLOOKUP(B70,check!$C$2:$P$323,12,FALSE),""))</f>
        <v/>
      </c>
      <c r="N70" s="25" t="str">
        <f>IFERROR(L70-M70,"")</f>
        <v/>
      </c>
      <c r="O70">
        <v>-1</v>
      </c>
      <c r="P70">
        <v>1</v>
      </c>
      <c r="Q70">
        <v>1</v>
      </c>
      <c r="R70">
        <v>1</v>
      </c>
      <c r="S70">
        <v>1</v>
      </c>
      <c r="T70" t="s">
        <v>63</v>
      </c>
      <c r="U70" t="s">
        <v>63</v>
      </c>
      <c r="V70">
        <v>-1</v>
      </c>
      <c r="W70">
        <v>-1</v>
      </c>
      <c r="X70">
        <v>-1</v>
      </c>
      <c r="Y70">
        <v>-1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-1</v>
      </c>
      <c r="AI70">
        <v>-1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1</v>
      </c>
      <c r="AT70">
        <v>1</v>
      </c>
      <c r="AU70">
        <v>-1</v>
      </c>
      <c r="AV70">
        <v>-1</v>
      </c>
      <c r="AW70">
        <v>-1</v>
      </c>
      <c r="AX70">
        <v>0</v>
      </c>
      <c r="AY70">
        <v>0</v>
      </c>
      <c r="AZ70">
        <v>-1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-1</v>
      </c>
      <c r="BL70">
        <v>-1</v>
      </c>
      <c r="BM70">
        <v>0</v>
      </c>
      <c r="BN70">
        <v>-1</v>
      </c>
    </row>
    <row r="71" spans="1:66" x14ac:dyDescent="0.25">
      <c r="A71">
        <v>6</v>
      </c>
      <c r="B71">
        <v>33436</v>
      </c>
      <c r="C71">
        <v>1161</v>
      </c>
      <c r="D71">
        <v>4</v>
      </c>
      <c r="E71">
        <v>4</v>
      </c>
      <c r="F71">
        <v>1.3109999999999999</v>
      </c>
      <c r="G71">
        <f t="shared" si="2"/>
        <v>0</v>
      </c>
      <c r="H71" t="s">
        <v>84</v>
      </c>
      <c r="I71">
        <f t="shared" si="3"/>
        <v>1.3109999999999999</v>
      </c>
      <c r="J71">
        <v>1</v>
      </c>
      <c r="K71">
        <v>1</v>
      </c>
      <c r="L71">
        <v>0</v>
      </c>
      <c r="M71" s="25">
        <f>IF(IFERROR(VLOOKUP(B71,check!$C$2:$P$323,12,FALSE),"")="NA","",IFERROR(VLOOKUP(B71,check!$C$2:$P$323,12,FALSE),""))</f>
        <v>0</v>
      </c>
      <c r="N71" s="25">
        <f>IFERROR(L71-M71,"")</f>
        <v>0</v>
      </c>
      <c r="O71">
        <v>0</v>
      </c>
      <c r="P71">
        <v>0</v>
      </c>
      <c r="Q71">
        <v>0</v>
      </c>
      <c r="R71">
        <v>1</v>
      </c>
      <c r="S71">
        <v>1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-1</v>
      </c>
      <c r="AU71">
        <v>0</v>
      </c>
      <c r="AV71">
        <v>0</v>
      </c>
      <c r="AW71">
        <v>-1</v>
      </c>
      <c r="AX71">
        <v>-1</v>
      </c>
      <c r="AY71">
        <v>0</v>
      </c>
      <c r="AZ71">
        <v>1</v>
      </c>
      <c r="BA71">
        <v>0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-1</v>
      </c>
    </row>
    <row r="72" spans="1:66" x14ac:dyDescent="0.25">
      <c r="A72">
        <v>6</v>
      </c>
      <c r="B72">
        <v>33442</v>
      </c>
      <c r="C72">
        <v>1153</v>
      </c>
      <c r="D72">
        <v>4</v>
      </c>
      <c r="E72">
        <v>3</v>
      </c>
      <c r="F72">
        <v>1.0640000000000001</v>
      </c>
      <c r="G72">
        <f t="shared" si="2"/>
        <v>-1.0640000000000001</v>
      </c>
      <c r="H72" t="s">
        <v>84</v>
      </c>
      <c r="I72">
        <f t="shared" si="3"/>
        <v>1.0640000000000001</v>
      </c>
      <c r="J72">
        <v>-1</v>
      </c>
      <c r="K72">
        <v>0</v>
      </c>
      <c r="L72">
        <v>-1</v>
      </c>
      <c r="M72" s="25" t="str">
        <f>IF(IFERROR(VLOOKUP(B72,check!$C$2:$P$323,12,FALSE),"")="NA","",IFERROR(VLOOKUP(B72,check!$C$2:$P$323,12,FALSE),""))</f>
        <v/>
      </c>
      <c r="N72" s="25" t="str">
        <f>IFERROR(L72-M72,"")</f>
        <v/>
      </c>
      <c r="O72">
        <v>0</v>
      </c>
      <c r="P72">
        <v>-1</v>
      </c>
      <c r="Q72">
        <v>0</v>
      </c>
      <c r="R72">
        <v>-1</v>
      </c>
      <c r="S72">
        <v>0</v>
      </c>
      <c r="T72">
        <v>-1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1</v>
      </c>
      <c r="AI72">
        <v>0</v>
      </c>
      <c r="AJ72">
        <v>1</v>
      </c>
      <c r="AK72">
        <v>0</v>
      </c>
      <c r="AL72">
        <v>1</v>
      </c>
      <c r="AM72">
        <v>0</v>
      </c>
      <c r="AN72">
        <v>1</v>
      </c>
      <c r="AO72">
        <v>0</v>
      </c>
      <c r="AP72">
        <v>0</v>
      </c>
      <c r="AQ72">
        <v>1</v>
      </c>
      <c r="AR72">
        <v>0</v>
      </c>
      <c r="AS72">
        <v>1</v>
      </c>
      <c r="AT72">
        <v>1</v>
      </c>
      <c r="AU72">
        <v>-1</v>
      </c>
      <c r="AV72">
        <v>-1</v>
      </c>
      <c r="AW72">
        <v>-1</v>
      </c>
      <c r="AX72">
        <v>-1</v>
      </c>
      <c r="AY72">
        <v>-1</v>
      </c>
      <c r="AZ72">
        <v>0</v>
      </c>
      <c r="BA72">
        <v>0</v>
      </c>
      <c r="BB72">
        <v>0</v>
      </c>
      <c r="BC72">
        <v>1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1</v>
      </c>
      <c r="BL72">
        <v>0</v>
      </c>
      <c r="BM72">
        <v>0</v>
      </c>
      <c r="BN72">
        <v>0</v>
      </c>
    </row>
    <row r="73" spans="1:66" x14ac:dyDescent="0.25">
      <c r="A73">
        <v>6</v>
      </c>
      <c r="B73">
        <v>33452</v>
      </c>
      <c r="C73">
        <v>1181</v>
      </c>
      <c r="D73">
        <v>4</v>
      </c>
      <c r="E73">
        <v>4</v>
      </c>
      <c r="F73">
        <v>1.1399999999999999</v>
      </c>
      <c r="G73">
        <f t="shared" si="2"/>
        <v>-1.1399999999999999</v>
      </c>
      <c r="H73" t="s">
        <v>84</v>
      </c>
      <c r="I73">
        <f t="shared" si="3"/>
        <v>1.1399999999999999</v>
      </c>
      <c r="J73">
        <v>-1</v>
      </c>
      <c r="K73">
        <v>-1</v>
      </c>
      <c r="L73">
        <v>-1</v>
      </c>
      <c r="M73" s="25" t="str">
        <f>IF(IFERROR(VLOOKUP(B73,check!$C$2:$P$323,12,FALSE),"")="NA","",IFERROR(VLOOKUP(B73,check!$C$2:$P$323,12,FALSE),""))</f>
        <v/>
      </c>
      <c r="N73" s="25" t="str">
        <f>IFERROR(L73-M73,"")</f>
        <v/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 t="s">
        <v>63</v>
      </c>
      <c r="W73" t="s">
        <v>63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0</v>
      </c>
      <c r="AD73">
        <v>-1</v>
      </c>
      <c r="AE73">
        <v>-1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-1</v>
      </c>
      <c r="AM73">
        <v>-1</v>
      </c>
      <c r="AN73">
        <v>-1</v>
      </c>
      <c r="AO73">
        <v>-1</v>
      </c>
      <c r="AP73">
        <v>0</v>
      </c>
      <c r="AQ73">
        <v>0</v>
      </c>
      <c r="AR73">
        <v>-1</v>
      </c>
      <c r="AS73">
        <v>1</v>
      </c>
      <c r="AT73">
        <v>-1</v>
      </c>
      <c r="AU73">
        <v>-1</v>
      </c>
      <c r="AV73">
        <v>-1</v>
      </c>
      <c r="AW73">
        <v>-1</v>
      </c>
      <c r="AX73">
        <v>-1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-1</v>
      </c>
      <c r="BE73">
        <v>1</v>
      </c>
      <c r="BF73">
        <v>-1</v>
      </c>
      <c r="BG73">
        <v>1</v>
      </c>
      <c r="BH73">
        <v>-1</v>
      </c>
      <c r="BI73">
        <v>0</v>
      </c>
      <c r="BJ73">
        <v>-1</v>
      </c>
      <c r="BK73">
        <v>1</v>
      </c>
      <c r="BL73">
        <v>0</v>
      </c>
      <c r="BM73">
        <v>0</v>
      </c>
      <c r="BN73">
        <v>-1</v>
      </c>
    </row>
    <row r="74" spans="1:66" x14ac:dyDescent="0.25">
      <c r="A74">
        <v>5</v>
      </c>
      <c r="B74">
        <v>33454</v>
      </c>
      <c r="C74">
        <v>1170</v>
      </c>
      <c r="D74">
        <v>3</v>
      </c>
      <c r="E74">
        <v>3</v>
      </c>
      <c r="F74">
        <v>0.91</v>
      </c>
      <c r="G74">
        <f t="shared" si="2"/>
        <v>0</v>
      </c>
      <c r="H74" t="s">
        <v>84</v>
      </c>
      <c r="I74">
        <f t="shared" si="3"/>
        <v>0.91</v>
      </c>
      <c r="J74">
        <v>1</v>
      </c>
      <c r="K74">
        <v>1</v>
      </c>
      <c r="L74">
        <v>0</v>
      </c>
      <c r="M74" s="25" t="str">
        <f>IF(IFERROR(VLOOKUP(B74,check!$C$2:$P$323,12,FALSE),"")="NA","",IFERROR(VLOOKUP(B74,check!$C$2:$P$323,12,FALSE),""))</f>
        <v/>
      </c>
      <c r="N74" s="25" t="str">
        <f>IFERROR(L74-M74,"")</f>
        <v/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-1</v>
      </c>
      <c r="W74">
        <v>-1</v>
      </c>
      <c r="X74">
        <v>1</v>
      </c>
      <c r="Y74">
        <v>1</v>
      </c>
      <c r="Z74">
        <v>-1</v>
      </c>
      <c r="AA74">
        <v>-1</v>
      </c>
      <c r="AB74">
        <v>0</v>
      </c>
      <c r="AC74">
        <v>0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0</v>
      </c>
      <c r="AR74">
        <v>0</v>
      </c>
      <c r="AS74">
        <v>1</v>
      </c>
      <c r="AT74">
        <v>1</v>
      </c>
      <c r="AU74">
        <v>-1</v>
      </c>
      <c r="AV74">
        <v>-1</v>
      </c>
      <c r="AW74">
        <v>-1</v>
      </c>
      <c r="AX74">
        <v>-1</v>
      </c>
      <c r="AY74">
        <v>-1</v>
      </c>
      <c r="AZ74">
        <v>0</v>
      </c>
      <c r="BA74">
        <v>1</v>
      </c>
      <c r="BB74">
        <v>0</v>
      </c>
      <c r="BC74">
        <v>1</v>
      </c>
      <c r="BD74">
        <v>1</v>
      </c>
      <c r="BE74">
        <v>1</v>
      </c>
      <c r="BF74">
        <v>1</v>
      </c>
      <c r="BG74">
        <v>-1</v>
      </c>
      <c r="BH74">
        <v>-1</v>
      </c>
      <c r="BI74">
        <v>-1</v>
      </c>
      <c r="BJ74">
        <v>-1</v>
      </c>
      <c r="BK74">
        <v>0</v>
      </c>
      <c r="BL74">
        <v>0</v>
      </c>
      <c r="BM74">
        <v>0</v>
      </c>
      <c r="BN74">
        <v>0</v>
      </c>
    </row>
    <row r="75" spans="1:66" x14ac:dyDescent="0.25">
      <c r="A75">
        <v>6</v>
      </c>
      <c r="B75">
        <v>33455</v>
      </c>
      <c r="C75">
        <v>1013</v>
      </c>
      <c r="D75">
        <v>2</v>
      </c>
      <c r="E75">
        <v>2</v>
      </c>
      <c r="F75">
        <v>0.52</v>
      </c>
      <c r="G75" t="str">
        <f t="shared" si="2"/>
        <v/>
      </c>
      <c r="H75" t="s">
        <v>84</v>
      </c>
      <c r="I75" t="str">
        <f t="shared" si="3"/>
        <v/>
      </c>
      <c r="J75">
        <v>-1</v>
      </c>
      <c r="K75">
        <v>-1</v>
      </c>
      <c r="L75" t="s">
        <v>63</v>
      </c>
      <c r="M75" s="25">
        <f>IF(IFERROR(VLOOKUP(B75,check!$C$2:$P$323,12,FALSE),"")="NA","",IFERROR(VLOOKUP(B75,check!$C$2:$P$323,12,FALSE),""))</f>
        <v>-1</v>
      </c>
      <c r="N75" s="25" t="str">
        <f>IFERROR(L75-M75,"")</f>
        <v/>
      </c>
      <c r="O75" t="s">
        <v>63</v>
      </c>
      <c r="P75">
        <v>-1</v>
      </c>
      <c r="Q75">
        <v>-1</v>
      </c>
      <c r="R75">
        <v>-1</v>
      </c>
      <c r="S75">
        <v>-1</v>
      </c>
      <c r="T75" t="s">
        <v>63</v>
      </c>
      <c r="U75" t="s">
        <v>63</v>
      </c>
      <c r="V75">
        <v>0</v>
      </c>
      <c r="W75">
        <v>0</v>
      </c>
      <c r="X75">
        <v>-1</v>
      </c>
      <c r="Y75">
        <v>-1</v>
      </c>
      <c r="Z75">
        <v>0</v>
      </c>
      <c r="AA75">
        <v>0</v>
      </c>
      <c r="AB75">
        <v>-1</v>
      </c>
      <c r="AC75">
        <v>-1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0</v>
      </c>
      <c r="AN75" t="s">
        <v>63</v>
      </c>
      <c r="AO75" t="s">
        <v>63</v>
      </c>
      <c r="AP75">
        <v>1</v>
      </c>
      <c r="AQ75">
        <v>1</v>
      </c>
      <c r="AR75">
        <v>0</v>
      </c>
      <c r="AS75">
        <v>-1</v>
      </c>
      <c r="AT75">
        <v>-1</v>
      </c>
      <c r="AU75">
        <v>1</v>
      </c>
      <c r="AV75">
        <v>-1</v>
      </c>
      <c r="AW75">
        <v>-1</v>
      </c>
      <c r="AX75">
        <v>-1</v>
      </c>
      <c r="AY75">
        <v>1</v>
      </c>
      <c r="AZ75">
        <v>1</v>
      </c>
      <c r="BA75">
        <v>1</v>
      </c>
      <c r="BB75">
        <v>1</v>
      </c>
      <c r="BC75" t="s">
        <v>63</v>
      </c>
      <c r="BD75">
        <v>0</v>
      </c>
      <c r="BE75">
        <v>-1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1</v>
      </c>
      <c r="BL75">
        <v>1</v>
      </c>
      <c r="BM75">
        <v>1</v>
      </c>
      <c r="BN75">
        <v>0</v>
      </c>
    </row>
    <row r="76" spans="1:66" x14ac:dyDescent="0.25">
      <c r="A76">
        <v>6</v>
      </c>
      <c r="B76">
        <v>33462</v>
      </c>
      <c r="C76">
        <v>1190</v>
      </c>
      <c r="D76">
        <v>4</v>
      </c>
      <c r="E76">
        <v>4</v>
      </c>
      <c r="F76">
        <v>0.95</v>
      </c>
      <c r="G76">
        <f t="shared" si="2"/>
        <v>0.95</v>
      </c>
      <c r="H76" t="s">
        <v>84</v>
      </c>
      <c r="I76">
        <f t="shared" si="3"/>
        <v>0.95</v>
      </c>
      <c r="J76">
        <v>0</v>
      </c>
      <c r="K76">
        <v>0</v>
      </c>
      <c r="L76">
        <v>1</v>
      </c>
      <c r="M76" s="25" t="str">
        <f>IF(IFERROR(VLOOKUP(B76,check!$C$2:$P$323,12,FALSE),"")="NA","",IFERROR(VLOOKUP(B76,check!$C$2:$P$323,12,FALSE),""))</f>
        <v/>
      </c>
      <c r="N76" s="25" t="str">
        <f>IFERROR(L76-M76,"")</f>
        <v/>
      </c>
      <c r="O76">
        <v>0</v>
      </c>
      <c r="P76">
        <v>1</v>
      </c>
      <c r="Q76">
        <v>0</v>
      </c>
      <c r="R76">
        <v>0</v>
      </c>
      <c r="S76">
        <v>0</v>
      </c>
      <c r="T76">
        <v>1</v>
      </c>
      <c r="U76">
        <v>0</v>
      </c>
      <c r="V76" t="s">
        <v>63</v>
      </c>
      <c r="W76" t="s">
        <v>63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-1</v>
      </c>
      <c r="AT76">
        <v>1</v>
      </c>
      <c r="AU76">
        <v>0</v>
      </c>
      <c r="AV76">
        <v>-1</v>
      </c>
      <c r="AW76">
        <v>-1</v>
      </c>
      <c r="AX76">
        <v>0</v>
      </c>
      <c r="AY76">
        <v>-1</v>
      </c>
      <c r="AZ76">
        <v>-1</v>
      </c>
      <c r="BA76">
        <v>0</v>
      </c>
      <c r="BB76">
        <v>0</v>
      </c>
      <c r="BC76">
        <v>1</v>
      </c>
      <c r="BD76">
        <v>1</v>
      </c>
      <c r="BE76">
        <v>0</v>
      </c>
      <c r="BF76">
        <v>0</v>
      </c>
      <c r="BG76">
        <v>1</v>
      </c>
      <c r="BH76">
        <v>0</v>
      </c>
      <c r="BI76">
        <v>0</v>
      </c>
      <c r="BJ76">
        <v>1</v>
      </c>
      <c r="BK76">
        <v>0</v>
      </c>
      <c r="BL76">
        <v>1</v>
      </c>
      <c r="BM76">
        <v>-1</v>
      </c>
      <c r="BN76">
        <v>0</v>
      </c>
    </row>
    <row r="77" spans="1:66" x14ac:dyDescent="0.25">
      <c r="A77">
        <v>2</v>
      </c>
      <c r="B77">
        <v>33471</v>
      </c>
      <c r="C77">
        <v>1060</v>
      </c>
      <c r="D77">
        <v>4</v>
      </c>
      <c r="E77">
        <v>4</v>
      </c>
      <c r="F77">
        <v>1.843</v>
      </c>
      <c r="G77">
        <f t="shared" si="2"/>
        <v>1.843</v>
      </c>
      <c r="H77" t="s">
        <v>84</v>
      </c>
      <c r="I77">
        <f t="shared" si="3"/>
        <v>1.843</v>
      </c>
      <c r="J77">
        <v>0</v>
      </c>
      <c r="K77">
        <v>0</v>
      </c>
      <c r="L77">
        <v>1</v>
      </c>
      <c r="M77" s="25">
        <f>IF(IFERROR(VLOOKUP(B77,check!$C$2:$P$323,12,FALSE),"")="NA","",IFERROR(VLOOKUP(B77,check!$C$2:$P$323,12,FALSE),""))</f>
        <v>1</v>
      </c>
      <c r="N77" s="25">
        <f>IFERROR(L77-M77,"")</f>
        <v>0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0</v>
      </c>
      <c r="X77">
        <v>1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-1</v>
      </c>
      <c r="AH77">
        <v>0</v>
      </c>
      <c r="AI77">
        <v>0</v>
      </c>
      <c r="AJ77">
        <v>1</v>
      </c>
      <c r="AK77">
        <v>1</v>
      </c>
      <c r="AL77">
        <v>1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1</v>
      </c>
      <c r="AU77">
        <v>0</v>
      </c>
      <c r="AV77">
        <v>0</v>
      </c>
      <c r="AW77">
        <v>-1</v>
      </c>
      <c r="AX77">
        <v>0</v>
      </c>
      <c r="AY77">
        <v>0</v>
      </c>
      <c r="AZ77">
        <v>-1</v>
      </c>
      <c r="BA77">
        <v>0</v>
      </c>
      <c r="BB77">
        <v>1</v>
      </c>
      <c r="BC77">
        <v>1</v>
      </c>
      <c r="BD77">
        <v>0</v>
      </c>
      <c r="BE77">
        <v>0</v>
      </c>
      <c r="BF77">
        <v>0</v>
      </c>
      <c r="BG77">
        <v>-1</v>
      </c>
      <c r="BH77">
        <v>-1</v>
      </c>
      <c r="BI77">
        <v>0</v>
      </c>
      <c r="BJ77">
        <v>1</v>
      </c>
      <c r="BK77">
        <v>-1</v>
      </c>
      <c r="BL77">
        <v>0</v>
      </c>
      <c r="BM77">
        <v>0</v>
      </c>
      <c r="BN77">
        <v>0</v>
      </c>
    </row>
    <row r="78" spans="1:66" x14ac:dyDescent="0.25">
      <c r="A78">
        <v>1</v>
      </c>
      <c r="B78">
        <v>33474</v>
      </c>
      <c r="C78">
        <v>1109</v>
      </c>
      <c r="D78">
        <v>3</v>
      </c>
      <c r="E78">
        <v>2</v>
      </c>
      <c r="F78">
        <v>0.33</v>
      </c>
      <c r="G78" t="str">
        <f t="shared" si="2"/>
        <v/>
      </c>
      <c r="H78" t="s">
        <v>84</v>
      </c>
      <c r="I78" t="str">
        <f t="shared" si="3"/>
        <v/>
      </c>
      <c r="J78">
        <v>0</v>
      </c>
      <c r="K78">
        <v>0</v>
      </c>
      <c r="L78" t="s">
        <v>63</v>
      </c>
      <c r="M78" s="25" t="str">
        <f>IF(IFERROR(VLOOKUP(B78,check!$C$2:$P$323,12,FALSE),"")="NA","",IFERROR(VLOOKUP(B78,check!$C$2:$P$323,12,FALSE),""))</f>
        <v/>
      </c>
      <c r="N78" s="25" t="str">
        <f>IFERROR(L78-M78,"")</f>
        <v/>
      </c>
      <c r="O78" t="s">
        <v>63</v>
      </c>
      <c r="P78">
        <v>0</v>
      </c>
      <c r="Q78">
        <v>0</v>
      </c>
      <c r="R78">
        <v>0</v>
      </c>
      <c r="S78">
        <v>0</v>
      </c>
      <c r="T78" t="s">
        <v>63</v>
      </c>
      <c r="U78" t="s">
        <v>63</v>
      </c>
      <c r="V78">
        <v>0</v>
      </c>
      <c r="W78">
        <v>0</v>
      </c>
      <c r="X78">
        <v>0</v>
      </c>
      <c r="Y78">
        <v>-1</v>
      </c>
      <c r="Z78">
        <v>0</v>
      </c>
      <c r="AA78">
        <v>0</v>
      </c>
      <c r="AB78">
        <v>0</v>
      </c>
      <c r="AC78">
        <v>-1</v>
      </c>
      <c r="AD78">
        <v>0</v>
      </c>
      <c r="AE78">
        <v>0</v>
      </c>
      <c r="AF78">
        <v>1</v>
      </c>
      <c r="AG78">
        <v>1</v>
      </c>
      <c r="AH78">
        <v>0</v>
      </c>
      <c r="AI78">
        <v>0</v>
      </c>
      <c r="AJ78">
        <v>1</v>
      </c>
      <c r="AK78">
        <v>1</v>
      </c>
      <c r="AL78">
        <v>1</v>
      </c>
      <c r="AM78">
        <v>1</v>
      </c>
      <c r="AN78" t="s">
        <v>63</v>
      </c>
      <c r="AO78" t="s">
        <v>63</v>
      </c>
      <c r="AP78">
        <v>0</v>
      </c>
      <c r="AQ78">
        <v>1</v>
      </c>
      <c r="AR78">
        <v>0</v>
      </c>
      <c r="AS78">
        <v>1</v>
      </c>
      <c r="AT78">
        <v>-1</v>
      </c>
      <c r="AU78">
        <v>0</v>
      </c>
      <c r="AV78">
        <v>-1</v>
      </c>
      <c r="AW78">
        <v>-1</v>
      </c>
      <c r="AX78">
        <v>0</v>
      </c>
      <c r="AY78">
        <v>0</v>
      </c>
      <c r="AZ78">
        <v>0</v>
      </c>
      <c r="BA78">
        <v>1</v>
      </c>
      <c r="BB78">
        <v>-1</v>
      </c>
      <c r="BC78" t="s">
        <v>63</v>
      </c>
      <c r="BD78">
        <v>0</v>
      </c>
      <c r="BE78">
        <v>-1</v>
      </c>
      <c r="BF78">
        <v>-1</v>
      </c>
      <c r="BG78">
        <v>0</v>
      </c>
      <c r="BH78">
        <v>-1</v>
      </c>
      <c r="BI78">
        <v>-1</v>
      </c>
      <c r="BJ78">
        <v>-1</v>
      </c>
      <c r="BK78">
        <v>0</v>
      </c>
      <c r="BL78">
        <v>1</v>
      </c>
      <c r="BM78">
        <v>0</v>
      </c>
      <c r="BN78">
        <v>-1</v>
      </c>
    </row>
    <row r="79" spans="1:66" x14ac:dyDescent="0.25">
      <c r="A79">
        <v>1</v>
      </c>
      <c r="B79">
        <v>33475</v>
      </c>
      <c r="C79">
        <v>1140</v>
      </c>
      <c r="D79">
        <v>3</v>
      </c>
      <c r="E79">
        <v>4</v>
      </c>
      <c r="F79">
        <v>0.77</v>
      </c>
      <c r="G79">
        <f t="shared" si="2"/>
        <v>-0.77</v>
      </c>
      <c r="H79" t="s">
        <v>84</v>
      </c>
      <c r="I79">
        <f t="shared" si="3"/>
        <v>0.77</v>
      </c>
      <c r="J79">
        <v>-1</v>
      </c>
      <c r="K79" t="s">
        <v>63</v>
      </c>
      <c r="L79">
        <v>-1</v>
      </c>
      <c r="M79" s="25" t="str">
        <f>IF(IFERROR(VLOOKUP(B79,check!$C$2:$P$323,12,FALSE),"")="NA","",IFERROR(VLOOKUP(B79,check!$C$2:$P$323,12,FALSE),""))</f>
        <v/>
      </c>
      <c r="N79" s="25" t="str">
        <f>IFERROR(L79-M79,"")</f>
        <v/>
      </c>
      <c r="O79" t="s">
        <v>63</v>
      </c>
      <c r="P79">
        <v>-1</v>
      </c>
      <c r="Q79" t="s">
        <v>63</v>
      </c>
      <c r="R79">
        <v>-1</v>
      </c>
      <c r="S79" t="s">
        <v>63</v>
      </c>
      <c r="T79">
        <v>-1</v>
      </c>
      <c r="U79" t="s">
        <v>63</v>
      </c>
      <c r="V79">
        <v>-1</v>
      </c>
      <c r="W79" t="s">
        <v>63</v>
      </c>
      <c r="X79">
        <v>-1</v>
      </c>
      <c r="Y79" t="s">
        <v>63</v>
      </c>
      <c r="Z79">
        <v>-1</v>
      </c>
      <c r="AA79" t="s">
        <v>63</v>
      </c>
      <c r="AB79">
        <v>0</v>
      </c>
      <c r="AC79" t="s">
        <v>63</v>
      </c>
      <c r="AD79">
        <v>-1</v>
      </c>
      <c r="AE79" t="s">
        <v>63</v>
      </c>
      <c r="AF79">
        <v>-1</v>
      </c>
      <c r="AG79" t="s">
        <v>63</v>
      </c>
      <c r="AH79">
        <v>-1</v>
      </c>
      <c r="AI79" t="s">
        <v>63</v>
      </c>
      <c r="AJ79">
        <v>-1</v>
      </c>
      <c r="AK79" t="s">
        <v>63</v>
      </c>
      <c r="AL79">
        <v>-1</v>
      </c>
      <c r="AM79" t="s">
        <v>63</v>
      </c>
      <c r="AN79">
        <v>-1</v>
      </c>
      <c r="AO79" t="s">
        <v>63</v>
      </c>
      <c r="AP79" t="s">
        <v>63</v>
      </c>
      <c r="AQ79" t="s">
        <v>63</v>
      </c>
      <c r="AR79" t="s">
        <v>63</v>
      </c>
      <c r="AS79" t="s">
        <v>63</v>
      </c>
      <c r="AT79" t="s">
        <v>63</v>
      </c>
      <c r="AU79" t="s">
        <v>63</v>
      </c>
      <c r="AV79" t="s">
        <v>63</v>
      </c>
      <c r="AW79" t="s">
        <v>63</v>
      </c>
      <c r="AX79" t="s">
        <v>63</v>
      </c>
      <c r="AY79" t="s">
        <v>63</v>
      </c>
      <c r="AZ79" t="s">
        <v>63</v>
      </c>
      <c r="BA79" t="s">
        <v>63</v>
      </c>
      <c r="BB79" t="s">
        <v>63</v>
      </c>
      <c r="BC79" t="s">
        <v>63</v>
      </c>
      <c r="BD79" t="s">
        <v>63</v>
      </c>
      <c r="BE79" t="s">
        <v>63</v>
      </c>
      <c r="BF79" t="s">
        <v>63</v>
      </c>
      <c r="BG79" t="s">
        <v>63</v>
      </c>
      <c r="BH79" t="s">
        <v>63</v>
      </c>
      <c r="BI79" t="s">
        <v>63</v>
      </c>
      <c r="BJ79" t="s">
        <v>63</v>
      </c>
      <c r="BK79" t="s">
        <v>63</v>
      </c>
      <c r="BL79" t="s">
        <v>63</v>
      </c>
      <c r="BM79" t="s">
        <v>63</v>
      </c>
      <c r="BN79" t="s">
        <v>63</v>
      </c>
    </row>
    <row r="80" spans="1:66" x14ac:dyDescent="0.25">
      <c r="A80">
        <v>5</v>
      </c>
      <c r="B80">
        <v>33489</v>
      </c>
      <c r="C80">
        <v>1192</v>
      </c>
      <c r="D80">
        <v>3</v>
      </c>
      <c r="E80">
        <v>3</v>
      </c>
      <c r="F80">
        <v>0.5</v>
      </c>
      <c r="G80">
        <f t="shared" si="2"/>
        <v>0.5</v>
      </c>
      <c r="H80" t="s">
        <v>84</v>
      </c>
      <c r="I80">
        <f t="shared" si="3"/>
        <v>0.5</v>
      </c>
      <c r="J80">
        <v>1</v>
      </c>
      <c r="K80">
        <v>1</v>
      </c>
      <c r="L80">
        <v>1</v>
      </c>
      <c r="M80" s="25" t="str">
        <f>IF(IFERROR(VLOOKUP(B80,check!$C$2:$P$323,12,FALSE),"")="NA","",IFERROR(VLOOKUP(B80,check!$C$2:$P$323,12,FALSE),""))</f>
        <v/>
      </c>
      <c r="N80" s="25" t="str">
        <f>IFERROR(L80-M80,"")</f>
        <v/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0</v>
      </c>
      <c r="W80">
        <v>0</v>
      </c>
      <c r="X80">
        <v>1</v>
      </c>
      <c r="Y80">
        <v>1</v>
      </c>
      <c r="Z80">
        <v>1</v>
      </c>
      <c r="AA80">
        <v>-1</v>
      </c>
      <c r="AB80">
        <v>-1</v>
      </c>
      <c r="AC80">
        <v>0</v>
      </c>
      <c r="AD80">
        <v>1</v>
      </c>
      <c r="AE80">
        <v>1</v>
      </c>
      <c r="AF80">
        <v>1</v>
      </c>
      <c r="AG80">
        <v>-1</v>
      </c>
      <c r="AH80">
        <v>1</v>
      </c>
      <c r="AI80">
        <v>-1</v>
      </c>
      <c r="AJ80">
        <v>1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1</v>
      </c>
      <c r="AT80">
        <v>1</v>
      </c>
      <c r="AU80">
        <v>1</v>
      </c>
      <c r="AV80">
        <v>-1</v>
      </c>
      <c r="AW80">
        <v>-1</v>
      </c>
      <c r="AX80">
        <v>0</v>
      </c>
      <c r="AY80">
        <v>-1</v>
      </c>
      <c r="AZ80">
        <v>-1</v>
      </c>
      <c r="BA80">
        <v>-1</v>
      </c>
      <c r="BB80">
        <v>0</v>
      </c>
      <c r="BC80">
        <v>1</v>
      </c>
      <c r="BD80">
        <v>1</v>
      </c>
      <c r="BE80">
        <v>-1</v>
      </c>
      <c r="BF80">
        <v>1</v>
      </c>
      <c r="BG80">
        <v>-1</v>
      </c>
      <c r="BH80">
        <v>-1</v>
      </c>
      <c r="BI80">
        <v>0</v>
      </c>
      <c r="BJ80">
        <v>-1</v>
      </c>
      <c r="BK80" t="s">
        <v>63</v>
      </c>
      <c r="BL80" t="s">
        <v>63</v>
      </c>
      <c r="BM80" t="s">
        <v>63</v>
      </c>
      <c r="BN80" t="s">
        <v>63</v>
      </c>
    </row>
    <row r="81" spans="1:66" x14ac:dyDescent="0.25">
      <c r="A81">
        <v>5</v>
      </c>
      <c r="B81">
        <v>33503</v>
      </c>
      <c r="C81">
        <v>1109</v>
      </c>
      <c r="D81">
        <v>3</v>
      </c>
      <c r="E81">
        <v>2</v>
      </c>
      <c r="F81">
        <v>0.33</v>
      </c>
      <c r="G81">
        <f t="shared" si="2"/>
        <v>-0.33</v>
      </c>
      <c r="H81" t="s">
        <v>84</v>
      </c>
      <c r="I81">
        <f t="shared" si="3"/>
        <v>0.33</v>
      </c>
      <c r="J81">
        <v>0</v>
      </c>
      <c r="K81">
        <v>0</v>
      </c>
      <c r="L81">
        <v>-1</v>
      </c>
      <c r="M81" s="25">
        <f>IF(IFERROR(VLOOKUP(B81,check!$C$2:$P$323,12,FALSE),"")="NA","",IFERROR(VLOOKUP(B81,check!$C$2:$P$323,12,FALSE),""))</f>
        <v>0</v>
      </c>
      <c r="N81" s="25">
        <f>IFERROR(L81-M81,"")</f>
        <v>-1</v>
      </c>
      <c r="O81">
        <v>-1</v>
      </c>
      <c r="P81">
        <v>-1</v>
      </c>
      <c r="Q81">
        <v>-1</v>
      </c>
      <c r="R81">
        <v>0</v>
      </c>
      <c r="S81">
        <v>0</v>
      </c>
      <c r="T81">
        <v>-1</v>
      </c>
      <c r="U81">
        <v>-1</v>
      </c>
      <c r="V81">
        <v>0</v>
      </c>
      <c r="W81">
        <v>0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1</v>
      </c>
      <c r="AE81">
        <v>0</v>
      </c>
      <c r="AF81">
        <v>1</v>
      </c>
      <c r="AG81">
        <v>0</v>
      </c>
      <c r="AH81">
        <v>1</v>
      </c>
      <c r="AI81">
        <v>0</v>
      </c>
      <c r="AJ81">
        <v>1</v>
      </c>
      <c r="AK81">
        <v>0</v>
      </c>
      <c r="AL81">
        <v>1</v>
      </c>
      <c r="AM81">
        <v>0</v>
      </c>
      <c r="AN81">
        <v>-1</v>
      </c>
      <c r="AO81">
        <v>-1</v>
      </c>
      <c r="AP81">
        <v>0</v>
      </c>
      <c r="AQ81">
        <v>1</v>
      </c>
      <c r="AR81">
        <v>1</v>
      </c>
      <c r="AS81">
        <v>1</v>
      </c>
      <c r="AT81">
        <v>-1</v>
      </c>
      <c r="AU81">
        <v>0</v>
      </c>
      <c r="AV81">
        <v>-1</v>
      </c>
      <c r="AW81">
        <v>-1</v>
      </c>
      <c r="AX81">
        <v>0</v>
      </c>
      <c r="AY81">
        <v>-1</v>
      </c>
      <c r="AZ81">
        <v>0</v>
      </c>
      <c r="BA81">
        <v>0</v>
      </c>
      <c r="BB81" t="s">
        <v>63</v>
      </c>
      <c r="BC81">
        <v>-1</v>
      </c>
      <c r="BD81">
        <v>0</v>
      </c>
      <c r="BE81">
        <v>-1</v>
      </c>
      <c r="BF81">
        <v>1</v>
      </c>
      <c r="BG81">
        <v>0</v>
      </c>
      <c r="BH81">
        <v>-1</v>
      </c>
      <c r="BI81">
        <v>0</v>
      </c>
      <c r="BJ81">
        <v>0</v>
      </c>
      <c r="BK81">
        <v>0</v>
      </c>
      <c r="BL81">
        <v>0</v>
      </c>
      <c r="BM81">
        <v>-1</v>
      </c>
      <c r="BN81">
        <v>-1</v>
      </c>
    </row>
    <row r="82" spans="1:66" x14ac:dyDescent="0.25">
      <c r="A82">
        <v>6</v>
      </c>
      <c r="B82">
        <v>33505</v>
      </c>
      <c r="C82">
        <v>1181</v>
      </c>
      <c r="D82">
        <v>3</v>
      </c>
      <c r="E82">
        <v>3</v>
      </c>
      <c r="F82">
        <v>0.6</v>
      </c>
      <c r="G82">
        <f t="shared" si="2"/>
        <v>-0.6</v>
      </c>
      <c r="H82" t="s">
        <v>84</v>
      </c>
      <c r="I82">
        <f t="shared" si="3"/>
        <v>0.6</v>
      </c>
      <c r="J82">
        <v>0</v>
      </c>
      <c r="K82">
        <v>-1</v>
      </c>
      <c r="L82">
        <v>-1</v>
      </c>
      <c r="M82" s="25">
        <f>IF(IFERROR(VLOOKUP(B82,check!$C$2:$P$323,12,FALSE),"")="NA","",IFERROR(VLOOKUP(B82,check!$C$2:$P$323,12,FALSE),""))</f>
        <v>0</v>
      </c>
      <c r="N82" s="25">
        <f>IFERROR(L82-M82,"")</f>
        <v>-1</v>
      </c>
      <c r="O82">
        <v>-1</v>
      </c>
      <c r="P82">
        <v>-1</v>
      </c>
      <c r="Q82">
        <v>-1</v>
      </c>
      <c r="R82">
        <v>0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0</v>
      </c>
      <c r="AB82">
        <v>1</v>
      </c>
      <c r="AC82">
        <v>-1</v>
      </c>
      <c r="AD82">
        <v>1</v>
      </c>
      <c r="AE82">
        <v>0</v>
      </c>
      <c r="AF82">
        <v>1</v>
      </c>
      <c r="AG82">
        <v>-1</v>
      </c>
      <c r="AH82">
        <v>1</v>
      </c>
      <c r="AI82">
        <v>-1</v>
      </c>
      <c r="AJ82">
        <v>0</v>
      </c>
      <c r="AK82">
        <v>-1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-1</v>
      </c>
      <c r="AS82">
        <v>1</v>
      </c>
      <c r="AT82">
        <v>-1</v>
      </c>
      <c r="AU82">
        <v>1</v>
      </c>
      <c r="AV82">
        <v>-1</v>
      </c>
      <c r="AW82">
        <v>-1</v>
      </c>
      <c r="AX82">
        <v>-1</v>
      </c>
      <c r="AY82">
        <v>-1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0</v>
      </c>
      <c r="BH82">
        <v>-1</v>
      </c>
      <c r="BI82">
        <v>0</v>
      </c>
      <c r="BJ82">
        <v>-1</v>
      </c>
      <c r="BK82">
        <v>1</v>
      </c>
      <c r="BL82">
        <v>0</v>
      </c>
      <c r="BM82">
        <v>-1</v>
      </c>
      <c r="BN82">
        <v>-1</v>
      </c>
    </row>
    <row r="83" spans="1:66" x14ac:dyDescent="0.25">
      <c r="A83">
        <v>5</v>
      </c>
      <c r="B83">
        <v>33506</v>
      </c>
      <c r="C83">
        <v>1060</v>
      </c>
      <c r="D83">
        <v>3</v>
      </c>
      <c r="E83">
        <v>4</v>
      </c>
      <c r="F83">
        <v>0.97</v>
      </c>
      <c r="G83">
        <f t="shared" si="2"/>
        <v>0.97</v>
      </c>
      <c r="H83" t="s">
        <v>84</v>
      </c>
      <c r="I83">
        <f t="shared" si="3"/>
        <v>0.97</v>
      </c>
      <c r="J83">
        <v>-1</v>
      </c>
      <c r="K83">
        <v>1</v>
      </c>
      <c r="L83">
        <v>1</v>
      </c>
      <c r="M83" s="25">
        <f>IF(IFERROR(VLOOKUP(B83,check!$C$2:$P$323,12,FALSE),"")="NA","",IFERROR(VLOOKUP(B83,check!$C$2:$P$323,12,FALSE),""))</f>
        <v>1</v>
      </c>
      <c r="N83" s="25">
        <f>IFERROR(L83-M83,"")</f>
        <v>0</v>
      </c>
      <c r="O83">
        <v>1</v>
      </c>
      <c r="P83">
        <v>-1</v>
      </c>
      <c r="Q83">
        <v>1</v>
      </c>
      <c r="R83">
        <v>-1</v>
      </c>
      <c r="S83">
        <v>1</v>
      </c>
      <c r="T83">
        <v>1</v>
      </c>
      <c r="U83">
        <v>1</v>
      </c>
      <c r="V83">
        <v>0</v>
      </c>
      <c r="W83">
        <v>-1</v>
      </c>
      <c r="X83">
        <v>-1</v>
      </c>
      <c r="Y83">
        <v>1</v>
      </c>
      <c r="Z83">
        <v>-1</v>
      </c>
      <c r="AA83">
        <v>0</v>
      </c>
      <c r="AB83">
        <v>0</v>
      </c>
      <c r="AC83">
        <v>1</v>
      </c>
      <c r="AD83">
        <v>-1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-1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-1</v>
      </c>
      <c r="AS83">
        <v>-1</v>
      </c>
      <c r="AT83">
        <v>1</v>
      </c>
      <c r="AU83">
        <v>1</v>
      </c>
      <c r="AV83">
        <v>0</v>
      </c>
      <c r="AW83">
        <v>-1</v>
      </c>
      <c r="AX83">
        <v>1</v>
      </c>
      <c r="AY83">
        <v>-1</v>
      </c>
      <c r="AZ83">
        <v>0</v>
      </c>
      <c r="BA83">
        <v>0</v>
      </c>
      <c r="BB83">
        <v>0</v>
      </c>
      <c r="BC83">
        <v>1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1</v>
      </c>
      <c r="BN83">
        <v>1</v>
      </c>
    </row>
    <row r="84" spans="1:66" x14ac:dyDescent="0.25">
      <c r="A84">
        <v>6</v>
      </c>
      <c r="B84">
        <v>33507</v>
      </c>
      <c r="C84">
        <v>1170</v>
      </c>
      <c r="D84">
        <v>7</v>
      </c>
      <c r="E84">
        <v>4</v>
      </c>
      <c r="F84">
        <v>5.6420000000000003</v>
      </c>
      <c r="G84">
        <f t="shared" si="2"/>
        <v>5.6420000000000003</v>
      </c>
      <c r="H84" t="s">
        <v>84</v>
      </c>
      <c r="I84">
        <f t="shared" si="3"/>
        <v>5.6420000000000003</v>
      </c>
      <c r="J84">
        <v>1</v>
      </c>
      <c r="K84">
        <v>0</v>
      </c>
      <c r="L84">
        <v>1</v>
      </c>
      <c r="M84" s="25">
        <f>IF(IFERROR(VLOOKUP(B84,check!$C$2:$P$323,12,FALSE),"")="NA","",IFERROR(VLOOKUP(B84,check!$C$2:$P$323,12,FALSE),""))</f>
        <v>0</v>
      </c>
      <c r="N84" s="25">
        <f>IFERROR(L84-M84,"")</f>
        <v>1</v>
      </c>
      <c r="O84">
        <v>0</v>
      </c>
      <c r="P84">
        <v>1</v>
      </c>
      <c r="Q84">
        <v>1</v>
      </c>
      <c r="R84">
        <v>1</v>
      </c>
      <c r="S84">
        <v>0</v>
      </c>
      <c r="T84">
        <v>1</v>
      </c>
      <c r="U84">
        <v>0</v>
      </c>
      <c r="V84">
        <v>1</v>
      </c>
      <c r="W84">
        <v>0</v>
      </c>
      <c r="X84">
        <v>1</v>
      </c>
      <c r="Y84">
        <v>0</v>
      </c>
      <c r="Z84">
        <v>1</v>
      </c>
      <c r="AA84">
        <v>0</v>
      </c>
      <c r="AB84">
        <v>1</v>
      </c>
      <c r="AC84">
        <v>0</v>
      </c>
      <c r="AD84">
        <v>1</v>
      </c>
      <c r="AE84">
        <v>0</v>
      </c>
      <c r="AF84">
        <v>1</v>
      </c>
      <c r="AG84">
        <v>0</v>
      </c>
      <c r="AH84">
        <v>1</v>
      </c>
      <c r="AI84">
        <v>0</v>
      </c>
      <c r="AJ84">
        <v>1</v>
      </c>
      <c r="AK84">
        <v>0</v>
      </c>
      <c r="AL84">
        <v>1</v>
      </c>
      <c r="AM84">
        <v>0</v>
      </c>
      <c r="AN84">
        <v>1</v>
      </c>
      <c r="AO84">
        <v>0</v>
      </c>
      <c r="AP84">
        <v>0</v>
      </c>
      <c r="AQ84">
        <v>-1</v>
      </c>
      <c r="AR84">
        <v>1</v>
      </c>
      <c r="AS84">
        <v>-1</v>
      </c>
      <c r="AT84">
        <v>1</v>
      </c>
      <c r="AU84">
        <v>0</v>
      </c>
      <c r="AV84">
        <v>-1</v>
      </c>
      <c r="AW84">
        <v>-1</v>
      </c>
      <c r="AX84">
        <v>0</v>
      </c>
      <c r="AY84">
        <v>0</v>
      </c>
      <c r="AZ84">
        <v>-1</v>
      </c>
      <c r="BA84">
        <v>0</v>
      </c>
      <c r="BB84">
        <v>0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</row>
    <row r="85" spans="1:66" x14ac:dyDescent="0.25">
      <c r="A85">
        <v>6</v>
      </c>
      <c r="B85">
        <v>33511</v>
      </c>
      <c r="C85">
        <v>1199</v>
      </c>
      <c r="D85">
        <v>3</v>
      </c>
      <c r="E85">
        <v>3</v>
      </c>
      <c r="F85">
        <v>0.5</v>
      </c>
      <c r="G85">
        <f t="shared" si="2"/>
        <v>0</v>
      </c>
      <c r="H85" t="s">
        <v>84</v>
      </c>
      <c r="I85">
        <f t="shared" si="3"/>
        <v>0.5</v>
      </c>
      <c r="J85">
        <v>1</v>
      </c>
      <c r="K85">
        <v>1</v>
      </c>
      <c r="L85">
        <v>0</v>
      </c>
      <c r="M85" s="25" t="str">
        <f>IF(IFERROR(VLOOKUP(B85,check!$C$2:$P$323,12,FALSE),"")="NA","",IFERROR(VLOOKUP(B85,check!$C$2:$P$323,12,FALSE),""))</f>
        <v/>
      </c>
      <c r="N85" s="25" t="str">
        <f>IFERROR(L85-M85,"")</f>
        <v/>
      </c>
      <c r="O85">
        <v>0</v>
      </c>
      <c r="P85">
        <v>1</v>
      </c>
      <c r="Q85">
        <v>1</v>
      </c>
      <c r="R85">
        <v>1</v>
      </c>
      <c r="S85">
        <v>1</v>
      </c>
      <c r="T85">
        <v>0</v>
      </c>
      <c r="U85">
        <v>0</v>
      </c>
      <c r="V85">
        <v>1</v>
      </c>
      <c r="W85">
        <v>1</v>
      </c>
      <c r="X85">
        <v>1</v>
      </c>
      <c r="Y85">
        <v>1</v>
      </c>
      <c r="Z85">
        <v>1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-1</v>
      </c>
      <c r="AS85">
        <v>-1</v>
      </c>
      <c r="AT85">
        <v>1</v>
      </c>
      <c r="AU85">
        <v>-1</v>
      </c>
      <c r="AV85">
        <v>-1</v>
      </c>
      <c r="AW85">
        <v>-1</v>
      </c>
      <c r="AX85">
        <v>-1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-1</v>
      </c>
      <c r="BE85">
        <v>0</v>
      </c>
      <c r="BF85">
        <v>-1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1</v>
      </c>
      <c r="BM85">
        <v>0</v>
      </c>
      <c r="BN85">
        <v>-1</v>
      </c>
    </row>
    <row r="86" spans="1:66" x14ac:dyDescent="0.25">
      <c r="A86">
        <v>5</v>
      </c>
      <c r="B86">
        <v>33517</v>
      </c>
      <c r="C86">
        <v>1179</v>
      </c>
      <c r="D86">
        <v>3</v>
      </c>
      <c r="E86">
        <v>3</v>
      </c>
      <c r="F86">
        <v>0.91</v>
      </c>
      <c r="G86">
        <f t="shared" si="2"/>
        <v>0</v>
      </c>
      <c r="H86" t="s">
        <v>84</v>
      </c>
      <c r="I86">
        <f t="shared" si="3"/>
        <v>0.91</v>
      </c>
      <c r="J86">
        <v>1</v>
      </c>
      <c r="K86">
        <v>0</v>
      </c>
      <c r="L86">
        <v>0</v>
      </c>
      <c r="M86" s="25" t="str">
        <f>IF(IFERROR(VLOOKUP(B86,check!$C$2:$P$323,12,FALSE),"")="NA","",IFERROR(VLOOKUP(B86,check!$C$2:$P$323,12,FALSE),""))</f>
        <v/>
      </c>
      <c r="N86" s="25" t="str">
        <f>IFERROR(L86-M86,"")</f>
        <v/>
      </c>
      <c r="O86">
        <v>0</v>
      </c>
      <c r="P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-1</v>
      </c>
      <c r="W86">
        <v>0</v>
      </c>
      <c r="X86">
        <v>0</v>
      </c>
      <c r="Y86">
        <v>0</v>
      </c>
      <c r="Z86">
        <v>0</v>
      </c>
      <c r="AA86">
        <v>0</v>
      </c>
      <c r="AB86">
        <v>-1</v>
      </c>
      <c r="AC86">
        <v>-1</v>
      </c>
      <c r="AD86">
        <v>0</v>
      </c>
      <c r="AE86">
        <v>0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1</v>
      </c>
      <c r="AT86">
        <v>1</v>
      </c>
      <c r="AU86">
        <v>0</v>
      </c>
      <c r="AV86">
        <v>-1</v>
      </c>
      <c r="AW86">
        <v>-1</v>
      </c>
      <c r="AX86">
        <v>-1</v>
      </c>
      <c r="AY86">
        <v>0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-1</v>
      </c>
      <c r="BF86">
        <v>0</v>
      </c>
      <c r="BG86">
        <v>0</v>
      </c>
      <c r="BH86">
        <v>0</v>
      </c>
      <c r="BI86">
        <v>0</v>
      </c>
      <c r="BJ86">
        <v>-1</v>
      </c>
      <c r="BK86">
        <v>1</v>
      </c>
      <c r="BL86">
        <v>0</v>
      </c>
      <c r="BM86">
        <v>0</v>
      </c>
      <c r="BN86">
        <v>0</v>
      </c>
    </row>
    <row r="87" spans="1:66" x14ac:dyDescent="0.25">
      <c r="A87">
        <v>5</v>
      </c>
      <c r="B87">
        <v>33518</v>
      </c>
      <c r="C87">
        <v>1179</v>
      </c>
      <c r="D87">
        <v>4</v>
      </c>
      <c r="E87">
        <v>4</v>
      </c>
      <c r="F87">
        <v>1.7290000000000001</v>
      </c>
      <c r="G87">
        <f t="shared" si="2"/>
        <v>0</v>
      </c>
      <c r="H87" t="s">
        <v>84</v>
      </c>
      <c r="I87">
        <f t="shared" si="3"/>
        <v>1.7290000000000001</v>
      </c>
      <c r="J87">
        <v>0</v>
      </c>
      <c r="K87">
        <v>0</v>
      </c>
      <c r="L87">
        <v>0</v>
      </c>
      <c r="M87" s="25" t="str">
        <f>IF(IFERROR(VLOOKUP(B87,check!$C$2:$P$323,12,FALSE),"")="NA","",IFERROR(VLOOKUP(B87,check!$C$2:$P$323,12,FALSE),""))</f>
        <v/>
      </c>
      <c r="N87" s="25" t="str">
        <f>IFERROR(L87-M87,"")</f>
        <v/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-1</v>
      </c>
      <c r="W87">
        <v>-1</v>
      </c>
      <c r="X87">
        <v>0</v>
      </c>
      <c r="Y87">
        <v>0</v>
      </c>
      <c r="Z87">
        <v>0</v>
      </c>
      <c r="AA87">
        <v>0</v>
      </c>
      <c r="AB87">
        <v>-1</v>
      </c>
      <c r="AC87">
        <v>-1</v>
      </c>
      <c r="AD87">
        <v>0</v>
      </c>
      <c r="AE87">
        <v>0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0</v>
      </c>
      <c r="AM87">
        <v>0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1</v>
      </c>
      <c r="AT87">
        <v>1</v>
      </c>
      <c r="AU87">
        <v>-1</v>
      </c>
      <c r="AV87">
        <v>-1</v>
      </c>
      <c r="AW87">
        <v>-1</v>
      </c>
      <c r="AX87">
        <v>-1</v>
      </c>
      <c r="AY87">
        <v>0</v>
      </c>
      <c r="AZ87">
        <v>0</v>
      </c>
      <c r="BA87">
        <v>0</v>
      </c>
      <c r="BB87">
        <v>0</v>
      </c>
      <c r="BC87">
        <v>1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-1</v>
      </c>
      <c r="BK87">
        <v>1</v>
      </c>
      <c r="BL87">
        <v>0</v>
      </c>
      <c r="BM87">
        <v>0</v>
      </c>
      <c r="BN87">
        <v>0</v>
      </c>
    </row>
    <row r="88" spans="1:66" x14ac:dyDescent="0.25">
      <c r="A88">
        <v>1</v>
      </c>
      <c r="B88">
        <v>33524</v>
      </c>
      <c r="C88">
        <v>1020</v>
      </c>
      <c r="D88">
        <v>8</v>
      </c>
      <c r="E88">
        <v>4</v>
      </c>
      <c r="F88">
        <v>2.444</v>
      </c>
      <c r="G88">
        <f t="shared" si="2"/>
        <v>2.444</v>
      </c>
      <c r="H88" t="s">
        <v>84</v>
      </c>
      <c r="I88">
        <f t="shared" si="3"/>
        <v>2.444</v>
      </c>
      <c r="J88">
        <v>0</v>
      </c>
      <c r="K88">
        <v>1</v>
      </c>
      <c r="L88">
        <v>1</v>
      </c>
      <c r="M88" s="25">
        <f>IF(IFERROR(VLOOKUP(B88,check!$C$2:$P$323,12,FALSE),"")="NA","",IFERROR(VLOOKUP(B88,check!$C$2:$P$323,12,FALSE),""))</f>
        <v>1</v>
      </c>
      <c r="N88" s="25">
        <f>IFERROR(L88-M88,"")</f>
        <v>0</v>
      </c>
      <c r="O88">
        <v>1</v>
      </c>
      <c r="P88">
        <v>0</v>
      </c>
      <c r="Q88">
        <v>1</v>
      </c>
      <c r="R88">
        <v>0</v>
      </c>
      <c r="S88">
        <v>1</v>
      </c>
      <c r="T88">
        <v>1</v>
      </c>
      <c r="U88">
        <v>1</v>
      </c>
      <c r="V88">
        <v>0</v>
      </c>
      <c r="W88">
        <v>0</v>
      </c>
      <c r="X88">
        <v>0</v>
      </c>
      <c r="Y88">
        <v>1</v>
      </c>
      <c r="Z88">
        <v>-1</v>
      </c>
      <c r="AA88">
        <v>-1</v>
      </c>
      <c r="AB88">
        <v>0</v>
      </c>
      <c r="AC88">
        <v>1</v>
      </c>
      <c r="AD88">
        <v>1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1</v>
      </c>
      <c r="AL88">
        <v>0</v>
      </c>
      <c r="AM88">
        <v>0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0</v>
      </c>
      <c r="AW88">
        <v>-1</v>
      </c>
      <c r="AX88">
        <v>-1</v>
      </c>
      <c r="AY88">
        <v>-1</v>
      </c>
      <c r="AZ88">
        <v>0</v>
      </c>
      <c r="BA88">
        <v>0</v>
      </c>
      <c r="BB88">
        <v>0</v>
      </c>
      <c r="BC88">
        <v>1</v>
      </c>
      <c r="BD88">
        <v>1</v>
      </c>
      <c r="BE88">
        <v>0</v>
      </c>
      <c r="BF88">
        <v>1</v>
      </c>
      <c r="BG88">
        <v>1</v>
      </c>
      <c r="BH88">
        <v>0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0</v>
      </c>
    </row>
    <row r="89" spans="1:66" x14ac:dyDescent="0.25">
      <c r="A89">
        <v>6</v>
      </c>
      <c r="B89">
        <v>33529</v>
      </c>
      <c r="C89">
        <v>1080</v>
      </c>
      <c r="D89">
        <v>6</v>
      </c>
      <c r="E89">
        <v>4</v>
      </c>
      <c r="F89">
        <v>1.8720000000000001</v>
      </c>
      <c r="G89">
        <f t="shared" si="2"/>
        <v>0</v>
      </c>
      <c r="H89" t="s">
        <v>84</v>
      </c>
      <c r="I89">
        <f t="shared" si="3"/>
        <v>1.8720000000000001</v>
      </c>
      <c r="J89">
        <v>0</v>
      </c>
      <c r="K89">
        <v>0</v>
      </c>
      <c r="L89">
        <v>0</v>
      </c>
      <c r="M89" s="25">
        <f>IF(IFERROR(VLOOKUP(B89,check!$C$2:$P$323,12,FALSE),"")="NA","",IFERROR(VLOOKUP(B89,check!$C$2:$P$323,12,FALSE),""))</f>
        <v>0</v>
      </c>
      <c r="N89" s="25">
        <f>IFERROR(L89-M89,"")</f>
        <v>0</v>
      </c>
      <c r="O89">
        <v>0</v>
      </c>
      <c r="P89">
        <v>-1</v>
      </c>
      <c r="Q89">
        <v>0</v>
      </c>
      <c r="R89">
        <v>0</v>
      </c>
      <c r="S89">
        <v>0</v>
      </c>
      <c r="T89">
        <v>0</v>
      </c>
      <c r="U89">
        <v>0</v>
      </c>
      <c r="V89">
        <v>-1</v>
      </c>
      <c r="W89">
        <v>-1</v>
      </c>
      <c r="X89">
        <v>0</v>
      </c>
      <c r="Y89">
        <v>0</v>
      </c>
      <c r="Z89">
        <v>-1</v>
      </c>
      <c r="AA89">
        <v>-1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1</v>
      </c>
      <c r="AR89">
        <v>1</v>
      </c>
      <c r="AS89">
        <v>1</v>
      </c>
      <c r="AT89">
        <v>-1</v>
      </c>
      <c r="AU89">
        <v>0</v>
      </c>
      <c r="AV89">
        <v>-1</v>
      </c>
      <c r="AW89">
        <v>-1</v>
      </c>
      <c r="AX89">
        <v>-1</v>
      </c>
      <c r="AY89">
        <v>1</v>
      </c>
      <c r="AZ89">
        <v>1</v>
      </c>
      <c r="BA89">
        <v>0</v>
      </c>
      <c r="BB89">
        <v>0</v>
      </c>
      <c r="BC89">
        <v>0</v>
      </c>
      <c r="BD89">
        <v>-1</v>
      </c>
      <c r="BE89">
        <v>0</v>
      </c>
      <c r="BF89">
        <v>-1</v>
      </c>
      <c r="BG89">
        <v>0</v>
      </c>
      <c r="BH89">
        <v>-1</v>
      </c>
      <c r="BI89">
        <v>-1</v>
      </c>
      <c r="BJ89">
        <v>-1</v>
      </c>
      <c r="BK89">
        <v>1</v>
      </c>
      <c r="BL89">
        <v>0</v>
      </c>
      <c r="BM89">
        <v>1</v>
      </c>
      <c r="BN89">
        <v>1</v>
      </c>
    </row>
    <row r="90" spans="1:66" x14ac:dyDescent="0.25">
      <c r="A90">
        <v>6</v>
      </c>
      <c r="B90">
        <v>33530</v>
      </c>
      <c r="C90">
        <v>1019</v>
      </c>
      <c r="D90">
        <v>3</v>
      </c>
      <c r="E90">
        <v>3</v>
      </c>
      <c r="F90">
        <v>1.3</v>
      </c>
      <c r="G90">
        <f t="shared" si="2"/>
        <v>0</v>
      </c>
      <c r="H90" t="s">
        <v>84</v>
      </c>
      <c r="I90">
        <f t="shared" si="3"/>
        <v>1.3</v>
      </c>
      <c r="J90">
        <v>0</v>
      </c>
      <c r="K90">
        <v>0</v>
      </c>
      <c r="L90">
        <v>0</v>
      </c>
      <c r="M90" s="25">
        <f>IF(IFERROR(VLOOKUP(B90,check!$C$2:$P$323,12,FALSE),"")="NA","",IFERROR(VLOOKUP(B90,check!$C$2:$P$323,12,FALSE),""))</f>
        <v>1</v>
      </c>
      <c r="N90" s="25">
        <f>IFERROR(L90-M90,"")</f>
        <v>-1</v>
      </c>
      <c r="O90">
        <v>-1</v>
      </c>
      <c r="P90">
        <v>0</v>
      </c>
      <c r="Q90">
        <v>0</v>
      </c>
      <c r="R90">
        <v>0</v>
      </c>
      <c r="S90">
        <v>0</v>
      </c>
      <c r="T90">
        <v>0</v>
      </c>
      <c r="U90">
        <v>-1</v>
      </c>
      <c r="V90">
        <v>0</v>
      </c>
      <c r="W90">
        <v>0</v>
      </c>
      <c r="X90">
        <v>0</v>
      </c>
      <c r="Y90">
        <v>0</v>
      </c>
      <c r="Z90">
        <v>-1</v>
      </c>
      <c r="AA90">
        <v>-1</v>
      </c>
      <c r="AB90">
        <v>1</v>
      </c>
      <c r="AC90">
        <v>1</v>
      </c>
      <c r="AD90">
        <v>0</v>
      </c>
      <c r="AE90">
        <v>0</v>
      </c>
      <c r="AF90">
        <v>1</v>
      </c>
      <c r="AG90">
        <v>1</v>
      </c>
      <c r="AH90">
        <v>0</v>
      </c>
      <c r="AI90">
        <v>0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1</v>
      </c>
      <c r="AT90">
        <v>1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0</v>
      </c>
      <c r="BD90">
        <v>0</v>
      </c>
      <c r="BE90">
        <v>-1</v>
      </c>
      <c r="BF90">
        <v>0</v>
      </c>
      <c r="BG90">
        <v>0</v>
      </c>
      <c r="BH90">
        <v>0</v>
      </c>
      <c r="BI90">
        <v>1</v>
      </c>
      <c r="BJ90">
        <v>0</v>
      </c>
      <c r="BK90">
        <v>0</v>
      </c>
      <c r="BL90">
        <v>0</v>
      </c>
      <c r="BM90">
        <v>0</v>
      </c>
      <c r="BN90">
        <v>0</v>
      </c>
    </row>
    <row r="91" spans="1:66" x14ac:dyDescent="0.25">
      <c r="A91">
        <v>6</v>
      </c>
      <c r="B91">
        <v>33534</v>
      </c>
      <c r="C91">
        <v>1013</v>
      </c>
      <c r="D91">
        <v>1</v>
      </c>
      <c r="E91">
        <v>1</v>
      </c>
      <c r="F91">
        <v>0.13</v>
      </c>
      <c r="G91">
        <f t="shared" si="2"/>
        <v>0.13</v>
      </c>
      <c r="H91" t="s">
        <v>84</v>
      </c>
      <c r="I91">
        <f t="shared" si="3"/>
        <v>0.13</v>
      </c>
      <c r="J91">
        <v>0</v>
      </c>
      <c r="K91">
        <v>0</v>
      </c>
      <c r="L91">
        <v>1</v>
      </c>
      <c r="M91" s="25" t="str">
        <f>IF(IFERROR(VLOOKUP(B91,check!$C$2:$P$323,12,FALSE),"")="NA","",IFERROR(VLOOKUP(B91,check!$C$2:$P$323,12,FALSE),""))</f>
        <v/>
      </c>
      <c r="N91" s="25" t="str">
        <f>IFERROR(L91-M91,"")</f>
        <v/>
      </c>
      <c r="O91">
        <v>1</v>
      </c>
      <c r="P91">
        <v>1</v>
      </c>
      <c r="Q91">
        <v>1</v>
      </c>
      <c r="R91">
        <v>0</v>
      </c>
      <c r="S91">
        <v>0</v>
      </c>
      <c r="T91">
        <v>1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1</v>
      </c>
      <c r="AD91">
        <v>0</v>
      </c>
      <c r="AE91">
        <v>0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1</v>
      </c>
      <c r="AU91">
        <v>-1</v>
      </c>
      <c r="AV91">
        <v>-1</v>
      </c>
      <c r="AW91">
        <v>-1</v>
      </c>
      <c r="AX91">
        <v>1</v>
      </c>
      <c r="AY91">
        <v>1</v>
      </c>
      <c r="AZ91">
        <v>1</v>
      </c>
      <c r="BA91">
        <v>0</v>
      </c>
      <c r="BB91">
        <v>0</v>
      </c>
      <c r="BC91">
        <v>1</v>
      </c>
      <c r="BD91">
        <v>1</v>
      </c>
      <c r="BE91">
        <v>0</v>
      </c>
      <c r="BF91">
        <v>1</v>
      </c>
      <c r="BG91">
        <v>0</v>
      </c>
      <c r="BH91">
        <v>0</v>
      </c>
      <c r="BI91">
        <v>1</v>
      </c>
      <c r="BJ91">
        <v>1</v>
      </c>
      <c r="BK91">
        <v>1</v>
      </c>
      <c r="BL91">
        <v>0</v>
      </c>
      <c r="BM91">
        <v>1</v>
      </c>
      <c r="BN91">
        <v>1</v>
      </c>
    </row>
    <row r="92" spans="1:66" x14ac:dyDescent="0.25">
      <c r="A92">
        <v>6</v>
      </c>
      <c r="B92">
        <v>33540</v>
      </c>
      <c r="C92">
        <v>1201</v>
      </c>
      <c r="D92">
        <v>5</v>
      </c>
      <c r="E92">
        <v>4</v>
      </c>
      <c r="F92">
        <v>2.38</v>
      </c>
      <c r="G92">
        <f t="shared" si="2"/>
        <v>-2.38</v>
      </c>
      <c r="H92" t="s">
        <v>84</v>
      </c>
      <c r="I92">
        <f t="shared" si="3"/>
        <v>2.38</v>
      </c>
      <c r="J92">
        <v>-1</v>
      </c>
      <c r="K92">
        <v>-1</v>
      </c>
      <c r="L92">
        <v>-1</v>
      </c>
      <c r="M92" s="25" t="str">
        <f>IF(IFERROR(VLOOKUP(B92,check!$C$2:$P$323,12,FALSE),"")="NA","",IFERROR(VLOOKUP(B92,check!$C$2:$P$323,12,FALSE),""))</f>
        <v/>
      </c>
      <c r="N92" s="25" t="str">
        <f>IFERROR(L92-M92,"")</f>
        <v/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0</v>
      </c>
      <c r="W92">
        <v>0</v>
      </c>
      <c r="X92">
        <v>-1</v>
      </c>
      <c r="Y92">
        <v>-1</v>
      </c>
      <c r="Z92">
        <v>-1</v>
      </c>
      <c r="AA92">
        <v>0</v>
      </c>
      <c r="AB92">
        <v>-1</v>
      </c>
      <c r="AC92">
        <v>0</v>
      </c>
      <c r="AD92">
        <v>-1</v>
      </c>
      <c r="AE92">
        <v>0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0</v>
      </c>
      <c r="AM92">
        <v>0</v>
      </c>
      <c r="AN92">
        <v>0</v>
      </c>
      <c r="AO92">
        <v>1</v>
      </c>
      <c r="AP92">
        <v>1</v>
      </c>
      <c r="AQ92">
        <v>1</v>
      </c>
      <c r="AR92">
        <v>0</v>
      </c>
      <c r="AS92">
        <v>1</v>
      </c>
      <c r="AT92">
        <v>-1</v>
      </c>
      <c r="AU92">
        <v>-1</v>
      </c>
      <c r="AV92">
        <v>-1</v>
      </c>
      <c r="AW92">
        <v>-1</v>
      </c>
      <c r="AX92">
        <v>-1</v>
      </c>
      <c r="AY92">
        <v>-1</v>
      </c>
      <c r="AZ92">
        <v>1</v>
      </c>
      <c r="BA92">
        <v>1</v>
      </c>
      <c r="BB92">
        <v>0</v>
      </c>
      <c r="BC92">
        <v>1</v>
      </c>
      <c r="BD92">
        <v>1</v>
      </c>
      <c r="BE92">
        <v>1</v>
      </c>
      <c r="BF92">
        <v>1</v>
      </c>
      <c r="BG92">
        <v>0</v>
      </c>
      <c r="BH92">
        <v>1</v>
      </c>
      <c r="BI92">
        <v>-1</v>
      </c>
      <c r="BJ92">
        <v>-1</v>
      </c>
      <c r="BK92">
        <v>1</v>
      </c>
      <c r="BL92">
        <v>1</v>
      </c>
      <c r="BM92">
        <v>-1</v>
      </c>
      <c r="BN92">
        <v>-1</v>
      </c>
    </row>
    <row r="93" spans="1:66" x14ac:dyDescent="0.25">
      <c r="A93">
        <v>5</v>
      </c>
      <c r="B93">
        <v>33541</v>
      </c>
      <c r="C93">
        <v>1159</v>
      </c>
      <c r="D93">
        <v>6</v>
      </c>
      <c r="E93">
        <v>4</v>
      </c>
      <c r="F93">
        <v>2.6880000000000002</v>
      </c>
      <c r="G93">
        <f t="shared" si="2"/>
        <v>0</v>
      </c>
      <c r="H93" t="s">
        <v>84</v>
      </c>
      <c r="I93">
        <f t="shared" si="3"/>
        <v>2.6880000000000002</v>
      </c>
      <c r="J93">
        <v>0</v>
      </c>
      <c r="K93">
        <v>0</v>
      </c>
      <c r="L93">
        <v>0</v>
      </c>
      <c r="M93" s="25">
        <f>IF(IFERROR(VLOOKUP(B93,check!$C$2:$P$323,12,FALSE),"")="NA","",IFERROR(VLOOKUP(B93,check!$C$2:$P$323,12,FALSE),""))</f>
        <v>0</v>
      </c>
      <c r="N93" s="25">
        <f>IFERROR(L93-M93,"")</f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-1</v>
      </c>
      <c r="W93">
        <v>-1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-1</v>
      </c>
      <c r="AU93">
        <v>-1</v>
      </c>
      <c r="AV93">
        <v>-1</v>
      </c>
      <c r="AW93">
        <v>-1</v>
      </c>
      <c r="AX93">
        <v>-1</v>
      </c>
      <c r="AY93">
        <v>0</v>
      </c>
      <c r="AZ93">
        <v>1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1</v>
      </c>
      <c r="BL93">
        <v>0</v>
      </c>
      <c r="BM93">
        <v>0</v>
      </c>
      <c r="BN93">
        <v>0</v>
      </c>
    </row>
    <row r="94" spans="1:66" x14ac:dyDescent="0.25">
      <c r="A94">
        <v>5</v>
      </c>
      <c r="B94">
        <v>33542</v>
      </c>
      <c r="C94">
        <v>1060</v>
      </c>
      <c r="D94">
        <v>4</v>
      </c>
      <c r="E94">
        <v>4</v>
      </c>
      <c r="F94">
        <v>1.843</v>
      </c>
      <c r="G94">
        <f t="shared" si="2"/>
        <v>0</v>
      </c>
      <c r="H94" t="s">
        <v>84</v>
      </c>
      <c r="I94">
        <f t="shared" si="3"/>
        <v>1.843</v>
      </c>
      <c r="J94">
        <v>0</v>
      </c>
      <c r="K94">
        <v>1</v>
      </c>
      <c r="L94">
        <v>0</v>
      </c>
      <c r="M94" s="25">
        <f>IF(IFERROR(VLOOKUP(B94,check!$C$2:$P$323,12,FALSE),"")="NA","",IFERROR(VLOOKUP(B94,check!$C$2:$P$323,12,FALSE),""))</f>
        <v>0</v>
      </c>
      <c r="N94" s="25">
        <f>IFERROR(L94-M94,"")</f>
        <v>0</v>
      </c>
      <c r="O94">
        <v>0</v>
      </c>
      <c r="P94">
        <v>0</v>
      </c>
      <c r="Q94">
        <v>1</v>
      </c>
      <c r="R94">
        <v>0</v>
      </c>
      <c r="S94">
        <v>1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-1</v>
      </c>
      <c r="AU94">
        <v>0</v>
      </c>
      <c r="AV94">
        <v>-1</v>
      </c>
      <c r="AW94">
        <v>-1</v>
      </c>
      <c r="AX94">
        <v>0</v>
      </c>
      <c r="AY94">
        <v>1</v>
      </c>
      <c r="AZ94">
        <v>0</v>
      </c>
      <c r="BA94">
        <v>1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1</v>
      </c>
      <c r="BM94">
        <v>1</v>
      </c>
      <c r="BN94">
        <v>0</v>
      </c>
    </row>
    <row r="95" spans="1:66" x14ac:dyDescent="0.25">
      <c r="A95">
        <v>5</v>
      </c>
      <c r="B95">
        <v>33903</v>
      </c>
      <c r="C95">
        <v>1159</v>
      </c>
      <c r="D95">
        <v>4</v>
      </c>
      <c r="E95">
        <v>3</v>
      </c>
      <c r="F95">
        <v>1.0640000000000001</v>
      </c>
      <c r="G95" t="str">
        <f t="shared" si="2"/>
        <v/>
      </c>
      <c r="H95" t="s">
        <v>84</v>
      </c>
      <c r="I95" t="str">
        <f t="shared" si="3"/>
        <v/>
      </c>
      <c r="J95">
        <v>-1</v>
      </c>
      <c r="K95">
        <v>-1</v>
      </c>
      <c r="L95" t="s">
        <v>63</v>
      </c>
      <c r="M95" s="25" t="str">
        <f>IF(IFERROR(VLOOKUP(B95,check!$C$2:$P$323,12,FALSE),"")="NA","",IFERROR(VLOOKUP(B95,check!$C$2:$P$323,12,FALSE),""))</f>
        <v/>
      </c>
      <c r="N95" s="25" t="str">
        <f>IFERROR(L95-M95,"")</f>
        <v/>
      </c>
      <c r="O95" t="s">
        <v>63</v>
      </c>
      <c r="P95">
        <v>-1</v>
      </c>
      <c r="Q95">
        <v>-1</v>
      </c>
      <c r="R95">
        <v>-1</v>
      </c>
      <c r="S95">
        <v>-1</v>
      </c>
      <c r="T95" t="s">
        <v>63</v>
      </c>
      <c r="U95" t="s">
        <v>63</v>
      </c>
      <c r="V95">
        <v>0</v>
      </c>
      <c r="W95">
        <v>0</v>
      </c>
      <c r="X95">
        <v>-1</v>
      </c>
      <c r="Y95">
        <v>-1</v>
      </c>
      <c r="Z95">
        <v>-1</v>
      </c>
      <c r="AA95">
        <v>-1</v>
      </c>
      <c r="AB95">
        <v>0</v>
      </c>
      <c r="AC95">
        <v>0</v>
      </c>
      <c r="AD95">
        <v>-1</v>
      </c>
      <c r="AE95">
        <v>-1</v>
      </c>
      <c r="AF95">
        <v>-1</v>
      </c>
      <c r="AG95">
        <v>-1</v>
      </c>
      <c r="AH95">
        <v>0</v>
      </c>
      <c r="AI95">
        <v>0</v>
      </c>
      <c r="AJ95">
        <v>1</v>
      </c>
      <c r="AK95">
        <v>1</v>
      </c>
      <c r="AL95">
        <v>0</v>
      </c>
      <c r="AM95">
        <v>0</v>
      </c>
      <c r="AN95" t="s">
        <v>63</v>
      </c>
      <c r="AO95" t="s">
        <v>63</v>
      </c>
      <c r="AP95">
        <v>0</v>
      </c>
      <c r="AQ95">
        <v>0</v>
      </c>
      <c r="AR95">
        <v>0</v>
      </c>
      <c r="AS95">
        <v>1</v>
      </c>
      <c r="AT95">
        <v>-1</v>
      </c>
      <c r="AU95">
        <v>0</v>
      </c>
      <c r="AV95">
        <v>0</v>
      </c>
      <c r="AW95">
        <v>0</v>
      </c>
      <c r="AX95">
        <v>1</v>
      </c>
      <c r="AY95">
        <v>0</v>
      </c>
      <c r="AZ95">
        <v>1</v>
      </c>
      <c r="BA95">
        <v>1</v>
      </c>
      <c r="BB95" t="s">
        <v>63</v>
      </c>
      <c r="BC95" t="s">
        <v>63</v>
      </c>
      <c r="BD95">
        <v>-1</v>
      </c>
      <c r="BE95">
        <v>-1</v>
      </c>
      <c r="BF95">
        <v>0</v>
      </c>
      <c r="BG95">
        <v>0</v>
      </c>
      <c r="BH95">
        <v>-1</v>
      </c>
      <c r="BI95">
        <v>-1</v>
      </c>
      <c r="BJ95">
        <v>-1</v>
      </c>
      <c r="BK95">
        <v>1</v>
      </c>
      <c r="BL95">
        <v>1</v>
      </c>
      <c r="BM95">
        <v>0</v>
      </c>
      <c r="BN95">
        <v>0</v>
      </c>
    </row>
    <row r="96" spans="1:66" x14ac:dyDescent="0.25">
      <c r="A96">
        <v>6</v>
      </c>
      <c r="B96">
        <v>33905</v>
      </c>
      <c r="C96">
        <v>1219</v>
      </c>
      <c r="D96">
        <v>6</v>
      </c>
      <c r="E96">
        <v>4</v>
      </c>
      <c r="F96">
        <v>1.3919999999999999</v>
      </c>
      <c r="G96">
        <f t="shared" si="2"/>
        <v>0</v>
      </c>
      <c r="H96" t="s">
        <v>84</v>
      </c>
      <c r="I96">
        <f t="shared" si="3"/>
        <v>1.3919999999999999</v>
      </c>
      <c r="J96">
        <v>1</v>
      </c>
      <c r="K96" t="s">
        <v>63</v>
      </c>
      <c r="L96">
        <v>0</v>
      </c>
      <c r="M96" s="25">
        <f>IF(IFERROR(VLOOKUP(B96,check!$C$2:$P$323,12,FALSE),"")="NA","",IFERROR(VLOOKUP(B96,check!$C$2:$P$323,12,FALSE),""))</f>
        <v>1</v>
      </c>
      <c r="N96" s="25">
        <f>IFERROR(L96-M96,"")</f>
        <v>-1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-1</v>
      </c>
      <c r="AC96">
        <v>-1</v>
      </c>
      <c r="AD96">
        <v>0</v>
      </c>
      <c r="AE96">
        <v>0</v>
      </c>
      <c r="AF96">
        <v>1</v>
      </c>
      <c r="AG96">
        <v>1</v>
      </c>
      <c r="AH96">
        <v>0</v>
      </c>
      <c r="AI96">
        <v>0</v>
      </c>
      <c r="AJ96">
        <v>1</v>
      </c>
      <c r="AK96">
        <v>1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1</v>
      </c>
      <c r="AR96">
        <v>-1</v>
      </c>
      <c r="AS96">
        <v>1</v>
      </c>
      <c r="AT96">
        <v>-1</v>
      </c>
      <c r="AU96">
        <v>0</v>
      </c>
      <c r="AV96">
        <v>0</v>
      </c>
      <c r="AW96">
        <v>-1</v>
      </c>
      <c r="AX96">
        <v>1</v>
      </c>
      <c r="AY96">
        <v>0</v>
      </c>
      <c r="AZ96">
        <v>-1</v>
      </c>
      <c r="BA96">
        <v>1</v>
      </c>
      <c r="BB96">
        <v>0</v>
      </c>
      <c r="BC96">
        <v>1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1</v>
      </c>
      <c r="BJ96">
        <v>1</v>
      </c>
      <c r="BK96">
        <v>1</v>
      </c>
      <c r="BL96">
        <v>0</v>
      </c>
      <c r="BM96">
        <v>0</v>
      </c>
      <c r="BN96">
        <v>-1</v>
      </c>
    </row>
    <row r="97" spans="1:66" x14ac:dyDescent="0.25">
      <c r="A97">
        <v>4</v>
      </c>
      <c r="B97">
        <v>35021</v>
      </c>
      <c r="C97">
        <v>1013</v>
      </c>
      <c r="D97">
        <v>3</v>
      </c>
      <c r="E97">
        <v>3</v>
      </c>
      <c r="F97">
        <v>1.3</v>
      </c>
      <c r="G97">
        <f t="shared" si="2"/>
        <v>-1.3</v>
      </c>
      <c r="H97" t="s">
        <v>84</v>
      </c>
      <c r="I97">
        <f t="shared" si="3"/>
        <v>1.3</v>
      </c>
      <c r="J97">
        <v>-1</v>
      </c>
      <c r="K97">
        <v>1</v>
      </c>
      <c r="L97">
        <v>-1</v>
      </c>
      <c r="M97" s="25" t="str">
        <f>IF(IFERROR(VLOOKUP(B97,check!$C$2:$P$323,12,FALSE),"")="NA","",IFERROR(VLOOKUP(B97,check!$C$2:$P$323,12,FALSE),""))</f>
        <v/>
      </c>
      <c r="N97" s="25" t="str">
        <f>IFERROR(L97-M97,"")</f>
        <v/>
      </c>
      <c r="O97">
        <v>1</v>
      </c>
      <c r="P97">
        <v>-1</v>
      </c>
      <c r="Q97">
        <v>1</v>
      </c>
      <c r="R97">
        <v>-1</v>
      </c>
      <c r="S97">
        <v>1</v>
      </c>
      <c r="T97">
        <v>-1</v>
      </c>
      <c r="U97">
        <v>1</v>
      </c>
      <c r="V97">
        <v>0</v>
      </c>
      <c r="W97">
        <v>0</v>
      </c>
      <c r="X97">
        <v>-1</v>
      </c>
      <c r="Y97">
        <v>1</v>
      </c>
      <c r="Z97">
        <v>-1</v>
      </c>
      <c r="AA97">
        <v>1</v>
      </c>
      <c r="AB97">
        <v>-1</v>
      </c>
      <c r="AC97">
        <v>1</v>
      </c>
      <c r="AD97">
        <v>0</v>
      </c>
      <c r="AE97">
        <v>0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-1</v>
      </c>
      <c r="AU97">
        <v>-1</v>
      </c>
      <c r="AV97">
        <v>-1</v>
      </c>
      <c r="AW97">
        <v>-1</v>
      </c>
      <c r="AX97">
        <v>-1</v>
      </c>
      <c r="AY97">
        <v>0</v>
      </c>
      <c r="AZ97">
        <v>0</v>
      </c>
      <c r="BA97">
        <v>1</v>
      </c>
      <c r="BB97">
        <v>1</v>
      </c>
      <c r="BC97">
        <v>0</v>
      </c>
      <c r="BD97">
        <v>0</v>
      </c>
      <c r="BE97">
        <v>-1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1</v>
      </c>
      <c r="BM97">
        <v>1</v>
      </c>
      <c r="BN97">
        <v>1</v>
      </c>
    </row>
    <row r="98" spans="1:66" x14ac:dyDescent="0.25">
      <c r="A98">
        <v>6</v>
      </c>
      <c r="B98">
        <v>35022</v>
      </c>
      <c r="C98">
        <v>1181</v>
      </c>
      <c r="D98">
        <v>6</v>
      </c>
      <c r="E98">
        <v>4</v>
      </c>
      <c r="F98">
        <v>2.88</v>
      </c>
      <c r="G98">
        <f t="shared" si="2"/>
        <v>0</v>
      </c>
      <c r="H98" t="s">
        <v>84</v>
      </c>
      <c r="I98">
        <f t="shared" si="3"/>
        <v>2.88</v>
      </c>
      <c r="J98">
        <v>1</v>
      </c>
      <c r="K98">
        <v>1</v>
      </c>
      <c r="L98">
        <v>0</v>
      </c>
      <c r="M98" s="25">
        <f>IF(IFERROR(VLOOKUP(B98,check!$C$2:$P$323,12,FALSE),"")="NA","",IFERROR(VLOOKUP(B98,check!$C$2:$P$323,12,FALSE),""))</f>
        <v>0</v>
      </c>
      <c r="N98" s="25">
        <f>IFERROR(L98-M98,"")</f>
        <v>0</v>
      </c>
      <c r="O98">
        <v>1</v>
      </c>
      <c r="P98">
        <v>1</v>
      </c>
      <c r="Q98">
        <v>1</v>
      </c>
      <c r="R98">
        <v>1</v>
      </c>
      <c r="S98">
        <v>1</v>
      </c>
      <c r="T98">
        <v>0</v>
      </c>
      <c r="U98">
        <v>1</v>
      </c>
      <c r="V98">
        <v>1</v>
      </c>
      <c r="W98">
        <v>1</v>
      </c>
      <c r="X98">
        <v>1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1</v>
      </c>
      <c r="AJ98">
        <v>-1</v>
      </c>
      <c r="AK98">
        <v>-1</v>
      </c>
      <c r="AL98">
        <v>1</v>
      </c>
      <c r="AM98">
        <v>1</v>
      </c>
      <c r="AN98">
        <v>1</v>
      </c>
      <c r="AO98">
        <v>1</v>
      </c>
      <c r="AP98">
        <v>0</v>
      </c>
      <c r="AQ98">
        <v>-1</v>
      </c>
      <c r="AR98">
        <v>0</v>
      </c>
      <c r="AS98">
        <v>1</v>
      </c>
      <c r="AT98">
        <v>1</v>
      </c>
      <c r="AU98">
        <v>0</v>
      </c>
      <c r="AV98">
        <v>0</v>
      </c>
      <c r="AW98">
        <v>0</v>
      </c>
      <c r="AX98">
        <v>-1</v>
      </c>
      <c r="AY98">
        <v>-1</v>
      </c>
      <c r="AZ98">
        <v>-1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-1</v>
      </c>
      <c r="BG98">
        <v>-1</v>
      </c>
      <c r="BH98">
        <v>-1</v>
      </c>
      <c r="BI98">
        <v>0</v>
      </c>
      <c r="BJ98">
        <v>0</v>
      </c>
      <c r="BK98">
        <v>1</v>
      </c>
      <c r="BL98">
        <v>1</v>
      </c>
      <c r="BM98">
        <v>0</v>
      </c>
      <c r="BN98">
        <v>0</v>
      </c>
    </row>
    <row r="99" spans="1:66" x14ac:dyDescent="0.25">
      <c r="A99">
        <v>6</v>
      </c>
      <c r="B99">
        <v>35026</v>
      </c>
      <c r="C99">
        <v>1194</v>
      </c>
      <c r="D99">
        <v>4</v>
      </c>
      <c r="E99">
        <v>4</v>
      </c>
      <c r="F99">
        <v>0.95</v>
      </c>
      <c r="G99">
        <f t="shared" si="2"/>
        <v>0</v>
      </c>
      <c r="H99" t="s">
        <v>84</v>
      </c>
      <c r="I99">
        <f t="shared" si="3"/>
        <v>0.95</v>
      </c>
      <c r="J99">
        <v>1</v>
      </c>
      <c r="K99">
        <v>1</v>
      </c>
      <c r="L99">
        <v>0</v>
      </c>
      <c r="M99" s="25" t="str">
        <f>IF(IFERROR(VLOOKUP(B99,check!$C$2:$P$323,12,FALSE),"")="NA","",IFERROR(VLOOKUP(B99,check!$C$2:$P$323,12,FALSE),""))</f>
        <v/>
      </c>
      <c r="N99" s="25" t="str">
        <f>IFERROR(L99-M99,"")</f>
        <v/>
      </c>
      <c r="O99">
        <v>0</v>
      </c>
      <c r="P99">
        <v>0</v>
      </c>
      <c r="Q99">
        <v>0</v>
      </c>
      <c r="R99">
        <v>1</v>
      </c>
      <c r="S99">
        <v>1</v>
      </c>
      <c r="T99">
        <v>0</v>
      </c>
      <c r="U99">
        <v>0</v>
      </c>
      <c r="V99">
        <v>1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1</v>
      </c>
      <c r="AR99">
        <v>0</v>
      </c>
      <c r="AS99">
        <v>1</v>
      </c>
      <c r="AT99">
        <v>1</v>
      </c>
      <c r="AU99">
        <v>0</v>
      </c>
      <c r="AV99">
        <v>0</v>
      </c>
      <c r="AW99">
        <v>-1</v>
      </c>
      <c r="AX99">
        <v>-1</v>
      </c>
      <c r="AY99">
        <v>-1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-1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-1</v>
      </c>
      <c r="BN99">
        <v>-1</v>
      </c>
    </row>
    <row r="100" spans="1:66" x14ac:dyDescent="0.25">
      <c r="A100">
        <v>5</v>
      </c>
      <c r="B100">
        <v>35035</v>
      </c>
      <c r="C100">
        <v>1149</v>
      </c>
      <c r="D100">
        <v>3</v>
      </c>
      <c r="E100">
        <v>4</v>
      </c>
      <c r="F100">
        <v>0.77</v>
      </c>
      <c r="G100">
        <f t="shared" si="2"/>
        <v>0.77</v>
      </c>
      <c r="H100" t="s">
        <v>84</v>
      </c>
      <c r="I100">
        <f t="shared" si="3"/>
        <v>0.77</v>
      </c>
      <c r="J100">
        <v>0</v>
      </c>
      <c r="K100">
        <v>-1</v>
      </c>
      <c r="L100">
        <v>1</v>
      </c>
      <c r="M100" s="25">
        <f>IF(IFERROR(VLOOKUP(B100,check!$C$2:$P$323,12,FALSE),"")="NA","",IFERROR(VLOOKUP(B100,check!$C$2:$P$323,12,FALSE),""))</f>
        <v>1</v>
      </c>
      <c r="N100" s="25">
        <f>IFERROR(L100-M100,"")</f>
        <v>0</v>
      </c>
      <c r="O100">
        <v>0</v>
      </c>
      <c r="P100">
        <v>1</v>
      </c>
      <c r="Q100">
        <v>-1</v>
      </c>
      <c r="R100">
        <v>0</v>
      </c>
      <c r="S100">
        <v>-1</v>
      </c>
      <c r="T100">
        <v>1</v>
      </c>
      <c r="U100">
        <v>0</v>
      </c>
      <c r="V100">
        <v>-1</v>
      </c>
      <c r="W100">
        <v>-1</v>
      </c>
      <c r="X100">
        <v>-1</v>
      </c>
      <c r="Y100">
        <v>-1</v>
      </c>
      <c r="Z100">
        <v>0</v>
      </c>
      <c r="AA100">
        <v>0</v>
      </c>
      <c r="AB100">
        <v>0</v>
      </c>
      <c r="AC100">
        <v>-1</v>
      </c>
      <c r="AD100">
        <v>1</v>
      </c>
      <c r="AE100">
        <v>-1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-1</v>
      </c>
      <c r="AU100">
        <v>0</v>
      </c>
      <c r="AV100">
        <v>0</v>
      </c>
      <c r="AW100">
        <v>-1</v>
      </c>
      <c r="AX100">
        <v>1</v>
      </c>
      <c r="AY100">
        <v>-1</v>
      </c>
      <c r="AZ100">
        <v>1</v>
      </c>
      <c r="BA100">
        <v>1</v>
      </c>
      <c r="BB100">
        <v>0</v>
      </c>
      <c r="BC100">
        <v>-1</v>
      </c>
      <c r="BD100">
        <v>-1</v>
      </c>
      <c r="BE100">
        <v>-1</v>
      </c>
      <c r="BF100">
        <v>0</v>
      </c>
      <c r="BG100">
        <v>-1</v>
      </c>
      <c r="BH100">
        <v>0</v>
      </c>
      <c r="BI100">
        <v>0</v>
      </c>
      <c r="BJ100">
        <v>0</v>
      </c>
      <c r="BK100">
        <v>1</v>
      </c>
      <c r="BL100">
        <v>1</v>
      </c>
      <c r="BM100">
        <v>0</v>
      </c>
      <c r="BN100">
        <v>-1</v>
      </c>
    </row>
    <row r="101" spans="1:66" x14ac:dyDescent="0.25">
      <c r="A101">
        <v>5</v>
      </c>
      <c r="B101">
        <v>40023</v>
      </c>
      <c r="C101">
        <v>1010</v>
      </c>
      <c r="D101">
        <v>9</v>
      </c>
      <c r="E101">
        <v>4</v>
      </c>
      <c r="F101">
        <v>37.18</v>
      </c>
      <c r="G101">
        <f t="shared" si="2"/>
        <v>37.18</v>
      </c>
      <c r="H101" t="s">
        <v>84</v>
      </c>
      <c r="I101">
        <f t="shared" si="3"/>
        <v>37.18</v>
      </c>
      <c r="J101">
        <v>1</v>
      </c>
      <c r="K101">
        <v>1</v>
      </c>
      <c r="L101">
        <v>1</v>
      </c>
      <c r="M101" s="25">
        <f>IF(IFERROR(VLOOKUP(B101,check!$C$2:$P$323,12,FALSE),"")="NA","",IFERROR(VLOOKUP(B101,check!$C$2:$P$323,12,FALSE),""))</f>
        <v>-1</v>
      </c>
      <c r="N101" s="25">
        <f>IFERROR(L101-M101,"")</f>
        <v>2</v>
      </c>
      <c r="O101">
        <v>1</v>
      </c>
      <c r="P101">
        <v>1</v>
      </c>
      <c r="Q101">
        <v>1</v>
      </c>
      <c r="R101">
        <v>0</v>
      </c>
      <c r="S101">
        <v>0</v>
      </c>
      <c r="T101">
        <v>1</v>
      </c>
      <c r="U101">
        <v>1</v>
      </c>
      <c r="V101">
        <v>-1</v>
      </c>
      <c r="W101">
        <v>-1</v>
      </c>
      <c r="X101">
        <v>1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-1</v>
      </c>
      <c r="AQ101">
        <v>-1</v>
      </c>
      <c r="AR101">
        <v>0</v>
      </c>
      <c r="AS101">
        <v>1</v>
      </c>
      <c r="AT101">
        <v>1</v>
      </c>
      <c r="AU101">
        <v>1</v>
      </c>
      <c r="AV101">
        <v>0</v>
      </c>
      <c r="AW101">
        <v>0</v>
      </c>
      <c r="AX101">
        <v>1</v>
      </c>
      <c r="AY101">
        <v>0</v>
      </c>
      <c r="AZ101">
        <v>1</v>
      </c>
      <c r="BA101">
        <v>1</v>
      </c>
      <c r="BB101">
        <v>0</v>
      </c>
      <c r="BC101">
        <v>1</v>
      </c>
      <c r="BD101">
        <v>-1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1</v>
      </c>
      <c r="BL101">
        <v>1</v>
      </c>
      <c r="BM101">
        <v>0</v>
      </c>
      <c r="BN101">
        <v>0</v>
      </c>
    </row>
    <row r="102" spans="1:66" x14ac:dyDescent="0.25">
      <c r="A102">
        <v>4</v>
      </c>
      <c r="B102">
        <v>40144</v>
      </c>
      <c r="C102">
        <v>1013</v>
      </c>
      <c r="D102">
        <v>7</v>
      </c>
      <c r="E102">
        <v>4</v>
      </c>
      <c r="F102">
        <v>8.06</v>
      </c>
      <c r="G102" t="str">
        <f t="shared" si="2"/>
        <v/>
      </c>
      <c r="H102" t="s">
        <v>84</v>
      </c>
      <c r="I102" t="str">
        <f t="shared" si="3"/>
        <v/>
      </c>
      <c r="J102">
        <v>1</v>
      </c>
      <c r="K102">
        <v>0</v>
      </c>
      <c r="L102" t="s">
        <v>63</v>
      </c>
      <c r="M102" s="25" t="str">
        <f>IF(IFERROR(VLOOKUP(B102,check!$C$2:$P$323,12,FALSE),"")="NA","",IFERROR(VLOOKUP(B102,check!$C$2:$P$323,12,FALSE),""))</f>
        <v/>
      </c>
      <c r="N102" s="25" t="str">
        <f>IFERROR(L102-M102,"")</f>
        <v/>
      </c>
      <c r="O102" t="s">
        <v>63</v>
      </c>
      <c r="P102">
        <v>0</v>
      </c>
      <c r="Q102">
        <v>0</v>
      </c>
      <c r="R102">
        <v>0</v>
      </c>
      <c r="S102">
        <v>0</v>
      </c>
      <c r="T102" t="s">
        <v>63</v>
      </c>
      <c r="U102" t="s">
        <v>63</v>
      </c>
      <c r="V102">
        <v>-1</v>
      </c>
      <c r="W102">
        <v>-1</v>
      </c>
      <c r="X102">
        <v>1</v>
      </c>
      <c r="Y102">
        <v>0</v>
      </c>
      <c r="Z102">
        <v>0</v>
      </c>
      <c r="AA102">
        <v>-1</v>
      </c>
      <c r="AB102">
        <v>0</v>
      </c>
      <c r="AC102">
        <v>0</v>
      </c>
      <c r="AD102">
        <v>0</v>
      </c>
      <c r="AE102">
        <v>-1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1</v>
      </c>
      <c r="AL102">
        <v>1</v>
      </c>
      <c r="AM102">
        <v>1</v>
      </c>
      <c r="AN102" t="s">
        <v>63</v>
      </c>
      <c r="AO102" t="s">
        <v>63</v>
      </c>
      <c r="AP102">
        <v>-1</v>
      </c>
      <c r="AQ102">
        <v>0</v>
      </c>
      <c r="AR102">
        <v>-1</v>
      </c>
      <c r="AS102">
        <v>-1</v>
      </c>
      <c r="AT102">
        <v>1</v>
      </c>
      <c r="AU102">
        <v>-1</v>
      </c>
      <c r="AV102">
        <v>-1</v>
      </c>
      <c r="AW102">
        <v>-1</v>
      </c>
      <c r="AX102">
        <v>0</v>
      </c>
      <c r="AY102">
        <v>0</v>
      </c>
      <c r="AZ102">
        <v>-1</v>
      </c>
      <c r="BA102">
        <v>0</v>
      </c>
      <c r="BB102">
        <v>0</v>
      </c>
      <c r="BC102">
        <v>0</v>
      </c>
      <c r="BD102">
        <v>-1</v>
      </c>
      <c r="BE102">
        <v>0</v>
      </c>
      <c r="BF102">
        <v>-1</v>
      </c>
      <c r="BG102">
        <v>-1</v>
      </c>
      <c r="BH102">
        <v>-1</v>
      </c>
      <c r="BI102">
        <v>-1</v>
      </c>
      <c r="BJ102">
        <v>-1</v>
      </c>
      <c r="BK102">
        <v>0</v>
      </c>
      <c r="BL102">
        <v>1</v>
      </c>
      <c r="BM102">
        <v>1</v>
      </c>
      <c r="BN102">
        <v>0</v>
      </c>
    </row>
    <row r="103" spans="1:66" x14ac:dyDescent="0.25">
      <c r="A103">
        <v>9</v>
      </c>
      <c r="B103">
        <v>40149</v>
      </c>
      <c r="C103">
        <v>1013</v>
      </c>
      <c r="D103">
        <v>1</v>
      </c>
      <c r="E103">
        <v>1</v>
      </c>
      <c r="F103">
        <v>0.13</v>
      </c>
      <c r="G103">
        <f t="shared" si="2"/>
        <v>-0.13</v>
      </c>
      <c r="H103" t="s">
        <v>84</v>
      </c>
      <c r="I103">
        <f t="shared" si="3"/>
        <v>0.13</v>
      </c>
      <c r="J103">
        <v>-1</v>
      </c>
      <c r="K103">
        <v>-1</v>
      </c>
      <c r="L103">
        <v>-1</v>
      </c>
      <c r="M103" s="25">
        <f>IF(IFERROR(VLOOKUP(B103,check!$C$2:$P$323,12,FALSE),"")="NA","",IFERROR(VLOOKUP(B103,check!$C$2:$P$323,12,FALSE),""))</f>
        <v>-1</v>
      </c>
      <c r="N103" s="25">
        <f>IFERROR(L103-M103,"")</f>
        <v>0</v>
      </c>
      <c r="O103">
        <v>-1</v>
      </c>
      <c r="P103">
        <v>-1</v>
      </c>
      <c r="Q103">
        <v>-1</v>
      </c>
      <c r="R103">
        <v>-1</v>
      </c>
      <c r="S103">
        <v>-1</v>
      </c>
      <c r="T103">
        <v>-1</v>
      </c>
      <c r="U103">
        <v>-1</v>
      </c>
      <c r="V103">
        <v>0</v>
      </c>
      <c r="W103">
        <v>0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-1</v>
      </c>
      <c r="AD103">
        <v>-1</v>
      </c>
      <c r="AE103">
        <v>-1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0</v>
      </c>
      <c r="AM103">
        <v>1</v>
      </c>
      <c r="AN103">
        <v>0</v>
      </c>
      <c r="AO103">
        <v>1</v>
      </c>
      <c r="AP103">
        <v>1</v>
      </c>
      <c r="AQ103">
        <v>1</v>
      </c>
      <c r="AR103">
        <v>-1</v>
      </c>
      <c r="AS103">
        <v>-1</v>
      </c>
      <c r="AT103">
        <v>-1</v>
      </c>
      <c r="AU103">
        <v>0</v>
      </c>
      <c r="AV103">
        <v>0</v>
      </c>
      <c r="AW103">
        <v>-1</v>
      </c>
      <c r="AX103">
        <v>1</v>
      </c>
      <c r="AY103">
        <v>-1</v>
      </c>
      <c r="AZ103">
        <v>1</v>
      </c>
      <c r="BA103">
        <v>1</v>
      </c>
      <c r="BB103">
        <v>-1</v>
      </c>
      <c r="BC103">
        <v>-1</v>
      </c>
      <c r="BD103">
        <v>-1</v>
      </c>
      <c r="BE103">
        <v>-1</v>
      </c>
      <c r="BF103">
        <v>-1</v>
      </c>
      <c r="BG103">
        <v>-1</v>
      </c>
      <c r="BH103">
        <v>-1</v>
      </c>
      <c r="BI103">
        <v>-1</v>
      </c>
      <c r="BJ103">
        <v>-1</v>
      </c>
      <c r="BK103">
        <v>1</v>
      </c>
      <c r="BL103">
        <v>1</v>
      </c>
      <c r="BM103">
        <v>0</v>
      </c>
      <c r="BN103">
        <v>0</v>
      </c>
    </row>
    <row r="104" spans="1:66" x14ac:dyDescent="0.25">
      <c r="A104">
        <v>6</v>
      </c>
      <c r="B104">
        <v>40154</v>
      </c>
      <c r="C104">
        <v>1013</v>
      </c>
      <c r="D104">
        <v>8</v>
      </c>
      <c r="E104">
        <v>4</v>
      </c>
      <c r="F104">
        <v>12.22</v>
      </c>
      <c r="G104">
        <f t="shared" si="2"/>
        <v>-12.22</v>
      </c>
      <c r="H104" t="s">
        <v>84</v>
      </c>
      <c r="I104">
        <f t="shared" si="3"/>
        <v>12.22</v>
      </c>
      <c r="J104">
        <v>0</v>
      </c>
      <c r="K104">
        <v>0</v>
      </c>
      <c r="L104">
        <v>-1</v>
      </c>
      <c r="M104" s="25" t="str">
        <f>IF(IFERROR(VLOOKUP(B104,check!$C$2:$P$323,12,FALSE),"")="NA","",IFERROR(VLOOKUP(B104,check!$C$2:$P$323,12,FALSE),""))</f>
        <v/>
      </c>
      <c r="N104" s="25" t="str">
        <f>IFERROR(L104-M104,"")</f>
        <v/>
      </c>
      <c r="O104">
        <v>-1</v>
      </c>
      <c r="P104">
        <v>-1</v>
      </c>
      <c r="Q104">
        <v>-1</v>
      </c>
      <c r="R104">
        <v>0</v>
      </c>
      <c r="S104">
        <v>0</v>
      </c>
      <c r="T104">
        <v>-1</v>
      </c>
      <c r="U104">
        <v>-1</v>
      </c>
      <c r="V104">
        <v>0</v>
      </c>
      <c r="W104">
        <v>0</v>
      </c>
      <c r="X104">
        <v>-1</v>
      </c>
      <c r="Y104">
        <v>-1</v>
      </c>
      <c r="Z104">
        <v>-1</v>
      </c>
      <c r="AA104">
        <v>-1</v>
      </c>
      <c r="AB104">
        <v>0</v>
      </c>
      <c r="AC104">
        <v>0</v>
      </c>
      <c r="AD104">
        <v>-1</v>
      </c>
      <c r="AE104">
        <v>-1</v>
      </c>
      <c r="AF104">
        <v>-1</v>
      </c>
      <c r="AG104">
        <v>-1</v>
      </c>
      <c r="AH104">
        <v>-1</v>
      </c>
      <c r="AI104">
        <v>-1</v>
      </c>
      <c r="AJ104">
        <v>0</v>
      </c>
      <c r="AK104">
        <v>0</v>
      </c>
      <c r="AL104">
        <v>0</v>
      </c>
      <c r="AM104">
        <v>0</v>
      </c>
      <c r="AN104">
        <v>-1</v>
      </c>
      <c r="AO104">
        <v>-1</v>
      </c>
      <c r="AP104">
        <v>0</v>
      </c>
      <c r="AQ104">
        <v>0</v>
      </c>
      <c r="AR104">
        <v>0</v>
      </c>
      <c r="AS104">
        <v>1</v>
      </c>
      <c r="AT104">
        <v>-1</v>
      </c>
      <c r="AU104">
        <v>0</v>
      </c>
      <c r="AV104">
        <v>-1</v>
      </c>
      <c r="AW104">
        <v>-1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-1</v>
      </c>
      <c r="BE104">
        <v>-1</v>
      </c>
      <c r="BF104">
        <v>-1</v>
      </c>
      <c r="BG104">
        <v>-1</v>
      </c>
      <c r="BH104">
        <v>0</v>
      </c>
      <c r="BI104">
        <v>0</v>
      </c>
      <c r="BJ104">
        <v>-1</v>
      </c>
      <c r="BK104">
        <v>1</v>
      </c>
      <c r="BL104">
        <v>1</v>
      </c>
      <c r="BM104">
        <v>0</v>
      </c>
      <c r="BN104">
        <v>0</v>
      </c>
    </row>
    <row r="105" spans="1:66" x14ac:dyDescent="0.25">
      <c r="A105">
        <v>8</v>
      </c>
      <c r="B105">
        <v>40168</v>
      </c>
      <c r="C105">
        <v>1013</v>
      </c>
      <c r="D105">
        <v>2</v>
      </c>
      <c r="E105">
        <v>3</v>
      </c>
      <c r="F105">
        <v>0.52</v>
      </c>
      <c r="G105" t="str">
        <f t="shared" si="2"/>
        <v/>
      </c>
      <c r="H105" t="s">
        <v>84</v>
      </c>
      <c r="I105" t="str">
        <f t="shared" si="3"/>
        <v/>
      </c>
      <c r="J105">
        <v>0</v>
      </c>
      <c r="K105">
        <v>0</v>
      </c>
      <c r="L105" t="s">
        <v>63</v>
      </c>
      <c r="M105" s="25" t="str">
        <f>IF(IFERROR(VLOOKUP(B105,check!$C$2:$P$323,12,FALSE),"")="NA","",IFERROR(VLOOKUP(B105,check!$C$2:$P$323,12,FALSE),""))</f>
        <v/>
      </c>
      <c r="N105" s="25" t="str">
        <f>IFERROR(L105-M105,"")</f>
        <v/>
      </c>
      <c r="O105" t="s">
        <v>63</v>
      </c>
      <c r="P105">
        <v>0</v>
      </c>
      <c r="Q105">
        <v>0</v>
      </c>
      <c r="R105">
        <v>0</v>
      </c>
      <c r="S105">
        <v>0</v>
      </c>
      <c r="T105" t="s">
        <v>63</v>
      </c>
      <c r="U105" t="s">
        <v>63</v>
      </c>
      <c r="V105">
        <v>-1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-1</v>
      </c>
      <c r="AE105">
        <v>-1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 t="s">
        <v>63</v>
      </c>
      <c r="AO105" t="s">
        <v>63</v>
      </c>
      <c r="AP105">
        <v>-1</v>
      </c>
      <c r="AQ105">
        <v>0</v>
      </c>
      <c r="AR105">
        <v>0</v>
      </c>
      <c r="AS105">
        <v>1</v>
      </c>
      <c r="AT105">
        <v>-1</v>
      </c>
      <c r="AU105">
        <v>-1</v>
      </c>
      <c r="AV105">
        <v>-1</v>
      </c>
      <c r="AW105">
        <v>-1</v>
      </c>
      <c r="AX105">
        <v>1</v>
      </c>
      <c r="AY105">
        <v>0</v>
      </c>
      <c r="AZ105">
        <v>1</v>
      </c>
      <c r="BA105">
        <v>0</v>
      </c>
      <c r="BB105">
        <v>0</v>
      </c>
      <c r="BC105">
        <v>1</v>
      </c>
      <c r="BD105">
        <v>-1</v>
      </c>
      <c r="BE105">
        <v>-1</v>
      </c>
      <c r="BF105">
        <v>-1</v>
      </c>
      <c r="BG105">
        <v>-1</v>
      </c>
      <c r="BH105">
        <v>-1</v>
      </c>
      <c r="BI105">
        <v>-1</v>
      </c>
      <c r="BJ105">
        <v>-1</v>
      </c>
      <c r="BK105">
        <v>1</v>
      </c>
      <c r="BL105">
        <v>0</v>
      </c>
      <c r="BM105">
        <v>0</v>
      </c>
      <c r="BN105">
        <v>0</v>
      </c>
    </row>
    <row r="106" spans="1:66" x14ac:dyDescent="0.25">
      <c r="A106">
        <v>5</v>
      </c>
      <c r="B106">
        <v>40188</v>
      </c>
      <c r="C106">
        <v>1019</v>
      </c>
      <c r="D106">
        <v>5</v>
      </c>
      <c r="E106">
        <v>4</v>
      </c>
      <c r="F106">
        <v>4.42</v>
      </c>
      <c r="G106" t="str">
        <f t="shared" si="2"/>
        <v/>
      </c>
      <c r="H106" t="s">
        <v>84</v>
      </c>
      <c r="I106" t="str">
        <f t="shared" si="3"/>
        <v/>
      </c>
      <c r="J106">
        <v>1</v>
      </c>
      <c r="K106">
        <v>1</v>
      </c>
      <c r="L106" t="s">
        <v>63</v>
      </c>
      <c r="M106" s="25" t="str">
        <f>IF(IFERROR(VLOOKUP(B106,check!$C$2:$P$323,12,FALSE),"")="NA","",IFERROR(VLOOKUP(B106,check!$C$2:$P$323,12,FALSE),""))</f>
        <v/>
      </c>
      <c r="N106" s="25" t="str">
        <f>IFERROR(L106-M106,"")</f>
        <v/>
      </c>
      <c r="O106" t="s">
        <v>63</v>
      </c>
      <c r="P106">
        <v>1</v>
      </c>
      <c r="Q106">
        <v>1</v>
      </c>
      <c r="R106">
        <v>1</v>
      </c>
      <c r="S106">
        <v>1</v>
      </c>
      <c r="T106" t="s">
        <v>63</v>
      </c>
      <c r="U106" t="s">
        <v>63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1</v>
      </c>
      <c r="AD106">
        <v>0</v>
      </c>
      <c r="AE106">
        <v>0</v>
      </c>
      <c r="AF106">
        <v>1</v>
      </c>
      <c r="AG106">
        <v>0</v>
      </c>
      <c r="AH106">
        <v>1</v>
      </c>
      <c r="AI106">
        <v>0</v>
      </c>
      <c r="AJ106">
        <v>1</v>
      </c>
      <c r="AK106">
        <v>1</v>
      </c>
      <c r="AL106">
        <v>1</v>
      </c>
      <c r="AM106">
        <v>0</v>
      </c>
      <c r="AN106" t="s">
        <v>63</v>
      </c>
      <c r="AO106" t="s">
        <v>63</v>
      </c>
      <c r="AP106">
        <v>0</v>
      </c>
      <c r="AQ106">
        <v>0</v>
      </c>
      <c r="AR106">
        <v>0</v>
      </c>
      <c r="AS106">
        <v>1</v>
      </c>
      <c r="AT106">
        <v>1</v>
      </c>
      <c r="AU106">
        <v>-1</v>
      </c>
      <c r="AV106">
        <v>-1</v>
      </c>
      <c r="AW106">
        <v>-1</v>
      </c>
      <c r="AX106">
        <v>0</v>
      </c>
      <c r="AY106">
        <v>-1</v>
      </c>
      <c r="AZ106">
        <v>0</v>
      </c>
      <c r="BA106">
        <v>0</v>
      </c>
      <c r="BB106">
        <v>0</v>
      </c>
      <c r="BC106" t="s">
        <v>63</v>
      </c>
      <c r="BD106">
        <v>0</v>
      </c>
      <c r="BE106">
        <v>0</v>
      </c>
      <c r="BF106">
        <v>-1</v>
      </c>
      <c r="BG106">
        <v>-1</v>
      </c>
      <c r="BH106">
        <v>0</v>
      </c>
      <c r="BI106">
        <v>0</v>
      </c>
      <c r="BJ106">
        <v>-1</v>
      </c>
      <c r="BK106">
        <v>0</v>
      </c>
      <c r="BL106">
        <v>0</v>
      </c>
      <c r="BM106">
        <v>-1</v>
      </c>
      <c r="BN106">
        <v>-1</v>
      </c>
    </row>
    <row r="107" spans="1:66" x14ac:dyDescent="0.25">
      <c r="A107">
        <v>6</v>
      </c>
      <c r="B107">
        <v>40201</v>
      </c>
      <c r="C107">
        <v>1013</v>
      </c>
      <c r="D107">
        <v>1</v>
      </c>
      <c r="E107">
        <v>1</v>
      </c>
      <c r="F107">
        <v>0.13</v>
      </c>
      <c r="G107" t="str">
        <f t="shared" si="2"/>
        <v/>
      </c>
      <c r="H107" t="s">
        <v>84</v>
      </c>
      <c r="I107" t="str">
        <f t="shared" si="3"/>
        <v/>
      </c>
      <c r="J107">
        <v>0</v>
      </c>
      <c r="K107">
        <v>0</v>
      </c>
      <c r="L107" t="s">
        <v>63</v>
      </c>
      <c r="M107" s="25" t="str">
        <f>IF(IFERROR(VLOOKUP(B107,check!$C$2:$P$323,12,FALSE),"")="NA","",IFERROR(VLOOKUP(B107,check!$C$2:$P$323,12,FALSE),""))</f>
        <v/>
      </c>
      <c r="N107" s="25" t="str">
        <f>IFERROR(L107-M107,"")</f>
        <v/>
      </c>
      <c r="O107" t="s">
        <v>63</v>
      </c>
      <c r="P107">
        <v>0</v>
      </c>
      <c r="Q107">
        <v>0</v>
      </c>
      <c r="R107">
        <v>0</v>
      </c>
      <c r="S107">
        <v>0</v>
      </c>
      <c r="T107" t="s">
        <v>63</v>
      </c>
      <c r="U107" t="s">
        <v>63</v>
      </c>
      <c r="V107">
        <v>0</v>
      </c>
      <c r="W107">
        <v>0</v>
      </c>
      <c r="X107">
        <v>0</v>
      </c>
      <c r="Y107">
        <v>-1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1</v>
      </c>
      <c r="AI107">
        <v>1</v>
      </c>
      <c r="AJ107">
        <v>0</v>
      </c>
      <c r="AK107">
        <v>1</v>
      </c>
      <c r="AL107">
        <v>0</v>
      </c>
      <c r="AM107">
        <v>1</v>
      </c>
      <c r="AN107" t="s">
        <v>63</v>
      </c>
      <c r="AO107" t="s">
        <v>63</v>
      </c>
      <c r="AP107">
        <v>0</v>
      </c>
      <c r="AQ107">
        <v>0</v>
      </c>
      <c r="AR107">
        <v>0</v>
      </c>
      <c r="AS107">
        <v>1</v>
      </c>
      <c r="AT107">
        <v>-1</v>
      </c>
      <c r="AU107">
        <v>0</v>
      </c>
      <c r="AV107">
        <v>-1</v>
      </c>
      <c r="AW107">
        <v>1</v>
      </c>
      <c r="AX107">
        <v>1</v>
      </c>
      <c r="AY107">
        <v>0</v>
      </c>
      <c r="AZ107">
        <v>1</v>
      </c>
      <c r="BA107">
        <v>1</v>
      </c>
      <c r="BB107" t="s">
        <v>63</v>
      </c>
      <c r="BC107" t="s">
        <v>63</v>
      </c>
      <c r="BD107">
        <v>0</v>
      </c>
      <c r="BE107">
        <v>-1</v>
      </c>
      <c r="BF107">
        <v>0</v>
      </c>
      <c r="BG107">
        <v>0</v>
      </c>
      <c r="BH107">
        <v>0</v>
      </c>
      <c r="BI107">
        <v>-1</v>
      </c>
      <c r="BJ107">
        <v>-1</v>
      </c>
      <c r="BK107">
        <v>1</v>
      </c>
      <c r="BL107">
        <v>1</v>
      </c>
      <c r="BM107">
        <v>1</v>
      </c>
      <c r="BN107">
        <v>0</v>
      </c>
    </row>
    <row r="108" spans="1:66" x14ac:dyDescent="0.25">
      <c r="A108">
        <v>5</v>
      </c>
      <c r="B108">
        <v>40240</v>
      </c>
      <c r="C108">
        <v>1013</v>
      </c>
      <c r="D108">
        <v>5</v>
      </c>
      <c r="E108">
        <v>4</v>
      </c>
      <c r="F108">
        <v>4.42</v>
      </c>
      <c r="G108" t="str">
        <f t="shared" si="2"/>
        <v/>
      </c>
      <c r="H108" t="s">
        <v>84</v>
      </c>
      <c r="I108" t="str">
        <f t="shared" si="3"/>
        <v/>
      </c>
      <c r="J108">
        <v>1</v>
      </c>
      <c r="K108">
        <v>1</v>
      </c>
      <c r="L108" t="s">
        <v>63</v>
      </c>
      <c r="M108" s="25" t="str">
        <f>IF(IFERROR(VLOOKUP(B108,check!$C$2:$P$323,12,FALSE),"")="NA","",IFERROR(VLOOKUP(B108,check!$C$2:$P$323,12,FALSE),""))</f>
        <v/>
      </c>
      <c r="N108" s="25" t="str">
        <f>IFERROR(L108-M108,"")</f>
        <v/>
      </c>
      <c r="O108" t="s">
        <v>63</v>
      </c>
      <c r="P108">
        <v>1</v>
      </c>
      <c r="Q108">
        <v>1</v>
      </c>
      <c r="R108">
        <v>1</v>
      </c>
      <c r="S108">
        <v>1</v>
      </c>
      <c r="T108" t="s">
        <v>63</v>
      </c>
      <c r="U108" t="s">
        <v>63</v>
      </c>
      <c r="V108" t="s">
        <v>63</v>
      </c>
      <c r="W108" t="s">
        <v>63</v>
      </c>
      <c r="X108">
        <v>-1</v>
      </c>
      <c r="Y108">
        <v>-1</v>
      </c>
      <c r="Z108">
        <v>1</v>
      </c>
      <c r="AA108">
        <v>1</v>
      </c>
      <c r="AB108">
        <v>1</v>
      </c>
      <c r="AC108">
        <v>1</v>
      </c>
      <c r="AD108">
        <v>0</v>
      </c>
      <c r="AE108">
        <v>0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 t="s">
        <v>63</v>
      </c>
      <c r="AO108" t="s">
        <v>63</v>
      </c>
      <c r="AP108">
        <v>0</v>
      </c>
      <c r="AQ108">
        <v>0</v>
      </c>
      <c r="AR108">
        <v>-1</v>
      </c>
      <c r="AS108">
        <v>1</v>
      </c>
      <c r="AT108">
        <v>-1</v>
      </c>
      <c r="AU108">
        <v>0</v>
      </c>
      <c r="AV108">
        <v>0</v>
      </c>
      <c r="AW108">
        <v>0</v>
      </c>
      <c r="AX108">
        <v>0</v>
      </c>
      <c r="AY108">
        <v>-1</v>
      </c>
      <c r="AZ108">
        <v>0</v>
      </c>
      <c r="BA108">
        <v>0</v>
      </c>
      <c r="BB108" t="s">
        <v>63</v>
      </c>
      <c r="BC108" t="s">
        <v>63</v>
      </c>
      <c r="BD108">
        <v>0</v>
      </c>
      <c r="BE108">
        <v>-1</v>
      </c>
      <c r="BF108">
        <v>0</v>
      </c>
      <c r="BG108">
        <v>-1</v>
      </c>
      <c r="BH108">
        <v>0</v>
      </c>
      <c r="BI108">
        <v>0</v>
      </c>
      <c r="BJ108">
        <v>-1</v>
      </c>
      <c r="BK108">
        <v>0</v>
      </c>
      <c r="BL108">
        <v>0</v>
      </c>
      <c r="BM108">
        <v>1</v>
      </c>
      <c r="BN108">
        <v>0</v>
      </c>
    </row>
    <row r="109" spans="1:66" x14ac:dyDescent="0.25">
      <c r="A109">
        <v>4</v>
      </c>
      <c r="B109">
        <v>40259</v>
      </c>
      <c r="C109">
        <v>1013</v>
      </c>
      <c r="D109">
        <v>4</v>
      </c>
      <c r="E109">
        <v>4</v>
      </c>
      <c r="F109">
        <v>2.4700000000000002</v>
      </c>
      <c r="G109" t="str">
        <f t="shared" si="2"/>
        <v/>
      </c>
      <c r="H109" t="s">
        <v>84</v>
      </c>
      <c r="I109" t="str">
        <f t="shared" si="3"/>
        <v/>
      </c>
      <c r="J109">
        <v>-1</v>
      </c>
      <c r="K109">
        <v>0</v>
      </c>
      <c r="L109" t="s">
        <v>63</v>
      </c>
      <c r="M109" s="25" t="str">
        <f>IF(IFERROR(VLOOKUP(B109,check!$C$2:$P$323,12,FALSE),"")="NA","",IFERROR(VLOOKUP(B109,check!$C$2:$P$323,12,FALSE),""))</f>
        <v/>
      </c>
      <c r="N109" s="25" t="str">
        <f>IFERROR(L109-M109,"")</f>
        <v/>
      </c>
      <c r="O109" t="s">
        <v>63</v>
      </c>
      <c r="P109">
        <v>-1</v>
      </c>
      <c r="Q109">
        <v>0</v>
      </c>
      <c r="R109">
        <v>-1</v>
      </c>
      <c r="S109">
        <v>0</v>
      </c>
      <c r="T109" t="s">
        <v>63</v>
      </c>
      <c r="U109" t="s">
        <v>63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 t="s">
        <v>63</v>
      </c>
      <c r="AO109" t="s">
        <v>63</v>
      </c>
      <c r="AP109">
        <v>0</v>
      </c>
      <c r="AQ109">
        <v>0</v>
      </c>
      <c r="AR109">
        <v>0</v>
      </c>
      <c r="AS109">
        <v>1</v>
      </c>
      <c r="AT109">
        <v>-1</v>
      </c>
      <c r="AU109">
        <v>0</v>
      </c>
      <c r="AV109">
        <v>1</v>
      </c>
      <c r="AW109">
        <v>-1</v>
      </c>
      <c r="AX109">
        <v>0</v>
      </c>
      <c r="AY109">
        <v>0</v>
      </c>
      <c r="AZ109">
        <v>1</v>
      </c>
      <c r="BA109">
        <v>0</v>
      </c>
      <c r="BB109" t="s">
        <v>63</v>
      </c>
      <c r="BC109" t="s">
        <v>63</v>
      </c>
      <c r="BD109">
        <v>0</v>
      </c>
      <c r="BE109">
        <v>0</v>
      </c>
      <c r="BF109">
        <v>0</v>
      </c>
      <c r="BG109">
        <v>-1</v>
      </c>
      <c r="BH109">
        <v>1</v>
      </c>
      <c r="BI109">
        <v>1</v>
      </c>
      <c r="BJ109">
        <v>1</v>
      </c>
      <c r="BK109">
        <v>0</v>
      </c>
      <c r="BL109">
        <v>0</v>
      </c>
      <c r="BM109">
        <v>0</v>
      </c>
      <c r="BN109">
        <v>0</v>
      </c>
    </row>
    <row r="110" spans="1:66" x14ac:dyDescent="0.25">
      <c r="A110">
        <v>2</v>
      </c>
      <c r="B110">
        <v>40282</v>
      </c>
      <c r="C110">
        <v>1019</v>
      </c>
      <c r="D110">
        <v>3</v>
      </c>
      <c r="E110">
        <v>3</v>
      </c>
      <c r="F110">
        <v>1.3</v>
      </c>
      <c r="G110" t="str">
        <f t="shared" si="2"/>
        <v/>
      </c>
      <c r="H110" t="s">
        <v>84</v>
      </c>
      <c r="I110" t="str">
        <f t="shared" si="3"/>
        <v/>
      </c>
      <c r="J110">
        <v>1</v>
      </c>
      <c r="K110">
        <v>1</v>
      </c>
      <c r="L110" t="s">
        <v>63</v>
      </c>
      <c r="M110" s="25" t="str">
        <f>IF(IFERROR(VLOOKUP(B110,check!$C$2:$P$323,12,FALSE),"")="NA","",IFERROR(VLOOKUP(B110,check!$C$2:$P$323,12,FALSE),""))</f>
        <v/>
      </c>
      <c r="N110" s="25" t="str">
        <f>IFERROR(L110-M110,"")</f>
        <v/>
      </c>
      <c r="O110" t="s">
        <v>63</v>
      </c>
      <c r="P110">
        <v>1</v>
      </c>
      <c r="Q110">
        <v>1</v>
      </c>
      <c r="R110">
        <v>1</v>
      </c>
      <c r="S110">
        <v>1</v>
      </c>
      <c r="T110" t="s">
        <v>63</v>
      </c>
      <c r="U110" t="s">
        <v>63</v>
      </c>
      <c r="V110">
        <v>0</v>
      </c>
      <c r="W110">
        <v>0</v>
      </c>
      <c r="X110">
        <v>-1</v>
      </c>
      <c r="Y110">
        <v>-1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 t="s">
        <v>63</v>
      </c>
      <c r="AO110" t="s">
        <v>63</v>
      </c>
      <c r="AP110">
        <v>0</v>
      </c>
      <c r="AQ110">
        <v>0</v>
      </c>
      <c r="AR110">
        <v>0</v>
      </c>
      <c r="AS110">
        <v>1</v>
      </c>
      <c r="AT110">
        <v>-1</v>
      </c>
      <c r="AU110">
        <v>-1</v>
      </c>
      <c r="AV110">
        <v>-1</v>
      </c>
      <c r="AW110">
        <v>-1</v>
      </c>
      <c r="AX110">
        <v>1</v>
      </c>
      <c r="AY110">
        <v>-1</v>
      </c>
      <c r="AZ110">
        <v>0</v>
      </c>
      <c r="BA110">
        <v>0</v>
      </c>
      <c r="BB110">
        <v>0</v>
      </c>
      <c r="BC110" t="s">
        <v>63</v>
      </c>
      <c r="BD110">
        <v>1</v>
      </c>
      <c r="BE110">
        <v>0</v>
      </c>
      <c r="BF110">
        <v>1</v>
      </c>
      <c r="BG110">
        <v>0</v>
      </c>
      <c r="BH110">
        <v>0</v>
      </c>
      <c r="BI110">
        <v>0</v>
      </c>
      <c r="BJ110">
        <v>0</v>
      </c>
      <c r="BK110">
        <v>1</v>
      </c>
      <c r="BL110">
        <v>0</v>
      </c>
      <c r="BM110">
        <v>-1</v>
      </c>
      <c r="BN110">
        <v>-1</v>
      </c>
    </row>
    <row r="111" spans="1:66" x14ac:dyDescent="0.25">
      <c r="A111">
        <v>6</v>
      </c>
      <c r="B111">
        <v>40323</v>
      </c>
      <c r="C111">
        <v>1019</v>
      </c>
      <c r="D111">
        <v>1</v>
      </c>
      <c r="E111">
        <v>1</v>
      </c>
      <c r="F111">
        <v>0.13</v>
      </c>
      <c r="G111">
        <f t="shared" si="2"/>
        <v>-0.13</v>
      </c>
      <c r="H111" t="s">
        <v>84</v>
      </c>
      <c r="I111">
        <f t="shared" si="3"/>
        <v>0.13</v>
      </c>
      <c r="J111">
        <v>-1</v>
      </c>
      <c r="K111">
        <v>1</v>
      </c>
      <c r="L111">
        <v>-1</v>
      </c>
      <c r="M111" s="25">
        <f>IF(IFERROR(VLOOKUP(B111,check!$C$2:$P$323,12,FALSE),"")="NA","",IFERROR(VLOOKUP(B111,check!$C$2:$P$323,12,FALSE),""))</f>
        <v>1</v>
      </c>
      <c r="N111" s="25">
        <f>IFERROR(L111-M111,"")</f>
        <v>-2</v>
      </c>
      <c r="O111">
        <v>-1</v>
      </c>
      <c r="P111">
        <v>-1</v>
      </c>
      <c r="Q111">
        <v>1</v>
      </c>
      <c r="R111">
        <v>-1</v>
      </c>
      <c r="S111">
        <v>1</v>
      </c>
      <c r="T111">
        <v>-1</v>
      </c>
      <c r="U111">
        <v>-1</v>
      </c>
      <c r="V111">
        <v>-1</v>
      </c>
      <c r="W111">
        <v>-1</v>
      </c>
      <c r="X111">
        <v>-1</v>
      </c>
      <c r="Y111">
        <v>-1</v>
      </c>
      <c r="Z111">
        <v>-1</v>
      </c>
      <c r="AA111">
        <v>0</v>
      </c>
      <c r="AB111">
        <v>-1</v>
      </c>
      <c r="AC111">
        <v>1</v>
      </c>
      <c r="AD111">
        <v>-1</v>
      </c>
      <c r="AE111">
        <v>-1</v>
      </c>
      <c r="AF111">
        <v>1</v>
      </c>
      <c r="AG111">
        <v>0</v>
      </c>
      <c r="AH111">
        <v>1</v>
      </c>
      <c r="AI111">
        <v>0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-1</v>
      </c>
      <c r="AQ111">
        <v>-1</v>
      </c>
      <c r="AR111">
        <v>-1</v>
      </c>
      <c r="AS111">
        <v>1</v>
      </c>
      <c r="AT111">
        <v>-1</v>
      </c>
      <c r="AU111">
        <v>-1</v>
      </c>
      <c r="AV111">
        <v>-1</v>
      </c>
      <c r="AW111">
        <v>-1</v>
      </c>
      <c r="AX111">
        <v>1</v>
      </c>
      <c r="AY111" t="s">
        <v>63</v>
      </c>
      <c r="AZ111">
        <v>-1</v>
      </c>
      <c r="BA111">
        <v>1</v>
      </c>
      <c r="BB111">
        <v>1</v>
      </c>
      <c r="BC111">
        <v>-1</v>
      </c>
      <c r="BD111">
        <v>-1</v>
      </c>
      <c r="BE111">
        <v>-1</v>
      </c>
      <c r="BF111">
        <v>-1</v>
      </c>
      <c r="BG111">
        <v>-1</v>
      </c>
      <c r="BH111">
        <v>0</v>
      </c>
      <c r="BI111">
        <v>1</v>
      </c>
      <c r="BJ111">
        <v>1</v>
      </c>
      <c r="BK111">
        <v>-1</v>
      </c>
      <c r="BL111">
        <v>1</v>
      </c>
      <c r="BM111">
        <v>1</v>
      </c>
      <c r="BN111">
        <v>1</v>
      </c>
    </row>
    <row r="112" spans="1:66" x14ac:dyDescent="0.25">
      <c r="A112">
        <v>6</v>
      </c>
      <c r="B112">
        <v>40330</v>
      </c>
      <c r="C112">
        <v>1019</v>
      </c>
      <c r="D112">
        <v>3</v>
      </c>
      <c r="E112">
        <v>3</v>
      </c>
      <c r="F112">
        <v>1.3</v>
      </c>
      <c r="G112" t="str">
        <f t="shared" si="2"/>
        <v/>
      </c>
      <c r="H112" t="s">
        <v>84</v>
      </c>
      <c r="I112" t="str">
        <f t="shared" si="3"/>
        <v/>
      </c>
      <c r="J112">
        <v>1</v>
      </c>
      <c r="K112">
        <v>1</v>
      </c>
      <c r="L112" t="s">
        <v>63</v>
      </c>
      <c r="M112" s="25" t="str">
        <f>IF(IFERROR(VLOOKUP(B112,check!$C$2:$P$323,12,FALSE),"")="NA","",IFERROR(VLOOKUP(B112,check!$C$2:$P$323,12,FALSE),""))</f>
        <v/>
      </c>
      <c r="N112" s="25" t="str">
        <f>IFERROR(L112-M112,"")</f>
        <v/>
      </c>
      <c r="O112" t="s">
        <v>63</v>
      </c>
      <c r="P112">
        <v>1</v>
      </c>
      <c r="Q112">
        <v>1</v>
      </c>
      <c r="R112">
        <v>1</v>
      </c>
      <c r="S112">
        <v>1</v>
      </c>
      <c r="T112" t="s">
        <v>63</v>
      </c>
      <c r="U112" t="s">
        <v>63</v>
      </c>
      <c r="V112">
        <v>0</v>
      </c>
      <c r="W112">
        <v>0</v>
      </c>
      <c r="X112">
        <v>1</v>
      </c>
      <c r="Y112">
        <v>1</v>
      </c>
      <c r="Z112">
        <v>1</v>
      </c>
      <c r="AA112">
        <v>1</v>
      </c>
      <c r="AB112">
        <v>0</v>
      </c>
      <c r="AC112">
        <v>0</v>
      </c>
      <c r="AD112">
        <v>1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 t="s">
        <v>63</v>
      </c>
      <c r="AO112" t="s">
        <v>63</v>
      </c>
      <c r="AP112">
        <v>0</v>
      </c>
      <c r="AQ112">
        <v>-1</v>
      </c>
      <c r="AR112">
        <v>0</v>
      </c>
      <c r="AS112">
        <v>1</v>
      </c>
      <c r="AT112">
        <v>1</v>
      </c>
      <c r="AU112">
        <v>1</v>
      </c>
      <c r="AV112">
        <v>0</v>
      </c>
      <c r="AW112">
        <v>-1</v>
      </c>
      <c r="AX112">
        <v>-1</v>
      </c>
      <c r="AY112">
        <v>0</v>
      </c>
      <c r="AZ112">
        <v>-1</v>
      </c>
      <c r="BA112">
        <v>-1</v>
      </c>
      <c r="BB112">
        <v>0</v>
      </c>
      <c r="BC112" t="s">
        <v>63</v>
      </c>
      <c r="BD112">
        <v>1</v>
      </c>
      <c r="BE112">
        <v>1</v>
      </c>
      <c r="BF112">
        <v>1</v>
      </c>
      <c r="BG112">
        <v>0</v>
      </c>
      <c r="BH112">
        <v>1</v>
      </c>
      <c r="BI112">
        <v>0</v>
      </c>
      <c r="BJ112">
        <v>1</v>
      </c>
      <c r="BK112">
        <v>-1</v>
      </c>
      <c r="BL112">
        <v>0</v>
      </c>
      <c r="BM112">
        <v>1</v>
      </c>
      <c r="BN112">
        <v>1</v>
      </c>
    </row>
    <row r="113" spans="1:66" x14ac:dyDescent="0.25">
      <c r="A113">
        <v>5</v>
      </c>
      <c r="B113">
        <v>40363</v>
      </c>
      <c r="C113">
        <v>1019</v>
      </c>
      <c r="D113">
        <v>7</v>
      </c>
      <c r="E113">
        <v>4</v>
      </c>
      <c r="F113">
        <v>8.06</v>
      </c>
      <c r="G113">
        <f t="shared" si="2"/>
        <v>8.06</v>
      </c>
      <c r="H113" t="s">
        <v>84</v>
      </c>
      <c r="I113">
        <f t="shared" si="3"/>
        <v>8.06</v>
      </c>
      <c r="J113">
        <v>1</v>
      </c>
      <c r="K113">
        <v>1</v>
      </c>
      <c r="L113">
        <v>1</v>
      </c>
      <c r="M113" s="25">
        <f>IF(IFERROR(VLOOKUP(B113,check!$C$2:$P$323,12,FALSE),"")="NA","",IFERROR(VLOOKUP(B113,check!$C$2:$P$323,12,FALSE),""))</f>
        <v>1</v>
      </c>
      <c r="N113" s="25">
        <f>IFERROR(L113-M113,"")</f>
        <v>0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-1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1</v>
      </c>
      <c r="AI113">
        <v>0</v>
      </c>
      <c r="AJ113">
        <v>1</v>
      </c>
      <c r="AK113">
        <v>0</v>
      </c>
      <c r="AL113">
        <v>1</v>
      </c>
      <c r="AM113">
        <v>0</v>
      </c>
      <c r="AN113">
        <v>1</v>
      </c>
      <c r="AO113">
        <v>0</v>
      </c>
      <c r="AP113">
        <v>-1</v>
      </c>
      <c r="AQ113">
        <v>-1</v>
      </c>
      <c r="AR113">
        <v>1</v>
      </c>
      <c r="AS113">
        <v>1</v>
      </c>
      <c r="AT113">
        <v>1</v>
      </c>
      <c r="AU113">
        <v>1</v>
      </c>
      <c r="AV113">
        <v>-1</v>
      </c>
      <c r="AW113">
        <v>-1</v>
      </c>
      <c r="AX113">
        <v>1</v>
      </c>
      <c r="AY113">
        <v>0</v>
      </c>
      <c r="AZ113">
        <v>0</v>
      </c>
      <c r="BA113">
        <v>1</v>
      </c>
      <c r="BB113">
        <v>1</v>
      </c>
      <c r="BC113">
        <v>1</v>
      </c>
      <c r="BD113">
        <v>0</v>
      </c>
      <c r="BE113">
        <v>0</v>
      </c>
      <c r="BF113">
        <v>0</v>
      </c>
      <c r="BG113">
        <v>1</v>
      </c>
      <c r="BH113">
        <v>0</v>
      </c>
      <c r="BI113">
        <v>0</v>
      </c>
      <c r="BJ113">
        <v>1</v>
      </c>
      <c r="BK113">
        <v>0</v>
      </c>
      <c r="BL113">
        <v>1</v>
      </c>
      <c r="BM113">
        <v>0</v>
      </c>
      <c r="BN113">
        <v>1</v>
      </c>
    </row>
    <row r="114" spans="1:66" x14ac:dyDescent="0.25">
      <c r="A114">
        <v>2</v>
      </c>
      <c r="B114">
        <v>40427</v>
      </c>
      <c r="C114">
        <v>1020</v>
      </c>
      <c r="D114">
        <v>5</v>
      </c>
      <c r="E114">
        <v>4</v>
      </c>
      <c r="F114">
        <v>0.88400000000000001</v>
      </c>
      <c r="G114">
        <f t="shared" si="2"/>
        <v>0</v>
      </c>
      <c r="H114" t="s">
        <v>84</v>
      </c>
      <c r="I114">
        <f t="shared" si="3"/>
        <v>0.88400000000000001</v>
      </c>
      <c r="J114">
        <v>-1</v>
      </c>
      <c r="K114">
        <v>1</v>
      </c>
      <c r="L114">
        <v>0</v>
      </c>
      <c r="M114" s="25">
        <f>IF(IFERROR(VLOOKUP(B114,check!$C$2:$P$323,12,FALSE),"")="NA","",IFERROR(VLOOKUP(B114,check!$C$2:$P$323,12,FALSE),""))</f>
        <v>0</v>
      </c>
      <c r="N114" s="25">
        <f>IFERROR(L114-M114,"")</f>
        <v>0</v>
      </c>
      <c r="O114">
        <v>0</v>
      </c>
      <c r="P114">
        <v>0</v>
      </c>
      <c r="Q114">
        <v>0</v>
      </c>
      <c r="R114">
        <v>-1</v>
      </c>
      <c r="S114">
        <v>1</v>
      </c>
      <c r="T114">
        <v>0</v>
      </c>
      <c r="U114">
        <v>0</v>
      </c>
      <c r="V114" t="s">
        <v>63</v>
      </c>
      <c r="W114" t="s">
        <v>63</v>
      </c>
      <c r="X114">
        <v>-1</v>
      </c>
      <c r="Y114">
        <v>0</v>
      </c>
      <c r="Z114">
        <v>-1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1</v>
      </c>
      <c r="AR114">
        <v>1</v>
      </c>
      <c r="AS114">
        <v>1</v>
      </c>
      <c r="AT114">
        <v>-1</v>
      </c>
      <c r="AU114">
        <v>-1</v>
      </c>
      <c r="AV114">
        <v>-1</v>
      </c>
      <c r="AW114">
        <v>-1</v>
      </c>
      <c r="AX114">
        <v>-1</v>
      </c>
      <c r="AY114">
        <v>0</v>
      </c>
      <c r="AZ114">
        <v>0</v>
      </c>
      <c r="BA114">
        <v>1</v>
      </c>
      <c r="BB114">
        <v>0</v>
      </c>
      <c r="BC114">
        <v>1</v>
      </c>
      <c r="BD114">
        <v>0</v>
      </c>
      <c r="BE114">
        <v>0</v>
      </c>
      <c r="BF114">
        <v>-1</v>
      </c>
      <c r="BG114">
        <v>-1</v>
      </c>
      <c r="BH114">
        <v>-1</v>
      </c>
      <c r="BI114">
        <v>0</v>
      </c>
      <c r="BJ114">
        <v>-1</v>
      </c>
      <c r="BK114">
        <v>0</v>
      </c>
      <c r="BL114">
        <v>1</v>
      </c>
      <c r="BM114">
        <v>0</v>
      </c>
      <c r="BN114">
        <v>0</v>
      </c>
    </row>
    <row r="115" spans="1:66" x14ac:dyDescent="0.25">
      <c r="A115">
        <v>1</v>
      </c>
      <c r="B115">
        <v>40428</v>
      </c>
      <c r="C115">
        <v>1020</v>
      </c>
      <c r="D115">
        <v>3</v>
      </c>
      <c r="E115">
        <v>4</v>
      </c>
      <c r="F115">
        <v>0.26</v>
      </c>
      <c r="G115">
        <f t="shared" si="2"/>
        <v>0.26</v>
      </c>
      <c r="H115" t="s">
        <v>84</v>
      </c>
      <c r="I115">
        <f t="shared" si="3"/>
        <v>0.26</v>
      </c>
      <c r="J115">
        <v>-1</v>
      </c>
      <c r="K115">
        <v>-1</v>
      </c>
      <c r="L115">
        <v>1</v>
      </c>
      <c r="M115" s="25" t="str">
        <f>IF(IFERROR(VLOOKUP(B115,check!$C$2:$P$323,12,FALSE),"")="NA","",IFERROR(VLOOKUP(B115,check!$C$2:$P$323,12,FALSE),""))</f>
        <v/>
      </c>
      <c r="N115" s="25" t="str">
        <f>IFERROR(L115-M115,"")</f>
        <v/>
      </c>
      <c r="O115">
        <v>1</v>
      </c>
      <c r="P115">
        <v>-1</v>
      </c>
      <c r="Q115">
        <v>-1</v>
      </c>
      <c r="R115">
        <v>-1</v>
      </c>
      <c r="S115">
        <v>-1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-1</v>
      </c>
      <c r="AC115">
        <v>0</v>
      </c>
      <c r="AD115">
        <v>-1</v>
      </c>
      <c r="AE115">
        <v>-1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1</v>
      </c>
      <c r="AR115">
        <v>0</v>
      </c>
      <c r="AS115">
        <v>1</v>
      </c>
      <c r="AT115">
        <v>-1</v>
      </c>
      <c r="AU115">
        <v>0</v>
      </c>
      <c r="AV115">
        <v>0</v>
      </c>
      <c r="AW115">
        <v>-1</v>
      </c>
      <c r="AX115">
        <v>1</v>
      </c>
      <c r="AY115">
        <v>0</v>
      </c>
      <c r="AZ115">
        <v>1</v>
      </c>
      <c r="BA115">
        <v>0</v>
      </c>
      <c r="BB115">
        <v>0</v>
      </c>
      <c r="BC115">
        <v>1</v>
      </c>
      <c r="BD115">
        <v>1</v>
      </c>
      <c r="BE115">
        <v>0</v>
      </c>
      <c r="BF115">
        <v>1</v>
      </c>
      <c r="BG115">
        <v>1</v>
      </c>
      <c r="BH115">
        <v>1</v>
      </c>
      <c r="BI115">
        <v>1</v>
      </c>
      <c r="BJ115">
        <v>0</v>
      </c>
      <c r="BK115">
        <v>1</v>
      </c>
      <c r="BL115">
        <v>1</v>
      </c>
      <c r="BM115">
        <v>0</v>
      </c>
      <c r="BN115">
        <v>1</v>
      </c>
    </row>
    <row r="116" spans="1:66" x14ac:dyDescent="0.25">
      <c r="A116">
        <v>6</v>
      </c>
      <c r="B116">
        <v>40439</v>
      </c>
      <c r="C116">
        <v>1020</v>
      </c>
      <c r="D116">
        <v>9</v>
      </c>
      <c r="E116">
        <v>4</v>
      </c>
      <c r="F116">
        <v>7.4359999999999999</v>
      </c>
      <c r="G116">
        <f t="shared" si="2"/>
        <v>7.4359999999999999</v>
      </c>
      <c r="H116" t="s">
        <v>84</v>
      </c>
      <c r="I116">
        <f t="shared" si="3"/>
        <v>7.4359999999999999</v>
      </c>
      <c r="J116">
        <v>-1</v>
      </c>
      <c r="K116">
        <v>-1</v>
      </c>
      <c r="L116">
        <v>1</v>
      </c>
      <c r="M116" s="25">
        <f>IF(IFERROR(VLOOKUP(B116,check!$C$2:$P$323,12,FALSE),"")="NA","",IFERROR(VLOOKUP(B116,check!$C$2:$P$323,12,FALSE),""))</f>
        <v>1</v>
      </c>
      <c r="N116" s="25">
        <f>IFERROR(L116-M116,"")</f>
        <v>0</v>
      </c>
      <c r="O116">
        <v>1</v>
      </c>
      <c r="P116">
        <v>-1</v>
      </c>
      <c r="Q116">
        <v>-1</v>
      </c>
      <c r="R116">
        <v>-1</v>
      </c>
      <c r="S116">
        <v>-1</v>
      </c>
      <c r="T116">
        <v>1</v>
      </c>
      <c r="U116">
        <v>1</v>
      </c>
      <c r="V116">
        <v>-1</v>
      </c>
      <c r="W116">
        <v>-1</v>
      </c>
      <c r="X116">
        <v>1</v>
      </c>
      <c r="Y116">
        <v>0</v>
      </c>
      <c r="Z116">
        <v>-1</v>
      </c>
      <c r="AA116">
        <v>-1</v>
      </c>
      <c r="AB116">
        <v>-1</v>
      </c>
      <c r="AC116">
        <v>-1</v>
      </c>
      <c r="AD116">
        <v>-1</v>
      </c>
      <c r="AE116">
        <v>-1</v>
      </c>
      <c r="AF116">
        <v>0</v>
      </c>
      <c r="AG116">
        <v>0</v>
      </c>
      <c r="AH116">
        <v>0</v>
      </c>
      <c r="AI116">
        <v>0</v>
      </c>
      <c r="AJ116">
        <v>1</v>
      </c>
      <c r="AK116">
        <v>1</v>
      </c>
      <c r="AL116">
        <v>1</v>
      </c>
      <c r="AM116">
        <v>0</v>
      </c>
      <c r="AN116">
        <v>-1</v>
      </c>
      <c r="AO116">
        <v>-1</v>
      </c>
      <c r="AP116">
        <v>0</v>
      </c>
      <c r="AQ116">
        <v>0</v>
      </c>
      <c r="AR116">
        <v>-1</v>
      </c>
      <c r="AS116">
        <v>1</v>
      </c>
      <c r="AT116">
        <v>-1</v>
      </c>
      <c r="AU116">
        <v>-1</v>
      </c>
      <c r="AV116">
        <v>-1</v>
      </c>
      <c r="AW116">
        <v>-1</v>
      </c>
      <c r="AX116">
        <v>-1</v>
      </c>
      <c r="AY116">
        <v>1</v>
      </c>
      <c r="AZ116">
        <v>1</v>
      </c>
      <c r="BA116">
        <v>1</v>
      </c>
      <c r="BB116">
        <v>-1</v>
      </c>
      <c r="BC116">
        <v>1</v>
      </c>
      <c r="BD116">
        <v>-1</v>
      </c>
      <c r="BE116">
        <v>0</v>
      </c>
      <c r="BF116">
        <v>-1</v>
      </c>
      <c r="BG116">
        <v>-1</v>
      </c>
      <c r="BH116">
        <v>-1</v>
      </c>
      <c r="BI116">
        <v>-1</v>
      </c>
      <c r="BJ116">
        <v>-1</v>
      </c>
      <c r="BK116">
        <v>1</v>
      </c>
      <c r="BL116">
        <v>1</v>
      </c>
      <c r="BM116">
        <v>1</v>
      </c>
      <c r="BN116">
        <v>1</v>
      </c>
    </row>
    <row r="117" spans="1:66" x14ac:dyDescent="0.25">
      <c r="A117">
        <v>5</v>
      </c>
      <c r="B117">
        <v>40499</v>
      </c>
      <c r="C117">
        <v>1049</v>
      </c>
      <c r="D117">
        <v>3</v>
      </c>
      <c r="E117">
        <v>1</v>
      </c>
      <c r="F117">
        <v>0.63</v>
      </c>
      <c r="G117">
        <f t="shared" si="2"/>
        <v>0</v>
      </c>
      <c r="H117" t="s">
        <v>84</v>
      </c>
      <c r="I117">
        <f t="shared" si="3"/>
        <v>0.63</v>
      </c>
      <c r="J117">
        <v>0</v>
      </c>
      <c r="K117">
        <v>0</v>
      </c>
      <c r="L117">
        <v>0</v>
      </c>
      <c r="M117" s="25">
        <f>IF(IFERROR(VLOOKUP(B117,check!$C$2:$P$323,12,FALSE),"")="NA","",IFERROR(VLOOKUP(B117,check!$C$2:$P$323,12,FALSE),""))</f>
        <v>1</v>
      </c>
      <c r="N117" s="25">
        <f>IFERROR(L117-M117,"")</f>
        <v>-1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-1</v>
      </c>
      <c r="AT117">
        <v>1</v>
      </c>
      <c r="AU117">
        <v>-1</v>
      </c>
      <c r="AV117">
        <v>-1</v>
      </c>
      <c r="AW117">
        <v>-1</v>
      </c>
      <c r="AX117">
        <v>-1</v>
      </c>
      <c r="AY117">
        <v>-1</v>
      </c>
      <c r="AZ117">
        <v>0</v>
      </c>
      <c r="BA117">
        <v>0</v>
      </c>
      <c r="BB117">
        <v>1</v>
      </c>
      <c r="BC117">
        <v>1</v>
      </c>
      <c r="BD117">
        <v>0</v>
      </c>
      <c r="BE117">
        <v>0</v>
      </c>
      <c r="BF117">
        <v>0</v>
      </c>
      <c r="BG117" t="s">
        <v>63</v>
      </c>
      <c r="BH117" t="s">
        <v>63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</row>
    <row r="118" spans="1:66" x14ac:dyDescent="0.25">
      <c r="A118">
        <v>2</v>
      </c>
      <c r="B118">
        <v>40527</v>
      </c>
      <c r="C118">
        <v>1042</v>
      </c>
      <c r="D118">
        <v>5</v>
      </c>
      <c r="E118">
        <v>4</v>
      </c>
      <c r="F118">
        <v>2.1419999999999999</v>
      </c>
      <c r="G118">
        <f t="shared" si="2"/>
        <v>0</v>
      </c>
      <c r="H118" t="s">
        <v>84</v>
      </c>
      <c r="I118">
        <f t="shared" si="3"/>
        <v>2.1419999999999999</v>
      </c>
      <c r="J118">
        <v>1</v>
      </c>
      <c r="K118">
        <v>0</v>
      </c>
      <c r="L118">
        <v>0</v>
      </c>
      <c r="M118" s="25">
        <f>IF(IFERROR(VLOOKUP(B118,check!$C$2:$P$323,12,FALSE),"")="NA","",IFERROR(VLOOKUP(B118,check!$C$2:$P$323,12,FALSE),""))</f>
        <v>0</v>
      </c>
      <c r="N118" s="25">
        <f>IFERROR(L118-M118,"")</f>
        <v>0</v>
      </c>
      <c r="O118">
        <v>0</v>
      </c>
      <c r="P118">
        <v>1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-1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-1</v>
      </c>
      <c r="AE118">
        <v>-1</v>
      </c>
      <c r="AF118">
        <v>-1</v>
      </c>
      <c r="AG118">
        <v>-1</v>
      </c>
      <c r="AH118">
        <v>-1</v>
      </c>
      <c r="AI118">
        <v>-1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0</v>
      </c>
      <c r="AR118">
        <v>0</v>
      </c>
      <c r="AS118">
        <v>1</v>
      </c>
      <c r="AT118">
        <v>-1</v>
      </c>
      <c r="AU118">
        <v>0</v>
      </c>
      <c r="AV118">
        <v>-1</v>
      </c>
      <c r="AW118">
        <v>-1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-1</v>
      </c>
      <c r="BK118">
        <v>1</v>
      </c>
      <c r="BL118">
        <v>0</v>
      </c>
      <c r="BM118">
        <v>1</v>
      </c>
      <c r="BN118">
        <v>0</v>
      </c>
    </row>
    <row r="119" spans="1:66" x14ac:dyDescent="0.25">
      <c r="A119">
        <v>1</v>
      </c>
      <c r="B119">
        <v>40541</v>
      </c>
      <c r="C119">
        <v>1049</v>
      </c>
      <c r="D119">
        <v>3</v>
      </c>
      <c r="E119">
        <v>4</v>
      </c>
      <c r="F119">
        <v>0.63</v>
      </c>
      <c r="G119" t="str">
        <f t="shared" si="2"/>
        <v/>
      </c>
      <c r="H119" t="s">
        <v>84</v>
      </c>
      <c r="I119" t="str">
        <f t="shared" si="3"/>
        <v/>
      </c>
      <c r="J119">
        <v>-1</v>
      </c>
      <c r="K119">
        <v>-1</v>
      </c>
      <c r="L119" t="s">
        <v>63</v>
      </c>
      <c r="M119" s="25" t="str">
        <f>IF(IFERROR(VLOOKUP(B119,check!$C$2:$P$323,12,FALSE),"")="NA","",IFERROR(VLOOKUP(B119,check!$C$2:$P$323,12,FALSE),""))</f>
        <v/>
      </c>
      <c r="N119" s="25" t="str">
        <f>IFERROR(L119-M119,"")</f>
        <v/>
      </c>
      <c r="O119" t="s">
        <v>63</v>
      </c>
      <c r="P119" t="s">
        <v>63</v>
      </c>
      <c r="Q119" t="s">
        <v>63</v>
      </c>
      <c r="R119" t="s">
        <v>63</v>
      </c>
      <c r="S119" t="s">
        <v>63</v>
      </c>
      <c r="T119" t="s">
        <v>63</v>
      </c>
      <c r="U119" t="s">
        <v>63</v>
      </c>
      <c r="V119" t="s">
        <v>63</v>
      </c>
      <c r="W119" t="s">
        <v>63</v>
      </c>
      <c r="X119">
        <v>-1</v>
      </c>
      <c r="Y119">
        <v>-1</v>
      </c>
      <c r="Z119">
        <v>0</v>
      </c>
      <c r="AA119">
        <v>0</v>
      </c>
      <c r="AB119">
        <v>-1</v>
      </c>
      <c r="AC119">
        <v>-1</v>
      </c>
      <c r="AD119" t="s">
        <v>63</v>
      </c>
      <c r="AE119" t="s">
        <v>63</v>
      </c>
      <c r="AF119" t="s">
        <v>63</v>
      </c>
      <c r="AG119" t="s">
        <v>63</v>
      </c>
      <c r="AH119">
        <v>1</v>
      </c>
      <c r="AI119">
        <v>1</v>
      </c>
      <c r="AJ119">
        <v>-1</v>
      </c>
      <c r="AK119">
        <v>-1</v>
      </c>
      <c r="AL119">
        <v>-1</v>
      </c>
      <c r="AM119">
        <v>-1</v>
      </c>
      <c r="AN119" t="s">
        <v>63</v>
      </c>
      <c r="AO119" t="s">
        <v>63</v>
      </c>
      <c r="AP119">
        <v>0</v>
      </c>
      <c r="AQ119">
        <v>-1</v>
      </c>
      <c r="AR119">
        <v>0</v>
      </c>
      <c r="AS119">
        <v>1</v>
      </c>
      <c r="AT119">
        <v>-1</v>
      </c>
      <c r="AU119">
        <v>-1</v>
      </c>
      <c r="AV119">
        <v>-1</v>
      </c>
      <c r="AW119">
        <v>-1</v>
      </c>
      <c r="AX119">
        <v>-1</v>
      </c>
      <c r="AY119" t="s">
        <v>63</v>
      </c>
      <c r="AZ119" t="s">
        <v>63</v>
      </c>
      <c r="BA119" t="s">
        <v>63</v>
      </c>
      <c r="BB119" t="s">
        <v>63</v>
      </c>
      <c r="BC119" t="s">
        <v>63</v>
      </c>
      <c r="BD119" t="s">
        <v>63</v>
      </c>
      <c r="BE119">
        <v>-1</v>
      </c>
      <c r="BF119" t="s">
        <v>63</v>
      </c>
      <c r="BG119" t="s">
        <v>63</v>
      </c>
      <c r="BH119" t="s">
        <v>63</v>
      </c>
      <c r="BI119" t="s">
        <v>63</v>
      </c>
      <c r="BJ119" t="s">
        <v>63</v>
      </c>
      <c r="BK119" t="s">
        <v>63</v>
      </c>
      <c r="BL119" t="s">
        <v>63</v>
      </c>
      <c r="BM119" t="s">
        <v>63</v>
      </c>
      <c r="BN119" t="s">
        <v>63</v>
      </c>
    </row>
    <row r="120" spans="1:66" x14ac:dyDescent="0.25">
      <c r="A120">
        <v>5</v>
      </c>
      <c r="B120">
        <v>40575</v>
      </c>
      <c r="C120">
        <v>1153</v>
      </c>
      <c r="D120">
        <v>2</v>
      </c>
      <c r="E120">
        <v>1</v>
      </c>
      <c r="F120">
        <v>0.224</v>
      </c>
      <c r="G120">
        <f t="shared" si="2"/>
        <v>0.224</v>
      </c>
      <c r="H120" t="s">
        <v>84</v>
      </c>
      <c r="I120">
        <f t="shared" si="3"/>
        <v>0.224</v>
      </c>
      <c r="J120">
        <v>1</v>
      </c>
      <c r="K120">
        <v>0</v>
      </c>
      <c r="L120">
        <v>1</v>
      </c>
      <c r="M120" s="25" t="str">
        <f>IF(IFERROR(VLOOKUP(B120,check!$C$2:$P$323,12,FALSE),"")="NA","",IFERROR(VLOOKUP(B120,check!$C$2:$P$323,12,FALSE),""))</f>
        <v/>
      </c>
      <c r="N120" s="25" t="str">
        <f>IFERROR(L120-M120,"")</f>
        <v/>
      </c>
      <c r="O120">
        <v>0</v>
      </c>
      <c r="P120">
        <v>1</v>
      </c>
      <c r="Q120">
        <v>0</v>
      </c>
      <c r="R120">
        <v>1</v>
      </c>
      <c r="S120">
        <v>0</v>
      </c>
      <c r="T120">
        <v>1</v>
      </c>
      <c r="U120">
        <v>0</v>
      </c>
      <c r="V120">
        <v>1</v>
      </c>
      <c r="W120">
        <v>0</v>
      </c>
      <c r="X120">
        <v>1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1</v>
      </c>
      <c r="AT120">
        <v>1</v>
      </c>
      <c r="AU120">
        <v>-1</v>
      </c>
      <c r="AV120">
        <v>-1</v>
      </c>
      <c r="AW120">
        <v>-1</v>
      </c>
      <c r="AX120">
        <v>-1</v>
      </c>
      <c r="AY120">
        <v>-1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0</v>
      </c>
      <c r="BM120">
        <v>-1</v>
      </c>
      <c r="BN120">
        <v>0</v>
      </c>
    </row>
    <row r="121" spans="1:66" x14ac:dyDescent="0.25">
      <c r="A121">
        <v>1</v>
      </c>
      <c r="B121">
        <v>40581</v>
      </c>
      <c r="C121">
        <v>1049</v>
      </c>
      <c r="D121">
        <v>6</v>
      </c>
      <c r="E121">
        <v>4</v>
      </c>
      <c r="F121">
        <v>3.024</v>
      </c>
      <c r="G121">
        <f t="shared" si="2"/>
        <v>0</v>
      </c>
      <c r="H121" t="s">
        <v>84</v>
      </c>
      <c r="I121">
        <f t="shared" si="3"/>
        <v>3.024</v>
      </c>
      <c r="J121">
        <v>0</v>
      </c>
      <c r="K121">
        <v>0</v>
      </c>
      <c r="L121">
        <v>0</v>
      </c>
      <c r="M121" s="25">
        <f>IF(IFERROR(VLOOKUP(B121,check!$C$2:$P$323,12,FALSE),"")="NA","",IFERROR(VLOOKUP(B121,check!$C$2:$P$323,12,FALSE),""))</f>
        <v>0</v>
      </c>
      <c r="N121" s="25">
        <f>IFERROR(L121-M121,"")</f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</v>
      </c>
      <c r="AT121">
        <v>-1</v>
      </c>
      <c r="AU121">
        <v>-1</v>
      </c>
      <c r="AV121">
        <v>-1</v>
      </c>
      <c r="AW121">
        <v>-1</v>
      </c>
      <c r="AX121">
        <v>-1</v>
      </c>
      <c r="AY121">
        <v>-1</v>
      </c>
      <c r="AZ121">
        <v>1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-1</v>
      </c>
      <c r="BN121">
        <v>-1</v>
      </c>
    </row>
    <row r="122" spans="1:66" x14ac:dyDescent="0.25">
      <c r="A122">
        <v>8</v>
      </c>
      <c r="B122">
        <v>40593</v>
      </c>
      <c r="C122">
        <v>1042</v>
      </c>
      <c r="D122">
        <v>6</v>
      </c>
      <c r="E122">
        <v>4</v>
      </c>
      <c r="F122">
        <v>3.024</v>
      </c>
      <c r="G122">
        <f t="shared" si="2"/>
        <v>3.024</v>
      </c>
      <c r="H122" t="s">
        <v>84</v>
      </c>
      <c r="I122">
        <f t="shared" si="3"/>
        <v>3.024</v>
      </c>
      <c r="J122">
        <v>0</v>
      </c>
      <c r="K122">
        <v>-1</v>
      </c>
      <c r="L122">
        <v>1</v>
      </c>
      <c r="M122" s="25" t="str">
        <f>IF(IFERROR(VLOOKUP(B122,check!$C$2:$P$323,12,FALSE),"")="NA","",IFERROR(VLOOKUP(B122,check!$C$2:$P$323,12,FALSE),""))</f>
        <v/>
      </c>
      <c r="N122" s="25" t="str">
        <f>IFERROR(L122-M122,"")</f>
        <v/>
      </c>
      <c r="O122">
        <v>0</v>
      </c>
      <c r="P122">
        <v>1</v>
      </c>
      <c r="Q122">
        <v>0</v>
      </c>
      <c r="R122">
        <v>-1</v>
      </c>
      <c r="S122">
        <v>-1</v>
      </c>
      <c r="T122">
        <v>0</v>
      </c>
      <c r="U122">
        <v>0</v>
      </c>
      <c r="V122">
        <v>0</v>
      </c>
      <c r="W122">
        <v>-1</v>
      </c>
      <c r="X122">
        <v>-1</v>
      </c>
      <c r="Y122">
        <v>-1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1</v>
      </c>
      <c r="AQ122">
        <v>1</v>
      </c>
      <c r="AR122">
        <v>-1</v>
      </c>
      <c r="AS122">
        <v>-1</v>
      </c>
      <c r="AT122">
        <v>-1</v>
      </c>
      <c r="AU122">
        <v>1</v>
      </c>
      <c r="AV122">
        <v>0</v>
      </c>
      <c r="AW122">
        <v>-1</v>
      </c>
      <c r="AX122">
        <v>1</v>
      </c>
      <c r="AY122">
        <v>0</v>
      </c>
      <c r="AZ122">
        <v>-1</v>
      </c>
      <c r="BA122">
        <v>1</v>
      </c>
      <c r="BB122">
        <v>1</v>
      </c>
      <c r="BC122">
        <v>0</v>
      </c>
      <c r="BD122">
        <v>-1</v>
      </c>
      <c r="BE122">
        <v>-1</v>
      </c>
      <c r="BF122">
        <v>0</v>
      </c>
      <c r="BG122">
        <v>-1</v>
      </c>
      <c r="BH122">
        <v>-1</v>
      </c>
      <c r="BI122">
        <v>0</v>
      </c>
      <c r="BJ122">
        <v>-1</v>
      </c>
      <c r="BK122">
        <v>1</v>
      </c>
      <c r="BL122">
        <v>1</v>
      </c>
      <c r="BM122">
        <v>0</v>
      </c>
      <c r="BN122">
        <v>0</v>
      </c>
    </row>
    <row r="123" spans="1:66" x14ac:dyDescent="0.25">
      <c r="A123">
        <v>5</v>
      </c>
      <c r="B123">
        <v>40595</v>
      </c>
      <c r="C123">
        <v>1042</v>
      </c>
      <c r="D123">
        <v>8</v>
      </c>
      <c r="E123">
        <v>4</v>
      </c>
      <c r="F123">
        <v>5.9219999999999997</v>
      </c>
      <c r="G123">
        <f t="shared" si="2"/>
        <v>-5.9219999999999997</v>
      </c>
      <c r="H123" t="s">
        <v>84</v>
      </c>
      <c r="I123">
        <f t="shared" si="3"/>
        <v>5.9219999999999997</v>
      </c>
      <c r="J123">
        <v>-1</v>
      </c>
      <c r="K123">
        <v>-1</v>
      </c>
      <c r="L123">
        <v>-1</v>
      </c>
      <c r="M123" s="25">
        <f>IF(IFERROR(VLOOKUP(B123,check!$C$2:$P$323,12,FALSE),"")="NA","",IFERROR(VLOOKUP(B123,check!$C$2:$P$323,12,FALSE),""))</f>
        <v>0</v>
      </c>
      <c r="N123" s="25">
        <f>IFERROR(L123-M123,"")</f>
        <v>-1</v>
      </c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-1</v>
      </c>
      <c r="V123">
        <v>-1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0</v>
      </c>
      <c r="AC123">
        <v>0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0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0</v>
      </c>
      <c r="AS123">
        <v>1</v>
      </c>
      <c r="AT123">
        <v>-1</v>
      </c>
      <c r="AU123">
        <v>1</v>
      </c>
      <c r="AV123">
        <v>0</v>
      </c>
      <c r="AW123">
        <v>-1</v>
      </c>
      <c r="AX123">
        <v>0</v>
      </c>
      <c r="AY123">
        <v>0</v>
      </c>
      <c r="AZ123">
        <v>1</v>
      </c>
      <c r="BA123">
        <v>1</v>
      </c>
      <c r="BB123">
        <v>0</v>
      </c>
      <c r="BC123">
        <v>0</v>
      </c>
      <c r="BD123">
        <v>1</v>
      </c>
      <c r="BE123">
        <v>-1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</v>
      </c>
      <c r="BL123">
        <v>0</v>
      </c>
      <c r="BM123">
        <v>0</v>
      </c>
      <c r="BN123">
        <v>0</v>
      </c>
    </row>
    <row r="124" spans="1:66" x14ac:dyDescent="0.25">
      <c r="A124">
        <v>6</v>
      </c>
      <c r="B124">
        <v>40601</v>
      </c>
      <c r="C124">
        <v>1191</v>
      </c>
      <c r="D124">
        <v>9</v>
      </c>
      <c r="E124">
        <v>4</v>
      </c>
      <c r="F124">
        <v>14.3</v>
      </c>
      <c r="G124">
        <f t="shared" si="2"/>
        <v>0</v>
      </c>
      <c r="H124" t="s">
        <v>84</v>
      </c>
      <c r="I124">
        <f t="shared" si="3"/>
        <v>14.3</v>
      </c>
      <c r="J124">
        <v>0</v>
      </c>
      <c r="K124">
        <v>0</v>
      </c>
      <c r="L124">
        <v>0</v>
      </c>
      <c r="M124" s="25">
        <f>IF(IFERROR(VLOOKUP(B124,check!$C$2:$P$323,12,FALSE),"")="NA","",IFERROR(VLOOKUP(B124,check!$C$2:$P$323,12,FALSE),""))</f>
        <v>0</v>
      </c>
      <c r="N124" s="25">
        <f>IFERROR(L124-M124,"")</f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-1</v>
      </c>
      <c r="AA124">
        <v>0</v>
      </c>
      <c r="AB124">
        <v>-1</v>
      </c>
      <c r="AC124">
        <v>0</v>
      </c>
      <c r="AD124">
        <v>0</v>
      </c>
      <c r="AE124">
        <v>0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</v>
      </c>
      <c r="AR124">
        <v>0</v>
      </c>
      <c r="AS124">
        <v>1</v>
      </c>
      <c r="AT124">
        <v>-1</v>
      </c>
      <c r="AU124">
        <v>0</v>
      </c>
      <c r="AV124">
        <v>-1</v>
      </c>
      <c r="AW124">
        <v>-1</v>
      </c>
      <c r="AX124">
        <v>-1</v>
      </c>
      <c r="AY124">
        <v>0</v>
      </c>
      <c r="AZ124">
        <v>1</v>
      </c>
      <c r="BA124">
        <v>0</v>
      </c>
      <c r="BB124">
        <v>1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63</v>
      </c>
      <c r="BK124">
        <v>1</v>
      </c>
      <c r="BL124">
        <v>0</v>
      </c>
      <c r="BM124">
        <v>0</v>
      </c>
      <c r="BN124">
        <v>0</v>
      </c>
    </row>
    <row r="125" spans="1:66" x14ac:dyDescent="0.25">
      <c r="A125">
        <v>1</v>
      </c>
      <c r="B125">
        <v>40614</v>
      </c>
      <c r="C125">
        <v>1060</v>
      </c>
      <c r="D125">
        <v>5</v>
      </c>
      <c r="E125">
        <v>4</v>
      </c>
      <c r="F125">
        <v>3.298</v>
      </c>
      <c r="G125">
        <f t="shared" si="2"/>
        <v>-3.298</v>
      </c>
      <c r="H125" t="s">
        <v>84</v>
      </c>
      <c r="I125">
        <f t="shared" si="3"/>
        <v>3.298</v>
      </c>
      <c r="J125">
        <v>-1</v>
      </c>
      <c r="K125">
        <v>-1</v>
      </c>
      <c r="L125">
        <v>-1</v>
      </c>
      <c r="M125" s="25">
        <f>IF(IFERROR(VLOOKUP(B125,check!$C$2:$P$323,12,FALSE),"")="NA","",IFERROR(VLOOKUP(B125,check!$C$2:$P$323,12,FALSE),""))</f>
        <v>-1</v>
      </c>
      <c r="N125" s="25">
        <f>IFERROR(L125-M125,"")</f>
        <v>0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-1</v>
      </c>
      <c r="V125">
        <v>-1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-1</v>
      </c>
      <c r="AD125">
        <v>-1</v>
      </c>
      <c r="AE125">
        <v>-1</v>
      </c>
      <c r="AF125">
        <v>0</v>
      </c>
      <c r="AG125">
        <v>0</v>
      </c>
      <c r="AH125">
        <v>-1</v>
      </c>
      <c r="AI125">
        <v>-1</v>
      </c>
      <c r="AJ125">
        <v>1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1</v>
      </c>
      <c r="AT125">
        <v>-1</v>
      </c>
      <c r="AU125">
        <v>0</v>
      </c>
      <c r="AV125">
        <v>-1</v>
      </c>
      <c r="AW125">
        <v>-1</v>
      </c>
      <c r="AX125">
        <v>0</v>
      </c>
      <c r="AY125">
        <v>0</v>
      </c>
      <c r="AZ125">
        <v>1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0</v>
      </c>
      <c r="BG125">
        <v>0</v>
      </c>
      <c r="BH125">
        <v>1</v>
      </c>
      <c r="BI125">
        <v>-1</v>
      </c>
      <c r="BJ125">
        <v>-1</v>
      </c>
      <c r="BK125">
        <v>1</v>
      </c>
      <c r="BL125">
        <v>0</v>
      </c>
      <c r="BM125">
        <v>0</v>
      </c>
      <c r="BN125">
        <v>0</v>
      </c>
    </row>
    <row r="126" spans="1:66" x14ac:dyDescent="0.25">
      <c r="A126">
        <v>1</v>
      </c>
      <c r="B126">
        <v>40628</v>
      </c>
      <c r="C126">
        <v>1060</v>
      </c>
      <c r="D126">
        <v>9</v>
      </c>
      <c r="E126">
        <v>4</v>
      </c>
      <c r="F126">
        <v>27.742000000000001</v>
      </c>
      <c r="G126">
        <f t="shared" si="2"/>
        <v>27.742000000000001</v>
      </c>
      <c r="H126" t="s">
        <v>84</v>
      </c>
      <c r="I126">
        <f t="shared" si="3"/>
        <v>27.742000000000001</v>
      </c>
      <c r="J126">
        <v>0</v>
      </c>
      <c r="K126">
        <v>0</v>
      </c>
      <c r="L126">
        <v>1</v>
      </c>
      <c r="M126" s="25">
        <f>IF(IFERROR(VLOOKUP(B126,check!$C$2:$P$323,12,FALSE),"")="NA","",IFERROR(VLOOKUP(B126,check!$C$2:$P$323,12,FALSE),""))</f>
        <v>1</v>
      </c>
      <c r="N126" s="25">
        <f>IFERROR(L126-M126,"")</f>
        <v>0</v>
      </c>
      <c r="O126">
        <v>1</v>
      </c>
      <c r="P126" t="s">
        <v>63</v>
      </c>
      <c r="Q126" t="s">
        <v>63</v>
      </c>
      <c r="R126">
        <v>0</v>
      </c>
      <c r="S126">
        <v>0</v>
      </c>
      <c r="T126">
        <v>1</v>
      </c>
      <c r="U126">
        <v>1</v>
      </c>
      <c r="V126">
        <v>1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1</v>
      </c>
      <c r="AP126">
        <v>0</v>
      </c>
      <c r="AQ126">
        <v>1</v>
      </c>
      <c r="AR126">
        <v>0</v>
      </c>
      <c r="AS126">
        <v>1</v>
      </c>
      <c r="AT126" t="s">
        <v>63</v>
      </c>
      <c r="AU126">
        <v>0</v>
      </c>
      <c r="AV126">
        <v>-1</v>
      </c>
      <c r="AW126">
        <v>-1</v>
      </c>
      <c r="AX126">
        <v>0</v>
      </c>
      <c r="AY126">
        <v>0</v>
      </c>
      <c r="AZ126">
        <v>1</v>
      </c>
      <c r="BA126">
        <v>0</v>
      </c>
      <c r="BB126">
        <v>0</v>
      </c>
      <c r="BC126">
        <v>1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1</v>
      </c>
      <c r="BL126">
        <v>0</v>
      </c>
      <c r="BM126">
        <v>0</v>
      </c>
      <c r="BN126">
        <v>-1</v>
      </c>
    </row>
    <row r="127" spans="1:66" x14ac:dyDescent="0.25">
      <c r="A127">
        <v>5</v>
      </c>
      <c r="B127">
        <v>40632</v>
      </c>
      <c r="C127">
        <v>1060</v>
      </c>
      <c r="D127">
        <v>8</v>
      </c>
      <c r="E127">
        <v>4</v>
      </c>
      <c r="F127">
        <v>9.1180000000000003</v>
      </c>
      <c r="G127">
        <f t="shared" si="2"/>
        <v>-9.1180000000000003</v>
      </c>
      <c r="H127" t="s">
        <v>84</v>
      </c>
      <c r="I127">
        <f t="shared" si="3"/>
        <v>9.1180000000000003</v>
      </c>
      <c r="J127">
        <v>1</v>
      </c>
      <c r="K127">
        <v>1</v>
      </c>
      <c r="L127">
        <v>-1</v>
      </c>
      <c r="M127" s="25" t="str">
        <f>IF(IFERROR(VLOOKUP(B127,check!$C$2:$P$323,12,FALSE),"")="NA","",IFERROR(VLOOKUP(B127,check!$C$2:$P$323,12,FALSE),""))</f>
        <v/>
      </c>
      <c r="N127" s="25" t="str">
        <f>IFERROR(L127-M127,"")</f>
        <v/>
      </c>
      <c r="O127">
        <v>-1</v>
      </c>
      <c r="P127">
        <v>1</v>
      </c>
      <c r="Q127">
        <v>1</v>
      </c>
      <c r="R127">
        <v>1</v>
      </c>
      <c r="S127">
        <v>1</v>
      </c>
      <c r="T127">
        <v>-1</v>
      </c>
      <c r="U127">
        <v>-1</v>
      </c>
      <c r="V127">
        <v>-1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0</v>
      </c>
      <c r="AO127">
        <v>0</v>
      </c>
      <c r="AP127">
        <v>1</v>
      </c>
      <c r="AQ127">
        <v>0</v>
      </c>
      <c r="AR127">
        <v>0</v>
      </c>
      <c r="AS127">
        <v>1</v>
      </c>
      <c r="AT127">
        <v>-1</v>
      </c>
      <c r="AU127">
        <v>1</v>
      </c>
      <c r="AV127">
        <v>0</v>
      </c>
      <c r="AW127">
        <v>-1</v>
      </c>
      <c r="AX127">
        <v>1</v>
      </c>
      <c r="AY127">
        <v>0</v>
      </c>
      <c r="AZ127">
        <v>1</v>
      </c>
      <c r="BA127">
        <v>0</v>
      </c>
      <c r="BB127">
        <v>0</v>
      </c>
      <c r="BC127">
        <v>0</v>
      </c>
      <c r="BD127">
        <v>-1</v>
      </c>
      <c r="BE127">
        <v>-1</v>
      </c>
      <c r="BF127">
        <v>0</v>
      </c>
      <c r="BG127" t="s">
        <v>63</v>
      </c>
      <c r="BH127">
        <v>0</v>
      </c>
      <c r="BI127">
        <v>0</v>
      </c>
      <c r="BJ127">
        <v>1</v>
      </c>
      <c r="BK127">
        <v>1</v>
      </c>
      <c r="BL127">
        <v>0</v>
      </c>
      <c r="BM127">
        <v>0</v>
      </c>
      <c r="BN127">
        <v>0</v>
      </c>
    </row>
    <row r="128" spans="1:66" x14ac:dyDescent="0.25">
      <c r="A128">
        <v>1</v>
      </c>
      <c r="B128">
        <v>40640</v>
      </c>
      <c r="C128">
        <v>1060</v>
      </c>
      <c r="D128">
        <v>4</v>
      </c>
      <c r="E128">
        <v>4</v>
      </c>
      <c r="F128">
        <v>1.843</v>
      </c>
      <c r="G128">
        <f t="shared" si="2"/>
        <v>-1.843</v>
      </c>
      <c r="H128" t="s">
        <v>84</v>
      </c>
      <c r="I128">
        <f t="shared" si="3"/>
        <v>1.843</v>
      </c>
      <c r="J128">
        <v>-1</v>
      </c>
      <c r="K128">
        <v>-1</v>
      </c>
      <c r="L128">
        <v>-1</v>
      </c>
      <c r="M128" s="25" t="str">
        <f>IF(IFERROR(VLOOKUP(B128,check!$C$2:$P$323,12,FALSE),"")="NA","",IFERROR(VLOOKUP(B128,check!$C$2:$P$323,12,FALSE),""))</f>
        <v/>
      </c>
      <c r="N128" s="25" t="str">
        <f>IFERROR(L128-M128,"")</f>
        <v/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0</v>
      </c>
      <c r="U128">
        <v>0</v>
      </c>
      <c r="V128">
        <v>-1</v>
      </c>
      <c r="W128">
        <v>-1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-1</v>
      </c>
      <c r="AD128">
        <v>-1</v>
      </c>
      <c r="AE128">
        <v>-1</v>
      </c>
      <c r="AF128">
        <v>-1</v>
      </c>
      <c r="AG128">
        <v>-1</v>
      </c>
      <c r="AH128">
        <v>1</v>
      </c>
      <c r="AI128">
        <v>1</v>
      </c>
      <c r="AJ128">
        <v>1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1</v>
      </c>
      <c r="AT128">
        <v>-1</v>
      </c>
      <c r="AU128">
        <v>-1</v>
      </c>
      <c r="AV128">
        <v>-1</v>
      </c>
      <c r="AW128">
        <v>-1</v>
      </c>
      <c r="AX128">
        <v>-1</v>
      </c>
      <c r="AY128">
        <v>1</v>
      </c>
      <c r="AZ128">
        <v>-1</v>
      </c>
      <c r="BA128">
        <v>1</v>
      </c>
      <c r="BB128">
        <v>1</v>
      </c>
      <c r="BC128">
        <v>0</v>
      </c>
      <c r="BD128">
        <v>-1</v>
      </c>
      <c r="BE128">
        <v>-1</v>
      </c>
      <c r="BF128">
        <v>0</v>
      </c>
      <c r="BG128">
        <v>0</v>
      </c>
      <c r="BH128">
        <v>0</v>
      </c>
      <c r="BI128">
        <v>-1</v>
      </c>
      <c r="BJ128">
        <v>-1</v>
      </c>
      <c r="BK128">
        <v>-1</v>
      </c>
      <c r="BL128">
        <v>1</v>
      </c>
      <c r="BM128">
        <v>-1</v>
      </c>
      <c r="BN128">
        <v>1</v>
      </c>
    </row>
    <row r="129" spans="1:66" x14ac:dyDescent="0.25">
      <c r="A129">
        <v>6</v>
      </c>
      <c r="B129">
        <v>40707</v>
      </c>
      <c r="C129">
        <v>1060</v>
      </c>
      <c r="D129">
        <v>8</v>
      </c>
      <c r="E129">
        <v>4</v>
      </c>
      <c r="F129">
        <v>9.1180000000000003</v>
      </c>
      <c r="G129" t="str">
        <f t="shared" si="2"/>
        <v/>
      </c>
      <c r="H129" t="s">
        <v>84</v>
      </c>
      <c r="I129" t="str">
        <f t="shared" si="3"/>
        <v/>
      </c>
      <c r="J129">
        <v>0</v>
      </c>
      <c r="K129">
        <v>0</v>
      </c>
      <c r="L129" t="s">
        <v>63</v>
      </c>
      <c r="M129" s="25" t="str">
        <f>IF(IFERROR(VLOOKUP(B129,check!$C$2:$P$323,12,FALSE),"")="NA","",IFERROR(VLOOKUP(B129,check!$C$2:$P$323,12,FALSE),""))</f>
        <v/>
      </c>
      <c r="N129" s="25" t="str">
        <f>IFERROR(L129-M129,"")</f>
        <v/>
      </c>
      <c r="O129" t="s">
        <v>63</v>
      </c>
      <c r="P129">
        <v>0</v>
      </c>
      <c r="Q129">
        <v>0</v>
      </c>
      <c r="R129">
        <v>0</v>
      </c>
      <c r="S129">
        <v>0</v>
      </c>
      <c r="T129" t="s">
        <v>63</v>
      </c>
      <c r="U129" t="s">
        <v>63</v>
      </c>
      <c r="V129">
        <v>0</v>
      </c>
      <c r="W129">
        <v>0</v>
      </c>
      <c r="X129">
        <v>-1</v>
      </c>
      <c r="Y129">
        <v>-1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</v>
      </c>
      <c r="AK129">
        <v>1</v>
      </c>
      <c r="AL129">
        <v>0</v>
      </c>
      <c r="AM129">
        <v>0</v>
      </c>
      <c r="AN129" t="s">
        <v>63</v>
      </c>
      <c r="AO129" t="s">
        <v>63</v>
      </c>
      <c r="AP129">
        <v>0</v>
      </c>
      <c r="AQ129">
        <v>0</v>
      </c>
      <c r="AR129">
        <v>1</v>
      </c>
      <c r="AS129">
        <v>-1</v>
      </c>
      <c r="AT129">
        <v>-1</v>
      </c>
      <c r="AU129">
        <v>-1</v>
      </c>
      <c r="AV129">
        <v>-1</v>
      </c>
      <c r="AW129">
        <v>-1</v>
      </c>
      <c r="AX129">
        <v>0</v>
      </c>
      <c r="AY129">
        <v>1</v>
      </c>
      <c r="AZ129">
        <v>1</v>
      </c>
      <c r="BA129">
        <v>1</v>
      </c>
      <c r="BB129">
        <v>0</v>
      </c>
      <c r="BC129">
        <v>1</v>
      </c>
      <c r="BD129">
        <v>-1</v>
      </c>
      <c r="BE129">
        <v>-1</v>
      </c>
      <c r="BF129">
        <v>-1</v>
      </c>
      <c r="BG129">
        <v>-1</v>
      </c>
      <c r="BH129">
        <v>-1</v>
      </c>
      <c r="BI129">
        <v>0</v>
      </c>
      <c r="BJ129">
        <v>-1</v>
      </c>
      <c r="BK129">
        <v>1</v>
      </c>
      <c r="BL129">
        <v>1</v>
      </c>
      <c r="BM129">
        <v>0</v>
      </c>
      <c r="BN129">
        <v>0</v>
      </c>
    </row>
    <row r="130" spans="1:66" x14ac:dyDescent="0.25">
      <c r="A130">
        <v>1</v>
      </c>
      <c r="B130">
        <v>40719</v>
      </c>
      <c r="C130">
        <v>1060</v>
      </c>
      <c r="D130">
        <v>3</v>
      </c>
      <c r="E130">
        <v>4</v>
      </c>
      <c r="F130">
        <v>0.97</v>
      </c>
      <c r="G130" t="str">
        <f t="shared" si="2"/>
        <v/>
      </c>
      <c r="H130" t="s">
        <v>84</v>
      </c>
      <c r="I130" t="str">
        <f t="shared" si="3"/>
        <v/>
      </c>
      <c r="J130">
        <v>-1</v>
      </c>
      <c r="K130">
        <v>-1</v>
      </c>
      <c r="L130" t="s">
        <v>63</v>
      </c>
      <c r="M130" s="25" t="str">
        <f>IF(IFERROR(VLOOKUP(B130,check!$C$2:$P$323,12,FALSE),"")="NA","",IFERROR(VLOOKUP(B130,check!$C$2:$P$323,12,FALSE),""))</f>
        <v/>
      </c>
      <c r="N130" s="25" t="str">
        <f>IFERROR(L130-M130,"")</f>
        <v/>
      </c>
      <c r="O130" t="s">
        <v>63</v>
      </c>
      <c r="P130">
        <v>-1</v>
      </c>
      <c r="Q130">
        <v>-1</v>
      </c>
      <c r="R130">
        <v>-1</v>
      </c>
      <c r="S130">
        <v>-1</v>
      </c>
      <c r="T130" t="s">
        <v>63</v>
      </c>
      <c r="U130" t="s">
        <v>63</v>
      </c>
      <c r="V130">
        <v>-1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-1</v>
      </c>
      <c r="AD130">
        <v>-1</v>
      </c>
      <c r="AE130">
        <v>-1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-1</v>
      </c>
      <c r="AM130">
        <v>-1</v>
      </c>
      <c r="AN130" t="s">
        <v>63</v>
      </c>
      <c r="AO130" t="s">
        <v>63</v>
      </c>
      <c r="AP130">
        <v>0</v>
      </c>
      <c r="AQ130">
        <v>1</v>
      </c>
      <c r="AR130">
        <v>-1</v>
      </c>
      <c r="AS130">
        <v>1</v>
      </c>
      <c r="AT130">
        <v>-1</v>
      </c>
      <c r="AU130">
        <v>0</v>
      </c>
      <c r="AV130">
        <v>0</v>
      </c>
      <c r="AW130">
        <v>-1</v>
      </c>
      <c r="AX130">
        <v>0</v>
      </c>
      <c r="AY130">
        <v>0</v>
      </c>
      <c r="AZ130">
        <v>1</v>
      </c>
      <c r="BA130">
        <v>0</v>
      </c>
      <c r="BB130">
        <v>1</v>
      </c>
      <c r="BC130" t="s">
        <v>63</v>
      </c>
      <c r="BD130">
        <v>-1</v>
      </c>
      <c r="BE130">
        <v>-1</v>
      </c>
      <c r="BF130">
        <v>-1</v>
      </c>
      <c r="BG130">
        <v>-1</v>
      </c>
      <c r="BH130">
        <v>-1</v>
      </c>
      <c r="BI130">
        <v>-1</v>
      </c>
      <c r="BJ130">
        <v>-1</v>
      </c>
      <c r="BK130">
        <v>1</v>
      </c>
      <c r="BL130">
        <v>0</v>
      </c>
      <c r="BM130">
        <v>0</v>
      </c>
      <c r="BN130">
        <v>0</v>
      </c>
    </row>
    <row r="131" spans="1:66" x14ac:dyDescent="0.25">
      <c r="A131">
        <v>1</v>
      </c>
      <c r="B131">
        <v>40720</v>
      </c>
      <c r="C131">
        <v>1060</v>
      </c>
      <c r="D131">
        <v>9</v>
      </c>
      <c r="E131">
        <v>4</v>
      </c>
      <c r="F131">
        <v>27.742000000000001</v>
      </c>
      <c r="G131" t="str">
        <f t="shared" ref="G131:G194" si="4">IFERROR(F131*L131,"")</f>
        <v/>
      </c>
      <c r="H131" t="s">
        <v>84</v>
      </c>
      <c r="I131" t="str">
        <f t="shared" ref="I131:I194" si="5">IF(L131="NA","",F131)</f>
        <v/>
      </c>
      <c r="J131">
        <v>0</v>
      </c>
      <c r="K131">
        <v>0</v>
      </c>
      <c r="L131" t="s">
        <v>63</v>
      </c>
      <c r="M131" s="25" t="str">
        <f>IF(IFERROR(VLOOKUP(B131,check!$C$2:$P$323,12,FALSE),"")="NA","",IFERROR(VLOOKUP(B131,check!$C$2:$P$323,12,FALSE),""))</f>
        <v/>
      </c>
      <c r="N131" s="25" t="str">
        <f>IFERROR(L131-M131,"")</f>
        <v/>
      </c>
      <c r="O131" t="s">
        <v>63</v>
      </c>
      <c r="P131">
        <v>1</v>
      </c>
      <c r="Q131">
        <v>0</v>
      </c>
      <c r="R131">
        <v>0</v>
      </c>
      <c r="S131">
        <v>0</v>
      </c>
      <c r="T131" t="s">
        <v>63</v>
      </c>
      <c r="U131" t="s">
        <v>63</v>
      </c>
      <c r="V131" t="s">
        <v>63</v>
      </c>
      <c r="W131" t="s">
        <v>63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0</v>
      </c>
      <c r="AN131" t="s">
        <v>63</v>
      </c>
      <c r="AO131" t="s">
        <v>63</v>
      </c>
      <c r="AP131">
        <v>0</v>
      </c>
      <c r="AQ131">
        <v>0</v>
      </c>
      <c r="AR131">
        <v>-1</v>
      </c>
      <c r="AS131">
        <v>-1</v>
      </c>
      <c r="AT131">
        <v>-1</v>
      </c>
      <c r="AU131">
        <v>-1</v>
      </c>
      <c r="AV131">
        <v>-1</v>
      </c>
      <c r="AW131">
        <v>-1</v>
      </c>
      <c r="AX131">
        <v>0</v>
      </c>
      <c r="AY131">
        <v>-1</v>
      </c>
      <c r="AZ131">
        <v>-1</v>
      </c>
      <c r="BA131">
        <v>0</v>
      </c>
      <c r="BB131">
        <v>0</v>
      </c>
      <c r="BC131" t="s">
        <v>63</v>
      </c>
      <c r="BD131">
        <v>0</v>
      </c>
      <c r="BE131">
        <v>-1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-1</v>
      </c>
      <c r="BL131">
        <v>-1</v>
      </c>
      <c r="BM131">
        <v>-1</v>
      </c>
      <c r="BN131">
        <v>0</v>
      </c>
    </row>
    <row r="132" spans="1:66" x14ac:dyDescent="0.25">
      <c r="A132">
        <v>1</v>
      </c>
      <c r="B132">
        <v>40745</v>
      </c>
      <c r="C132">
        <v>1060</v>
      </c>
      <c r="D132">
        <v>3</v>
      </c>
      <c r="E132">
        <v>4</v>
      </c>
      <c r="F132">
        <v>0.97</v>
      </c>
      <c r="G132" t="str">
        <f t="shared" si="4"/>
        <v/>
      </c>
      <c r="H132" t="s">
        <v>84</v>
      </c>
      <c r="I132" t="str">
        <f t="shared" si="5"/>
        <v/>
      </c>
      <c r="J132">
        <v>0</v>
      </c>
      <c r="K132">
        <v>1</v>
      </c>
      <c r="L132" t="s">
        <v>63</v>
      </c>
      <c r="M132" s="25" t="str">
        <f>IF(IFERROR(VLOOKUP(B132,check!$C$2:$P$323,12,FALSE),"")="NA","",IFERROR(VLOOKUP(B132,check!$C$2:$P$323,12,FALSE),""))</f>
        <v/>
      </c>
      <c r="N132" s="25" t="str">
        <f>IFERROR(L132-M132,"")</f>
        <v/>
      </c>
      <c r="O132" t="s">
        <v>63</v>
      </c>
      <c r="P132">
        <v>0</v>
      </c>
      <c r="Q132">
        <v>1</v>
      </c>
      <c r="R132">
        <v>0</v>
      </c>
      <c r="S132">
        <v>1</v>
      </c>
      <c r="T132" t="s">
        <v>63</v>
      </c>
      <c r="U132" t="s">
        <v>63</v>
      </c>
      <c r="V132">
        <v>-1</v>
      </c>
      <c r="W132">
        <v>-1</v>
      </c>
      <c r="X132">
        <v>-1</v>
      </c>
      <c r="Y132">
        <v>0</v>
      </c>
      <c r="Z132">
        <v>-1</v>
      </c>
      <c r="AA132">
        <v>0</v>
      </c>
      <c r="AB132">
        <v>0</v>
      </c>
      <c r="AC132">
        <v>0</v>
      </c>
      <c r="AD132">
        <v>-1</v>
      </c>
      <c r="AE132">
        <v>-1</v>
      </c>
      <c r="AF132">
        <v>1</v>
      </c>
      <c r="AG132">
        <v>0</v>
      </c>
      <c r="AH132">
        <v>1</v>
      </c>
      <c r="AI132">
        <v>1</v>
      </c>
      <c r="AJ132">
        <v>1</v>
      </c>
      <c r="AK132">
        <v>0</v>
      </c>
      <c r="AL132">
        <v>1</v>
      </c>
      <c r="AM132">
        <v>1</v>
      </c>
      <c r="AN132" t="s">
        <v>63</v>
      </c>
      <c r="AO132" t="s">
        <v>63</v>
      </c>
      <c r="AP132">
        <v>0</v>
      </c>
      <c r="AQ132">
        <v>1</v>
      </c>
      <c r="AR132">
        <v>-1</v>
      </c>
      <c r="AS132">
        <v>1</v>
      </c>
      <c r="AT132">
        <v>-1</v>
      </c>
      <c r="AU132">
        <v>1</v>
      </c>
      <c r="AV132">
        <v>0</v>
      </c>
      <c r="AW132">
        <v>-1</v>
      </c>
      <c r="AX132">
        <v>0</v>
      </c>
      <c r="AY132">
        <v>0</v>
      </c>
      <c r="AZ132">
        <v>0</v>
      </c>
      <c r="BA132">
        <v>1</v>
      </c>
      <c r="BB132">
        <v>1</v>
      </c>
      <c r="BC132">
        <v>0</v>
      </c>
      <c r="BD132">
        <v>-1</v>
      </c>
      <c r="BE132">
        <v>-1</v>
      </c>
      <c r="BF132">
        <v>-1</v>
      </c>
      <c r="BG132">
        <v>0</v>
      </c>
      <c r="BH132">
        <v>-1</v>
      </c>
      <c r="BI132">
        <v>-1</v>
      </c>
      <c r="BJ132">
        <v>-1</v>
      </c>
      <c r="BK132">
        <v>0</v>
      </c>
      <c r="BL132">
        <v>1</v>
      </c>
      <c r="BM132">
        <v>1</v>
      </c>
      <c r="BN132">
        <v>1</v>
      </c>
    </row>
    <row r="133" spans="1:66" x14ac:dyDescent="0.25">
      <c r="A133">
        <v>1</v>
      </c>
      <c r="B133">
        <v>40758</v>
      </c>
      <c r="C133">
        <v>1060</v>
      </c>
      <c r="D133">
        <v>5</v>
      </c>
      <c r="E133">
        <v>4</v>
      </c>
      <c r="F133">
        <v>3.298</v>
      </c>
      <c r="G133">
        <f t="shared" si="4"/>
        <v>3.298</v>
      </c>
      <c r="H133" t="s">
        <v>84</v>
      </c>
      <c r="I133">
        <f t="shared" si="5"/>
        <v>3.298</v>
      </c>
      <c r="J133">
        <v>0</v>
      </c>
      <c r="K133">
        <v>0</v>
      </c>
      <c r="L133">
        <v>1</v>
      </c>
      <c r="M133" s="25">
        <f>IF(IFERROR(VLOOKUP(B133,check!$C$2:$P$323,12,FALSE),"")="NA","",IFERROR(VLOOKUP(B133,check!$C$2:$P$323,12,FALSE),""))</f>
        <v>1</v>
      </c>
      <c r="N133" s="25">
        <f>IFERROR(L133-M133,"")</f>
        <v>0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1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1</v>
      </c>
      <c r="AB133">
        <v>0</v>
      </c>
      <c r="AC133">
        <v>0</v>
      </c>
      <c r="AD133">
        <v>1</v>
      </c>
      <c r="AE133">
        <v>1</v>
      </c>
      <c r="AF133">
        <v>1</v>
      </c>
      <c r="AG133">
        <v>1</v>
      </c>
      <c r="AH133">
        <v>0</v>
      </c>
      <c r="AI133">
        <v>0</v>
      </c>
      <c r="AJ133">
        <v>1</v>
      </c>
      <c r="AK133">
        <v>1</v>
      </c>
      <c r="AL133">
        <v>1</v>
      </c>
      <c r="AM133">
        <v>1</v>
      </c>
      <c r="AN133">
        <v>0</v>
      </c>
      <c r="AO133">
        <v>0</v>
      </c>
      <c r="AP133">
        <v>-1</v>
      </c>
      <c r="AQ133">
        <v>0</v>
      </c>
      <c r="AR133">
        <v>0</v>
      </c>
      <c r="AS133">
        <v>-1</v>
      </c>
      <c r="AT133">
        <v>1</v>
      </c>
      <c r="AU133">
        <v>0</v>
      </c>
      <c r="AV133">
        <v>-1</v>
      </c>
      <c r="AW133">
        <v>-1</v>
      </c>
      <c r="AX133">
        <v>1</v>
      </c>
      <c r="AY133">
        <v>0</v>
      </c>
      <c r="AZ133">
        <v>0</v>
      </c>
      <c r="BA133">
        <v>0</v>
      </c>
      <c r="BB133">
        <v>1</v>
      </c>
      <c r="BC133">
        <v>1</v>
      </c>
      <c r="BD133">
        <v>1</v>
      </c>
      <c r="BE133">
        <v>0</v>
      </c>
      <c r="BF133">
        <v>1</v>
      </c>
      <c r="BG133">
        <v>0</v>
      </c>
      <c r="BH133">
        <v>0</v>
      </c>
      <c r="BI133">
        <v>1</v>
      </c>
      <c r="BJ133">
        <v>0</v>
      </c>
      <c r="BK133">
        <v>0</v>
      </c>
      <c r="BL133">
        <v>0</v>
      </c>
      <c r="BM133">
        <v>1</v>
      </c>
      <c r="BN133">
        <v>0</v>
      </c>
    </row>
    <row r="134" spans="1:66" x14ac:dyDescent="0.25">
      <c r="A134">
        <v>1</v>
      </c>
      <c r="B134">
        <v>40762</v>
      </c>
      <c r="C134">
        <v>1060</v>
      </c>
      <c r="D134">
        <v>9</v>
      </c>
      <c r="E134">
        <v>4</v>
      </c>
      <c r="F134">
        <v>27.742000000000001</v>
      </c>
      <c r="G134">
        <f t="shared" si="4"/>
        <v>-27.742000000000001</v>
      </c>
      <c r="H134" t="s">
        <v>84</v>
      </c>
      <c r="I134">
        <f t="shared" si="5"/>
        <v>27.742000000000001</v>
      </c>
      <c r="J134">
        <v>0</v>
      </c>
      <c r="K134">
        <v>0</v>
      </c>
      <c r="L134">
        <v>-1</v>
      </c>
      <c r="M134" s="25">
        <f>IF(IFERROR(VLOOKUP(B134,check!$C$2:$P$323,12,FALSE),"")="NA","",IFERROR(VLOOKUP(B134,check!$C$2:$P$323,12,FALSE),""))</f>
        <v>-1</v>
      </c>
      <c r="N134" s="25">
        <f>IFERROR(L134-M134,"")</f>
        <v>0</v>
      </c>
      <c r="O134">
        <v>-1</v>
      </c>
      <c r="P134">
        <v>-1</v>
      </c>
      <c r="Q134">
        <v>-1</v>
      </c>
      <c r="R134">
        <v>0</v>
      </c>
      <c r="S134">
        <v>0</v>
      </c>
      <c r="T134">
        <v>-1</v>
      </c>
      <c r="U134">
        <v>-1</v>
      </c>
      <c r="V134">
        <v>0</v>
      </c>
      <c r="W134">
        <v>0</v>
      </c>
      <c r="X134">
        <v>-1</v>
      </c>
      <c r="Y134">
        <v>-1</v>
      </c>
      <c r="Z134">
        <v>0</v>
      </c>
      <c r="AA134">
        <v>0</v>
      </c>
      <c r="AB134">
        <v>0</v>
      </c>
      <c r="AC134">
        <v>0</v>
      </c>
      <c r="AD134">
        <v>-1</v>
      </c>
      <c r="AE134">
        <v>-1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1</v>
      </c>
      <c r="AQ134">
        <v>1</v>
      </c>
      <c r="AR134">
        <v>0</v>
      </c>
      <c r="AS134">
        <v>-1</v>
      </c>
      <c r="AT134">
        <v>1</v>
      </c>
      <c r="AU134">
        <v>0</v>
      </c>
      <c r="AV134">
        <v>0</v>
      </c>
      <c r="AW134">
        <v>0</v>
      </c>
      <c r="AX134">
        <v>1</v>
      </c>
      <c r="AY134">
        <v>0</v>
      </c>
      <c r="AZ134">
        <v>1</v>
      </c>
      <c r="BA134">
        <v>1</v>
      </c>
      <c r="BB134">
        <v>0</v>
      </c>
      <c r="BC134">
        <v>0</v>
      </c>
      <c r="BD134">
        <v>-1</v>
      </c>
      <c r="BE134">
        <v>-1</v>
      </c>
      <c r="BF134">
        <v>-1</v>
      </c>
      <c r="BG134">
        <v>-1</v>
      </c>
      <c r="BH134">
        <v>0</v>
      </c>
      <c r="BI134">
        <v>0</v>
      </c>
      <c r="BJ134">
        <v>-1</v>
      </c>
      <c r="BK134">
        <v>1</v>
      </c>
      <c r="BL134">
        <v>0</v>
      </c>
      <c r="BM134">
        <v>0</v>
      </c>
      <c r="BN134">
        <v>0</v>
      </c>
    </row>
    <row r="135" spans="1:66" x14ac:dyDescent="0.25">
      <c r="A135">
        <v>5</v>
      </c>
      <c r="B135">
        <v>40846</v>
      </c>
      <c r="C135">
        <v>1070</v>
      </c>
      <c r="D135">
        <v>8</v>
      </c>
      <c r="E135">
        <v>4</v>
      </c>
      <c r="F135">
        <v>2.444</v>
      </c>
      <c r="G135">
        <f t="shared" si="4"/>
        <v>-2.444</v>
      </c>
      <c r="H135" t="s">
        <v>84</v>
      </c>
      <c r="I135">
        <f t="shared" si="5"/>
        <v>2.444</v>
      </c>
      <c r="J135">
        <v>-1</v>
      </c>
      <c r="K135">
        <v>0</v>
      </c>
      <c r="L135">
        <v>-1</v>
      </c>
      <c r="M135" s="25">
        <f>IF(IFERROR(VLOOKUP(B135,check!$C$2:$P$323,12,FALSE),"")="NA","",IFERROR(VLOOKUP(B135,check!$C$2:$P$323,12,FALSE),""))</f>
        <v>0</v>
      </c>
      <c r="N135" s="25">
        <f>IFERROR(L135-M135,"")</f>
        <v>-1</v>
      </c>
      <c r="O135">
        <v>0</v>
      </c>
      <c r="P135">
        <v>-1</v>
      </c>
      <c r="Q135">
        <v>0</v>
      </c>
      <c r="R135">
        <v>-1</v>
      </c>
      <c r="S135">
        <v>0</v>
      </c>
      <c r="T135">
        <v>-1</v>
      </c>
      <c r="U135">
        <v>0</v>
      </c>
      <c r="V135">
        <v>-1</v>
      </c>
      <c r="W135">
        <v>0</v>
      </c>
      <c r="X135">
        <v>-1</v>
      </c>
      <c r="Y135">
        <v>0</v>
      </c>
      <c r="Z135">
        <v>-1</v>
      </c>
      <c r="AA135">
        <v>0</v>
      </c>
      <c r="AB135">
        <v>0</v>
      </c>
      <c r="AC135">
        <v>0</v>
      </c>
      <c r="AD135">
        <v>-1</v>
      </c>
      <c r="AE135">
        <v>0</v>
      </c>
      <c r="AF135">
        <v>1</v>
      </c>
      <c r="AG135">
        <v>0</v>
      </c>
      <c r="AH135">
        <v>1</v>
      </c>
      <c r="AI135">
        <v>0</v>
      </c>
      <c r="AJ135">
        <v>1</v>
      </c>
      <c r="AK135">
        <v>0</v>
      </c>
      <c r="AL135">
        <v>1</v>
      </c>
      <c r="AM135">
        <v>0</v>
      </c>
      <c r="AN135">
        <v>1</v>
      </c>
      <c r="AO135">
        <v>0</v>
      </c>
      <c r="AP135">
        <v>0</v>
      </c>
      <c r="AQ135">
        <v>-1</v>
      </c>
      <c r="AR135">
        <v>0</v>
      </c>
      <c r="AS135">
        <v>1</v>
      </c>
      <c r="AT135">
        <v>-1</v>
      </c>
      <c r="AU135">
        <v>0</v>
      </c>
      <c r="AV135">
        <v>0</v>
      </c>
      <c r="AW135">
        <v>-1</v>
      </c>
      <c r="AX135">
        <v>1</v>
      </c>
      <c r="AY135">
        <v>1</v>
      </c>
      <c r="AZ135">
        <v>1</v>
      </c>
      <c r="BA135">
        <v>1</v>
      </c>
      <c r="BB135">
        <v>0</v>
      </c>
      <c r="BC135">
        <v>0</v>
      </c>
      <c r="BD135">
        <v>-1</v>
      </c>
      <c r="BE135">
        <v>-1</v>
      </c>
      <c r="BF135">
        <v>-1</v>
      </c>
      <c r="BG135">
        <v>-1</v>
      </c>
      <c r="BH135">
        <v>-1</v>
      </c>
      <c r="BI135">
        <v>-1</v>
      </c>
      <c r="BJ135">
        <v>-1</v>
      </c>
      <c r="BK135">
        <v>1</v>
      </c>
      <c r="BL135">
        <v>1</v>
      </c>
      <c r="BM135">
        <v>1</v>
      </c>
      <c r="BN135">
        <v>1</v>
      </c>
    </row>
    <row r="136" spans="1:66" x14ac:dyDescent="0.25">
      <c r="A136">
        <v>5</v>
      </c>
      <c r="B136">
        <v>40849</v>
      </c>
      <c r="C136">
        <v>1070</v>
      </c>
      <c r="D136">
        <v>3</v>
      </c>
      <c r="E136">
        <v>3</v>
      </c>
      <c r="F136">
        <v>0.26</v>
      </c>
      <c r="G136" t="str">
        <f t="shared" si="4"/>
        <v/>
      </c>
      <c r="H136" t="s">
        <v>84</v>
      </c>
      <c r="I136" t="str">
        <f t="shared" si="5"/>
        <v/>
      </c>
      <c r="J136">
        <v>-1</v>
      </c>
      <c r="K136" t="s">
        <v>63</v>
      </c>
      <c r="L136" t="s">
        <v>63</v>
      </c>
      <c r="M136" s="25" t="str">
        <f>IF(IFERROR(VLOOKUP(B136,check!$C$2:$P$323,12,FALSE),"")="NA","",IFERROR(VLOOKUP(B136,check!$C$2:$P$323,12,FALSE),""))</f>
        <v/>
      </c>
      <c r="N136" s="25" t="str">
        <f>IFERROR(L136-M136,"")</f>
        <v/>
      </c>
      <c r="O136" t="s">
        <v>63</v>
      </c>
      <c r="P136">
        <v>-1</v>
      </c>
      <c r="Q136" t="s">
        <v>63</v>
      </c>
      <c r="R136">
        <v>-1</v>
      </c>
      <c r="S136" t="s">
        <v>63</v>
      </c>
      <c r="T136" t="s">
        <v>63</v>
      </c>
      <c r="U136" t="s">
        <v>63</v>
      </c>
      <c r="V136">
        <v>0</v>
      </c>
      <c r="W136">
        <v>0</v>
      </c>
      <c r="X136">
        <v>0</v>
      </c>
      <c r="Y136">
        <v>-1</v>
      </c>
      <c r="Z136">
        <v>0</v>
      </c>
      <c r="AA136">
        <v>0</v>
      </c>
      <c r="AB136">
        <v>-1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1</v>
      </c>
      <c r="AI136">
        <v>1</v>
      </c>
      <c r="AJ136">
        <v>0</v>
      </c>
      <c r="AK136">
        <v>1</v>
      </c>
      <c r="AL136">
        <v>0</v>
      </c>
      <c r="AM136">
        <v>0</v>
      </c>
      <c r="AN136" t="s">
        <v>63</v>
      </c>
      <c r="AO136" t="s">
        <v>63</v>
      </c>
      <c r="AP136">
        <v>1</v>
      </c>
      <c r="AQ136">
        <v>0</v>
      </c>
      <c r="AR136">
        <v>0</v>
      </c>
      <c r="AS136">
        <v>1</v>
      </c>
      <c r="AT136">
        <v>-1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1</v>
      </c>
      <c r="BA136">
        <v>1</v>
      </c>
      <c r="BB136">
        <v>0</v>
      </c>
      <c r="BC136">
        <v>0</v>
      </c>
      <c r="BD136">
        <v>-1</v>
      </c>
      <c r="BE136">
        <v>-1</v>
      </c>
      <c r="BF136">
        <v>0</v>
      </c>
      <c r="BG136">
        <v>0</v>
      </c>
      <c r="BH136">
        <v>0</v>
      </c>
      <c r="BI136">
        <v>0</v>
      </c>
      <c r="BJ136">
        <v>-1</v>
      </c>
      <c r="BK136">
        <v>1</v>
      </c>
      <c r="BL136">
        <v>1</v>
      </c>
      <c r="BM136">
        <v>0</v>
      </c>
      <c r="BN136">
        <v>0</v>
      </c>
    </row>
    <row r="137" spans="1:66" x14ac:dyDescent="0.25">
      <c r="A137">
        <v>2</v>
      </c>
      <c r="B137">
        <v>40851</v>
      </c>
      <c r="C137">
        <v>1070</v>
      </c>
      <c r="D137">
        <v>7</v>
      </c>
      <c r="E137">
        <v>4</v>
      </c>
      <c r="F137">
        <v>1.6120000000000001</v>
      </c>
      <c r="G137">
        <f t="shared" si="4"/>
        <v>0</v>
      </c>
      <c r="H137" t="s">
        <v>84</v>
      </c>
      <c r="I137">
        <f t="shared" si="5"/>
        <v>1.6120000000000001</v>
      </c>
      <c r="J137">
        <v>0</v>
      </c>
      <c r="K137">
        <v>0</v>
      </c>
      <c r="L137">
        <v>0</v>
      </c>
      <c r="M137" s="25" t="str">
        <f>IF(IFERROR(VLOOKUP(B137,check!$C$2:$P$323,12,FALSE),"")="NA","",IFERROR(VLOOKUP(B137,check!$C$2:$P$323,12,FALSE),""))</f>
        <v/>
      </c>
      <c r="N137" s="25" t="str">
        <f>IFERROR(L137-M137,"")</f>
        <v/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1</v>
      </c>
      <c r="X137">
        <v>-1</v>
      </c>
      <c r="Y137">
        <v>-1</v>
      </c>
      <c r="Z137">
        <v>0</v>
      </c>
      <c r="AA137">
        <v>0</v>
      </c>
      <c r="AB137">
        <v>1</v>
      </c>
      <c r="AC137">
        <v>1</v>
      </c>
      <c r="AD137">
        <v>0</v>
      </c>
      <c r="AE137">
        <v>0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0</v>
      </c>
      <c r="AR137">
        <v>0</v>
      </c>
      <c r="AS137">
        <v>-1</v>
      </c>
      <c r="AT137">
        <v>-1</v>
      </c>
      <c r="AU137">
        <v>0</v>
      </c>
      <c r="AV137">
        <v>-1</v>
      </c>
      <c r="AW137">
        <v>-1</v>
      </c>
      <c r="AX137">
        <v>0</v>
      </c>
      <c r="AY137">
        <v>0</v>
      </c>
      <c r="AZ137">
        <v>0</v>
      </c>
      <c r="BA137">
        <v>0</v>
      </c>
      <c r="BB137">
        <v>-1</v>
      </c>
      <c r="BC137">
        <v>0</v>
      </c>
      <c r="BD137">
        <v>0</v>
      </c>
      <c r="BE137">
        <v>-1</v>
      </c>
      <c r="BF137">
        <v>-1</v>
      </c>
      <c r="BG137" t="s">
        <v>63</v>
      </c>
      <c r="BH137">
        <v>0</v>
      </c>
      <c r="BI137">
        <v>-1</v>
      </c>
      <c r="BJ137">
        <v>-1</v>
      </c>
      <c r="BK137">
        <v>1</v>
      </c>
      <c r="BL137">
        <v>1</v>
      </c>
      <c r="BM137">
        <v>1</v>
      </c>
      <c r="BN137">
        <v>1</v>
      </c>
    </row>
    <row r="138" spans="1:66" x14ac:dyDescent="0.25">
      <c r="A138">
        <v>1</v>
      </c>
      <c r="B138">
        <v>40857</v>
      </c>
      <c r="C138">
        <v>1070</v>
      </c>
      <c r="D138">
        <v>4</v>
      </c>
      <c r="E138">
        <v>3</v>
      </c>
      <c r="F138">
        <v>0.49399999999999999</v>
      </c>
      <c r="G138">
        <f t="shared" si="4"/>
        <v>-0.49399999999999999</v>
      </c>
      <c r="H138" t="s">
        <v>84</v>
      </c>
      <c r="I138">
        <f t="shared" si="5"/>
        <v>0.49399999999999999</v>
      </c>
      <c r="J138">
        <v>-1</v>
      </c>
      <c r="K138">
        <v>-1</v>
      </c>
      <c r="L138">
        <v>-1</v>
      </c>
      <c r="M138" s="25">
        <f>IF(IFERROR(VLOOKUP(B138,check!$C$2:$P$323,12,FALSE),"")="NA","",IFERROR(VLOOKUP(B138,check!$C$2:$P$323,12,FALSE),""))</f>
        <v>0</v>
      </c>
      <c r="N138" s="25">
        <f>IFERROR(L138-M138,"")</f>
        <v>-1</v>
      </c>
      <c r="O138">
        <v>0</v>
      </c>
      <c r="P138">
        <v>-1</v>
      </c>
      <c r="Q138">
        <v>-1</v>
      </c>
      <c r="R138">
        <v>-1</v>
      </c>
      <c r="S138">
        <v>-1</v>
      </c>
      <c r="T138">
        <v>0</v>
      </c>
      <c r="U138">
        <v>-1</v>
      </c>
      <c r="V138">
        <v>-1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-1</v>
      </c>
      <c r="AD138">
        <v>-1</v>
      </c>
      <c r="AE138">
        <v>-1</v>
      </c>
      <c r="AF138">
        <v>0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-1</v>
      </c>
      <c r="AU138">
        <v>0</v>
      </c>
      <c r="AV138">
        <v>0</v>
      </c>
      <c r="AW138">
        <v>-1</v>
      </c>
      <c r="AX138">
        <v>1</v>
      </c>
      <c r="AY138">
        <v>0</v>
      </c>
      <c r="AZ138">
        <v>1</v>
      </c>
      <c r="BA138">
        <v>1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-1</v>
      </c>
      <c r="BJ138">
        <v>-1</v>
      </c>
      <c r="BK138">
        <v>0</v>
      </c>
      <c r="BL138">
        <v>0</v>
      </c>
      <c r="BM138">
        <v>0</v>
      </c>
      <c r="BN138">
        <v>1</v>
      </c>
    </row>
    <row r="139" spans="1:66" x14ac:dyDescent="0.25">
      <c r="A139">
        <v>5</v>
      </c>
      <c r="B139">
        <v>40867</v>
      </c>
      <c r="C139">
        <v>1070</v>
      </c>
      <c r="D139">
        <v>4</v>
      </c>
      <c r="E139">
        <v>3</v>
      </c>
      <c r="F139">
        <v>0.49399999999999999</v>
      </c>
      <c r="G139" t="str">
        <f t="shared" si="4"/>
        <v/>
      </c>
      <c r="H139" t="s">
        <v>84</v>
      </c>
      <c r="I139" t="str">
        <f t="shared" si="5"/>
        <v/>
      </c>
      <c r="J139">
        <v>-1</v>
      </c>
      <c r="K139">
        <v>-1</v>
      </c>
      <c r="L139" t="s">
        <v>63</v>
      </c>
      <c r="M139" s="25" t="str">
        <f>IF(IFERROR(VLOOKUP(B139,check!$C$2:$P$323,12,FALSE),"")="NA","",IFERROR(VLOOKUP(B139,check!$C$2:$P$323,12,FALSE),""))</f>
        <v/>
      </c>
      <c r="N139" s="25" t="str">
        <f>IFERROR(L139-M139,"")</f>
        <v/>
      </c>
      <c r="O139" t="s">
        <v>63</v>
      </c>
      <c r="P139">
        <v>-1</v>
      </c>
      <c r="Q139">
        <v>-1</v>
      </c>
      <c r="R139">
        <v>-1</v>
      </c>
      <c r="S139">
        <v>-1</v>
      </c>
      <c r="T139" t="s">
        <v>63</v>
      </c>
      <c r="U139" t="s">
        <v>63</v>
      </c>
      <c r="V139">
        <v>-1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-1</v>
      </c>
      <c r="AD139">
        <v>0</v>
      </c>
      <c r="AE139">
        <v>0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 t="s">
        <v>63</v>
      </c>
      <c r="AO139" t="s">
        <v>63</v>
      </c>
      <c r="AP139">
        <v>0</v>
      </c>
      <c r="AQ139">
        <v>0</v>
      </c>
      <c r="AR139">
        <v>-1</v>
      </c>
      <c r="AS139">
        <v>1</v>
      </c>
      <c r="AT139" t="s">
        <v>63</v>
      </c>
      <c r="AU139">
        <v>-1</v>
      </c>
      <c r="AV139">
        <v>-1</v>
      </c>
      <c r="AW139">
        <v>-1</v>
      </c>
      <c r="AX139">
        <v>-1</v>
      </c>
      <c r="AY139">
        <v>0</v>
      </c>
      <c r="AZ139">
        <v>1</v>
      </c>
      <c r="BA139">
        <v>0</v>
      </c>
      <c r="BB139">
        <v>-1</v>
      </c>
      <c r="BC139" t="s">
        <v>63</v>
      </c>
      <c r="BD139">
        <v>-1</v>
      </c>
      <c r="BE139">
        <v>-1</v>
      </c>
      <c r="BF139">
        <v>-1</v>
      </c>
      <c r="BG139">
        <v>-1</v>
      </c>
      <c r="BH139">
        <v>-1</v>
      </c>
      <c r="BI139">
        <v>-1</v>
      </c>
      <c r="BJ139">
        <v>-1</v>
      </c>
      <c r="BK139">
        <v>1</v>
      </c>
      <c r="BL139">
        <v>0</v>
      </c>
      <c r="BM139">
        <v>0</v>
      </c>
      <c r="BN139">
        <v>0</v>
      </c>
    </row>
    <row r="140" spans="1:66" x14ac:dyDescent="0.25">
      <c r="A140">
        <v>8</v>
      </c>
      <c r="B140">
        <v>40920</v>
      </c>
      <c r="C140">
        <v>1080</v>
      </c>
      <c r="D140">
        <v>8</v>
      </c>
      <c r="E140">
        <v>4</v>
      </c>
      <c r="F140">
        <v>3.6659999999999999</v>
      </c>
      <c r="G140">
        <f t="shared" si="4"/>
        <v>3.6659999999999999</v>
      </c>
      <c r="H140" t="s">
        <v>84</v>
      </c>
      <c r="I140">
        <f t="shared" si="5"/>
        <v>3.6659999999999999</v>
      </c>
      <c r="J140">
        <v>0</v>
      </c>
      <c r="K140">
        <v>1</v>
      </c>
      <c r="L140">
        <v>1</v>
      </c>
      <c r="M140" s="25">
        <f>IF(IFERROR(VLOOKUP(B140,check!$C$2:$P$323,12,FALSE),"")="NA","",IFERROR(VLOOKUP(B140,check!$C$2:$P$323,12,FALSE),""))</f>
        <v>0</v>
      </c>
      <c r="N140" s="25">
        <f>IFERROR(L140-M140,"")</f>
        <v>1</v>
      </c>
      <c r="O140">
        <v>1</v>
      </c>
      <c r="P140">
        <v>0</v>
      </c>
      <c r="Q140">
        <v>1</v>
      </c>
      <c r="R140">
        <v>0</v>
      </c>
      <c r="S140">
        <v>1</v>
      </c>
      <c r="T140">
        <v>1</v>
      </c>
      <c r="U140">
        <v>1</v>
      </c>
      <c r="V140">
        <v>-1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1</v>
      </c>
      <c r="AE140">
        <v>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1</v>
      </c>
      <c r="AP140">
        <v>0</v>
      </c>
      <c r="AQ140">
        <v>1</v>
      </c>
      <c r="AR140">
        <v>0</v>
      </c>
      <c r="AS140">
        <v>1</v>
      </c>
      <c r="AT140">
        <v>-1</v>
      </c>
      <c r="AU140">
        <v>0</v>
      </c>
      <c r="AV140">
        <v>0</v>
      </c>
      <c r="AW140">
        <v>-1</v>
      </c>
      <c r="AX140">
        <v>-1</v>
      </c>
      <c r="AY140">
        <v>0</v>
      </c>
      <c r="AZ140">
        <v>1</v>
      </c>
      <c r="BA140">
        <v>0</v>
      </c>
      <c r="BB140">
        <v>-1</v>
      </c>
      <c r="BC140">
        <v>1</v>
      </c>
      <c r="BD140">
        <v>1</v>
      </c>
      <c r="BE140">
        <v>0</v>
      </c>
      <c r="BF140">
        <v>1</v>
      </c>
      <c r="BG140">
        <v>1</v>
      </c>
      <c r="BH140">
        <v>0</v>
      </c>
      <c r="BI140">
        <v>0</v>
      </c>
      <c r="BJ140">
        <v>1</v>
      </c>
      <c r="BK140">
        <v>0</v>
      </c>
      <c r="BL140">
        <v>-1</v>
      </c>
      <c r="BM140">
        <v>1</v>
      </c>
      <c r="BN140">
        <v>0</v>
      </c>
    </row>
    <row r="141" spans="1:66" x14ac:dyDescent="0.25">
      <c r="A141">
        <v>2</v>
      </c>
      <c r="B141">
        <v>40921</v>
      </c>
      <c r="C141">
        <v>1080</v>
      </c>
      <c r="D141">
        <v>4</v>
      </c>
      <c r="E141">
        <v>2</v>
      </c>
      <c r="F141">
        <v>0.74099999999999999</v>
      </c>
      <c r="G141">
        <f t="shared" si="4"/>
        <v>0.74099999999999999</v>
      </c>
      <c r="H141" t="s">
        <v>84</v>
      </c>
      <c r="I141">
        <f t="shared" si="5"/>
        <v>0.74099999999999999</v>
      </c>
      <c r="J141">
        <v>1</v>
      </c>
      <c r="K141">
        <v>-1</v>
      </c>
      <c r="L141">
        <v>1</v>
      </c>
      <c r="M141" s="25" t="str">
        <f>IF(IFERROR(VLOOKUP(B141,check!$C$2:$P$323,12,FALSE),"")="NA","",IFERROR(VLOOKUP(B141,check!$C$2:$P$323,12,FALSE),""))</f>
        <v/>
      </c>
      <c r="N141" s="25" t="str">
        <f>IFERROR(L141-M141,"")</f>
        <v/>
      </c>
      <c r="O141">
        <v>-1</v>
      </c>
      <c r="P141">
        <v>0</v>
      </c>
      <c r="Q141">
        <v>-1</v>
      </c>
      <c r="R141">
        <v>1</v>
      </c>
      <c r="S141">
        <v>-1</v>
      </c>
      <c r="T141">
        <v>1</v>
      </c>
      <c r="U141">
        <v>-1</v>
      </c>
      <c r="V141" t="s">
        <v>63</v>
      </c>
      <c r="W141" t="s">
        <v>63</v>
      </c>
      <c r="X141">
        <v>0</v>
      </c>
      <c r="Y141">
        <v>-1</v>
      </c>
      <c r="Z141">
        <v>0</v>
      </c>
      <c r="AA141">
        <v>0</v>
      </c>
      <c r="AB141">
        <v>0</v>
      </c>
      <c r="AC141">
        <v>-1</v>
      </c>
      <c r="AD141">
        <v>0</v>
      </c>
      <c r="AE141">
        <v>0</v>
      </c>
      <c r="AF141">
        <v>0</v>
      </c>
      <c r="AG141">
        <v>1</v>
      </c>
      <c r="AH141">
        <v>0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1</v>
      </c>
      <c r="AT141">
        <v>-1</v>
      </c>
      <c r="AU141">
        <v>-1</v>
      </c>
      <c r="AV141">
        <v>-1</v>
      </c>
      <c r="AW141">
        <v>-1</v>
      </c>
      <c r="AX141">
        <v>-1</v>
      </c>
      <c r="AY141">
        <v>0</v>
      </c>
      <c r="AZ141">
        <v>1</v>
      </c>
      <c r="BA141">
        <v>0</v>
      </c>
      <c r="BB141">
        <v>0</v>
      </c>
      <c r="BC141">
        <v>0</v>
      </c>
      <c r="BD141">
        <v>-1</v>
      </c>
      <c r="BE141">
        <v>-1</v>
      </c>
      <c r="BF141">
        <v>0</v>
      </c>
      <c r="BG141">
        <v>0</v>
      </c>
      <c r="BH141">
        <v>1</v>
      </c>
      <c r="BI141">
        <v>0</v>
      </c>
      <c r="BJ141">
        <v>-1</v>
      </c>
      <c r="BK141">
        <v>1</v>
      </c>
      <c r="BL141">
        <v>0</v>
      </c>
      <c r="BM141">
        <v>0</v>
      </c>
      <c r="BN141">
        <v>0</v>
      </c>
    </row>
    <row r="142" spans="1:66" x14ac:dyDescent="0.25">
      <c r="A142">
        <v>5</v>
      </c>
      <c r="B142">
        <v>40950</v>
      </c>
      <c r="C142">
        <v>1109</v>
      </c>
      <c r="D142">
        <v>8</v>
      </c>
      <c r="E142">
        <v>4</v>
      </c>
      <c r="F142">
        <v>3.1019999999999999</v>
      </c>
      <c r="G142">
        <f t="shared" si="4"/>
        <v>0</v>
      </c>
      <c r="H142" t="s">
        <v>84</v>
      </c>
      <c r="I142">
        <f t="shared" si="5"/>
        <v>3.1019999999999999</v>
      </c>
      <c r="J142">
        <v>0</v>
      </c>
      <c r="K142">
        <v>0</v>
      </c>
      <c r="L142">
        <v>0</v>
      </c>
      <c r="M142" s="25">
        <f>IF(IFERROR(VLOOKUP(B142,check!$C$2:$P$323,12,FALSE),"")="NA","",IFERROR(VLOOKUP(B142,check!$C$2:$P$323,12,FALSE),""))</f>
        <v>1</v>
      </c>
      <c r="N142" s="25">
        <f>IFERROR(L142-M142,"")</f>
        <v>-1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1</v>
      </c>
      <c r="AB142">
        <v>0</v>
      </c>
      <c r="AC142">
        <v>0</v>
      </c>
      <c r="AD142">
        <v>1</v>
      </c>
      <c r="AE142">
        <v>1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-1</v>
      </c>
      <c r="AT142">
        <v>1</v>
      </c>
      <c r="AU142">
        <v>0</v>
      </c>
      <c r="AV142">
        <v>0</v>
      </c>
      <c r="AW142">
        <v>0</v>
      </c>
      <c r="AX142">
        <v>1</v>
      </c>
      <c r="AY142">
        <v>0</v>
      </c>
      <c r="AZ142">
        <v>1</v>
      </c>
      <c r="BA142">
        <v>1</v>
      </c>
      <c r="BB142">
        <v>0</v>
      </c>
      <c r="BC142">
        <v>0</v>
      </c>
      <c r="BD142">
        <v>1</v>
      </c>
      <c r="BE142">
        <v>0</v>
      </c>
      <c r="BF142">
        <v>1</v>
      </c>
      <c r="BG142">
        <v>1</v>
      </c>
      <c r="BH142">
        <v>1</v>
      </c>
      <c r="BI142">
        <v>0</v>
      </c>
      <c r="BJ142">
        <v>1</v>
      </c>
      <c r="BK142">
        <v>1</v>
      </c>
      <c r="BL142">
        <v>1</v>
      </c>
      <c r="BM142">
        <v>0</v>
      </c>
      <c r="BN142">
        <v>1</v>
      </c>
    </row>
    <row r="143" spans="1:66" x14ac:dyDescent="0.25">
      <c r="A143">
        <v>9</v>
      </c>
      <c r="B143">
        <v>41023</v>
      </c>
      <c r="C143">
        <v>1090</v>
      </c>
      <c r="D143">
        <v>1</v>
      </c>
      <c r="E143">
        <v>1</v>
      </c>
      <c r="F143">
        <v>0.03</v>
      </c>
      <c r="G143" t="str">
        <f t="shared" si="4"/>
        <v/>
      </c>
      <c r="H143" t="s">
        <v>84</v>
      </c>
      <c r="I143" t="str">
        <f t="shared" si="5"/>
        <v/>
      </c>
      <c r="J143">
        <v>-1</v>
      </c>
      <c r="K143">
        <v>-1</v>
      </c>
      <c r="L143" t="s">
        <v>63</v>
      </c>
      <c r="M143" s="25">
        <f>IF(IFERROR(VLOOKUP(B143,check!$C$2:$P$323,12,FALSE),"")="NA","",IFERROR(VLOOKUP(B143,check!$C$2:$P$323,12,FALSE),""))</f>
        <v>0</v>
      </c>
      <c r="N143" s="25" t="str">
        <f>IFERROR(L143-M143,"")</f>
        <v/>
      </c>
      <c r="O143" t="s">
        <v>63</v>
      </c>
      <c r="P143">
        <v>-1</v>
      </c>
      <c r="Q143">
        <v>-1</v>
      </c>
      <c r="R143">
        <v>-1</v>
      </c>
      <c r="S143">
        <v>-1</v>
      </c>
      <c r="T143" t="s">
        <v>63</v>
      </c>
      <c r="U143" t="s">
        <v>63</v>
      </c>
      <c r="V143">
        <v>0</v>
      </c>
      <c r="W143">
        <v>0</v>
      </c>
      <c r="X143">
        <v>-1</v>
      </c>
      <c r="Y143">
        <v>-1</v>
      </c>
      <c r="Z143">
        <v>-1</v>
      </c>
      <c r="AA143">
        <v>-1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 t="s">
        <v>63</v>
      </c>
      <c r="AO143" t="s">
        <v>63</v>
      </c>
      <c r="AP143">
        <v>0</v>
      </c>
      <c r="AQ143">
        <v>0</v>
      </c>
      <c r="AR143">
        <v>-1</v>
      </c>
      <c r="AS143">
        <v>1</v>
      </c>
      <c r="AT143">
        <v>-1</v>
      </c>
      <c r="AU143">
        <v>1</v>
      </c>
      <c r="AV143">
        <v>1</v>
      </c>
      <c r="AW143">
        <v>1</v>
      </c>
      <c r="AX143">
        <v>0</v>
      </c>
      <c r="AY143">
        <v>-1</v>
      </c>
      <c r="AZ143">
        <v>-1</v>
      </c>
      <c r="BA143">
        <v>1</v>
      </c>
      <c r="BB143" t="s">
        <v>63</v>
      </c>
      <c r="BC143" t="s">
        <v>63</v>
      </c>
      <c r="BD143">
        <v>0</v>
      </c>
      <c r="BE143">
        <v>-1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1</v>
      </c>
      <c r="BL143">
        <v>1</v>
      </c>
      <c r="BM143">
        <v>1</v>
      </c>
      <c r="BN143">
        <v>1</v>
      </c>
    </row>
    <row r="144" spans="1:66" x14ac:dyDescent="0.25">
      <c r="A144">
        <v>1</v>
      </c>
      <c r="B144">
        <v>41030</v>
      </c>
      <c r="C144">
        <v>1090</v>
      </c>
      <c r="D144">
        <v>2</v>
      </c>
      <c r="E144">
        <v>2</v>
      </c>
      <c r="F144">
        <v>0.12</v>
      </c>
      <c r="G144">
        <f t="shared" si="4"/>
        <v>-0.12</v>
      </c>
      <c r="H144" t="s">
        <v>84</v>
      </c>
      <c r="I144">
        <f t="shared" si="5"/>
        <v>0.12</v>
      </c>
      <c r="J144">
        <v>0</v>
      </c>
      <c r="K144">
        <v>0</v>
      </c>
      <c r="L144">
        <v>-1</v>
      </c>
      <c r="M144" s="25">
        <f>IF(IFERROR(VLOOKUP(B144,check!$C$2:$P$323,12,FALSE),"")="NA","",IFERROR(VLOOKUP(B144,check!$C$2:$P$323,12,FALSE),""))</f>
        <v>-1</v>
      </c>
      <c r="N144" s="25">
        <f>IFERROR(L144-M144,"")</f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-1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-1</v>
      </c>
      <c r="AE144">
        <v>-1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-1</v>
      </c>
      <c r="AT144">
        <v>-1</v>
      </c>
      <c r="AU144">
        <v>-1</v>
      </c>
      <c r="AV144" t="s">
        <v>63</v>
      </c>
      <c r="AW144">
        <v>-1</v>
      </c>
      <c r="AX144" t="s">
        <v>63</v>
      </c>
      <c r="AY144">
        <v>-1</v>
      </c>
      <c r="AZ144">
        <v>-1</v>
      </c>
      <c r="BA144">
        <v>-1</v>
      </c>
      <c r="BB144">
        <v>0</v>
      </c>
      <c r="BC144">
        <v>-1</v>
      </c>
      <c r="BD144">
        <v>-1</v>
      </c>
      <c r="BE144">
        <v>0</v>
      </c>
      <c r="BF144">
        <v>-1</v>
      </c>
      <c r="BG144">
        <v>-1</v>
      </c>
      <c r="BH144">
        <v>-1</v>
      </c>
      <c r="BI144">
        <v>-1</v>
      </c>
      <c r="BJ144">
        <v>-1</v>
      </c>
      <c r="BK144">
        <v>-1</v>
      </c>
      <c r="BL144">
        <v>-1</v>
      </c>
      <c r="BM144">
        <v>0</v>
      </c>
      <c r="BN144">
        <v>0</v>
      </c>
    </row>
    <row r="145" spans="1:66" x14ac:dyDescent="0.25">
      <c r="A145">
        <v>7</v>
      </c>
      <c r="B145">
        <v>41046</v>
      </c>
      <c r="C145">
        <v>1090</v>
      </c>
      <c r="D145">
        <v>6</v>
      </c>
      <c r="E145">
        <v>4</v>
      </c>
      <c r="F145">
        <v>1.44</v>
      </c>
      <c r="G145" t="str">
        <f t="shared" si="4"/>
        <v/>
      </c>
      <c r="H145" t="s">
        <v>84</v>
      </c>
      <c r="I145" t="str">
        <f t="shared" si="5"/>
        <v/>
      </c>
      <c r="J145">
        <v>1</v>
      </c>
      <c r="K145">
        <v>1</v>
      </c>
      <c r="L145" t="s">
        <v>63</v>
      </c>
      <c r="M145" s="25" t="str">
        <f>IF(IFERROR(VLOOKUP(B145,check!$C$2:$P$323,12,FALSE),"")="NA","",IFERROR(VLOOKUP(B145,check!$C$2:$P$323,12,FALSE),""))</f>
        <v/>
      </c>
      <c r="N145" s="25" t="str">
        <f>IFERROR(L145-M145,"")</f>
        <v/>
      </c>
      <c r="O145" t="s">
        <v>63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0</v>
      </c>
      <c r="Y145">
        <v>0</v>
      </c>
      <c r="Z145">
        <v>1</v>
      </c>
      <c r="AA145">
        <v>1</v>
      </c>
      <c r="AB145">
        <v>1</v>
      </c>
      <c r="AC145">
        <v>1</v>
      </c>
      <c r="AD145">
        <v>0</v>
      </c>
      <c r="AE145">
        <v>0</v>
      </c>
      <c r="AF145">
        <v>1</v>
      </c>
      <c r="AG145" t="s">
        <v>63</v>
      </c>
      <c r="AH145">
        <v>1</v>
      </c>
      <c r="AI145" t="s">
        <v>63</v>
      </c>
      <c r="AJ145">
        <v>1</v>
      </c>
      <c r="AK145" t="s">
        <v>63</v>
      </c>
      <c r="AL145">
        <v>-1</v>
      </c>
      <c r="AM145">
        <v>-1</v>
      </c>
      <c r="AN145" t="s">
        <v>63</v>
      </c>
      <c r="AO145" t="s">
        <v>63</v>
      </c>
      <c r="AP145">
        <v>0</v>
      </c>
      <c r="AQ145">
        <v>0</v>
      </c>
      <c r="AR145">
        <v>0</v>
      </c>
      <c r="AS145">
        <v>-1</v>
      </c>
      <c r="AT145">
        <v>-1</v>
      </c>
      <c r="AU145">
        <v>0</v>
      </c>
      <c r="AV145">
        <v>-1</v>
      </c>
      <c r="AW145">
        <v>-1</v>
      </c>
      <c r="AX145">
        <v>-1</v>
      </c>
      <c r="AY145">
        <v>0</v>
      </c>
      <c r="AZ145">
        <v>0</v>
      </c>
      <c r="BA145">
        <v>1</v>
      </c>
      <c r="BB145">
        <v>1</v>
      </c>
      <c r="BC145">
        <v>0</v>
      </c>
      <c r="BD145">
        <v>-1</v>
      </c>
      <c r="BE145">
        <v>-1</v>
      </c>
      <c r="BF145">
        <v>0</v>
      </c>
      <c r="BG145">
        <v>0</v>
      </c>
      <c r="BH145">
        <v>0</v>
      </c>
      <c r="BI145">
        <v>-1</v>
      </c>
      <c r="BJ145">
        <v>-1</v>
      </c>
      <c r="BK145">
        <v>0</v>
      </c>
      <c r="BL145">
        <v>1</v>
      </c>
      <c r="BM145">
        <v>1</v>
      </c>
      <c r="BN145">
        <v>1</v>
      </c>
    </row>
    <row r="146" spans="1:66" x14ac:dyDescent="0.25">
      <c r="A146">
        <v>6</v>
      </c>
      <c r="B146">
        <v>41052</v>
      </c>
      <c r="C146">
        <v>1090</v>
      </c>
      <c r="D146">
        <v>1</v>
      </c>
      <c r="E146">
        <v>1</v>
      </c>
      <c r="F146">
        <v>0.03</v>
      </c>
      <c r="G146" t="str">
        <f t="shared" si="4"/>
        <v/>
      </c>
      <c r="H146" t="s">
        <v>84</v>
      </c>
      <c r="I146" t="str">
        <f t="shared" si="5"/>
        <v/>
      </c>
      <c r="J146" t="s">
        <v>63</v>
      </c>
      <c r="K146">
        <v>1</v>
      </c>
      <c r="L146" t="s">
        <v>63</v>
      </c>
      <c r="M146" s="25" t="str">
        <f>IF(IFERROR(VLOOKUP(B146,check!$C$2:$P$323,12,FALSE),"")="NA","",IFERROR(VLOOKUP(B146,check!$C$2:$P$323,12,FALSE),""))</f>
        <v/>
      </c>
      <c r="N146" s="25" t="str">
        <f>IFERROR(L146-M146,"")</f>
        <v/>
      </c>
      <c r="O146" t="s">
        <v>63</v>
      </c>
      <c r="P146">
        <v>0</v>
      </c>
      <c r="Q146">
        <v>0</v>
      </c>
      <c r="R146">
        <v>0</v>
      </c>
      <c r="S146">
        <v>0</v>
      </c>
      <c r="T146" t="s">
        <v>63</v>
      </c>
      <c r="U146" t="s">
        <v>63</v>
      </c>
      <c r="V146">
        <v>-1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0</v>
      </c>
      <c r="AM146">
        <v>0</v>
      </c>
      <c r="AN146" t="s">
        <v>63</v>
      </c>
      <c r="AO146" t="s">
        <v>63</v>
      </c>
      <c r="AP146">
        <v>0</v>
      </c>
      <c r="AQ146">
        <v>0</v>
      </c>
      <c r="AR146">
        <v>-1</v>
      </c>
      <c r="AS146">
        <v>1</v>
      </c>
      <c r="AT146">
        <v>-1</v>
      </c>
      <c r="AU146">
        <v>-1</v>
      </c>
      <c r="AV146">
        <v>-1</v>
      </c>
      <c r="AW146">
        <v>-1</v>
      </c>
      <c r="AX146">
        <v>0</v>
      </c>
      <c r="AY146">
        <v>0</v>
      </c>
      <c r="AZ146">
        <v>1</v>
      </c>
      <c r="BA146" t="s">
        <v>63</v>
      </c>
      <c r="BB146" t="s">
        <v>63</v>
      </c>
      <c r="BC146" t="s">
        <v>63</v>
      </c>
      <c r="BD146" t="s">
        <v>63</v>
      </c>
      <c r="BE146" t="s">
        <v>63</v>
      </c>
      <c r="BF146" t="s">
        <v>63</v>
      </c>
      <c r="BG146" t="s">
        <v>63</v>
      </c>
      <c r="BH146" t="s">
        <v>63</v>
      </c>
      <c r="BI146">
        <v>-1</v>
      </c>
      <c r="BJ146">
        <v>-1</v>
      </c>
      <c r="BK146">
        <v>1</v>
      </c>
      <c r="BL146" t="s">
        <v>63</v>
      </c>
      <c r="BM146">
        <v>0</v>
      </c>
      <c r="BN146">
        <v>-1</v>
      </c>
    </row>
    <row r="147" spans="1:66" x14ac:dyDescent="0.25">
      <c r="A147">
        <v>1</v>
      </c>
      <c r="B147">
        <v>41053</v>
      </c>
      <c r="C147">
        <v>1090</v>
      </c>
      <c r="D147">
        <v>2</v>
      </c>
      <c r="E147">
        <v>2</v>
      </c>
      <c r="F147">
        <v>0.12</v>
      </c>
      <c r="G147">
        <f t="shared" si="4"/>
        <v>0</v>
      </c>
      <c r="H147" t="s">
        <v>84</v>
      </c>
      <c r="I147">
        <f t="shared" si="5"/>
        <v>0.12</v>
      </c>
      <c r="J147">
        <v>1</v>
      </c>
      <c r="K147">
        <v>1</v>
      </c>
      <c r="L147">
        <v>0</v>
      </c>
      <c r="M147" s="25" t="str">
        <f>IF(IFERROR(VLOOKUP(B147,check!$C$2:$P$323,12,FALSE),"")="NA","",IFERROR(VLOOKUP(B147,check!$C$2:$P$323,12,FALSE),""))</f>
        <v/>
      </c>
      <c r="N147" s="25" t="str">
        <f>IFERROR(L147-M147,"")</f>
        <v/>
      </c>
      <c r="O147">
        <v>0</v>
      </c>
      <c r="P147" t="s">
        <v>63</v>
      </c>
      <c r="Q147" t="s">
        <v>63</v>
      </c>
      <c r="R147">
        <v>1</v>
      </c>
      <c r="S147">
        <v>1</v>
      </c>
      <c r="T147">
        <v>-1</v>
      </c>
      <c r="U147">
        <v>0</v>
      </c>
      <c r="V147">
        <v>1</v>
      </c>
      <c r="W147">
        <v>1</v>
      </c>
      <c r="X147">
        <v>1</v>
      </c>
      <c r="Y147">
        <v>1</v>
      </c>
      <c r="Z147">
        <v>0</v>
      </c>
      <c r="AA147">
        <v>0</v>
      </c>
      <c r="AB147">
        <v>1</v>
      </c>
      <c r="AC147">
        <v>1</v>
      </c>
      <c r="AD147">
        <v>0</v>
      </c>
      <c r="AE147">
        <v>0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0</v>
      </c>
      <c r="AQ147">
        <v>-1</v>
      </c>
      <c r="AR147">
        <v>1</v>
      </c>
      <c r="AS147">
        <v>1</v>
      </c>
      <c r="AT147">
        <v>1</v>
      </c>
      <c r="AU147">
        <v>-1</v>
      </c>
      <c r="AV147">
        <v>-1</v>
      </c>
      <c r="AW147">
        <v>-1</v>
      </c>
      <c r="AX147">
        <v>-1</v>
      </c>
      <c r="AY147">
        <v>-1</v>
      </c>
      <c r="AZ147">
        <v>-1</v>
      </c>
      <c r="BA147">
        <v>-1</v>
      </c>
      <c r="BB147">
        <v>1</v>
      </c>
      <c r="BC147">
        <v>0</v>
      </c>
      <c r="BD147">
        <v>1</v>
      </c>
      <c r="BE147">
        <v>1</v>
      </c>
      <c r="BF147">
        <v>1</v>
      </c>
      <c r="BG147">
        <v>0</v>
      </c>
      <c r="BH147">
        <v>1</v>
      </c>
      <c r="BI147">
        <v>1</v>
      </c>
      <c r="BJ147">
        <v>1</v>
      </c>
      <c r="BK147">
        <v>-1</v>
      </c>
      <c r="BL147">
        <v>-1</v>
      </c>
      <c r="BM147">
        <v>-1</v>
      </c>
      <c r="BN147">
        <v>0</v>
      </c>
    </row>
    <row r="148" spans="1:66" x14ac:dyDescent="0.25">
      <c r="A148">
        <v>6</v>
      </c>
      <c r="B148">
        <v>41062</v>
      </c>
      <c r="C148">
        <v>1090</v>
      </c>
      <c r="D148">
        <v>2</v>
      </c>
      <c r="E148">
        <v>2</v>
      </c>
      <c r="F148">
        <v>0.12</v>
      </c>
      <c r="G148" t="str">
        <f t="shared" si="4"/>
        <v/>
      </c>
      <c r="H148" t="s">
        <v>84</v>
      </c>
      <c r="I148" t="str">
        <f t="shared" si="5"/>
        <v/>
      </c>
      <c r="J148">
        <v>0</v>
      </c>
      <c r="K148">
        <v>0</v>
      </c>
      <c r="L148" t="s">
        <v>63</v>
      </c>
      <c r="M148" s="25" t="str">
        <f>IF(IFERROR(VLOOKUP(B148,check!$C$2:$P$323,12,FALSE),"")="NA","",IFERROR(VLOOKUP(B148,check!$C$2:$P$323,12,FALSE),""))</f>
        <v/>
      </c>
      <c r="N148" s="25" t="str">
        <f>IFERROR(L148-M148,"")</f>
        <v/>
      </c>
      <c r="O148" t="s">
        <v>63</v>
      </c>
      <c r="P148">
        <v>0</v>
      </c>
      <c r="Q148">
        <v>0</v>
      </c>
      <c r="R148">
        <v>0</v>
      </c>
      <c r="S148">
        <v>0</v>
      </c>
      <c r="T148" t="s">
        <v>63</v>
      </c>
      <c r="U148" t="s">
        <v>63</v>
      </c>
      <c r="V148" t="s">
        <v>63</v>
      </c>
      <c r="W148" t="s">
        <v>63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-1</v>
      </c>
      <c r="AE148">
        <v>0</v>
      </c>
      <c r="AF148">
        <v>1</v>
      </c>
      <c r="AG148">
        <v>0</v>
      </c>
      <c r="AH148">
        <v>1</v>
      </c>
      <c r="AI148">
        <v>0</v>
      </c>
      <c r="AJ148">
        <v>1</v>
      </c>
      <c r="AK148">
        <v>0</v>
      </c>
      <c r="AL148">
        <v>1</v>
      </c>
      <c r="AM148">
        <v>0</v>
      </c>
      <c r="AN148" t="s">
        <v>63</v>
      </c>
      <c r="AO148" t="s">
        <v>63</v>
      </c>
      <c r="AP148">
        <v>0</v>
      </c>
      <c r="AQ148">
        <v>0</v>
      </c>
      <c r="AR148">
        <v>0</v>
      </c>
      <c r="AS148">
        <v>-1</v>
      </c>
      <c r="AT148">
        <v>-1</v>
      </c>
      <c r="AU148">
        <v>-1</v>
      </c>
      <c r="AV148">
        <v>-1</v>
      </c>
      <c r="AW148">
        <v>-1</v>
      </c>
      <c r="AX148">
        <v>0</v>
      </c>
      <c r="AY148">
        <v>0</v>
      </c>
      <c r="AZ148">
        <v>-1</v>
      </c>
      <c r="BA148">
        <v>0</v>
      </c>
      <c r="BB148">
        <v>0</v>
      </c>
      <c r="BC148" t="s">
        <v>63</v>
      </c>
      <c r="BD148">
        <v>-1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-1</v>
      </c>
      <c r="BK148">
        <v>0</v>
      </c>
      <c r="BL148">
        <v>0</v>
      </c>
      <c r="BM148">
        <v>0</v>
      </c>
      <c r="BN148">
        <v>0</v>
      </c>
    </row>
    <row r="149" spans="1:66" x14ac:dyDescent="0.25">
      <c r="A149">
        <v>6</v>
      </c>
      <c r="B149">
        <v>41073</v>
      </c>
      <c r="C149">
        <v>1090</v>
      </c>
      <c r="D149">
        <v>4</v>
      </c>
      <c r="E149">
        <v>4</v>
      </c>
      <c r="F149">
        <v>0.56999999999999995</v>
      </c>
      <c r="G149">
        <f t="shared" si="4"/>
        <v>0</v>
      </c>
      <c r="H149" t="s">
        <v>84</v>
      </c>
      <c r="I149">
        <f t="shared" si="5"/>
        <v>0.56999999999999995</v>
      </c>
      <c r="J149">
        <v>0</v>
      </c>
      <c r="K149">
        <v>0</v>
      </c>
      <c r="L149">
        <v>0</v>
      </c>
      <c r="M149" s="25">
        <f>IF(IFERROR(VLOOKUP(B149,check!$C$2:$P$323,12,FALSE),"")="NA","",IFERROR(VLOOKUP(B149,check!$C$2:$P$323,12,FALSE),""))</f>
        <v>0</v>
      </c>
      <c r="N149" s="25">
        <f>IFERROR(L149-M149,"")</f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-1</v>
      </c>
      <c r="AA149">
        <v>-1</v>
      </c>
      <c r="AB149">
        <v>0</v>
      </c>
      <c r="AC149">
        <v>0</v>
      </c>
      <c r="AD149">
        <v>0</v>
      </c>
      <c r="AE149">
        <v>0</v>
      </c>
      <c r="AF149">
        <v>-1</v>
      </c>
      <c r="AG149">
        <v>-1</v>
      </c>
      <c r="AH149">
        <v>-1</v>
      </c>
      <c r="AI149">
        <v>-1</v>
      </c>
      <c r="AJ149">
        <v>-1</v>
      </c>
      <c r="AK149">
        <v>-1</v>
      </c>
      <c r="AL149">
        <v>-1</v>
      </c>
      <c r="AM149">
        <v>-1</v>
      </c>
      <c r="AN149">
        <v>-1</v>
      </c>
      <c r="AO149">
        <v>-1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0</v>
      </c>
      <c r="AV149">
        <v>-1</v>
      </c>
      <c r="AW149">
        <v>-1</v>
      </c>
      <c r="AX149">
        <v>-1</v>
      </c>
      <c r="AY149">
        <v>0</v>
      </c>
      <c r="AZ149">
        <v>-1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-1</v>
      </c>
      <c r="BK149">
        <v>0</v>
      </c>
      <c r="BL149">
        <v>0</v>
      </c>
      <c r="BM149">
        <v>0</v>
      </c>
      <c r="BN149">
        <v>-1</v>
      </c>
    </row>
    <row r="150" spans="1:66" x14ac:dyDescent="0.25">
      <c r="A150">
        <v>6</v>
      </c>
      <c r="B150">
        <v>41110</v>
      </c>
      <c r="C150">
        <v>1090</v>
      </c>
      <c r="D150">
        <v>6</v>
      </c>
      <c r="E150">
        <v>4</v>
      </c>
      <c r="F150">
        <v>1.44</v>
      </c>
      <c r="G150">
        <f t="shared" si="4"/>
        <v>1.44</v>
      </c>
      <c r="H150" t="s">
        <v>84</v>
      </c>
      <c r="I150">
        <f t="shared" si="5"/>
        <v>1.44</v>
      </c>
      <c r="J150">
        <v>-1</v>
      </c>
      <c r="K150">
        <v>-1</v>
      </c>
      <c r="L150">
        <v>1</v>
      </c>
      <c r="M150" s="25" t="str">
        <f>IF(IFERROR(VLOOKUP(B150,check!$C$2:$P$323,12,FALSE),"")="NA","",IFERROR(VLOOKUP(B150,check!$C$2:$P$323,12,FALSE),""))</f>
        <v/>
      </c>
      <c r="N150" s="25" t="str">
        <f>IFERROR(L150-M150,"")</f>
        <v/>
      </c>
      <c r="O150">
        <v>1</v>
      </c>
      <c r="P150">
        <v>-1</v>
      </c>
      <c r="Q150">
        <v>-1</v>
      </c>
      <c r="R150">
        <v>-1</v>
      </c>
      <c r="S150">
        <v>-1</v>
      </c>
      <c r="T150">
        <v>1</v>
      </c>
      <c r="U150">
        <v>1</v>
      </c>
      <c r="V150">
        <v>-1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-1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0</v>
      </c>
      <c r="AM150">
        <v>1</v>
      </c>
      <c r="AN150">
        <v>0</v>
      </c>
      <c r="AO150">
        <v>0</v>
      </c>
      <c r="AP150">
        <v>0</v>
      </c>
      <c r="AQ150">
        <v>0</v>
      </c>
      <c r="AR150">
        <v>-1</v>
      </c>
      <c r="AS150">
        <v>1</v>
      </c>
      <c r="AT150">
        <v>-1</v>
      </c>
      <c r="AU150">
        <v>0</v>
      </c>
      <c r="AV150">
        <v>0</v>
      </c>
      <c r="AW150">
        <v>-1</v>
      </c>
      <c r="AX150">
        <v>0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0</v>
      </c>
      <c r="BF150">
        <v>1</v>
      </c>
      <c r="BG150">
        <v>0</v>
      </c>
      <c r="BH150">
        <v>0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</row>
    <row r="151" spans="1:66" x14ac:dyDescent="0.25">
      <c r="A151">
        <v>6</v>
      </c>
      <c r="B151">
        <v>41178</v>
      </c>
      <c r="C151">
        <v>1090</v>
      </c>
      <c r="D151">
        <v>4</v>
      </c>
      <c r="E151">
        <v>4</v>
      </c>
      <c r="F151">
        <v>0.56999999999999995</v>
      </c>
      <c r="G151">
        <f t="shared" si="4"/>
        <v>0</v>
      </c>
      <c r="H151" t="s">
        <v>84</v>
      </c>
      <c r="I151">
        <f t="shared" si="5"/>
        <v>0.56999999999999995</v>
      </c>
      <c r="J151">
        <v>-1</v>
      </c>
      <c r="K151">
        <v>-1</v>
      </c>
      <c r="L151">
        <v>0</v>
      </c>
      <c r="M151" s="25">
        <f>IF(IFERROR(VLOOKUP(B151,check!$C$2:$P$323,12,FALSE),"")="NA","",IFERROR(VLOOKUP(B151,check!$C$2:$P$323,12,FALSE),""))</f>
        <v>1</v>
      </c>
      <c r="N151" s="25">
        <f>IFERROR(L151-M151,"")</f>
        <v>-1</v>
      </c>
      <c r="O151">
        <v>1</v>
      </c>
      <c r="P151">
        <v>0</v>
      </c>
      <c r="Q151">
        <v>-1</v>
      </c>
      <c r="R151">
        <v>-1</v>
      </c>
      <c r="S151">
        <v>-1</v>
      </c>
      <c r="T151">
        <v>1</v>
      </c>
      <c r="U151">
        <v>1</v>
      </c>
      <c r="V151">
        <v>0</v>
      </c>
      <c r="W151">
        <v>-1</v>
      </c>
      <c r="X151">
        <v>0</v>
      </c>
      <c r="Y151">
        <v>-1</v>
      </c>
      <c r="Z151">
        <v>0</v>
      </c>
      <c r="AA151">
        <v>0</v>
      </c>
      <c r="AB151">
        <v>0</v>
      </c>
      <c r="AC151">
        <v>-1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1</v>
      </c>
      <c r="AO151">
        <v>1</v>
      </c>
      <c r="AP151">
        <v>1</v>
      </c>
      <c r="AQ151">
        <v>0</v>
      </c>
      <c r="AR151">
        <v>0</v>
      </c>
      <c r="AS151">
        <v>-1</v>
      </c>
      <c r="AT151">
        <v>1</v>
      </c>
      <c r="AU151">
        <v>-1</v>
      </c>
      <c r="AV151">
        <v>-1</v>
      </c>
      <c r="AW151">
        <v>-1</v>
      </c>
      <c r="AX151">
        <v>0</v>
      </c>
      <c r="AY151">
        <v>-1</v>
      </c>
      <c r="AZ151">
        <v>0</v>
      </c>
      <c r="BA151">
        <v>0</v>
      </c>
      <c r="BB151">
        <v>-1</v>
      </c>
      <c r="BC151">
        <v>1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-1</v>
      </c>
    </row>
    <row r="152" spans="1:66" x14ac:dyDescent="0.25">
      <c r="A152">
        <v>6</v>
      </c>
      <c r="B152">
        <v>41187</v>
      </c>
      <c r="C152">
        <v>1109</v>
      </c>
      <c r="D152">
        <v>9</v>
      </c>
      <c r="E152">
        <v>4</v>
      </c>
      <c r="F152">
        <v>9.4380000000000006</v>
      </c>
      <c r="G152">
        <f t="shared" si="4"/>
        <v>0</v>
      </c>
      <c r="H152" t="s">
        <v>84</v>
      </c>
      <c r="I152">
        <f t="shared" si="5"/>
        <v>9.4380000000000006</v>
      </c>
      <c r="J152">
        <v>1</v>
      </c>
      <c r="K152">
        <v>1</v>
      </c>
      <c r="L152">
        <v>0</v>
      </c>
      <c r="M152" s="25" t="str">
        <f>IF(IFERROR(VLOOKUP(B152,check!$C$2:$P$323,12,FALSE),"")="NA","",IFERROR(VLOOKUP(B152,check!$C$2:$P$323,12,FALSE),""))</f>
        <v/>
      </c>
      <c r="N152" s="25" t="str">
        <f>IFERROR(L152-M152,"")</f>
        <v/>
      </c>
      <c r="O152">
        <v>1</v>
      </c>
      <c r="P152">
        <v>0</v>
      </c>
      <c r="Q152">
        <v>1</v>
      </c>
      <c r="R152">
        <v>1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0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0</v>
      </c>
      <c r="AS152">
        <v>1</v>
      </c>
      <c r="AT152">
        <v>-1</v>
      </c>
      <c r="AU152">
        <v>-1</v>
      </c>
      <c r="AV152">
        <v>-1</v>
      </c>
      <c r="AW152">
        <v>-1</v>
      </c>
      <c r="AX152">
        <v>-1</v>
      </c>
      <c r="AY152">
        <v>-1</v>
      </c>
      <c r="AZ152">
        <v>0</v>
      </c>
      <c r="BA152">
        <v>0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-1</v>
      </c>
      <c r="BH152">
        <v>-1</v>
      </c>
      <c r="BI152">
        <v>1</v>
      </c>
      <c r="BJ152">
        <v>1</v>
      </c>
      <c r="BK152">
        <v>0</v>
      </c>
      <c r="BL152">
        <v>0</v>
      </c>
      <c r="BM152">
        <v>-1</v>
      </c>
      <c r="BN152">
        <v>-1</v>
      </c>
    </row>
    <row r="153" spans="1:66" x14ac:dyDescent="0.25">
      <c r="A153">
        <v>6</v>
      </c>
      <c r="B153">
        <v>41191</v>
      </c>
      <c r="C153">
        <v>1109</v>
      </c>
      <c r="D153">
        <v>4</v>
      </c>
      <c r="E153">
        <v>3</v>
      </c>
      <c r="F153">
        <v>0.627</v>
      </c>
      <c r="G153">
        <f t="shared" si="4"/>
        <v>0</v>
      </c>
      <c r="H153" t="s">
        <v>84</v>
      </c>
      <c r="I153">
        <f t="shared" si="5"/>
        <v>0.627</v>
      </c>
      <c r="J153">
        <v>1</v>
      </c>
      <c r="K153">
        <v>0</v>
      </c>
      <c r="L153">
        <v>0</v>
      </c>
      <c r="M153" s="25">
        <f>IF(IFERROR(VLOOKUP(B153,check!$C$2:$P$323,12,FALSE),"")="NA","",IFERROR(VLOOKUP(B153,check!$C$2:$P$323,12,FALSE),""))</f>
        <v>0</v>
      </c>
      <c r="N153" s="25">
        <f>IFERROR(L153-M153,"")</f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-1</v>
      </c>
      <c r="AA153">
        <v>-1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1</v>
      </c>
      <c r="AH153">
        <v>0</v>
      </c>
      <c r="AI153">
        <v>0</v>
      </c>
      <c r="AJ153">
        <v>1</v>
      </c>
      <c r="AK153">
        <v>1</v>
      </c>
      <c r="AL153">
        <v>0</v>
      </c>
      <c r="AM153">
        <v>-1</v>
      </c>
      <c r="AN153">
        <v>0</v>
      </c>
      <c r="AO153">
        <v>-1</v>
      </c>
      <c r="AP153">
        <v>0</v>
      </c>
      <c r="AQ153">
        <v>0</v>
      </c>
      <c r="AR153">
        <v>0</v>
      </c>
      <c r="AS153">
        <v>-1</v>
      </c>
      <c r="AT153">
        <v>1</v>
      </c>
      <c r="AU153">
        <v>0</v>
      </c>
      <c r="AV153">
        <v>-1</v>
      </c>
      <c r="AW153">
        <v>-1</v>
      </c>
      <c r="AX153">
        <v>0</v>
      </c>
      <c r="AY153">
        <v>0</v>
      </c>
      <c r="AZ153">
        <v>0</v>
      </c>
      <c r="BA153">
        <v>-1</v>
      </c>
      <c r="BB153">
        <v>0</v>
      </c>
      <c r="BC153">
        <v>0</v>
      </c>
      <c r="BD153">
        <v>0</v>
      </c>
      <c r="BE153">
        <v>0</v>
      </c>
      <c r="BF153">
        <v>-1</v>
      </c>
      <c r="BG153">
        <v>-1</v>
      </c>
      <c r="BH153">
        <v>0</v>
      </c>
      <c r="BI153">
        <v>0</v>
      </c>
      <c r="BJ153">
        <v>-1</v>
      </c>
      <c r="BK153">
        <v>1</v>
      </c>
      <c r="BL153">
        <v>-1</v>
      </c>
      <c r="BM153">
        <v>0</v>
      </c>
      <c r="BN153">
        <v>0</v>
      </c>
    </row>
    <row r="154" spans="1:66" x14ac:dyDescent="0.25">
      <c r="A154">
        <v>1</v>
      </c>
      <c r="B154">
        <v>41192</v>
      </c>
      <c r="C154">
        <v>1109</v>
      </c>
      <c r="D154">
        <v>3</v>
      </c>
      <c r="E154">
        <v>2</v>
      </c>
      <c r="F154">
        <v>0.33</v>
      </c>
      <c r="G154">
        <f t="shared" si="4"/>
        <v>0</v>
      </c>
      <c r="H154" t="s">
        <v>84</v>
      </c>
      <c r="I154">
        <f t="shared" si="5"/>
        <v>0.33</v>
      </c>
      <c r="J154">
        <v>0</v>
      </c>
      <c r="K154">
        <v>1</v>
      </c>
      <c r="L154">
        <v>0</v>
      </c>
      <c r="M154" s="25">
        <f>IF(IFERROR(VLOOKUP(B154,check!$C$2:$P$323,12,FALSE),"")="NA","",IFERROR(VLOOKUP(B154,check!$C$2:$P$323,12,FALSE),""))</f>
        <v>0</v>
      </c>
      <c r="N154" s="25">
        <f>IFERROR(L154-M154,"")</f>
        <v>0</v>
      </c>
      <c r="O154">
        <v>0</v>
      </c>
      <c r="P154">
        <v>0</v>
      </c>
      <c r="Q154">
        <v>1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-1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-1</v>
      </c>
      <c r="AH154">
        <v>0</v>
      </c>
      <c r="AI154">
        <v>0</v>
      </c>
      <c r="AJ154">
        <v>0</v>
      </c>
      <c r="AK154">
        <v>-1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-1</v>
      </c>
      <c r="AS154">
        <v>1</v>
      </c>
      <c r="AT154">
        <v>-1</v>
      </c>
      <c r="AU154">
        <v>-1</v>
      </c>
      <c r="AV154">
        <v>-1</v>
      </c>
      <c r="AW154">
        <v>-1</v>
      </c>
      <c r="AX154">
        <v>-1</v>
      </c>
      <c r="AY154">
        <v>-1</v>
      </c>
      <c r="AZ154">
        <v>1</v>
      </c>
      <c r="BA154">
        <v>-1</v>
      </c>
      <c r="BB154">
        <v>-1</v>
      </c>
      <c r="BC154">
        <v>-1</v>
      </c>
      <c r="BD154">
        <v>0</v>
      </c>
      <c r="BE154">
        <v>1</v>
      </c>
      <c r="BF154">
        <v>0</v>
      </c>
      <c r="BG154">
        <v>0</v>
      </c>
      <c r="BH154">
        <v>0</v>
      </c>
      <c r="BI154">
        <v>-1</v>
      </c>
      <c r="BJ154">
        <v>-1</v>
      </c>
      <c r="BK154">
        <v>1</v>
      </c>
      <c r="BL154">
        <v>-1</v>
      </c>
      <c r="BM154">
        <v>-1</v>
      </c>
      <c r="BN154">
        <v>-1</v>
      </c>
    </row>
    <row r="155" spans="1:66" x14ac:dyDescent="0.25">
      <c r="A155">
        <v>2</v>
      </c>
      <c r="B155">
        <v>41197</v>
      </c>
      <c r="C155">
        <v>1109</v>
      </c>
      <c r="D155">
        <v>5</v>
      </c>
      <c r="E155">
        <v>4</v>
      </c>
      <c r="F155">
        <v>1.1220000000000001</v>
      </c>
      <c r="G155">
        <f t="shared" si="4"/>
        <v>0</v>
      </c>
      <c r="H155" t="s">
        <v>84</v>
      </c>
      <c r="I155">
        <f t="shared" si="5"/>
        <v>1.1220000000000001</v>
      </c>
      <c r="J155">
        <v>0</v>
      </c>
      <c r="K155">
        <v>-1</v>
      </c>
      <c r="L155">
        <v>0</v>
      </c>
      <c r="M155" s="25">
        <f>IF(IFERROR(VLOOKUP(B155,check!$C$2:$P$323,12,FALSE),"")="NA","",IFERROR(VLOOKUP(B155,check!$C$2:$P$323,12,FALSE),""))</f>
        <v>0</v>
      </c>
      <c r="N155" s="25">
        <f>IFERROR(L155-M155,"")</f>
        <v>0</v>
      </c>
      <c r="O155">
        <v>0</v>
      </c>
      <c r="P155">
        <v>0</v>
      </c>
      <c r="Q155">
        <v>-1</v>
      </c>
      <c r="R155">
        <v>0</v>
      </c>
      <c r="S155">
        <v>-1</v>
      </c>
      <c r="T155">
        <v>0</v>
      </c>
      <c r="U155">
        <v>0</v>
      </c>
      <c r="V155">
        <v>-1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-1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-1</v>
      </c>
      <c r="AS155">
        <v>1</v>
      </c>
      <c r="AT155">
        <v>-1</v>
      </c>
      <c r="AU155">
        <v>0</v>
      </c>
      <c r="AV155">
        <v>-1</v>
      </c>
      <c r="AW155">
        <v>-1</v>
      </c>
      <c r="AX155">
        <v>-1</v>
      </c>
      <c r="AY155">
        <v>-1</v>
      </c>
      <c r="AZ155">
        <v>1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1</v>
      </c>
      <c r="BJ155">
        <v>1</v>
      </c>
      <c r="BK155">
        <v>0</v>
      </c>
      <c r="BL155">
        <v>0</v>
      </c>
      <c r="BM155">
        <v>-1</v>
      </c>
      <c r="BN155">
        <v>-1</v>
      </c>
    </row>
    <row r="156" spans="1:66" x14ac:dyDescent="0.25">
      <c r="A156">
        <v>1</v>
      </c>
      <c r="B156">
        <v>41203</v>
      </c>
      <c r="C156">
        <v>1109</v>
      </c>
      <c r="D156">
        <v>8</v>
      </c>
      <c r="E156">
        <v>4</v>
      </c>
      <c r="F156">
        <v>3.1019999999999999</v>
      </c>
      <c r="G156">
        <f t="shared" si="4"/>
        <v>3.1019999999999999</v>
      </c>
      <c r="H156" t="s">
        <v>84</v>
      </c>
      <c r="I156">
        <f t="shared" si="5"/>
        <v>3.1019999999999999</v>
      </c>
      <c r="J156">
        <v>1</v>
      </c>
      <c r="K156">
        <v>1</v>
      </c>
      <c r="L156">
        <v>1</v>
      </c>
      <c r="M156" s="25">
        <f>IF(IFERROR(VLOOKUP(B156,check!$C$2:$P$323,12,FALSE),"")="NA","",IFERROR(VLOOKUP(B156,check!$C$2:$P$323,12,FALSE),""))</f>
        <v>1</v>
      </c>
      <c r="N156" s="25">
        <f>IFERROR(L156-M156,"")</f>
        <v>0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-1</v>
      </c>
      <c r="W156">
        <v>-1</v>
      </c>
      <c r="X156">
        <v>1</v>
      </c>
      <c r="Y156">
        <v>1</v>
      </c>
      <c r="Z156">
        <v>0</v>
      </c>
      <c r="AA156">
        <v>0</v>
      </c>
      <c r="AB156">
        <v>1</v>
      </c>
      <c r="AC156">
        <v>1</v>
      </c>
      <c r="AD156" t="s">
        <v>63</v>
      </c>
      <c r="AE156" t="s">
        <v>63</v>
      </c>
      <c r="AF156">
        <v>0</v>
      </c>
      <c r="AG156">
        <v>1</v>
      </c>
      <c r="AH156">
        <v>0</v>
      </c>
      <c r="AI156">
        <v>1</v>
      </c>
      <c r="AJ156">
        <v>1</v>
      </c>
      <c r="AK156">
        <v>0</v>
      </c>
      <c r="AL156">
        <v>0</v>
      </c>
      <c r="AM156">
        <v>1</v>
      </c>
      <c r="AN156">
        <v>0</v>
      </c>
      <c r="AO156">
        <v>1</v>
      </c>
      <c r="AP156">
        <v>1</v>
      </c>
      <c r="AQ156">
        <v>1</v>
      </c>
      <c r="AR156">
        <v>-1</v>
      </c>
      <c r="AS156">
        <v>1</v>
      </c>
      <c r="AT156">
        <v>-1</v>
      </c>
      <c r="AU156">
        <v>-1</v>
      </c>
      <c r="AV156">
        <v>-1</v>
      </c>
      <c r="AW156">
        <v>-1</v>
      </c>
      <c r="AX156">
        <v>-1</v>
      </c>
      <c r="AY156" t="s">
        <v>63</v>
      </c>
      <c r="AZ156" t="s">
        <v>63</v>
      </c>
      <c r="BA156" t="s">
        <v>63</v>
      </c>
      <c r="BB156" t="s">
        <v>63</v>
      </c>
      <c r="BC156">
        <v>1</v>
      </c>
      <c r="BD156" t="s">
        <v>63</v>
      </c>
      <c r="BE156">
        <v>1</v>
      </c>
      <c r="BF156" t="s">
        <v>63</v>
      </c>
      <c r="BG156" t="s">
        <v>63</v>
      </c>
      <c r="BH156">
        <v>-1</v>
      </c>
      <c r="BI156" t="s">
        <v>63</v>
      </c>
      <c r="BJ156" t="s">
        <v>63</v>
      </c>
      <c r="BK156" t="s">
        <v>63</v>
      </c>
      <c r="BL156" t="s">
        <v>63</v>
      </c>
      <c r="BM156" t="s">
        <v>63</v>
      </c>
      <c r="BN156" t="s">
        <v>63</v>
      </c>
    </row>
    <row r="157" spans="1:66" x14ac:dyDescent="0.25">
      <c r="A157">
        <v>6</v>
      </c>
      <c r="B157">
        <v>41214</v>
      </c>
      <c r="C157">
        <v>1110</v>
      </c>
      <c r="D157">
        <v>1</v>
      </c>
      <c r="E157">
        <v>1</v>
      </c>
      <c r="F157">
        <v>3.5000000000000003E-2</v>
      </c>
      <c r="G157" t="str">
        <f t="shared" si="4"/>
        <v/>
      </c>
      <c r="H157" t="s">
        <v>84</v>
      </c>
      <c r="I157" t="str">
        <f t="shared" si="5"/>
        <v/>
      </c>
      <c r="J157">
        <v>-1</v>
      </c>
      <c r="K157">
        <v>0</v>
      </c>
      <c r="L157" t="s">
        <v>63</v>
      </c>
      <c r="M157" s="25" t="str">
        <f>IF(IFERROR(VLOOKUP(B157,check!$C$2:$P$323,12,FALSE),"")="NA","",IFERROR(VLOOKUP(B157,check!$C$2:$P$323,12,FALSE),""))</f>
        <v/>
      </c>
      <c r="N157" s="25" t="str">
        <f>IFERROR(L157-M157,"")</f>
        <v/>
      </c>
      <c r="O157" t="s">
        <v>63</v>
      </c>
      <c r="P157">
        <v>-1</v>
      </c>
      <c r="Q157">
        <v>0</v>
      </c>
      <c r="R157">
        <v>-1</v>
      </c>
      <c r="S157">
        <v>0</v>
      </c>
      <c r="T157" t="s">
        <v>63</v>
      </c>
      <c r="U157" t="s">
        <v>63</v>
      </c>
      <c r="V157">
        <v>0</v>
      </c>
      <c r="W157">
        <v>0</v>
      </c>
      <c r="X157">
        <v>-1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0</v>
      </c>
      <c r="AL157">
        <v>1</v>
      </c>
      <c r="AM157">
        <v>0</v>
      </c>
      <c r="AN157" t="s">
        <v>63</v>
      </c>
      <c r="AO157" t="s">
        <v>63</v>
      </c>
      <c r="AP157">
        <v>0</v>
      </c>
      <c r="AQ157">
        <v>0</v>
      </c>
      <c r="AR157">
        <v>-1</v>
      </c>
      <c r="AS157">
        <v>1</v>
      </c>
      <c r="AT157">
        <v>-1</v>
      </c>
      <c r="AU157">
        <v>-1</v>
      </c>
      <c r="AV157">
        <v>-1</v>
      </c>
      <c r="AW157">
        <v>-1</v>
      </c>
      <c r="AX157">
        <v>-1</v>
      </c>
      <c r="AY157">
        <v>0</v>
      </c>
      <c r="AZ157">
        <v>-1</v>
      </c>
      <c r="BA157">
        <v>1</v>
      </c>
      <c r="BB157" t="s">
        <v>63</v>
      </c>
      <c r="BC157" t="s">
        <v>63</v>
      </c>
      <c r="BD157">
        <v>0</v>
      </c>
      <c r="BE157">
        <v>-1</v>
      </c>
      <c r="BF157">
        <v>-1</v>
      </c>
      <c r="BG157">
        <v>-1</v>
      </c>
      <c r="BH157">
        <v>-1</v>
      </c>
      <c r="BI157">
        <v>-1</v>
      </c>
      <c r="BJ157">
        <v>-1</v>
      </c>
      <c r="BK157">
        <v>-1</v>
      </c>
      <c r="BL157">
        <v>0</v>
      </c>
      <c r="BM157">
        <v>0</v>
      </c>
      <c r="BN157">
        <v>1</v>
      </c>
    </row>
    <row r="158" spans="1:66" x14ac:dyDescent="0.25">
      <c r="A158">
        <v>9</v>
      </c>
      <c r="B158">
        <v>41225</v>
      </c>
      <c r="C158">
        <v>1110</v>
      </c>
      <c r="D158">
        <v>1</v>
      </c>
      <c r="E158">
        <v>1</v>
      </c>
      <c r="F158">
        <v>3.5000000000000003E-2</v>
      </c>
      <c r="G158" t="str">
        <f t="shared" si="4"/>
        <v/>
      </c>
      <c r="H158" t="s">
        <v>84</v>
      </c>
      <c r="I158" t="str">
        <f t="shared" si="5"/>
        <v/>
      </c>
      <c r="J158">
        <v>1</v>
      </c>
      <c r="K158">
        <v>0</v>
      </c>
      <c r="L158" t="s">
        <v>63</v>
      </c>
      <c r="M158" s="25" t="str">
        <f>IF(IFERROR(VLOOKUP(B158,check!$C$2:$P$323,12,FALSE),"")="NA","",IFERROR(VLOOKUP(B158,check!$C$2:$P$323,12,FALSE),""))</f>
        <v/>
      </c>
      <c r="N158" s="25" t="str">
        <f>IFERROR(L158-M158,"")</f>
        <v/>
      </c>
      <c r="O158" t="s">
        <v>63</v>
      </c>
      <c r="P158">
        <v>0</v>
      </c>
      <c r="Q158">
        <v>0</v>
      </c>
      <c r="R158">
        <v>0</v>
      </c>
      <c r="S158">
        <v>0</v>
      </c>
      <c r="T158" t="s">
        <v>63</v>
      </c>
      <c r="U158" t="s">
        <v>63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 t="s">
        <v>63</v>
      </c>
      <c r="AE158" t="s">
        <v>63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 t="s">
        <v>63</v>
      </c>
      <c r="AO158" t="s">
        <v>63</v>
      </c>
      <c r="AP158">
        <v>0</v>
      </c>
      <c r="AQ158">
        <v>0</v>
      </c>
      <c r="AR158">
        <v>0</v>
      </c>
      <c r="AS158">
        <v>1</v>
      </c>
      <c r="AT158">
        <v>-1</v>
      </c>
      <c r="AU158" t="s">
        <v>63</v>
      </c>
      <c r="AV158" t="s">
        <v>63</v>
      </c>
      <c r="AW158" t="s">
        <v>63</v>
      </c>
      <c r="AX158" t="s">
        <v>63</v>
      </c>
      <c r="AY158">
        <v>0</v>
      </c>
      <c r="AZ158">
        <v>0</v>
      </c>
      <c r="BA158" t="s">
        <v>63</v>
      </c>
      <c r="BB158" t="s">
        <v>63</v>
      </c>
      <c r="BC158" t="s">
        <v>63</v>
      </c>
      <c r="BD158" t="s">
        <v>63</v>
      </c>
      <c r="BE158" t="s">
        <v>63</v>
      </c>
      <c r="BF158" t="s">
        <v>63</v>
      </c>
      <c r="BG158" t="s">
        <v>63</v>
      </c>
      <c r="BH158" t="s">
        <v>63</v>
      </c>
      <c r="BI158">
        <v>0</v>
      </c>
      <c r="BJ158" t="s">
        <v>63</v>
      </c>
      <c r="BK158">
        <v>0</v>
      </c>
      <c r="BL158">
        <v>0</v>
      </c>
      <c r="BM158">
        <v>0</v>
      </c>
      <c r="BN158">
        <v>0</v>
      </c>
    </row>
    <row r="159" spans="1:66" x14ac:dyDescent="0.25">
      <c r="A159">
        <v>6</v>
      </c>
      <c r="B159">
        <v>41228</v>
      </c>
      <c r="C159">
        <v>1110</v>
      </c>
      <c r="D159">
        <v>2</v>
      </c>
      <c r="E159">
        <v>2</v>
      </c>
      <c r="F159">
        <v>0.14000000000000001</v>
      </c>
      <c r="G159" t="str">
        <f t="shared" si="4"/>
        <v/>
      </c>
      <c r="H159" t="s">
        <v>84</v>
      </c>
      <c r="I159" t="str">
        <f t="shared" si="5"/>
        <v/>
      </c>
      <c r="J159">
        <v>0</v>
      </c>
      <c r="K159">
        <v>1</v>
      </c>
      <c r="L159" t="s">
        <v>63</v>
      </c>
      <c r="M159" s="25" t="str">
        <f>IF(IFERROR(VLOOKUP(B159,check!$C$2:$P$323,12,FALSE),"")="NA","",IFERROR(VLOOKUP(B159,check!$C$2:$P$323,12,FALSE),""))</f>
        <v/>
      </c>
      <c r="N159" s="25" t="str">
        <f>IFERROR(L159-M159,"")</f>
        <v/>
      </c>
      <c r="O159" t="s">
        <v>63</v>
      </c>
      <c r="P159">
        <v>0</v>
      </c>
      <c r="Q159">
        <v>1</v>
      </c>
      <c r="R159">
        <v>0</v>
      </c>
      <c r="S159">
        <v>1</v>
      </c>
      <c r="T159" t="s">
        <v>63</v>
      </c>
      <c r="U159" t="s">
        <v>63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 t="s">
        <v>63</v>
      </c>
      <c r="AE159" t="s">
        <v>63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 t="s">
        <v>63</v>
      </c>
      <c r="AO159" t="s">
        <v>63</v>
      </c>
      <c r="AP159">
        <v>0</v>
      </c>
      <c r="AQ159">
        <v>0</v>
      </c>
      <c r="AR159">
        <v>-1</v>
      </c>
      <c r="AS159">
        <v>1</v>
      </c>
      <c r="AT159">
        <v>-1</v>
      </c>
      <c r="AU159">
        <v>-1</v>
      </c>
      <c r="AV159">
        <v>-1</v>
      </c>
      <c r="AW159">
        <v>-1</v>
      </c>
      <c r="AX159">
        <v>0</v>
      </c>
      <c r="AY159">
        <v>0</v>
      </c>
      <c r="AZ159">
        <v>1</v>
      </c>
      <c r="BA159">
        <v>0</v>
      </c>
      <c r="BB159" t="s">
        <v>63</v>
      </c>
      <c r="BC159" t="s">
        <v>63</v>
      </c>
      <c r="BD159">
        <v>0</v>
      </c>
      <c r="BE159">
        <v>1</v>
      </c>
      <c r="BF159">
        <v>0</v>
      </c>
      <c r="BG159">
        <v>0</v>
      </c>
      <c r="BH159">
        <v>0</v>
      </c>
      <c r="BI159">
        <v>-1</v>
      </c>
      <c r="BJ159">
        <v>-1</v>
      </c>
      <c r="BK159">
        <v>1</v>
      </c>
      <c r="BL159">
        <v>0</v>
      </c>
      <c r="BM159">
        <v>0</v>
      </c>
      <c r="BN159">
        <v>0</v>
      </c>
    </row>
    <row r="160" spans="1:66" x14ac:dyDescent="0.25">
      <c r="A160">
        <v>6</v>
      </c>
      <c r="B160">
        <v>41265</v>
      </c>
      <c r="C160">
        <v>1110</v>
      </c>
      <c r="D160">
        <v>6</v>
      </c>
      <c r="E160">
        <v>4</v>
      </c>
      <c r="F160">
        <v>1.68</v>
      </c>
      <c r="G160" t="str">
        <f t="shared" si="4"/>
        <v/>
      </c>
      <c r="H160" t="s">
        <v>84</v>
      </c>
      <c r="I160" t="str">
        <f t="shared" si="5"/>
        <v/>
      </c>
      <c r="J160">
        <v>0</v>
      </c>
      <c r="K160">
        <v>0</v>
      </c>
      <c r="L160" t="s">
        <v>63</v>
      </c>
      <c r="M160" s="25" t="str">
        <f>IF(IFERROR(VLOOKUP(B160,check!$C$2:$P$323,12,FALSE),"")="NA","",IFERROR(VLOOKUP(B160,check!$C$2:$P$323,12,FALSE),""))</f>
        <v/>
      </c>
      <c r="N160" s="25" t="str">
        <f>IFERROR(L160-M160,"")</f>
        <v/>
      </c>
      <c r="O160" t="s">
        <v>63</v>
      </c>
      <c r="P160">
        <v>0</v>
      </c>
      <c r="Q160">
        <v>-1</v>
      </c>
      <c r="R160">
        <v>0</v>
      </c>
      <c r="S160">
        <v>0</v>
      </c>
      <c r="T160" t="s">
        <v>63</v>
      </c>
      <c r="U160" t="s">
        <v>63</v>
      </c>
      <c r="V160">
        <v>-1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-1</v>
      </c>
      <c r="AD160">
        <v>1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 t="s">
        <v>63</v>
      </c>
      <c r="AO160" t="s">
        <v>63</v>
      </c>
      <c r="AP160">
        <v>0</v>
      </c>
      <c r="AQ160">
        <v>0</v>
      </c>
      <c r="AR160">
        <v>0</v>
      </c>
      <c r="AS160">
        <v>1</v>
      </c>
      <c r="AT160">
        <v>1</v>
      </c>
      <c r="AU160">
        <v>-1</v>
      </c>
      <c r="AV160">
        <v>-1</v>
      </c>
      <c r="AW160">
        <v>-1</v>
      </c>
      <c r="AX160">
        <v>-1</v>
      </c>
      <c r="AY160">
        <v>-1</v>
      </c>
      <c r="AZ160">
        <v>1</v>
      </c>
      <c r="BA160">
        <v>0</v>
      </c>
      <c r="BB160">
        <v>0</v>
      </c>
      <c r="BC160" t="s">
        <v>63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-1</v>
      </c>
      <c r="BK160">
        <v>1</v>
      </c>
      <c r="BL160">
        <v>0</v>
      </c>
      <c r="BM160">
        <v>-1</v>
      </c>
      <c r="BN160">
        <v>-1</v>
      </c>
    </row>
    <row r="161" spans="1:66" x14ac:dyDescent="0.25">
      <c r="A161">
        <v>1</v>
      </c>
      <c r="B161">
        <v>41276</v>
      </c>
      <c r="C161">
        <v>1110</v>
      </c>
      <c r="D161">
        <v>1</v>
      </c>
      <c r="E161">
        <v>1</v>
      </c>
      <c r="F161">
        <v>3.5000000000000003E-2</v>
      </c>
      <c r="G161" t="str">
        <f t="shared" si="4"/>
        <v/>
      </c>
      <c r="H161" t="s">
        <v>84</v>
      </c>
      <c r="I161" t="str">
        <f t="shared" si="5"/>
        <v/>
      </c>
      <c r="J161">
        <v>-1</v>
      </c>
      <c r="K161">
        <v>0</v>
      </c>
      <c r="L161" t="s">
        <v>63</v>
      </c>
      <c r="M161" s="25" t="str">
        <f>IF(IFERROR(VLOOKUP(B161,check!$C$2:$P$323,12,FALSE),"")="NA","",IFERROR(VLOOKUP(B161,check!$C$2:$P$323,12,FALSE),""))</f>
        <v/>
      </c>
      <c r="N161" s="25" t="str">
        <f>IFERROR(L161-M161,"")</f>
        <v/>
      </c>
      <c r="O161" t="s">
        <v>63</v>
      </c>
      <c r="P161">
        <v>-1</v>
      </c>
      <c r="Q161">
        <v>0</v>
      </c>
      <c r="R161">
        <v>-1</v>
      </c>
      <c r="S161">
        <v>-1</v>
      </c>
      <c r="T161" t="s">
        <v>63</v>
      </c>
      <c r="U161" t="s">
        <v>63</v>
      </c>
      <c r="V161">
        <v>-1</v>
      </c>
      <c r="W161">
        <v>-1</v>
      </c>
      <c r="X161">
        <v>-1</v>
      </c>
      <c r="Y161">
        <v>0</v>
      </c>
      <c r="Z161">
        <v>0</v>
      </c>
      <c r="AA161">
        <v>0</v>
      </c>
      <c r="AB161">
        <v>-1</v>
      </c>
      <c r="AC161">
        <v>-1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 t="s">
        <v>63</v>
      </c>
      <c r="AO161" t="s">
        <v>63</v>
      </c>
      <c r="AP161">
        <v>0</v>
      </c>
      <c r="AQ161">
        <v>0</v>
      </c>
      <c r="AR161">
        <v>-1</v>
      </c>
      <c r="AS161">
        <v>1</v>
      </c>
      <c r="AT161">
        <v>-1</v>
      </c>
      <c r="AU161">
        <v>-1</v>
      </c>
      <c r="AV161">
        <v>-1</v>
      </c>
      <c r="AW161">
        <v>-1</v>
      </c>
      <c r="AX161">
        <v>0</v>
      </c>
      <c r="AY161">
        <v>-1</v>
      </c>
      <c r="AZ161">
        <v>0</v>
      </c>
      <c r="BA161">
        <v>1</v>
      </c>
      <c r="BB161" t="s">
        <v>63</v>
      </c>
      <c r="BC161" t="s">
        <v>63</v>
      </c>
      <c r="BD161" t="s">
        <v>63</v>
      </c>
      <c r="BE161">
        <v>-1</v>
      </c>
      <c r="BF161">
        <v>0</v>
      </c>
      <c r="BG161" t="s">
        <v>63</v>
      </c>
      <c r="BH161">
        <v>-1</v>
      </c>
      <c r="BI161">
        <v>0</v>
      </c>
      <c r="BJ161">
        <v>0</v>
      </c>
      <c r="BK161">
        <v>0</v>
      </c>
      <c r="BL161">
        <v>0</v>
      </c>
      <c r="BM161">
        <v>-1</v>
      </c>
      <c r="BN161">
        <v>0</v>
      </c>
    </row>
    <row r="162" spans="1:66" x14ac:dyDescent="0.25">
      <c r="A162">
        <v>5</v>
      </c>
      <c r="B162">
        <v>41291</v>
      </c>
      <c r="C162">
        <v>1110</v>
      </c>
      <c r="D162">
        <v>2</v>
      </c>
      <c r="E162">
        <v>2</v>
      </c>
      <c r="F162">
        <v>0.14000000000000001</v>
      </c>
      <c r="G162">
        <f t="shared" si="4"/>
        <v>0</v>
      </c>
      <c r="H162" t="s">
        <v>84</v>
      </c>
      <c r="I162">
        <f t="shared" si="5"/>
        <v>0.14000000000000001</v>
      </c>
      <c r="J162">
        <v>-1</v>
      </c>
      <c r="K162">
        <v>-1</v>
      </c>
      <c r="L162">
        <v>0</v>
      </c>
      <c r="M162" s="25">
        <f>IF(IFERROR(VLOOKUP(B162,check!$C$2:$P$323,12,FALSE),"")="NA","",IFERROR(VLOOKUP(B162,check!$C$2:$P$323,12,FALSE),""))</f>
        <v>0</v>
      </c>
      <c r="N162" s="25">
        <f>IFERROR(L162-M162,"")</f>
        <v>0</v>
      </c>
      <c r="O162">
        <v>-1</v>
      </c>
      <c r="P162">
        <v>-1</v>
      </c>
      <c r="Q162">
        <v>-1</v>
      </c>
      <c r="R162">
        <v>-1</v>
      </c>
      <c r="S162">
        <v>-1</v>
      </c>
      <c r="T162">
        <v>-1</v>
      </c>
      <c r="U162">
        <v>-1</v>
      </c>
      <c r="V162">
        <v>-1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-1</v>
      </c>
      <c r="AD162">
        <v>0</v>
      </c>
      <c r="AE162">
        <v>0</v>
      </c>
      <c r="AF162">
        <v>1</v>
      </c>
      <c r="AG162">
        <v>0</v>
      </c>
      <c r="AH162">
        <v>1</v>
      </c>
      <c r="AI162">
        <v>0</v>
      </c>
      <c r="AJ162">
        <v>1</v>
      </c>
      <c r="AK162">
        <v>1</v>
      </c>
      <c r="AL162">
        <v>-1</v>
      </c>
      <c r="AM162">
        <v>-1</v>
      </c>
      <c r="AN162">
        <v>0</v>
      </c>
      <c r="AO162">
        <v>0</v>
      </c>
      <c r="AP162">
        <v>0</v>
      </c>
      <c r="AQ162">
        <v>0</v>
      </c>
      <c r="AR162">
        <v>-1</v>
      </c>
      <c r="AS162">
        <v>1</v>
      </c>
      <c r="AT162">
        <v>-1</v>
      </c>
      <c r="AU162">
        <v>0</v>
      </c>
      <c r="AV162">
        <v>0</v>
      </c>
      <c r="AW162">
        <v>-1</v>
      </c>
      <c r="AX162">
        <v>0</v>
      </c>
      <c r="AY162">
        <v>0</v>
      </c>
      <c r="AZ162">
        <v>1</v>
      </c>
      <c r="BA162">
        <v>1</v>
      </c>
      <c r="BB162">
        <v>0</v>
      </c>
      <c r="BC162">
        <v>1</v>
      </c>
      <c r="BD162">
        <v>-1</v>
      </c>
      <c r="BE162">
        <v>-1</v>
      </c>
      <c r="BF162">
        <v>0</v>
      </c>
      <c r="BG162">
        <v>-1</v>
      </c>
      <c r="BH162">
        <v>0</v>
      </c>
      <c r="BI162">
        <v>-1</v>
      </c>
      <c r="BJ162">
        <v>-1</v>
      </c>
      <c r="BK162">
        <v>1</v>
      </c>
      <c r="BL162">
        <v>1</v>
      </c>
      <c r="BM162">
        <v>0</v>
      </c>
      <c r="BN162">
        <v>0</v>
      </c>
    </row>
    <row r="163" spans="1:66" x14ac:dyDescent="0.25">
      <c r="A163">
        <v>6</v>
      </c>
      <c r="B163">
        <v>41297</v>
      </c>
      <c r="C163">
        <v>1109</v>
      </c>
      <c r="D163">
        <v>2</v>
      </c>
      <c r="E163">
        <v>2</v>
      </c>
      <c r="F163">
        <v>0.13200000000000001</v>
      </c>
      <c r="G163" t="str">
        <f t="shared" si="4"/>
        <v/>
      </c>
      <c r="H163" t="s">
        <v>84</v>
      </c>
      <c r="I163" t="str">
        <f t="shared" si="5"/>
        <v/>
      </c>
      <c r="J163">
        <v>-1</v>
      </c>
      <c r="K163">
        <v>-1</v>
      </c>
      <c r="L163" t="s">
        <v>63</v>
      </c>
      <c r="M163" s="25" t="str">
        <f>IF(IFERROR(VLOOKUP(B163,check!$C$2:$P$323,12,FALSE),"")="NA","",IFERROR(VLOOKUP(B163,check!$C$2:$P$323,12,FALSE),""))</f>
        <v/>
      </c>
      <c r="N163" s="25" t="str">
        <f>IFERROR(L163-M163,"")</f>
        <v/>
      </c>
      <c r="O163" t="s">
        <v>63</v>
      </c>
      <c r="P163" t="s">
        <v>63</v>
      </c>
      <c r="Q163" t="s">
        <v>63</v>
      </c>
      <c r="R163">
        <v>-1</v>
      </c>
      <c r="S163">
        <v>-1</v>
      </c>
      <c r="T163" t="s">
        <v>63</v>
      </c>
      <c r="U163" t="s">
        <v>63</v>
      </c>
      <c r="V163">
        <v>0</v>
      </c>
      <c r="W163">
        <v>0</v>
      </c>
      <c r="X163">
        <v>-1</v>
      </c>
      <c r="Y163">
        <v>-1</v>
      </c>
      <c r="Z163">
        <v>0</v>
      </c>
      <c r="AA163">
        <v>0</v>
      </c>
      <c r="AB163">
        <v>0</v>
      </c>
      <c r="AC163">
        <v>0</v>
      </c>
      <c r="AD163" t="s">
        <v>63</v>
      </c>
      <c r="AE163" t="s">
        <v>63</v>
      </c>
      <c r="AF163">
        <v>1</v>
      </c>
      <c r="AG163">
        <v>1</v>
      </c>
      <c r="AH163">
        <v>0</v>
      </c>
      <c r="AI163">
        <v>0</v>
      </c>
      <c r="AJ163">
        <v>1</v>
      </c>
      <c r="AK163">
        <v>1</v>
      </c>
      <c r="AL163">
        <v>-1</v>
      </c>
      <c r="AM163">
        <v>-1</v>
      </c>
      <c r="AN163" t="s">
        <v>63</v>
      </c>
      <c r="AO163" t="s">
        <v>63</v>
      </c>
      <c r="AP163">
        <v>0</v>
      </c>
      <c r="AQ163">
        <v>0</v>
      </c>
      <c r="AR163">
        <v>0</v>
      </c>
      <c r="AS163">
        <v>1</v>
      </c>
      <c r="AT163">
        <v>-1</v>
      </c>
      <c r="AU163">
        <v>-1</v>
      </c>
      <c r="AV163">
        <v>-1</v>
      </c>
      <c r="AW163">
        <v>-1</v>
      </c>
      <c r="AX163">
        <v>-1</v>
      </c>
      <c r="AY163">
        <v>0</v>
      </c>
      <c r="AZ163">
        <v>0</v>
      </c>
      <c r="BA163">
        <v>1</v>
      </c>
      <c r="BB163">
        <v>-1</v>
      </c>
      <c r="BC163" t="s">
        <v>63</v>
      </c>
      <c r="BD163">
        <v>-1</v>
      </c>
      <c r="BE163">
        <v>-1</v>
      </c>
      <c r="BF163">
        <v>-1</v>
      </c>
      <c r="BG163">
        <v>-1</v>
      </c>
      <c r="BH163">
        <v>-1</v>
      </c>
      <c r="BI163" t="s">
        <v>63</v>
      </c>
      <c r="BJ163" t="s">
        <v>63</v>
      </c>
      <c r="BK163">
        <v>1</v>
      </c>
      <c r="BL163">
        <v>1</v>
      </c>
      <c r="BM163" t="s">
        <v>63</v>
      </c>
      <c r="BN163">
        <v>1</v>
      </c>
    </row>
    <row r="164" spans="1:66" x14ac:dyDescent="0.25">
      <c r="A164">
        <v>2</v>
      </c>
      <c r="B164">
        <v>41331</v>
      </c>
      <c r="C164">
        <v>1110</v>
      </c>
      <c r="D164">
        <v>6</v>
      </c>
      <c r="E164">
        <v>4</v>
      </c>
      <c r="F164">
        <v>1.68</v>
      </c>
      <c r="G164" t="str">
        <f t="shared" si="4"/>
        <v/>
      </c>
      <c r="H164" t="s">
        <v>84</v>
      </c>
      <c r="I164" t="str">
        <f t="shared" si="5"/>
        <v/>
      </c>
      <c r="J164">
        <v>-1</v>
      </c>
      <c r="K164">
        <v>-1</v>
      </c>
      <c r="L164" t="s">
        <v>63</v>
      </c>
      <c r="M164" s="25" t="str">
        <f>IF(IFERROR(VLOOKUP(B164,check!$C$2:$P$323,12,FALSE),"")="NA","",IFERROR(VLOOKUP(B164,check!$C$2:$P$323,12,FALSE),""))</f>
        <v/>
      </c>
      <c r="N164" s="25" t="str">
        <f>IFERROR(L164-M164,"")</f>
        <v/>
      </c>
      <c r="O164" t="s">
        <v>63</v>
      </c>
      <c r="P164">
        <v>-1</v>
      </c>
      <c r="Q164">
        <v>-1</v>
      </c>
      <c r="R164">
        <v>-1</v>
      </c>
      <c r="S164">
        <v>-1</v>
      </c>
      <c r="T164" t="s">
        <v>63</v>
      </c>
      <c r="U164" t="s">
        <v>63</v>
      </c>
      <c r="V164">
        <v>0</v>
      </c>
      <c r="W164">
        <v>0</v>
      </c>
      <c r="X164">
        <v>-1</v>
      </c>
      <c r="Y164">
        <v>-1</v>
      </c>
      <c r="Z164">
        <v>-1</v>
      </c>
      <c r="AA164">
        <v>-1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 t="s">
        <v>63</v>
      </c>
      <c r="AO164" t="s">
        <v>63</v>
      </c>
      <c r="AP164">
        <v>0</v>
      </c>
      <c r="AQ164">
        <v>0</v>
      </c>
      <c r="AR164">
        <v>0</v>
      </c>
      <c r="AS164">
        <v>1</v>
      </c>
      <c r="AT164">
        <v>-1</v>
      </c>
      <c r="AU164">
        <v>-1</v>
      </c>
      <c r="AV164">
        <v>-1</v>
      </c>
      <c r="AW164">
        <v>-1</v>
      </c>
      <c r="AX164">
        <v>-1</v>
      </c>
      <c r="AY164">
        <v>-1</v>
      </c>
      <c r="AZ164">
        <v>1</v>
      </c>
      <c r="BA164">
        <v>0</v>
      </c>
      <c r="BB164" t="s">
        <v>63</v>
      </c>
      <c r="BC164" t="s">
        <v>63</v>
      </c>
      <c r="BD164">
        <v>0</v>
      </c>
      <c r="BE164">
        <v>-1</v>
      </c>
      <c r="BF164">
        <v>0</v>
      </c>
      <c r="BG164">
        <v>0</v>
      </c>
      <c r="BH164">
        <v>0</v>
      </c>
      <c r="BI164">
        <v>0</v>
      </c>
      <c r="BJ164">
        <v>-1</v>
      </c>
      <c r="BK164">
        <v>1</v>
      </c>
      <c r="BL164">
        <v>1</v>
      </c>
      <c r="BM164">
        <v>-1</v>
      </c>
      <c r="BN164">
        <v>-1</v>
      </c>
    </row>
    <row r="165" spans="1:66" x14ac:dyDescent="0.25">
      <c r="A165">
        <v>1</v>
      </c>
      <c r="B165">
        <v>41348</v>
      </c>
      <c r="C165">
        <v>1110</v>
      </c>
      <c r="D165">
        <v>7</v>
      </c>
      <c r="E165">
        <v>4</v>
      </c>
      <c r="F165">
        <v>2.17</v>
      </c>
      <c r="G165">
        <f t="shared" si="4"/>
        <v>0</v>
      </c>
      <c r="H165" t="s">
        <v>84</v>
      </c>
      <c r="I165">
        <f t="shared" si="5"/>
        <v>2.17</v>
      </c>
      <c r="J165" t="s">
        <v>63</v>
      </c>
      <c r="K165" t="s">
        <v>63</v>
      </c>
      <c r="L165">
        <v>0</v>
      </c>
      <c r="M165" s="25" t="str">
        <f>IF(IFERROR(VLOOKUP(B165,check!$C$2:$P$323,12,FALSE),"")="NA","",IFERROR(VLOOKUP(B165,check!$C$2:$P$323,12,FALSE),""))</f>
        <v/>
      </c>
      <c r="N165" s="25" t="str">
        <f>IFERROR(L165-M165,"")</f>
        <v/>
      </c>
      <c r="O165">
        <v>0</v>
      </c>
      <c r="P165" t="s">
        <v>63</v>
      </c>
      <c r="Q165" t="s">
        <v>63</v>
      </c>
      <c r="R165" t="s">
        <v>63</v>
      </c>
      <c r="S165" t="s">
        <v>63</v>
      </c>
      <c r="T165" t="s">
        <v>63</v>
      </c>
      <c r="U165" t="s">
        <v>63</v>
      </c>
      <c r="V165" t="s">
        <v>63</v>
      </c>
      <c r="W165" t="s">
        <v>63</v>
      </c>
      <c r="X165" t="s">
        <v>63</v>
      </c>
      <c r="Y165" t="s">
        <v>63</v>
      </c>
      <c r="Z165" t="s">
        <v>63</v>
      </c>
      <c r="AA165" t="s">
        <v>63</v>
      </c>
      <c r="AB165">
        <v>0</v>
      </c>
      <c r="AC165">
        <v>0</v>
      </c>
      <c r="AD165">
        <v>0</v>
      </c>
      <c r="AE165">
        <v>0</v>
      </c>
      <c r="AF165" t="s">
        <v>63</v>
      </c>
      <c r="AG165" t="s">
        <v>63</v>
      </c>
      <c r="AH165" t="s">
        <v>63</v>
      </c>
      <c r="AI165" t="s">
        <v>63</v>
      </c>
      <c r="AJ165">
        <v>1</v>
      </c>
      <c r="AK165">
        <v>0</v>
      </c>
      <c r="AL165">
        <v>0</v>
      </c>
      <c r="AM165" t="s">
        <v>63</v>
      </c>
      <c r="AN165" t="s">
        <v>63</v>
      </c>
      <c r="AO165">
        <v>0</v>
      </c>
      <c r="AP165" t="s">
        <v>63</v>
      </c>
      <c r="AQ165" t="s">
        <v>63</v>
      </c>
      <c r="AR165" t="s">
        <v>63</v>
      </c>
      <c r="AS165" t="s">
        <v>63</v>
      </c>
      <c r="AT165" t="s">
        <v>63</v>
      </c>
      <c r="AU165">
        <v>-1</v>
      </c>
      <c r="AV165">
        <v>-1</v>
      </c>
      <c r="AW165">
        <v>-1</v>
      </c>
      <c r="AX165">
        <v>-1</v>
      </c>
      <c r="AY165">
        <v>0</v>
      </c>
      <c r="AZ165">
        <v>-1</v>
      </c>
      <c r="BA165">
        <v>-1</v>
      </c>
      <c r="BB165" t="s">
        <v>63</v>
      </c>
      <c r="BC165" t="s">
        <v>63</v>
      </c>
      <c r="BD165" t="s">
        <v>63</v>
      </c>
      <c r="BE165" t="s">
        <v>63</v>
      </c>
      <c r="BF165" t="s">
        <v>63</v>
      </c>
      <c r="BG165" t="s">
        <v>63</v>
      </c>
      <c r="BH165" t="s">
        <v>63</v>
      </c>
      <c r="BI165" t="s">
        <v>63</v>
      </c>
      <c r="BJ165" t="s">
        <v>63</v>
      </c>
      <c r="BK165" t="s">
        <v>63</v>
      </c>
      <c r="BL165" t="s">
        <v>63</v>
      </c>
      <c r="BM165" t="s">
        <v>63</v>
      </c>
      <c r="BN165" t="s">
        <v>63</v>
      </c>
    </row>
    <row r="166" spans="1:66" x14ac:dyDescent="0.25">
      <c r="A166">
        <v>1</v>
      </c>
      <c r="B166">
        <v>41437</v>
      </c>
      <c r="C166">
        <v>1110</v>
      </c>
      <c r="D166">
        <v>2</v>
      </c>
      <c r="E166">
        <v>2</v>
      </c>
      <c r="F166">
        <v>0.14000000000000001</v>
      </c>
      <c r="G166" t="str">
        <f t="shared" si="4"/>
        <v/>
      </c>
      <c r="H166" t="s">
        <v>84</v>
      </c>
      <c r="I166" t="str">
        <f t="shared" si="5"/>
        <v/>
      </c>
      <c r="J166">
        <v>0</v>
      </c>
      <c r="K166">
        <v>0</v>
      </c>
      <c r="L166" t="s">
        <v>63</v>
      </c>
      <c r="M166" s="25" t="str">
        <f>IF(IFERROR(VLOOKUP(B166,check!$C$2:$P$323,12,FALSE),"")="NA","",IFERROR(VLOOKUP(B166,check!$C$2:$P$323,12,FALSE),""))</f>
        <v/>
      </c>
      <c r="N166" s="25" t="str">
        <f>IFERROR(L166-M166,"")</f>
        <v/>
      </c>
      <c r="O166" t="s">
        <v>63</v>
      </c>
      <c r="P166" t="s">
        <v>63</v>
      </c>
      <c r="Q166" t="s">
        <v>63</v>
      </c>
      <c r="R166">
        <v>0</v>
      </c>
      <c r="S166">
        <v>0</v>
      </c>
      <c r="T166" t="s">
        <v>63</v>
      </c>
      <c r="U166" t="s">
        <v>63</v>
      </c>
      <c r="V166">
        <v>0</v>
      </c>
      <c r="W166">
        <v>0</v>
      </c>
      <c r="X166">
        <v>0</v>
      </c>
      <c r="Y166">
        <v>0</v>
      </c>
      <c r="Z166">
        <v>-1</v>
      </c>
      <c r="AA166">
        <v>-1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 t="s">
        <v>63</v>
      </c>
      <c r="AO166" t="s">
        <v>63</v>
      </c>
      <c r="AP166">
        <v>0</v>
      </c>
      <c r="AQ166" t="s">
        <v>63</v>
      </c>
      <c r="AR166">
        <v>-1</v>
      </c>
      <c r="AS166">
        <v>1</v>
      </c>
      <c r="AT166">
        <v>-1</v>
      </c>
      <c r="AU166">
        <v>-1</v>
      </c>
      <c r="AV166">
        <v>-1</v>
      </c>
      <c r="AW166">
        <v>-1</v>
      </c>
      <c r="AX166">
        <v>0</v>
      </c>
      <c r="AY166">
        <v>-1</v>
      </c>
      <c r="AZ166">
        <v>1</v>
      </c>
      <c r="BA166">
        <v>0</v>
      </c>
      <c r="BB166" t="s">
        <v>63</v>
      </c>
      <c r="BC166" t="s">
        <v>63</v>
      </c>
      <c r="BD166">
        <v>0</v>
      </c>
      <c r="BE166">
        <v>0</v>
      </c>
      <c r="BF166">
        <v>0</v>
      </c>
      <c r="BG166" t="s">
        <v>63</v>
      </c>
      <c r="BH166">
        <v>0</v>
      </c>
      <c r="BI166" t="s">
        <v>63</v>
      </c>
      <c r="BJ166" t="s">
        <v>63</v>
      </c>
      <c r="BK166">
        <v>1</v>
      </c>
      <c r="BL166">
        <v>0</v>
      </c>
      <c r="BM166">
        <v>0</v>
      </c>
      <c r="BN166">
        <v>0</v>
      </c>
    </row>
    <row r="167" spans="1:66" x14ac:dyDescent="0.25">
      <c r="A167">
        <v>5</v>
      </c>
      <c r="B167">
        <v>41468</v>
      </c>
      <c r="C167">
        <v>1110</v>
      </c>
      <c r="D167">
        <v>1</v>
      </c>
      <c r="E167">
        <v>1</v>
      </c>
      <c r="F167">
        <v>3.5000000000000003E-2</v>
      </c>
      <c r="G167" t="str">
        <f t="shared" si="4"/>
        <v/>
      </c>
      <c r="H167" t="s">
        <v>84</v>
      </c>
      <c r="I167" t="str">
        <f t="shared" si="5"/>
        <v/>
      </c>
      <c r="J167">
        <v>0</v>
      </c>
      <c r="K167">
        <v>0</v>
      </c>
      <c r="L167" t="s">
        <v>63</v>
      </c>
      <c r="M167" s="25" t="str">
        <f>IF(IFERROR(VLOOKUP(B167,check!$C$2:$P$323,12,FALSE),"")="NA","",IFERROR(VLOOKUP(B167,check!$C$2:$P$323,12,FALSE),""))</f>
        <v/>
      </c>
      <c r="N167" s="25" t="str">
        <f>IFERROR(L167-M167,"")</f>
        <v/>
      </c>
      <c r="O167" t="s">
        <v>63</v>
      </c>
      <c r="P167">
        <v>0</v>
      </c>
      <c r="Q167">
        <v>0</v>
      </c>
      <c r="R167">
        <v>0</v>
      </c>
      <c r="S167">
        <v>-1</v>
      </c>
      <c r="T167" t="s">
        <v>63</v>
      </c>
      <c r="U167" t="s">
        <v>63</v>
      </c>
      <c r="V167">
        <v>0</v>
      </c>
      <c r="W167">
        <v>0</v>
      </c>
      <c r="X167">
        <v>1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1</v>
      </c>
      <c r="AF167">
        <v>1</v>
      </c>
      <c r="AG167">
        <v>1</v>
      </c>
      <c r="AH167">
        <v>0</v>
      </c>
      <c r="AI167">
        <v>0</v>
      </c>
      <c r="AJ167">
        <v>0</v>
      </c>
      <c r="AK167">
        <v>1</v>
      </c>
      <c r="AL167">
        <v>0</v>
      </c>
      <c r="AM167">
        <v>1</v>
      </c>
      <c r="AN167" t="s">
        <v>63</v>
      </c>
      <c r="AO167" t="s">
        <v>63</v>
      </c>
      <c r="AP167">
        <v>0</v>
      </c>
      <c r="AQ167">
        <v>0</v>
      </c>
      <c r="AR167">
        <v>0</v>
      </c>
      <c r="AS167">
        <v>-1</v>
      </c>
      <c r="AT167">
        <v>1</v>
      </c>
      <c r="AU167">
        <v>-1</v>
      </c>
      <c r="AV167">
        <v>-1</v>
      </c>
      <c r="AW167">
        <v>-1</v>
      </c>
      <c r="AX167">
        <v>-1</v>
      </c>
      <c r="AY167">
        <v>0</v>
      </c>
      <c r="AZ167">
        <v>0</v>
      </c>
      <c r="BA167">
        <v>-1</v>
      </c>
      <c r="BB167" t="s">
        <v>63</v>
      </c>
      <c r="BC167" t="s">
        <v>63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0</v>
      </c>
      <c r="BL167">
        <v>0</v>
      </c>
      <c r="BM167">
        <v>0</v>
      </c>
      <c r="BN167">
        <v>0</v>
      </c>
    </row>
    <row r="168" spans="1:66" x14ac:dyDescent="0.25">
      <c r="A168">
        <v>6</v>
      </c>
      <c r="B168">
        <v>41523</v>
      </c>
      <c r="C168">
        <v>1120</v>
      </c>
      <c r="D168">
        <v>3</v>
      </c>
      <c r="E168">
        <v>3</v>
      </c>
      <c r="F168">
        <v>7.0000000000000007E-2</v>
      </c>
      <c r="G168">
        <f t="shared" si="4"/>
        <v>0</v>
      </c>
      <c r="H168" t="s">
        <v>84</v>
      </c>
      <c r="I168">
        <f t="shared" si="5"/>
        <v>7.0000000000000007E-2</v>
      </c>
      <c r="J168">
        <v>1</v>
      </c>
      <c r="K168">
        <v>0</v>
      </c>
      <c r="L168">
        <v>0</v>
      </c>
      <c r="M168" s="25">
        <f>IF(IFERROR(VLOOKUP(B168,check!$C$2:$P$323,12,FALSE),"")="NA","",IFERROR(VLOOKUP(B168,check!$C$2:$P$323,12,FALSE),""))</f>
        <v>0</v>
      </c>
      <c r="N168" s="25">
        <f>IFERROR(L168-M168,"")</f>
        <v>0</v>
      </c>
      <c r="O168">
        <v>0</v>
      </c>
      <c r="P168">
        <v>1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1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1</v>
      </c>
      <c r="AH168">
        <v>1</v>
      </c>
      <c r="AI168">
        <v>0</v>
      </c>
      <c r="AJ168">
        <v>1</v>
      </c>
      <c r="AK168">
        <v>1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-1</v>
      </c>
      <c r="AR168">
        <v>1</v>
      </c>
      <c r="AS168">
        <v>-1</v>
      </c>
      <c r="AT168">
        <v>1</v>
      </c>
      <c r="AU168">
        <v>-1</v>
      </c>
      <c r="AV168">
        <v>-1</v>
      </c>
      <c r="AW168">
        <v>-1</v>
      </c>
      <c r="AX168">
        <v>0</v>
      </c>
      <c r="AY168">
        <v>0</v>
      </c>
      <c r="AZ168">
        <v>0</v>
      </c>
      <c r="BA168">
        <v>1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1</v>
      </c>
      <c r="BM168">
        <v>-1</v>
      </c>
      <c r="BN168">
        <v>0</v>
      </c>
    </row>
    <row r="169" spans="1:66" x14ac:dyDescent="0.25">
      <c r="A169">
        <v>1</v>
      </c>
      <c r="B169">
        <v>41569</v>
      </c>
      <c r="C169">
        <v>1130</v>
      </c>
      <c r="D169">
        <v>2</v>
      </c>
      <c r="E169">
        <v>2</v>
      </c>
      <c r="F169">
        <v>5.6000000000000001E-2</v>
      </c>
      <c r="G169" t="str">
        <f t="shared" si="4"/>
        <v/>
      </c>
      <c r="H169" t="s">
        <v>84</v>
      </c>
      <c r="I169" t="str">
        <f t="shared" si="5"/>
        <v/>
      </c>
      <c r="J169">
        <v>-1</v>
      </c>
      <c r="K169">
        <v>-1</v>
      </c>
      <c r="L169" t="s">
        <v>63</v>
      </c>
      <c r="M169" s="25" t="str">
        <f>IF(IFERROR(VLOOKUP(B169,check!$C$2:$P$323,12,FALSE),"")="NA","",IFERROR(VLOOKUP(B169,check!$C$2:$P$323,12,FALSE),""))</f>
        <v/>
      </c>
      <c r="N169" s="25" t="str">
        <f>IFERROR(L169-M169,"")</f>
        <v/>
      </c>
      <c r="O169" t="s">
        <v>63</v>
      </c>
      <c r="P169">
        <v>-1</v>
      </c>
      <c r="Q169">
        <v>-1</v>
      </c>
      <c r="R169">
        <v>-1</v>
      </c>
      <c r="S169">
        <v>-1</v>
      </c>
      <c r="T169" t="s">
        <v>63</v>
      </c>
      <c r="U169" t="s">
        <v>63</v>
      </c>
      <c r="V169" t="s">
        <v>63</v>
      </c>
      <c r="W169" t="s">
        <v>63</v>
      </c>
      <c r="X169">
        <v>-1</v>
      </c>
      <c r="Y169">
        <v>-1</v>
      </c>
      <c r="Z169">
        <v>-1</v>
      </c>
      <c r="AA169">
        <v>0</v>
      </c>
      <c r="AB169">
        <v>0</v>
      </c>
      <c r="AC169">
        <v>0</v>
      </c>
      <c r="AD169">
        <v>0</v>
      </c>
      <c r="AE169">
        <v>-1</v>
      </c>
      <c r="AF169">
        <v>1</v>
      </c>
      <c r="AG169">
        <v>1</v>
      </c>
      <c r="AH169">
        <v>0</v>
      </c>
      <c r="AI169">
        <v>1</v>
      </c>
      <c r="AJ169">
        <v>1</v>
      </c>
      <c r="AK169">
        <v>1</v>
      </c>
      <c r="AL169">
        <v>-1</v>
      </c>
      <c r="AM169">
        <v>0</v>
      </c>
      <c r="AN169" t="s">
        <v>63</v>
      </c>
      <c r="AO169" t="s">
        <v>63</v>
      </c>
      <c r="AP169">
        <v>0</v>
      </c>
      <c r="AQ169">
        <v>0</v>
      </c>
      <c r="AR169">
        <v>0</v>
      </c>
      <c r="AS169">
        <v>-1</v>
      </c>
      <c r="AT169">
        <v>-1</v>
      </c>
      <c r="AU169" t="s">
        <v>63</v>
      </c>
      <c r="AV169">
        <v>-1</v>
      </c>
      <c r="AW169">
        <v>-1</v>
      </c>
      <c r="AX169">
        <v>-1</v>
      </c>
      <c r="AY169">
        <v>-1</v>
      </c>
      <c r="AZ169">
        <v>1</v>
      </c>
      <c r="BA169">
        <v>1</v>
      </c>
      <c r="BB169">
        <v>-1</v>
      </c>
      <c r="BC169">
        <v>-1</v>
      </c>
      <c r="BD169">
        <v>-1</v>
      </c>
      <c r="BE169">
        <v>-1</v>
      </c>
      <c r="BF169">
        <v>-1</v>
      </c>
      <c r="BG169">
        <v>1</v>
      </c>
      <c r="BH169">
        <v>0</v>
      </c>
      <c r="BI169">
        <v>-1</v>
      </c>
      <c r="BJ169">
        <v>-1</v>
      </c>
      <c r="BK169">
        <v>1</v>
      </c>
      <c r="BL169">
        <v>1</v>
      </c>
      <c r="BM169">
        <v>-1</v>
      </c>
      <c r="BN169">
        <v>0</v>
      </c>
    </row>
    <row r="170" spans="1:66" x14ac:dyDescent="0.25">
      <c r="A170">
        <v>6</v>
      </c>
      <c r="B170">
        <v>41594</v>
      </c>
      <c r="C170">
        <v>1130</v>
      </c>
      <c r="D170">
        <v>2</v>
      </c>
      <c r="E170">
        <v>3</v>
      </c>
      <c r="F170">
        <v>5.6000000000000001E-2</v>
      </c>
      <c r="G170">
        <f t="shared" si="4"/>
        <v>0</v>
      </c>
      <c r="H170" t="s">
        <v>84</v>
      </c>
      <c r="I170">
        <f t="shared" si="5"/>
        <v>5.6000000000000001E-2</v>
      </c>
      <c r="J170">
        <v>0</v>
      </c>
      <c r="K170">
        <v>0</v>
      </c>
      <c r="L170">
        <v>0</v>
      </c>
      <c r="M170" s="25" t="str">
        <f>IF(IFERROR(VLOOKUP(B170,check!$C$2:$P$323,12,FALSE),"")="NA","",IFERROR(VLOOKUP(B170,check!$C$2:$P$323,12,FALSE),""))</f>
        <v/>
      </c>
      <c r="N170" s="25" t="str">
        <f>IFERROR(L170-M170,"")</f>
        <v/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-1</v>
      </c>
      <c r="Y170">
        <v>-1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0</v>
      </c>
      <c r="AO170">
        <v>0</v>
      </c>
      <c r="AP170">
        <v>0</v>
      </c>
      <c r="AQ170">
        <v>1</v>
      </c>
      <c r="AR170">
        <v>-1</v>
      </c>
      <c r="AS170">
        <v>-1</v>
      </c>
      <c r="AT170">
        <v>-1</v>
      </c>
      <c r="AU170">
        <v>-1</v>
      </c>
      <c r="AV170">
        <v>-1</v>
      </c>
      <c r="AW170">
        <v>-1</v>
      </c>
      <c r="AX170">
        <v>1</v>
      </c>
      <c r="AY170">
        <v>0</v>
      </c>
      <c r="AZ170">
        <v>1</v>
      </c>
      <c r="BA170">
        <v>1</v>
      </c>
      <c r="BB170">
        <v>0</v>
      </c>
      <c r="BC170">
        <v>1</v>
      </c>
      <c r="BD170">
        <v>-1</v>
      </c>
      <c r="BE170">
        <v>-1</v>
      </c>
      <c r="BF170">
        <v>0</v>
      </c>
      <c r="BG170">
        <v>0</v>
      </c>
      <c r="BH170">
        <v>1</v>
      </c>
      <c r="BI170">
        <v>-1</v>
      </c>
      <c r="BJ170">
        <v>-1</v>
      </c>
      <c r="BK170">
        <v>1</v>
      </c>
      <c r="BL170">
        <v>1</v>
      </c>
      <c r="BM170">
        <v>0</v>
      </c>
      <c r="BN170">
        <v>1</v>
      </c>
    </row>
    <row r="171" spans="1:66" x14ac:dyDescent="0.25">
      <c r="A171">
        <v>5</v>
      </c>
      <c r="B171">
        <v>41609</v>
      </c>
      <c r="C171">
        <v>1140</v>
      </c>
      <c r="D171">
        <v>2</v>
      </c>
      <c r="E171">
        <v>2</v>
      </c>
      <c r="F171">
        <v>0.308</v>
      </c>
      <c r="G171">
        <f t="shared" si="4"/>
        <v>0.308</v>
      </c>
      <c r="H171" t="s">
        <v>84</v>
      </c>
      <c r="I171">
        <f t="shared" si="5"/>
        <v>0.308</v>
      </c>
      <c r="J171">
        <v>1</v>
      </c>
      <c r="K171">
        <v>1</v>
      </c>
      <c r="L171">
        <v>1</v>
      </c>
      <c r="M171" s="25" t="str">
        <f>IF(IFERROR(VLOOKUP(B171,check!$C$2:$P$323,12,FALSE),"")="NA","",IFERROR(VLOOKUP(B171,check!$C$2:$P$323,12,FALSE),""))</f>
        <v/>
      </c>
      <c r="N171" s="25" t="str">
        <f>IFERROR(L171-M171,"")</f>
        <v/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0</v>
      </c>
      <c r="X171">
        <v>-1</v>
      </c>
      <c r="Y171">
        <v>-1</v>
      </c>
      <c r="Z171">
        <v>1</v>
      </c>
      <c r="AA171">
        <v>0</v>
      </c>
      <c r="AB171">
        <v>1</v>
      </c>
      <c r="AC171">
        <v>1</v>
      </c>
      <c r="AD171">
        <v>-1</v>
      </c>
      <c r="AE171">
        <v>-1</v>
      </c>
      <c r="AF171">
        <v>1</v>
      </c>
      <c r="AG171">
        <v>0</v>
      </c>
      <c r="AH171">
        <v>1</v>
      </c>
      <c r="AI171">
        <v>1</v>
      </c>
      <c r="AJ171">
        <v>0</v>
      </c>
      <c r="AK171">
        <v>1</v>
      </c>
      <c r="AL171">
        <v>1</v>
      </c>
      <c r="AM171">
        <v>0</v>
      </c>
      <c r="AN171">
        <v>0</v>
      </c>
      <c r="AO171">
        <v>1</v>
      </c>
      <c r="AP171">
        <v>1</v>
      </c>
      <c r="AQ171">
        <v>1</v>
      </c>
      <c r="AR171">
        <v>0</v>
      </c>
      <c r="AS171">
        <v>1</v>
      </c>
      <c r="AT171">
        <v>-1</v>
      </c>
      <c r="AU171">
        <v>0</v>
      </c>
      <c r="AV171">
        <v>-1</v>
      </c>
      <c r="AW171">
        <v>-1</v>
      </c>
      <c r="AX171">
        <v>-1</v>
      </c>
      <c r="AY171">
        <v>0</v>
      </c>
      <c r="AZ171">
        <v>0</v>
      </c>
      <c r="BA171">
        <v>1</v>
      </c>
      <c r="BB171">
        <v>1</v>
      </c>
      <c r="BC171">
        <v>1</v>
      </c>
      <c r="BD171">
        <v>0</v>
      </c>
      <c r="BE171">
        <v>1</v>
      </c>
      <c r="BF171">
        <v>-1</v>
      </c>
      <c r="BG171">
        <v>-1</v>
      </c>
      <c r="BH171">
        <v>-1</v>
      </c>
      <c r="BI171">
        <v>0</v>
      </c>
      <c r="BJ171">
        <v>0</v>
      </c>
      <c r="BK171">
        <v>0</v>
      </c>
      <c r="BL171">
        <v>1</v>
      </c>
      <c r="BM171">
        <v>1</v>
      </c>
      <c r="BN171">
        <v>1</v>
      </c>
    </row>
    <row r="172" spans="1:66" x14ac:dyDescent="0.25">
      <c r="A172">
        <v>1</v>
      </c>
      <c r="B172">
        <v>41635</v>
      </c>
      <c r="C172">
        <v>1140</v>
      </c>
      <c r="D172">
        <v>5</v>
      </c>
      <c r="E172">
        <v>4</v>
      </c>
      <c r="F172">
        <v>2.6179999999999999</v>
      </c>
      <c r="G172" t="str">
        <f t="shared" si="4"/>
        <v/>
      </c>
      <c r="H172" t="s">
        <v>84</v>
      </c>
      <c r="I172" t="str">
        <f t="shared" si="5"/>
        <v/>
      </c>
      <c r="J172">
        <v>-1</v>
      </c>
      <c r="K172">
        <v>-1</v>
      </c>
      <c r="L172" t="s">
        <v>63</v>
      </c>
      <c r="M172" s="25" t="str">
        <f>IF(IFERROR(VLOOKUP(B172,check!$C$2:$P$323,12,FALSE),"")="NA","",IFERROR(VLOOKUP(B172,check!$C$2:$P$323,12,FALSE),""))</f>
        <v/>
      </c>
      <c r="N172" s="25" t="str">
        <f>IFERROR(L172-M172,"")</f>
        <v/>
      </c>
      <c r="O172" t="s">
        <v>63</v>
      </c>
      <c r="P172">
        <v>0</v>
      </c>
      <c r="Q172">
        <v>0</v>
      </c>
      <c r="R172">
        <v>-1</v>
      </c>
      <c r="S172">
        <v>-1</v>
      </c>
      <c r="T172" t="s">
        <v>63</v>
      </c>
      <c r="U172" t="s">
        <v>63</v>
      </c>
      <c r="V172">
        <v>0</v>
      </c>
      <c r="W172">
        <v>0</v>
      </c>
      <c r="X172">
        <v>-1</v>
      </c>
      <c r="Y172">
        <v>-1</v>
      </c>
      <c r="Z172">
        <v>0</v>
      </c>
      <c r="AA172">
        <v>0</v>
      </c>
      <c r="AB172">
        <v>0</v>
      </c>
      <c r="AC172">
        <v>0</v>
      </c>
      <c r="AD172">
        <v>-1</v>
      </c>
      <c r="AE172">
        <v>-1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 t="s">
        <v>63</v>
      </c>
      <c r="AO172" t="s">
        <v>63</v>
      </c>
      <c r="AP172">
        <v>1</v>
      </c>
      <c r="AQ172" t="s">
        <v>63</v>
      </c>
      <c r="AR172">
        <v>0</v>
      </c>
      <c r="AS172">
        <v>1</v>
      </c>
      <c r="AT172">
        <v>-1</v>
      </c>
      <c r="AU172">
        <v>-1</v>
      </c>
      <c r="AV172">
        <v>-1</v>
      </c>
      <c r="AW172">
        <v>-1</v>
      </c>
      <c r="AX172">
        <v>-1</v>
      </c>
      <c r="AY172">
        <v>0</v>
      </c>
      <c r="AZ172">
        <v>1</v>
      </c>
      <c r="BA172">
        <v>1</v>
      </c>
      <c r="BB172">
        <v>-1</v>
      </c>
      <c r="BC172" t="s">
        <v>63</v>
      </c>
      <c r="BD172">
        <v>-1</v>
      </c>
      <c r="BE172">
        <v>-1</v>
      </c>
      <c r="BF172">
        <v>-1</v>
      </c>
      <c r="BG172">
        <v>-1</v>
      </c>
      <c r="BH172">
        <v>0</v>
      </c>
      <c r="BI172">
        <v>0</v>
      </c>
      <c r="BJ172">
        <v>-1</v>
      </c>
      <c r="BK172">
        <v>1</v>
      </c>
      <c r="BL172">
        <v>1</v>
      </c>
      <c r="BM172">
        <v>0</v>
      </c>
      <c r="BN172">
        <v>1</v>
      </c>
    </row>
    <row r="173" spans="1:66" x14ac:dyDescent="0.25">
      <c r="A173">
        <v>2</v>
      </c>
      <c r="B173">
        <v>41657</v>
      </c>
      <c r="C173">
        <v>1149</v>
      </c>
      <c r="D173">
        <v>4</v>
      </c>
      <c r="E173">
        <v>4</v>
      </c>
      <c r="F173">
        <v>1.4630000000000001</v>
      </c>
      <c r="G173">
        <f t="shared" si="4"/>
        <v>1.4630000000000001</v>
      </c>
      <c r="H173" t="s">
        <v>84</v>
      </c>
      <c r="I173">
        <f t="shared" si="5"/>
        <v>1.4630000000000001</v>
      </c>
      <c r="J173">
        <v>1</v>
      </c>
      <c r="K173">
        <v>1</v>
      </c>
      <c r="L173">
        <v>1</v>
      </c>
      <c r="M173" s="25">
        <f>IF(IFERROR(VLOOKUP(B173,check!$C$2:$P$323,12,FALSE),"")="NA","",IFERROR(VLOOKUP(B173,check!$C$2:$P$323,12,FALSE),""))</f>
        <v>0</v>
      </c>
      <c r="N173" s="25">
        <f>IFERROR(L173-M173,"")</f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-1</v>
      </c>
      <c r="AR173">
        <v>1</v>
      </c>
      <c r="AS173">
        <v>1</v>
      </c>
      <c r="AT173">
        <v>1</v>
      </c>
      <c r="AU173">
        <v>0</v>
      </c>
      <c r="AV173">
        <v>-1</v>
      </c>
      <c r="AW173">
        <v>-1</v>
      </c>
      <c r="AX173">
        <v>0</v>
      </c>
      <c r="AY173">
        <v>0</v>
      </c>
      <c r="AZ173">
        <v>0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1</v>
      </c>
      <c r="BM173">
        <v>0</v>
      </c>
      <c r="BN173">
        <v>1</v>
      </c>
    </row>
    <row r="174" spans="1:66" x14ac:dyDescent="0.25">
      <c r="A174">
        <v>1</v>
      </c>
      <c r="B174">
        <v>41672</v>
      </c>
      <c r="C174">
        <v>1149</v>
      </c>
      <c r="D174">
        <v>4</v>
      </c>
      <c r="E174">
        <v>4</v>
      </c>
      <c r="F174">
        <v>1.4630000000000001</v>
      </c>
      <c r="G174">
        <f t="shared" si="4"/>
        <v>0</v>
      </c>
      <c r="H174" t="s">
        <v>84</v>
      </c>
      <c r="I174">
        <f t="shared" si="5"/>
        <v>1.4630000000000001</v>
      </c>
      <c r="J174">
        <v>-1</v>
      </c>
      <c r="K174">
        <v>0</v>
      </c>
      <c r="L174">
        <v>0</v>
      </c>
      <c r="M174" s="25" t="str">
        <f>IF(IFERROR(VLOOKUP(B174,check!$C$2:$P$323,12,FALSE),"")="NA","",IFERROR(VLOOKUP(B174,check!$C$2:$P$323,12,FALSE),""))</f>
        <v/>
      </c>
      <c r="N174" s="25" t="str">
        <f>IFERROR(L174-M174,"")</f>
        <v/>
      </c>
      <c r="O174">
        <v>0</v>
      </c>
      <c r="P174">
        <v>-1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-1</v>
      </c>
      <c r="Y174">
        <v>-1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</v>
      </c>
      <c r="AH174">
        <v>0</v>
      </c>
      <c r="AI174">
        <v>1</v>
      </c>
      <c r="AJ174">
        <v>0</v>
      </c>
      <c r="AK174">
        <v>1</v>
      </c>
      <c r="AL174">
        <v>0</v>
      </c>
      <c r="AM174">
        <v>1</v>
      </c>
      <c r="AN174">
        <v>0</v>
      </c>
      <c r="AO174">
        <v>0</v>
      </c>
      <c r="AP174" t="s">
        <v>63</v>
      </c>
      <c r="AQ174" t="s">
        <v>63</v>
      </c>
      <c r="AR174" t="s">
        <v>63</v>
      </c>
      <c r="AS174" t="s">
        <v>63</v>
      </c>
      <c r="AT174" t="s">
        <v>63</v>
      </c>
      <c r="AU174" t="s">
        <v>63</v>
      </c>
      <c r="AV174" t="s">
        <v>63</v>
      </c>
      <c r="AW174" t="s">
        <v>63</v>
      </c>
      <c r="AX174" t="s">
        <v>63</v>
      </c>
      <c r="AY174" t="s">
        <v>63</v>
      </c>
      <c r="AZ174" t="s">
        <v>63</v>
      </c>
      <c r="BA174" t="s">
        <v>63</v>
      </c>
      <c r="BB174" t="s">
        <v>63</v>
      </c>
      <c r="BC174" t="s">
        <v>63</v>
      </c>
      <c r="BD174" t="s">
        <v>63</v>
      </c>
      <c r="BE174" t="s">
        <v>63</v>
      </c>
      <c r="BF174" t="s">
        <v>63</v>
      </c>
      <c r="BG174" t="s">
        <v>63</v>
      </c>
      <c r="BH174" t="s">
        <v>63</v>
      </c>
      <c r="BI174" t="s">
        <v>63</v>
      </c>
      <c r="BJ174" t="s">
        <v>63</v>
      </c>
      <c r="BK174" t="s">
        <v>63</v>
      </c>
      <c r="BL174" t="s">
        <v>63</v>
      </c>
      <c r="BM174" t="s">
        <v>63</v>
      </c>
      <c r="BN174" t="s">
        <v>63</v>
      </c>
    </row>
    <row r="175" spans="1:66" x14ac:dyDescent="0.25">
      <c r="A175">
        <v>5</v>
      </c>
      <c r="B175">
        <v>41679</v>
      </c>
      <c r="C175">
        <v>1149</v>
      </c>
      <c r="D175">
        <v>1</v>
      </c>
      <c r="E175">
        <v>2</v>
      </c>
      <c r="F175">
        <v>7.6999999999999999E-2</v>
      </c>
      <c r="G175" t="str">
        <f t="shared" si="4"/>
        <v/>
      </c>
      <c r="H175" t="s">
        <v>84</v>
      </c>
      <c r="I175" t="str">
        <f t="shared" si="5"/>
        <v/>
      </c>
      <c r="J175">
        <v>-1</v>
      </c>
      <c r="K175">
        <v>-1</v>
      </c>
      <c r="L175" t="s">
        <v>63</v>
      </c>
      <c r="M175" s="25" t="str">
        <f>IF(IFERROR(VLOOKUP(B175,check!$C$2:$P$323,12,FALSE),"")="NA","",IFERROR(VLOOKUP(B175,check!$C$2:$P$323,12,FALSE),""))</f>
        <v/>
      </c>
      <c r="N175" s="25" t="str">
        <f>IFERROR(L175-M175,"")</f>
        <v/>
      </c>
      <c r="O175" t="s">
        <v>63</v>
      </c>
      <c r="P175">
        <v>-1</v>
      </c>
      <c r="Q175">
        <v>-1</v>
      </c>
      <c r="R175">
        <v>-1</v>
      </c>
      <c r="S175">
        <v>-1</v>
      </c>
      <c r="T175" t="s">
        <v>63</v>
      </c>
      <c r="U175" t="s">
        <v>63</v>
      </c>
      <c r="V175">
        <v>0</v>
      </c>
      <c r="W175">
        <v>0</v>
      </c>
      <c r="X175">
        <v>-1</v>
      </c>
      <c r="Y175">
        <v>-1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1</v>
      </c>
      <c r="AH175">
        <v>0</v>
      </c>
      <c r="AI175">
        <v>0</v>
      </c>
      <c r="AJ175">
        <v>1</v>
      </c>
      <c r="AK175">
        <v>1</v>
      </c>
      <c r="AL175">
        <v>1</v>
      </c>
      <c r="AM175">
        <v>0</v>
      </c>
      <c r="AN175" t="s">
        <v>63</v>
      </c>
      <c r="AO175" t="s">
        <v>63</v>
      </c>
      <c r="AP175">
        <v>-1</v>
      </c>
      <c r="AQ175">
        <v>0</v>
      </c>
      <c r="AR175">
        <v>0</v>
      </c>
      <c r="AS175">
        <v>1</v>
      </c>
      <c r="AT175">
        <v>-1</v>
      </c>
      <c r="AU175">
        <v>-1</v>
      </c>
      <c r="AV175">
        <v>-1</v>
      </c>
      <c r="AW175">
        <v>-1</v>
      </c>
      <c r="AX175">
        <v>-1</v>
      </c>
      <c r="AY175">
        <v>1</v>
      </c>
      <c r="AZ175">
        <v>1</v>
      </c>
      <c r="BA175">
        <v>1</v>
      </c>
      <c r="BB175" t="s">
        <v>63</v>
      </c>
      <c r="BC175" t="s">
        <v>63</v>
      </c>
      <c r="BD175" t="s">
        <v>63</v>
      </c>
      <c r="BE175">
        <v>0</v>
      </c>
      <c r="BF175" t="s">
        <v>63</v>
      </c>
      <c r="BG175" t="s">
        <v>63</v>
      </c>
      <c r="BH175" t="s">
        <v>63</v>
      </c>
      <c r="BI175" t="s">
        <v>63</v>
      </c>
      <c r="BJ175" t="s">
        <v>63</v>
      </c>
      <c r="BK175">
        <v>1</v>
      </c>
      <c r="BL175">
        <v>1</v>
      </c>
      <c r="BM175">
        <v>1</v>
      </c>
      <c r="BN175">
        <v>1</v>
      </c>
    </row>
    <row r="176" spans="1:66" x14ac:dyDescent="0.25">
      <c r="A176">
        <v>6</v>
      </c>
      <c r="B176">
        <v>41701</v>
      </c>
      <c r="C176">
        <v>1149</v>
      </c>
      <c r="D176">
        <v>1</v>
      </c>
      <c r="E176">
        <v>2</v>
      </c>
      <c r="F176">
        <v>7.6999999999999999E-2</v>
      </c>
      <c r="G176">
        <f t="shared" si="4"/>
        <v>0</v>
      </c>
      <c r="H176" t="s">
        <v>84</v>
      </c>
      <c r="I176">
        <f t="shared" si="5"/>
        <v>7.6999999999999999E-2</v>
      </c>
      <c r="J176">
        <v>-1</v>
      </c>
      <c r="K176">
        <v>0</v>
      </c>
      <c r="L176">
        <v>0</v>
      </c>
      <c r="M176" s="25">
        <f>IF(IFERROR(VLOOKUP(B176,check!$C$2:$P$323,12,FALSE),"")="NA","",IFERROR(VLOOKUP(B176,check!$C$2:$P$323,12,FALSE),""))</f>
        <v>0</v>
      </c>
      <c r="N176" s="25">
        <f>IFERROR(L176-M176,"")</f>
        <v>0</v>
      </c>
      <c r="O176">
        <v>0</v>
      </c>
      <c r="P176">
        <v>-1</v>
      </c>
      <c r="Q176">
        <v>0</v>
      </c>
      <c r="R176">
        <v>-1</v>
      </c>
      <c r="S176">
        <v>0</v>
      </c>
      <c r="T176">
        <v>0</v>
      </c>
      <c r="U176">
        <v>0</v>
      </c>
      <c r="V176">
        <v>-1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-1</v>
      </c>
      <c r="AD176">
        <v>-1</v>
      </c>
      <c r="AE176">
        <v>-1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-1</v>
      </c>
      <c r="AS176">
        <v>-1</v>
      </c>
      <c r="AT176">
        <v>-1</v>
      </c>
      <c r="AU176">
        <v>-1</v>
      </c>
      <c r="AV176">
        <v>-1</v>
      </c>
      <c r="AW176">
        <v>-1</v>
      </c>
      <c r="AX176">
        <v>-1</v>
      </c>
      <c r="AY176">
        <v>1</v>
      </c>
      <c r="AZ176">
        <v>0</v>
      </c>
      <c r="BA176">
        <v>1</v>
      </c>
      <c r="BB176">
        <v>0</v>
      </c>
      <c r="BC176">
        <v>0</v>
      </c>
      <c r="BD176">
        <v>-1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1</v>
      </c>
      <c r="BM176">
        <v>1</v>
      </c>
      <c r="BN176">
        <v>1</v>
      </c>
    </row>
    <row r="177" spans="1:66" x14ac:dyDescent="0.25">
      <c r="A177">
        <v>5</v>
      </c>
      <c r="B177">
        <v>41722</v>
      </c>
      <c r="C177">
        <v>1149</v>
      </c>
      <c r="D177">
        <v>4</v>
      </c>
      <c r="E177">
        <v>4</v>
      </c>
      <c r="F177">
        <v>1.4630000000000001</v>
      </c>
      <c r="G177">
        <f t="shared" si="4"/>
        <v>0</v>
      </c>
      <c r="H177" t="s">
        <v>84</v>
      </c>
      <c r="I177">
        <f t="shared" si="5"/>
        <v>1.4630000000000001</v>
      </c>
      <c r="J177">
        <v>1</v>
      </c>
      <c r="K177">
        <v>1</v>
      </c>
      <c r="L177">
        <v>0</v>
      </c>
      <c r="M177" s="25" t="str">
        <f>IF(IFERROR(VLOOKUP(B177,check!$C$2:$P$323,12,FALSE),"")="NA","",IFERROR(VLOOKUP(B177,check!$C$2:$P$323,12,FALSE),""))</f>
        <v/>
      </c>
      <c r="N177" s="25" t="str">
        <f>IFERROR(L177-M177,"")</f>
        <v/>
      </c>
      <c r="O177">
        <v>0</v>
      </c>
      <c r="P177">
        <v>1</v>
      </c>
      <c r="Q177">
        <v>1</v>
      </c>
      <c r="R177">
        <v>1</v>
      </c>
      <c r="S177">
        <v>1</v>
      </c>
      <c r="T177">
        <v>0</v>
      </c>
      <c r="U177">
        <v>0</v>
      </c>
      <c r="V177">
        <v>1</v>
      </c>
      <c r="W177">
        <v>1</v>
      </c>
      <c r="X177">
        <v>-1</v>
      </c>
      <c r="Y177">
        <v>-1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1</v>
      </c>
      <c r="AT177">
        <v>-1</v>
      </c>
      <c r="AU177">
        <v>-1</v>
      </c>
      <c r="AV177">
        <v>0</v>
      </c>
      <c r="AW177">
        <v>-1</v>
      </c>
      <c r="AX177">
        <v>-1</v>
      </c>
      <c r="AY177">
        <v>0</v>
      </c>
      <c r="AZ177">
        <v>0</v>
      </c>
      <c r="BA177">
        <v>1</v>
      </c>
      <c r="BB177">
        <v>0</v>
      </c>
      <c r="BC177">
        <v>0</v>
      </c>
      <c r="BD177">
        <v>-1</v>
      </c>
      <c r="BE177">
        <v>-1</v>
      </c>
      <c r="BF177">
        <v>0</v>
      </c>
      <c r="BG177">
        <v>0</v>
      </c>
      <c r="BH177">
        <v>0</v>
      </c>
      <c r="BI177">
        <v>1</v>
      </c>
      <c r="BJ177">
        <v>0</v>
      </c>
      <c r="BK177">
        <v>0</v>
      </c>
      <c r="BL177">
        <v>1</v>
      </c>
      <c r="BM177">
        <v>0</v>
      </c>
      <c r="BN177">
        <v>0</v>
      </c>
    </row>
    <row r="178" spans="1:66" x14ac:dyDescent="0.25">
      <c r="A178">
        <v>2</v>
      </c>
      <c r="B178">
        <v>41753</v>
      </c>
      <c r="C178">
        <v>1149</v>
      </c>
      <c r="D178">
        <v>9</v>
      </c>
      <c r="E178">
        <v>4</v>
      </c>
      <c r="F178">
        <v>22.021999999999998</v>
      </c>
      <c r="G178">
        <f t="shared" si="4"/>
        <v>22.021999999999998</v>
      </c>
      <c r="H178" t="s">
        <v>84</v>
      </c>
      <c r="I178">
        <f t="shared" si="5"/>
        <v>22.021999999999998</v>
      </c>
      <c r="J178">
        <v>1</v>
      </c>
      <c r="K178">
        <v>1</v>
      </c>
      <c r="L178">
        <v>1</v>
      </c>
      <c r="M178" s="25">
        <f>IF(IFERROR(VLOOKUP(B178,check!$C$2:$P$323,12,FALSE),"")="NA","",IFERROR(VLOOKUP(B178,check!$C$2:$P$323,12,FALSE),""))</f>
        <v>1</v>
      </c>
      <c r="N178" s="25">
        <f>IFERROR(L178-M178,"")</f>
        <v>0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1</v>
      </c>
      <c r="AL178">
        <v>1</v>
      </c>
      <c r="AM178">
        <v>1</v>
      </c>
      <c r="AN178">
        <v>-1</v>
      </c>
      <c r="AO178">
        <v>-1</v>
      </c>
      <c r="AP178">
        <v>0</v>
      </c>
      <c r="AQ178">
        <v>0</v>
      </c>
      <c r="AR178">
        <v>0</v>
      </c>
      <c r="AS178">
        <v>-1</v>
      </c>
      <c r="AT178">
        <v>1</v>
      </c>
      <c r="AU178">
        <v>1</v>
      </c>
      <c r="AV178">
        <v>0</v>
      </c>
      <c r="AW178">
        <v>-1</v>
      </c>
      <c r="AX178">
        <v>0</v>
      </c>
      <c r="AY178">
        <v>0</v>
      </c>
      <c r="AZ178">
        <v>0</v>
      </c>
      <c r="BA178">
        <v>1</v>
      </c>
      <c r="BB178">
        <v>0</v>
      </c>
      <c r="BC178">
        <v>1</v>
      </c>
      <c r="BD178">
        <v>1</v>
      </c>
      <c r="BE178">
        <v>-1</v>
      </c>
      <c r="BF178">
        <v>1</v>
      </c>
      <c r="BG178">
        <v>0</v>
      </c>
      <c r="BH178">
        <v>1</v>
      </c>
      <c r="BI178">
        <v>1</v>
      </c>
      <c r="BJ178">
        <v>1</v>
      </c>
      <c r="BK178">
        <v>0</v>
      </c>
      <c r="BL178">
        <v>1</v>
      </c>
      <c r="BM178">
        <v>0</v>
      </c>
      <c r="BN178">
        <v>0</v>
      </c>
    </row>
    <row r="179" spans="1:66" x14ac:dyDescent="0.25">
      <c r="A179">
        <v>5</v>
      </c>
      <c r="B179">
        <v>41761</v>
      </c>
      <c r="C179">
        <v>1149</v>
      </c>
      <c r="D179">
        <v>5</v>
      </c>
      <c r="E179">
        <v>4</v>
      </c>
      <c r="F179">
        <v>2.6179999999999999</v>
      </c>
      <c r="G179" t="str">
        <f t="shared" si="4"/>
        <v/>
      </c>
      <c r="H179" t="s">
        <v>84</v>
      </c>
      <c r="I179" t="str">
        <f t="shared" si="5"/>
        <v/>
      </c>
      <c r="J179">
        <v>1</v>
      </c>
      <c r="K179">
        <v>1</v>
      </c>
      <c r="L179" t="s">
        <v>63</v>
      </c>
      <c r="M179" s="25" t="str">
        <f>IF(IFERROR(VLOOKUP(B179,check!$C$2:$P$323,12,FALSE),"")="NA","",IFERROR(VLOOKUP(B179,check!$C$2:$P$323,12,FALSE),""))</f>
        <v/>
      </c>
      <c r="N179" s="25" t="str">
        <f>IFERROR(L179-M179,"")</f>
        <v/>
      </c>
      <c r="O179" t="s">
        <v>63</v>
      </c>
      <c r="P179">
        <v>1</v>
      </c>
      <c r="Q179">
        <v>1</v>
      </c>
      <c r="R179">
        <v>1</v>
      </c>
      <c r="S179">
        <v>1</v>
      </c>
      <c r="T179" t="s">
        <v>63</v>
      </c>
      <c r="U179" t="s">
        <v>63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 t="s">
        <v>63</v>
      </c>
      <c r="AO179" t="s">
        <v>63</v>
      </c>
      <c r="AP179">
        <v>0</v>
      </c>
      <c r="AQ179">
        <v>0</v>
      </c>
      <c r="AR179">
        <v>0</v>
      </c>
      <c r="AS179">
        <v>1</v>
      </c>
      <c r="AT179">
        <v>1</v>
      </c>
      <c r="AU179">
        <v>-1</v>
      </c>
      <c r="AV179">
        <v>-1</v>
      </c>
      <c r="AW179">
        <v>-1</v>
      </c>
      <c r="AX179">
        <v>-1</v>
      </c>
      <c r="AY179">
        <v>1</v>
      </c>
      <c r="AZ179">
        <v>1</v>
      </c>
      <c r="BA179">
        <v>1</v>
      </c>
      <c r="BB179">
        <v>1</v>
      </c>
      <c r="BC179" t="s">
        <v>63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1</v>
      </c>
      <c r="BL179">
        <v>1</v>
      </c>
      <c r="BM179">
        <v>1</v>
      </c>
      <c r="BN179">
        <v>1</v>
      </c>
    </row>
    <row r="180" spans="1:66" x14ac:dyDescent="0.25">
      <c r="A180">
        <v>6</v>
      </c>
      <c r="B180">
        <v>41777</v>
      </c>
      <c r="C180">
        <v>1149</v>
      </c>
      <c r="D180">
        <v>5</v>
      </c>
      <c r="E180">
        <v>4</v>
      </c>
      <c r="F180">
        <v>2.6179999999999999</v>
      </c>
      <c r="G180">
        <f t="shared" si="4"/>
        <v>-2.6179999999999999</v>
      </c>
      <c r="H180" t="s">
        <v>84</v>
      </c>
      <c r="I180">
        <f t="shared" si="5"/>
        <v>2.6179999999999999</v>
      </c>
      <c r="J180">
        <v>-1</v>
      </c>
      <c r="K180">
        <v>-1</v>
      </c>
      <c r="L180">
        <v>-1</v>
      </c>
      <c r="M180" s="25">
        <f>IF(IFERROR(VLOOKUP(B180,check!$C$2:$P$323,12,FALSE),"")="NA","",IFERROR(VLOOKUP(B180,check!$C$2:$P$323,12,FALSE),""))</f>
        <v>0</v>
      </c>
      <c r="N180" s="25">
        <f>IFERROR(L180-M180,"")</f>
        <v>-1</v>
      </c>
      <c r="O180">
        <v>-1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-1</v>
      </c>
      <c r="V180">
        <v>-1</v>
      </c>
      <c r="W180">
        <v>-1</v>
      </c>
      <c r="X180">
        <v>-1</v>
      </c>
      <c r="Y180">
        <v>-1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0</v>
      </c>
      <c r="AM180">
        <v>0</v>
      </c>
      <c r="AN180">
        <v>-1</v>
      </c>
      <c r="AO180">
        <v>-1</v>
      </c>
      <c r="AP180">
        <v>1</v>
      </c>
      <c r="AQ180">
        <v>0</v>
      </c>
      <c r="AR180">
        <v>0</v>
      </c>
      <c r="AS180">
        <v>1</v>
      </c>
      <c r="AT180">
        <v>-1</v>
      </c>
      <c r="AU180">
        <v>1</v>
      </c>
      <c r="AV180">
        <v>0</v>
      </c>
      <c r="AW180">
        <v>-1</v>
      </c>
      <c r="AX180">
        <v>1</v>
      </c>
      <c r="AY180">
        <v>-1</v>
      </c>
      <c r="AZ180">
        <v>1</v>
      </c>
      <c r="BA180">
        <v>1</v>
      </c>
      <c r="BB180">
        <v>1</v>
      </c>
      <c r="BC180">
        <v>-1</v>
      </c>
      <c r="BD180">
        <v>-1</v>
      </c>
      <c r="BE180">
        <v>-1</v>
      </c>
      <c r="BF180">
        <v>-1</v>
      </c>
      <c r="BG180">
        <v>-1</v>
      </c>
      <c r="BH180">
        <v>-1</v>
      </c>
      <c r="BI180">
        <v>-1</v>
      </c>
      <c r="BJ180">
        <v>-1</v>
      </c>
      <c r="BK180">
        <v>1</v>
      </c>
      <c r="BL180">
        <v>1</v>
      </c>
      <c r="BM180">
        <v>1</v>
      </c>
      <c r="BN180">
        <v>0</v>
      </c>
    </row>
    <row r="181" spans="1:66" x14ac:dyDescent="0.25">
      <c r="A181">
        <v>5</v>
      </c>
      <c r="B181">
        <v>41779</v>
      </c>
      <c r="C181">
        <v>1149</v>
      </c>
      <c r="D181">
        <v>9</v>
      </c>
      <c r="E181">
        <v>4</v>
      </c>
      <c r="F181">
        <v>22.021999999999998</v>
      </c>
      <c r="G181">
        <f t="shared" si="4"/>
        <v>22.021999999999998</v>
      </c>
      <c r="H181" t="s">
        <v>84</v>
      </c>
      <c r="I181">
        <f t="shared" si="5"/>
        <v>22.021999999999998</v>
      </c>
      <c r="J181">
        <v>1</v>
      </c>
      <c r="K181">
        <v>1</v>
      </c>
      <c r="L181">
        <v>1</v>
      </c>
      <c r="M181" s="25" t="str">
        <f>IF(IFERROR(VLOOKUP(B181,check!$C$2:$P$323,12,FALSE),"")="NA","",IFERROR(VLOOKUP(B181,check!$C$2:$P$323,12,FALSE),""))</f>
        <v/>
      </c>
      <c r="N181" s="25" t="str">
        <f>IFERROR(L181-M181,"")</f>
        <v/>
      </c>
      <c r="O181">
        <v>1</v>
      </c>
      <c r="P181">
        <v>1</v>
      </c>
      <c r="Q181">
        <v>1</v>
      </c>
      <c r="R181">
        <v>0</v>
      </c>
      <c r="S181">
        <v>-1</v>
      </c>
      <c r="T181">
        <v>1</v>
      </c>
      <c r="U181">
        <v>1</v>
      </c>
      <c r="V181">
        <v>0</v>
      </c>
      <c r="W181">
        <v>0</v>
      </c>
      <c r="X181">
        <v>1</v>
      </c>
      <c r="Y181">
        <v>0</v>
      </c>
      <c r="Z181">
        <v>1</v>
      </c>
      <c r="AA181">
        <v>1</v>
      </c>
      <c r="AB181">
        <v>0</v>
      </c>
      <c r="AC181">
        <v>0</v>
      </c>
      <c r="AD181">
        <v>1</v>
      </c>
      <c r="AE181">
        <v>1</v>
      </c>
      <c r="AF181">
        <v>-1</v>
      </c>
      <c r="AG181">
        <v>-1</v>
      </c>
      <c r="AH181">
        <v>0</v>
      </c>
      <c r="AI181">
        <v>0</v>
      </c>
      <c r="AJ181">
        <v>1</v>
      </c>
      <c r="AK181">
        <v>1</v>
      </c>
      <c r="AL181">
        <v>0</v>
      </c>
      <c r="AM181">
        <v>0</v>
      </c>
      <c r="AN181">
        <v>1</v>
      </c>
      <c r="AO181">
        <v>1</v>
      </c>
      <c r="AP181">
        <v>0</v>
      </c>
      <c r="AQ181">
        <v>0</v>
      </c>
      <c r="AR181">
        <v>-1</v>
      </c>
      <c r="AS181">
        <v>1</v>
      </c>
      <c r="AT181">
        <v>1</v>
      </c>
      <c r="AU181">
        <v>1</v>
      </c>
      <c r="AV181" t="s">
        <v>63</v>
      </c>
      <c r="AW181" t="s">
        <v>63</v>
      </c>
      <c r="AX181">
        <v>1</v>
      </c>
      <c r="AY181">
        <v>0</v>
      </c>
      <c r="AZ181">
        <v>0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0</v>
      </c>
      <c r="BH181">
        <v>0</v>
      </c>
      <c r="BI181">
        <v>0</v>
      </c>
      <c r="BJ181">
        <v>1</v>
      </c>
      <c r="BK181">
        <v>0</v>
      </c>
      <c r="BL181">
        <v>1</v>
      </c>
      <c r="BM181">
        <v>1</v>
      </c>
      <c r="BN181">
        <v>0</v>
      </c>
    </row>
    <row r="182" spans="1:66" x14ac:dyDescent="0.25">
      <c r="A182">
        <v>6</v>
      </c>
      <c r="B182">
        <v>41794</v>
      </c>
      <c r="C182">
        <v>1149</v>
      </c>
      <c r="D182">
        <v>7</v>
      </c>
      <c r="E182">
        <v>4</v>
      </c>
      <c r="F182">
        <v>4.774</v>
      </c>
      <c r="G182">
        <f t="shared" si="4"/>
        <v>0</v>
      </c>
      <c r="H182" t="s">
        <v>84</v>
      </c>
      <c r="I182">
        <f t="shared" si="5"/>
        <v>4.774</v>
      </c>
      <c r="J182">
        <v>0</v>
      </c>
      <c r="K182">
        <v>0</v>
      </c>
      <c r="L182">
        <v>0</v>
      </c>
      <c r="M182" s="25" t="str">
        <f>IF(IFERROR(VLOOKUP(B182,check!$C$2:$P$323,12,FALSE),"")="NA","",IFERROR(VLOOKUP(B182,check!$C$2:$P$323,12,FALSE),""))</f>
        <v/>
      </c>
      <c r="N182" s="25" t="str">
        <f>IFERROR(L182-M182,"")</f>
        <v/>
      </c>
      <c r="O182">
        <v>0</v>
      </c>
      <c r="P182">
        <v>-1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-1</v>
      </c>
      <c r="AG182">
        <v>0</v>
      </c>
      <c r="AH182">
        <v>1</v>
      </c>
      <c r="AI182">
        <v>1</v>
      </c>
      <c r="AJ182">
        <v>1</v>
      </c>
      <c r="AK182">
        <v>1</v>
      </c>
      <c r="AL182">
        <v>0</v>
      </c>
      <c r="AM182">
        <v>0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-1</v>
      </c>
      <c r="AU182">
        <v>-1</v>
      </c>
      <c r="AV182">
        <v>-1</v>
      </c>
      <c r="AW182">
        <v>-1</v>
      </c>
      <c r="AX182">
        <v>-1</v>
      </c>
      <c r="AY182">
        <v>0</v>
      </c>
      <c r="AZ182">
        <v>1</v>
      </c>
      <c r="BA182">
        <v>0</v>
      </c>
      <c r="BB182">
        <v>1</v>
      </c>
      <c r="BC182">
        <v>1</v>
      </c>
      <c r="BD182">
        <v>1</v>
      </c>
      <c r="BE182">
        <v>0</v>
      </c>
      <c r="BF182">
        <v>1</v>
      </c>
      <c r="BG182">
        <v>0</v>
      </c>
      <c r="BH182">
        <v>-1</v>
      </c>
      <c r="BI182">
        <v>0</v>
      </c>
      <c r="BJ182">
        <v>0</v>
      </c>
      <c r="BK182">
        <v>1</v>
      </c>
      <c r="BL182">
        <v>0</v>
      </c>
      <c r="BM182">
        <v>0</v>
      </c>
      <c r="BN182">
        <v>0</v>
      </c>
    </row>
    <row r="183" spans="1:66" x14ac:dyDescent="0.25">
      <c r="A183">
        <v>1</v>
      </c>
      <c r="B183">
        <v>41813</v>
      </c>
      <c r="C183">
        <v>1149</v>
      </c>
      <c r="D183">
        <v>1</v>
      </c>
      <c r="E183">
        <v>2</v>
      </c>
      <c r="F183">
        <v>7.6999999999999999E-2</v>
      </c>
      <c r="G183">
        <f t="shared" si="4"/>
        <v>-7.6999999999999999E-2</v>
      </c>
      <c r="H183" t="s">
        <v>84</v>
      </c>
      <c r="I183">
        <f t="shared" si="5"/>
        <v>7.6999999999999999E-2</v>
      </c>
      <c r="J183">
        <v>-1</v>
      </c>
      <c r="K183">
        <v>0</v>
      </c>
      <c r="L183">
        <v>-1</v>
      </c>
      <c r="M183" s="25">
        <f>IF(IFERROR(VLOOKUP(B183,check!$C$2:$P$323,12,FALSE),"")="NA","",IFERROR(VLOOKUP(B183,check!$C$2:$P$323,12,FALSE),""))</f>
        <v>0</v>
      </c>
      <c r="N183" s="25">
        <f>IFERROR(L183-M183,"")</f>
        <v>-1</v>
      </c>
      <c r="O183">
        <v>0</v>
      </c>
      <c r="P183">
        <v>-1</v>
      </c>
      <c r="Q183">
        <v>0</v>
      </c>
      <c r="R183">
        <v>-1</v>
      </c>
      <c r="S183">
        <v>0</v>
      </c>
      <c r="T183">
        <v>0</v>
      </c>
      <c r="U183">
        <v>0</v>
      </c>
      <c r="V183">
        <v>-1</v>
      </c>
      <c r="W183">
        <v>0</v>
      </c>
      <c r="X183">
        <v>-1</v>
      </c>
      <c r="Y183">
        <v>-1</v>
      </c>
      <c r="Z183">
        <v>-1</v>
      </c>
      <c r="AA183">
        <v>-1</v>
      </c>
      <c r="AB183">
        <v>0</v>
      </c>
      <c r="AC183">
        <v>0</v>
      </c>
      <c r="AD183">
        <v>0</v>
      </c>
      <c r="AE183">
        <v>0</v>
      </c>
      <c r="AF183">
        <v>1</v>
      </c>
      <c r="AG183">
        <v>1</v>
      </c>
      <c r="AH183">
        <v>0</v>
      </c>
      <c r="AI183">
        <v>0</v>
      </c>
      <c r="AJ183">
        <v>1</v>
      </c>
      <c r="AK183">
        <v>1</v>
      </c>
      <c r="AL183">
        <v>1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</v>
      </c>
      <c r="AT183">
        <v>-1</v>
      </c>
      <c r="AU183">
        <v>-1</v>
      </c>
      <c r="AV183">
        <v>-1</v>
      </c>
      <c r="AW183">
        <v>-1</v>
      </c>
      <c r="AX183">
        <v>-1</v>
      </c>
      <c r="AY183">
        <v>0</v>
      </c>
      <c r="AZ183">
        <v>0</v>
      </c>
      <c r="BA183">
        <v>1</v>
      </c>
      <c r="BB183">
        <v>0</v>
      </c>
      <c r="BC183">
        <v>1</v>
      </c>
      <c r="BD183">
        <v>0</v>
      </c>
      <c r="BE183">
        <v>1</v>
      </c>
      <c r="BF183">
        <v>-1</v>
      </c>
      <c r="BG183">
        <v>0</v>
      </c>
      <c r="BH183">
        <v>0</v>
      </c>
      <c r="BI183">
        <v>-1</v>
      </c>
      <c r="BJ183">
        <v>-1</v>
      </c>
      <c r="BK183">
        <v>-1</v>
      </c>
      <c r="BL183">
        <v>0</v>
      </c>
      <c r="BM183">
        <v>0</v>
      </c>
      <c r="BN183">
        <v>0</v>
      </c>
    </row>
    <row r="184" spans="1:66" x14ac:dyDescent="0.25">
      <c r="A184">
        <v>5</v>
      </c>
      <c r="B184">
        <v>41825</v>
      </c>
      <c r="C184">
        <v>1149</v>
      </c>
      <c r="D184">
        <v>1</v>
      </c>
      <c r="E184">
        <v>2</v>
      </c>
      <c r="F184">
        <v>7.6999999999999999E-2</v>
      </c>
      <c r="G184" t="str">
        <f t="shared" si="4"/>
        <v/>
      </c>
      <c r="H184" t="s">
        <v>84</v>
      </c>
      <c r="I184" t="str">
        <f t="shared" si="5"/>
        <v/>
      </c>
      <c r="J184">
        <v>1</v>
      </c>
      <c r="K184">
        <v>0</v>
      </c>
      <c r="L184" t="s">
        <v>63</v>
      </c>
      <c r="M184" s="25" t="str">
        <f>IF(IFERROR(VLOOKUP(B184,check!$C$2:$P$323,12,FALSE),"")="NA","",IFERROR(VLOOKUP(B184,check!$C$2:$P$323,12,FALSE),""))</f>
        <v/>
      </c>
      <c r="N184" s="25" t="str">
        <f>IFERROR(L184-M184,"")</f>
        <v/>
      </c>
      <c r="O184" t="s">
        <v>63</v>
      </c>
      <c r="P184">
        <v>1</v>
      </c>
      <c r="Q184">
        <v>0</v>
      </c>
      <c r="R184">
        <v>1</v>
      </c>
      <c r="S184">
        <v>0</v>
      </c>
      <c r="T184" t="s">
        <v>63</v>
      </c>
      <c r="U184" t="s">
        <v>63</v>
      </c>
      <c r="V184">
        <v>0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</v>
      </c>
      <c r="AG184">
        <v>0</v>
      </c>
      <c r="AH184">
        <v>1</v>
      </c>
      <c r="AI184">
        <v>0</v>
      </c>
      <c r="AJ184">
        <v>1</v>
      </c>
      <c r="AK184">
        <v>0</v>
      </c>
      <c r="AL184">
        <v>-1</v>
      </c>
      <c r="AM184">
        <v>0</v>
      </c>
      <c r="AN184" t="s">
        <v>63</v>
      </c>
      <c r="AO184" t="s">
        <v>63</v>
      </c>
      <c r="AP184">
        <v>0</v>
      </c>
      <c r="AQ184">
        <v>0</v>
      </c>
      <c r="AR184">
        <v>0</v>
      </c>
      <c r="AS184">
        <v>1</v>
      </c>
      <c r="AT184">
        <v>1</v>
      </c>
      <c r="AU184" t="s">
        <v>63</v>
      </c>
      <c r="AV184" t="s">
        <v>63</v>
      </c>
      <c r="AW184" t="s">
        <v>63</v>
      </c>
      <c r="AX184">
        <v>0</v>
      </c>
      <c r="AY184">
        <v>0</v>
      </c>
      <c r="AZ184">
        <v>-1</v>
      </c>
      <c r="BA184" t="s">
        <v>63</v>
      </c>
      <c r="BB184">
        <v>0</v>
      </c>
      <c r="BC184" t="s">
        <v>63</v>
      </c>
      <c r="BD184">
        <v>-1</v>
      </c>
      <c r="BE184">
        <v>1</v>
      </c>
      <c r="BF184">
        <v>0</v>
      </c>
      <c r="BG184">
        <v>0</v>
      </c>
      <c r="BH184">
        <v>0</v>
      </c>
      <c r="BI184">
        <v>0</v>
      </c>
      <c r="BJ184">
        <v>0</v>
      </c>
      <c r="BK184" t="s">
        <v>63</v>
      </c>
      <c r="BL184">
        <v>1</v>
      </c>
      <c r="BM184">
        <v>-1</v>
      </c>
      <c r="BN184">
        <v>0</v>
      </c>
    </row>
    <row r="185" spans="1:66" x14ac:dyDescent="0.25">
      <c r="A185">
        <v>8</v>
      </c>
      <c r="B185">
        <v>41828</v>
      </c>
      <c r="C185">
        <v>1149</v>
      </c>
      <c r="D185">
        <v>3</v>
      </c>
      <c r="E185">
        <v>4</v>
      </c>
      <c r="F185">
        <v>0.77</v>
      </c>
      <c r="G185">
        <f t="shared" si="4"/>
        <v>0</v>
      </c>
      <c r="H185" t="s">
        <v>84</v>
      </c>
      <c r="I185">
        <f t="shared" si="5"/>
        <v>0.77</v>
      </c>
      <c r="J185">
        <v>1</v>
      </c>
      <c r="K185">
        <v>1</v>
      </c>
      <c r="L185">
        <v>0</v>
      </c>
      <c r="M185" s="25">
        <f>IF(IFERROR(VLOOKUP(B185,check!$C$2:$P$323,12,FALSE),"")="NA","",IFERROR(VLOOKUP(B185,check!$C$2:$P$323,12,FALSE),""))</f>
        <v>1</v>
      </c>
      <c r="N185" s="25">
        <f>IFERROR(L185-M185,"")</f>
        <v>-1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0</v>
      </c>
      <c r="U185">
        <v>1</v>
      </c>
      <c r="V185">
        <v>0</v>
      </c>
      <c r="W185">
        <v>0</v>
      </c>
      <c r="X185">
        <v>1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</v>
      </c>
      <c r="AF185">
        <v>1</v>
      </c>
      <c r="AG185">
        <v>0</v>
      </c>
      <c r="AH185">
        <v>1</v>
      </c>
      <c r="AI185">
        <v>0</v>
      </c>
      <c r="AJ185">
        <v>1</v>
      </c>
      <c r="AK185">
        <v>0</v>
      </c>
      <c r="AL185">
        <v>1</v>
      </c>
      <c r="AM185">
        <v>0</v>
      </c>
      <c r="AN185">
        <v>1</v>
      </c>
      <c r="AO185">
        <v>0</v>
      </c>
      <c r="AP185">
        <v>0</v>
      </c>
      <c r="AQ185">
        <v>1</v>
      </c>
      <c r="AR185">
        <v>0</v>
      </c>
      <c r="AS185">
        <v>1</v>
      </c>
      <c r="AT185">
        <v>-1</v>
      </c>
      <c r="AU185">
        <v>0</v>
      </c>
      <c r="AV185">
        <v>0</v>
      </c>
      <c r="AW185">
        <v>1</v>
      </c>
      <c r="AX185">
        <v>1</v>
      </c>
      <c r="AY185">
        <v>0</v>
      </c>
      <c r="AZ185">
        <v>0</v>
      </c>
      <c r="BA185">
        <v>0</v>
      </c>
      <c r="BB185">
        <v>0</v>
      </c>
      <c r="BC185">
        <v>1</v>
      </c>
      <c r="BD185">
        <v>1</v>
      </c>
      <c r="BE185">
        <v>1</v>
      </c>
      <c r="BF185">
        <v>1</v>
      </c>
      <c r="BG185">
        <v>0</v>
      </c>
      <c r="BH185">
        <v>0</v>
      </c>
      <c r="BI185">
        <v>1</v>
      </c>
      <c r="BJ185">
        <v>1</v>
      </c>
      <c r="BK185">
        <v>1</v>
      </c>
      <c r="BL185">
        <v>1</v>
      </c>
      <c r="BM185">
        <v>0</v>
      </c>
      <c r="BN185">
        <v>0</v>
      </c>
    </row>
    <row r="186" spans="1:66" x14ac:dyDescent="0.25">
      <c r="A186">
        <v>5</v>
      </c>
      <c r="B186">
        <v>41833</v>
      </c>
      <c r="C186">
        <v>1140</v>
      </c>
      <c r="D186">
        <v>7</v>
      </c>
      <c r="E186">
        <v>4</v>
      </c>
      <c r="F186">
        <v>4.774</v>
      </c>
      <c r="G186">
        <f t="shared" si="4"/>
        <v>0</v>
      </c>
      <c r="H186" t="s">
        <v>84</v>
      </c>
      <c r="I186">
        <f t="shared" si="5"/>
        <v>4.774</v>
      </c>
      <c r="J186">
        <v>1</v>
      </c>
      <c r="K186">
        <v>1</v>
      </c>
      <c r="L186">
        <v>0</v>
      </c>
      <c r="M186" s="25" t="str">
        <f>IF(IFERROR(VLOOKUP(B186,check!$C$2:$P$323,12,FALSE),"")="NA","",IFERROR(VLOOKUP(B186,check!$C$2:$P$323,12,FALSE),""))</f>
        <v/>
      </c>
      <c r="N186" s="25" t="str">
        <f>IFERROR(L186-M186,"")</f>
        <v/>
      </c>
      <c r="O186">
        <v>0</v>
      </c>
      <c r="P186">
        <v>1</v>
      </c>
      <c r="Q186">
        <v>1</v>
      </c>
      <c r="R186">
        <v>1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1</v>
      </c>
      <c r="AF186">
        <v>0</v>
      </c>
      <c r="AG186">
        <v>1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0</v>
      </c>
      <c r="AN186">
        <v>1</v>
      </c>
      <c r="AO186">
        <v>1</v>
      </c>
      <c r="AP186">
        <v>0</v>
      </c>
      <c r="AQ186">
        <v>0</v>
      </c>
      <c r="AR186">
        <v>0</v>
      </c>
      <c r="AS186">
        <v>1</v>
      </c>
      <c r="AT186">
        <v>1</v>
      </c>
      <c r="AU186">
        <v>1</v>
      </c>
      <c r="AV186">
        <v>0</v>
      </c>
      <c r="AW186">
        <v>-1</v>
      </c>
      <c r="AX186">
        <v>0</v>
      </c>
      <c r="AY186">
        <v>-1</v>
      </c>
      <c r="AZ186">
        <v>1</v>
      </c>
      <c r="BA186">
        <v>1</v>
      </c>
      <c r="BB186">
        <v>1</v>
      </c>
      <c r="BC186">
        <v>0</v>
      </c>
      <c r="BD186">
        <v>1</v>
      </c>
      <c r="BE186">
        <v>0</v>
      </c>
      <c r="BF186">
        <v>1</v>
      </c>
      <c r="BG186">
        <v>1</v>
      </c>
      <c r="BH186">
        <v>0</v>
      </c>
      <c r="BI186">
        <v>0</v>
      </c>
      <c r="BJ186">
        <v>1</v>
      </c>
      <c r="BK186">
        <v>1</v>
      </c>
      <c r="BL186">
        <v>1</v>
      </c>
      <c r="BM186">
        <v>0</v>
      </c>
      <c r="BN186">
        <v>0</v>
      </c>
    </row>
    <row r="187" spans="1:66" x14ac:dyDescent="0.25">
      <c r="A187">
        <v>1</v>
      </c>
      <c r="B187">
        <v>41848</v>
      </c>
      <c r="C187">
        <v>1149</v>
      </c>
      <c r="D187">
        <v>2</v>
      </c>
      <c r="E187">
        <v>2</v>
      </c>
      <c r="F187">
        <v>0.308</v>
      </c>
      <c r="G187">
        <f t="shared" si="4"/>
        <v>0</v>
      </c>
      <c r="H187" t="s">
        <v>84</v>
      </c>
      <c r="I187">
        <f t="shared" si="5"/>
        <v>0.308</v>
      </c>
      <c r="J187">
        <v>1</v>
      </c>
      <c r="K187">
        <v>-1</v>
      </c>
      <c r="L187">
        <v>0</v>
      </c>
      <c r="M187" s="25">
        <f>IF(IFERROR(VLOOKUP(B187,check!$C$2:$P$323,12,FALSE),"")="NA","",IFERROR(VLOOKUP(B187,check!$C$2:$P$323,12,FALSE),""))</f>
        <v>-1</v>
      </c>
      <c r="N187" s="25">
        <f>IFERROR(L187-M187,"")</f>
        <v>1</v>
      </c>
      <c r="O187">
        <v>-1</v>
      </c>
      <c r="P187">
        <v>-1</v>
      </c>
      <c r="Q187">
        <v>-1</v>
      </c>
      <c r="R187">
        <v>-1</v>
      </c>
      <c r="S187">
        <v>-1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0</v>
      </c>
      <c r="AQ187">
        <v>1</v>
      </c>
      <c r="AR187">
        <v>0</v>
      </c>
      <c r="AS187">
        <v>1</v>
      </c>
      <c r="AT187">
        <v>-1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1</v>
      </c>
      <c r="BL187">
        <v>0</v>
      </c>
      <c r="BM187">
        <v>0</v>
      </c>
      <c r="BN187">
        <v>0</v>
      </c>
    </row>
    <row r="188" spans="1:66" x14ac:dyDescent="0.25">
      <c r="A188">
        <v>5</v>
      </c>
      <c r="B188">
        <v>41882</v>
      </c>
      <c r="C188">
        <v>1149</v>
      </c>
      <c r="D188">
        <v>1</v>
      </c>
      <c r="E188">
        <v>2</v>
      </c>
      <c r="F188">
        <v>7.6999999999999999E-2</v>
      </c>
      <c r="G188">
        <f t="shared" si="4"/>
        <v>-7.6999999999999999E-2</v>
      </c>
      <c r="H188" t="s">
        <v>84</v>
      </c>
      <c r="I188">
        <f t="shared" si="5"/>
        <v>7.6999999999999999E-2</v>
      </c>
      <c r="J188">
        <v>-1</v>
      </c>
      <c r="K188">
        <v>-1</v>
      </c>
      <c r="L188">
        <v>-1</v>
      </c>
      <c r="M188" s="25">
        <f>IF(IFERROR(VLOOKUP(B188,check!$C$2:$P$323,12,FALSE),"")="NA","",IFERROR(VLOOKUP(B188,check!$C$2:$P$323,12,FALSE),""))</f>
        <v>0</v>
      </c>
      <c r="N188" s="25">
        <f>IFERROR(L188-M188,"")</f>
        <v>-1</v>
      </c>
      <c r="O188">
        <v>-1</v>
      </c>
      <c r="P188">
        <v>-1</v>
      </c>
      <c r="Q188">
        <v>-1</v>
      </c>
      <c r="R188">
        <v>-1</v>
      </c>
      <c r="S188">
        <v>-1</v>
      </c>
      <c r="T188">
        <v>-1</v>
      </c>
      <c r="U188">
        <v>-1</v>
      </c>
      <c r="V188">
        <v>0</v>
      </c>
      <c r="W188">
        <v>0</v>
      </c>
      <c r="X188">
        <v>-1</v>
      </c>
      <c r="Y188">
        <v>-1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</v>
      </c>
      <c r="AT188">
        <v>-1</v>
      </c>
      <c r="AU188">
        <v>-1</v>
      </c>
      <c r="AV188">
        <v>-1</v>
      </c>
      <c r="AW188">
        <v>-1</v>
      </c>
      <c r="AX188">
        <v>-1</v>
      </c>
      <c r="AY188">
        <v>0</v>
      </c>
      <c r="AZ188">
        <v>1</v>
      </c>
      <c r="BA188">
        <v>1</v>
      </c>
      <c r="BB188">
        <v>-1</v>
      </c>
      <c r="BC188">
        <v>-1</v>
      </c>
      <c r="BD188">
        <v>-1</v>
      </c>
      <c r="BE188">
        <v>-1</v>
      </c>
      <c r="BF188">
        <v>-1</v>
      </c>
      <c r="BG188">
        <v>-1</v>
      </c>
      <c r="BH188">
        <v>-1</v>
      </c>
      <c r="BI188">
        <v>-1</v>
      </c>
      <c r="BJ188">
        <v>-1</v>
      </c>
      <c r="BK188">
        <v>1</v>
      </c>
      <c r="BL188">
        <v>1</v>
      </c>
      <c r="BM188">
        <v>0</v>
      </c>
      <c r="BN188">
        <v>1</v>
      </c>
    </row>
    <row r="189" spans="1:66" x14ac:dyDescent="0.25">
      <c r="A189">
        <v>6</v>
      </c>
      <c r="B189">
        <v>41891</v>
      </c>
      <c r="C189">
        <v>1159</v>
      </c>
      <c r="D189">
        <v>4</v>
      </c>
      <c r="E189">
        <v>3</v>
      </c>
      <c r="F189">
        <v>1.0640000000000001</v>
      </c>
      <c r="G189" t="str">
        <f t="shared" si="4"/>
        <v/>
      </c>
      <c r="H189" t="s">
        <v>84</v>
      </c>
      <c r="I189" t="str">
        <f t="shared" si="5"/>
        <v/>
      </c>
      <c r="J189">
        <v>1</v>
      </c>
      <c r="K189">
        <v>1</v>
      </c>
      <c r="L189" t="s">
        <v>63</v>
      </c>
      <c r="M189" s="25" t="str">
        <f>IF(IFERROR(VLOOKUP(B189,check!$C$2:$P$323,12,FALSE),"")="NA","",IFERROR(VLOOKUP(B189,check!$C$2:$P$323,12,FALSE),""))</f>
        <v/>
      </c>
      <c r="N189" s="25" t="str">
        <f>IFERROR(L189-M189,"")</f>
        <v/>
      </c>
      <c r="O189" t="s">
        <v>63</v>
      </c>
      <c r="P189">
        <v>0</v>
      </c>
      <c r="Q189">
        <v>0</v>
      </c>
      <c r="R189">
        <v>1</v>
      </c>
      <c r="S189">
        <v>1</v>
      </c>
      <c r="T189" t="s">
        <v>63</v>
      </c>
      <c r="U189" t="s">
        <v>63</v>
      </c>
      <c r="V189">
        <v>0</v>
      </c>
      <c r="W189">
        <v>1</v>
      </c>
      <c r="X189">
        <v>1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 t="s">
        <v>63</v>
      </c>
      <c r="AO189" t="s">
        <v>63</v>
      </c>
      <c r="AP189">
        <v>0</v>
      </c>
      <c r="AQ189">
        <v>0</v>
      </c>
      <c r="AR189">
        <v>0</v>
      </c>
      <c r="AS189">
        <v>-1</v>
      </c>
      <c r="AT189">
        <v>1</v>
      </c>
      <c r="AU189">
        <v>-1</v>
      </c>
      <c r="AV189">
        <v>-1</v>
      </c>
      <c r="AW189">
        <v>-1</v>
      </c>
      <c r="AX189">
        <v>-1</v>
      </c>
      <c r="AY189" t="s">
        <v>63</v>
      </c>
      <c r="AZ189">
        <v>-1</v>
      </c>
      <c r="BA189">
        <v>0</v>
      </c>
      <c r="BB189">
        <v>0</v>
      </c>
      <c r="BC189" t="s">
        <v>63</v>
      </c>
      <c r="BD189">
        <v>0</v>
      </c>
      <c r="BE189">
        <v>0</v>
      </c>
      <c r="BF189" t="s">
        <v>63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</row>
    <row r="190" spans="1:66" x14ac:dyDescent="0.25">
      <c r="A190">
        <v>1</v>
      </c>
      <c r="B190">
        <v>41909</v>
      </c>
      <c r="C190">
        <v>1159</v>
      </c>
      <c r="D190">
        <v>4</v>
      </c>
      <c r="E190">
        <v>3</v>
      </c>
      <c r="F190">
        <v>1.0640000000000001</v>
      </c>
      <c r="G190">
        <f t="shared" si="4"/>
        <v>0</v>
      </c>
      <c r="H190" t="s">
        <v>84</v>
      </c>
      <c r="I190">
        <f t="shared" si="5"/>
        <v>1.0640000000000001</v>
      </c>
      <c r="J190">
        <v>0</v>
      </c>
      <c r="K190">
        <v>0</v>
      </c>
      <c r="L190">
        <v>0</v>
      </c>
      <c r="M190" s="25">
        <f>IF(IFERROR(VLOOKUP(B190,check!$C$2:$P$323,12,FALSE),"")="NA","",IFERROR(VLOOKUP(B190,check!$C$2:$P$323,12,FALSE),""))</f>
        <v>0</v>
      </c>
      <c r="N190" s="25">
        <f>IFERROR(L190-M190,"")</f>
        <v>0</v>
      </c>
      <c r="O190">
        <v>0</v>
      </c>
      <c r="P190">
        <v>0</v>
      </c>
      <c r="Q190">
        <v>0</v>
      </c>
      <c r="R190">
        <v>-1</v>
      </c>
      <c r="S190">
        <v>-1</v>
      </c>
      <c r="T190">
        <v>0</v>
      </c>
      <c r="U190">
        <v>0</v>
      </c>
      <c r="V190">
        <v>-1</v>
      </c>
      <c r="W190">
        <v>-1</v>
      </c>
      <c r="X190">
        <v>-1</v>
      </c>
      <c r="Y190">
        <v>-1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-1</v>
      </c>
      <c r="AS190">
        <v>-1</v>
      </c>
      <c r="AT190">
        <v>-1</v>
      </c>
      <c r="AU190">
        <v>0</v>
      </c>
      <c r="AV190">
        <v>-1</v>
      </c>
      <c r="AW190">
        <v>-1</v>
      </c>
      <c r="AX190">
        <v>-1</v>
      </c>
      <c r="AY190">
        <v>0</v>
      </c>
      <c r="AZ190">
        <v>1</v>
      </c>
      <c r="BA190">
        <v>1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-1</v>
      </c>
      <c r="BJ190">
        <v>-1</v>
      </c>
      <c r="BK190">
        <v>1</v>
      </c>
      <c r="BL190">
        <v>1</v>
      </c>
      <c r="BM190">
        <v>0</v>
      </c>
      <c r="BN190">
        <v>0</v>
      </c>
    </row>
    <row r="191" spans="1:66" x14ac:dyDescent="0.25">
      <c r="A191">
        <v>2</v>
      </c>
      <c r="B191">
        <v>41912</v>
      </c>
      <c r="C191">
        <v>1159</v>
      </c>
      <c r="D191">
        <v>2</v>
      </c>
      <c r="E191">
        <v>1</v>
      </c>
      <c r="F191">
        <v>0.224</v>
      </c>
      <c r="G191" t="str">
        <f t="shared" si="4"/>
        <v/>
      </c>
      <c r="H191" t="s">
        <v>84</v>
      </c>
      <c r="I191" t="str">
        <f t="shared" si="5"/>
        <v/>
      </c>
      <c r="J191" t="s">
        <v>63</v>
      </c>
      <c r="K191" t="s">
        <v>63</v>
      </c>
      <c r="L191" t="s">
        <v>63</v>
      </c>
      <c r="M191" s="25" t="str">
        <f>IF(IFERROR(VLOOKUP(B191,check!$C$2:$P$323,12,FALSE),"")="NA","",IFERROR(VLOOKUP(B191,check!$C$2:$P$323,12,FALSE),""))</f>
        <v/>
      </c>
      <c r="N191" s="25" t="str">
        <f>IFERROR(L191-M191,"")</f>
        <v/>
      </c>
      <c r="O191" t="s">
        <v>63</v>
      </c>
      <c r="P191">
        <v>-1</v>
      </c>
      <c r="Q191">
        <v>0</v>
      </c>
      <c r="R191" t="s">
        <v>63</v>
      </c>
      <c r="S191" t="s">
        <v>63</v>
      </c>
      <c r="T191" t="s">
        <v>63</v>
      </c>
      <c r="U191" t="s">
        <v>63</v>
      </c>
      <c r="V191">
        <v>-1</v>
      </c>
      <c r="W191">
        <v>0</v>
      </c>
      <c r="X191">
        <v>-1</v>
      </c>
      <c r="Y191">
        <v>0</v>
      </c>
      <c r="Z191">
        <v>-1</v>
      </c>
      <c r="AA191">
        <v>0</v>
      </c>
      <c r="AB191">
        <v>-1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1</v>
      </c>
      <c r="AI191">
        <v>0</v>
      </c>
      <c r="AJ191">
        <v>1</v>
      </c>
      <c r="AK191">
        <v>0</v>
      </c>
      <c r="AL191">
        <v>1</v>
      </c>
      <c r="AM191">
        <v>0</v>
      </c>
      <c r="AN191" t="s">
        <v>63</v>
      </c>
      <c r="AO191" t="s">
        <v>63</v>
      </c>
      <c r="AP191">
        <v>0</v>
      </c>
      <c r="AQ191">
        <v>0</v>
      </c>
      <c r="AR191">
        <v>-1</v>
      </c>
      <c r="AS191">
        <v>1</v>
      </c>
      <c r="AT191">
        <v>-1</v>
      </c>
      <c r="AU191">
        <v>-1</v>
      </c>
      <c r="AV191">
        <v>-1</v>
      </c>
      <c r="AW191">
        <v>-1</v>
      </c>
      <c r="AX191" t="s">
        <v>63</v>
      </c>
      <c r="AY191">
        <v>0</v>
      </c>
      <c r="AZ191">
        <v>0</v>
      </c>
      <c r="BA191" t="s">
        <v>63</v>
      </c>
      <c r="BB191" t="s">
        <v>63</v>
      </c>
      <c r="BC191" t="s">
        <v>63</v>
      </c>
      <c r="BD191" t="s">
        <v>63</v>
      </c>
      <c r="BE191" t="s">
        <v>63</v>
      </c>
      <c r="BF191" t="s">
        <v>63</v>
      </c>
      <c r="BG191">
        <v>0</v>
      </c>
      <c r="BH191">
        <v>0</v>
      </c>
      <c r="BI191">
        <v>-1</v>
      </c>
      <c r="BJ191">
        <v>-1</v>
      </c>
      <c r="BK191">
        <v>0</v>
      </c>
      <c r="BL191">
        <v>0</v>
      </c>
      <c r="BM191">
        <v>0</v>
      </c>
      <c r="BN191">
        <v>0</v>
      </c>
    </row>
    <row r="192" spans="1:66" x14ac:dyDescent="0.25">
      <c r="A192">
        <v>6</v>
      </c>
      <c r="B192">
        <v>42004</v>
      </c>
      <c r="C192">
        <v>1159</v>
      </c>
      <c r="D192">
        <v>9</v>
      </c>
      <c r="E192">
        <v>4</v>
      </c>
      <c r="F192">
        <v>16.015999999999998</v>
      </c>
      <c r="G192">
        <f t="shared" si="4"/>
        <v>-16.015999999999998</v>
      </c>
      <c r="H192" t="s">
        <v>84</v>
      </c>
      <c r="I192">
        <f t="shared" si="5"/>
        <v>16.015999999999998</v>
      </c>
      <c r="J192">
        <v>1</v>
      </c>
      <c r="K192">
        <v>1</v>
      </c>
      <c r="L192">
        <v>-1</v>
      </c>
      <c r="M192" s="25" t="str">
        <f>IF(IFERROR(VLOOKUP(B192,check!$C$2:$P$323,12,FALSE),"")="NA","",IFERROR(VLOOKUP(B192,check!$C$2:$P$323,12,FALSE),""))</f>
        <v/>
      </c>
      <c r="N192" s="25" t="str">
        <f>IFERROR(L192-M192,"")</f>
        <v/>
      </c>
      <c r="O192">
        <v>-1</v>
      </c>
      <c r="P192">
        <v>0</v>
      </c>
      <c r="Q192">
        <v>0</v>
      </c>
      <c r="R192">
        <v>1</v>
      </c>
      <c r="S192">
        <v>1</v>
      </c>
      <c r="T192">
        <v>-1</v>
      </c>
      <c r="U192">
        <v>-1</v>
      </c>
      <c r="V192">
        <v>0</v>
      </c>
      <c r="W192">
        <v>0</v>
      </c>
      <c r="X192">
        <v>1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</v>
      </c>
      <c r="AF192">
        <v>0</v>
      </c>
      <c r="AG192" t="s">
        <v>63</v>
      </c>
      <c r="AH192">
        <v>-1</v>
      </c>
      <c r="AI192" t="s">
        <v>63</v>
      </c>
      <c r="AJ192" t="s">
        <v>63</v>
      </c>
      <c r="AK192" t="s">
        <v>63</v>
      </c>
      <c r="AL192">
        <v>-1</v>
      </c>
      <c r="AM192">
        <v>-1</v>
      </c>
      <c r="AN192">
        <v>-1</v>
      </c>
      <c r="AO192">
        <v>-1</v>
      </c>
      <c r="AP192">
        <v>0</v>
      </c>
      <c r="AQ192">
        <v>1</v>
      </c>
      <c r="AR192">
        <v>0</v>
      </c>
      <c r="AS192">
        <v>1</v>
      </c>
      <c r="AT192">
        <v>1</v>
      </c>
      <c r="AU192">
        <v>-1</v>
      </c>
      <c r="AV192">
        <v>-1</v>
      </c>
      <c r="AW192">
        <v>-1</v>
      </c>
      <c r="AX192">
        <v>-1</v>
      </c>
      <c r="AY192">
        <v>0</v>
      </c>
      <c r="AZ192">
        <v>1</v>
      </c>
      <c r="BA192">
        <v>1</v>
      </c>
      <c r="BB192">
        <v>0</v>
      </c>
      <c r="BC192">
        <v>1</v>
      </c>
      <c r="BD192">
        <v>0</v>
      </c>
      <c r="BE192">
        <v>0</v>
      </c>
      <c r="BF192">
        <v>0</v>
      </c>
      <c r="BG192">
        <v>0</v>
      </c>
      <c r="BH192">
        <v>-1</v>
      </c>
      <c r="BI192" t="s">
        <v>63</v>
      </c>
      <c r="BJ192" t="s">
        <v>63</v>
      </c>
      <c r="BK192">
        <v>1</v>
      </c>
      <c r="BL192">
        <v>1</v>
      </c>
      <c r="BM192">
        <v>0</v>
      </c>
      <c r="BN192">
        <v>-1</v>
      </c>
    </row>
    <row r="193" spans="1:66" x14ac:dyDescent="0.25">
      <c r="A193">
        <v>2</v>
      </c>
      <c r="B193">
        <v>42023</v>
      </c>
      <c r="C193">
        <v>1159</v>
      </c>
      <c r="D193">
        <v>4</v>
      </c>
      <c r="E193">
        <v>3</v>
      </c>
      <c r="F193">
        <v>1.0640000000000001</v>
      </c>
      <c r="G193">
        <f t="shared" si="4"/>
        <v>0</v>
      </c>
      <c r="H193" t="s">
        <v>84</v>
      </c>
      <c r="I193">
        <f t="shared" si="5"/>
        <v>1.0640000000000001</v>
      </c>
      <c r="J193">
        <v>0</v>
      </c>
      <c r="K193">
        <v>0</v>
      </c>
      <c r="L193">
        <v>0</v>
      </c>
      <c r="M193" s="25" t="str">
        <f>IF(IFERROR(VLOOKUP(B193,check!$C$2:$P$323,12,FALSE),"")="NA","",IFERROR(VLOOKUP(B193,check!$C$2:$P$323,12,FALSE),""))</f>
        <v/>
      </c>
      <c r="N193" s="25" t="str">
        <f>IFERROR(L193-M193,"")</f>
        <v/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-1</v>
      </c>
      <c r="Y193">
        <v>-1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1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1</v>
      </c>
      <c r="AT193">
        <v>-1</v>
      </c>
      <c r="AU193">
        <v>-1</v>
      </c>
      <c r="AV193">
        <v>-1</v>
      </c>
      <c r="AW193">
        <v>-1</v>
      </c>
      <c r="AX193">
        <v>-1</v>
      </c>
      <c r="AY193">
        <v>-1</v>
      </c>
      <c r="AZ193">
        <v>1</v>
      </c>
      <c r="BA193">
        <v>0</v>
      </c>
      <c r="BB193">
        <v>0</v>
      </c>
      <c r="BC193">
        <v>0</v>
      </c>
      <c r="BD193">
        <v>0</v>
      </c>
      <c r="BE193">
        <v>-1</v>
      </c>
      <c r="BF193">
        <v>0</v>
      </c>
      <c r="BG193">
        <v>1</v>
      </c>
      <c r="BH193">
        <v>0</v>
      </c>
      <c r="BI193">
        <v>-1</v>
      </c>
      <c r="BJ193">
        <v>-1</v>
      </c>
      <c r="BK193">
        <v>0</v>
      </c>
      <c r="BL193">
        <v>0</v>
      </c>
      <c r="BM193">
        <v>-1</v>
      </c>
      <c r="BN193">
        <v>-1</v>
      </c>
    </row>
    <row r="194" spans="1:66" x14ac:dyDescent="0.25">
      <c r="A194">
        <v>6</v>
      </c>
      <c r="B194">
        <v>42088</v>
      </c>
      <c r="C194">
        <v>1159</v>
      </c>
      <c r="D194">
        <v>4</v>
      </c>
      <c r="E194">
        <v>3</v>
      </c>
      <c r="F194">
        <v>1.0640000000000001</v>
      </c>
      <c r="G194">
        <f t="shared" si="4"/>
        <v>-1.0640000000000001</v>
      </c>
      <c r="H194" t="s">
        <v>84</v>
      </c>
      <c r="I194">
        <f t="shared" si="5"/>
        <v>1.0640000000000001</v>
      </c>
      <c r="J194">
        <v>0</v>
      </c>
      <c r="K194">
        <v>0</v>
      </c>
      <c r="L194">
        <v>-1</v>
      </c>
      <c r="M194" s="25">
        <f>IF(IFERROR(VLOOKUP(B194,check!$C$2:$P$323,12,FALSE),"")="NA","",IFERROR(VLOOKUP(B194,check!$C$2:$P$323,12,FALSE),""))</f>
        <v>-1</v>
      </c>
      <c r="N194" s="25">
        <f>IFERROR(L194-M194,"")</f>
        <v>0</v>
      </c>
      <c r="O194">
        <v>-1</v>
      </c>
      <c r="P194">
        <v>0</v>
      </c>
      <c r="Q194">
        <v>-1</v>
      </c>
      <c r="R194">
        <v>0</v>
      </c>
      <c r="S194">
        <v>-1</v>
      </c>
      <c r="T194">
        <v>-1</v>
      </c>
      <c r="U194">
        <v>-1</v>
      </c>
      <c r="V194">
        <v>0</v>
      </c>
      <c r="W194">
        <v>0</v>
      </c>
      <c r="X194">
        <v>0</v>
      </c>
      <c r="Y194">
        <v>-1</v>
      </c>
      <c r="Z194">
        <v>0</v>
      </c>
      <c r="AA194">
        <v>0</v>
      </c>
      <c r="AB194">
        <v>0</v>
      </c>
      <c r="AC194">
        <v>-1</v>
      </c>
      <c r="AD194">
        <v>0</v>
      </c>
      <c r="AE194">
        <v>0</v>
      </c>
      <c r="AF194">
        <v>1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</v>
      </c>
      <c r="AT194">
        <v>-1</v>
      </c>
      <c r="AU194">
        <v>-1</v>
      </c>
      <c r="AV194">
        <v>-1</v>
      </c>
      <c r="AW194">
        <v>-1</v>
      </c>
      <c r="AX194">
        <v>-1</v>
      </c>
      <c r="AY194">
        <v>0</v>
      </c>
      <c r="AZ194">
        <v>0</v>
      </c>
      <c r="BA194">
        <v>0</v>
      </c>
      <c r="BB194">
        <v>0</v>
      </c>
      <c r="BC194">
        <v>-1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1</v>
      </c>
    </row>
    <row r="195" spans="1:66" x14ac:dyDescent="0.25">
      <c r="A195">
        <v>5</v>
      </c>
      <c r="B195">
        <v>42089</v>
      </c>
      <c r="C195">
        <v>1159</v>
      </c>
      <c r="D195">
        <v>2</v>
      </c>
      <c r="E195">
        <v>1</v>
      </c>
      <c r="F195">
        <v>0.224</v>
      </c>
      <c r="G195" t="str">
        <f t="shared" ref="G195:G258" si="6">IFERROR(F195*L195,"")</f>
        <v/>
      </c>
      <c r="H195" t="s">
        <v>84</v>
      </c>
      <c r="I195" t="str">
        <f t="shared" ref="I195:I258" si="7">IF(L195="NA","",F195)</f>
        <v/>
      </c>
      <c r="J195">
        <v>-1</v>
      </c>
      <c r="K195">
        <v>-1</v>
      </c>
      <c r="L195" t="s">
        <v>63</v>
      </c>
      <c r="M195" s="25" t="str">
        <f>IF(IFERROR(VLOOKUP(B195,check!$C$2:$P$323,12,FALSE),"")="NA","",IFERROR(VLOOKUP(B195,check!$C$2:$P$323,12,FALSE),""))</f>
        <v/>
      </c>
      <c r="N195" s="25" t="str">
        <f>IFERROR(L195-M195,"")</f>
        <v/>
      </c>
      <c r="O195" t="s">
        <v>63</v>
      </c>
      <c r="P195">
        <v>0</v>
      </c>
      <c r="Q195">
        <v>0</v>
      </c>
      <c r="R195">
        <v>-1</v>
      </c>
      <c r="S195">
        <v>-1</v>
      </c>
      <c r="T195" t="s">
        <v>63</v>
      </c>
      <c r="U195" t="s">
        <v>63</v>
      </c>
      <c r="V195">
        <v>0</v>
      </c>
      <c r="W195">
        <v>0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-1</v>
      </c>
      <c r="AD195">
        <v>-1</v>
      </c>
      <c r="AE195">
        <v>-1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 t="s">
        <v>63</v>
      </c>
      <c r="AO195" t="s">
        <v>63</v>
      </c>
      <c r="AP195">
        <v>0</v>
      </c>
      <c r="AQ195">
        <v>0</v>
      </c>
      <c r="AR195">
        <v>-1</v>
      </c>
      <c r="AS195">
        <v>1</v>
      </c>
      <c r="AT195">
        <v>-1</v>
      </c>
      <c r="AU195">
        <v>-1</v>
      </c>
      <c r="AV195">
        <v>-1</v>
      </c>
      <c r="AW195">
        <v>-1</v>
      </c>
      <c r="AX195">
        <v>-1</v>
      </c>
      <c r="AY195">
        <v>0</v>
      </c>
      <c r="AZ195">
        <v>1</v>
      </c>
      <c r="BA195">
        <v>1</v>
      </c>
      <c r="BB195" t="s">
        <v>63</v>
      </c>
      <c r="BC195" t="s">
        <v>63</v>
      </c>
      <c r="BD195">
        <v>-1</v>
      </c>
      <c r="BE195">
        <v>-1</v>
      </c>
      <c r="BF195">
        <v>-1</v>
      </c>
      <c r="BG195">
        <v>0</v>
      </c>
      <c r="BH195">
        <v>-1</v>
      </c>
      <c r="BI195">
        <v>-1</v>
      </c>
      <c r="BJ195">
        <v>-1</v>
      </c>
      <c r="BK195">
        <v>1</v>
      </c>
      <c r="BL195">
        <v>1</v>
      </c>
      <c r="BM195">
        <v>0</v>
      </c>
      <c r="BN195">
        <v>1</v>
      </c>
    </row>
    <row r="196" spans="1:66" x14ac:dyDescent="0.25">
      <c r="A196">
        <v>1</v>
      </c>
      <c r="B196">
        <v>42124</v>
      </c>
      <c r="C196">
        <v>1159</v>
      </c>
      <c r="D196">
        <v>4</v>
      </c>
      <c r="E196">
        <v>3</v>
      </c>
      <c r="F196">
        <v>1.0640000000000001</v>
      </c>
      <c r="G196" t="str">
        <f t="shared" si="6"/>
        <v/>
      </c>
      <c r="H196" t="s">
        <v>84</v>
      </c>
      <c r="I196" t="str">
        <f t="shared" si="7"/>
        <v/>
      </c>
      <c r="J196">
        <v>-1</v>
      </c>
      <c r="K196">
        <v>0</v>
      </c>
      <c r="L196" t="s">
        <v>63</v>
      </c>
      <c r="M196" s="25" t="str">
        <f>IF(IFERROR(VLOOKUP(B196,check!$C$2:$P$323,12,FALSE),"")="NA","",IFERROR(VLOOKUP(B196,check!$C$2:$P$323,12,FALSE),""))</f>
        <v/>
      </c>
      <c r="N196" s="25" t="str">
        <f>IFERROR(L196-M196,"")</f>
        <v/>
      </c>
      <c r="O196" t="s">
        <v>63</v>
      </c>
      <c r="P196">
        <v>-1</v>
      </c>
      <c r="Q196">
        <v>0</v>
      </c>
      <c r="R196">
        <v>-1</v>
      </c>
      <c r="S196">
        <v>0</v>
      </c>
      <c r="T196" t="s">
        <v>63</v>
      </c>
      <c r="U196" t="s">
        <v>63</v>
      </c>
      <c r="V196">
        <v>0</v>
      </c>
      <c r="W196">
        <v>0</v>
      </c>
      <c r="X196">
        <v>-1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1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 t="s">
        <v>63</v>
      </c>
      <c r="AO196" t="s">
        <v>63</v>
      </c>
      <c r="AP196">
        <v>0</v>
      </c>
      <c r="AQ196">
        <v>1</v>
      </c>
      <c r="AR196">
        <v>0</v>
      </c>
      <c r="AS196">
        <v>-1</v>
      </c>
      <c r="AT196">
        <v>-1</v>
      </c>
      <c r="AU196">
        <v>-1</v>
      </c>
      <c r="AV196">
        <v>-1</v>
      </c>
      <c r="AW196">
        <v>-1</v>
      </c>
      <c r="AX196">
        <v>-1</v>
      </c>
      <c r="AY196">
        <v>-1</v>
      </c>
      <c r="AZ196">
        <v>0</v>
      </c>
      <c r="BA196">
        <v>1</v>
      </c>
      <c r="BB196">
        <v>0</v>
      </c>
      <c r="BC196" t="s">
        <v>63</v>
      </c>
      <c r="BD196">
        <v>0</v>
      </c>
      <c r="BE196">
        <v>-1</v>
      </c>
      <c r="BF196">
        <v>-1</v>
      </c>
      <c r="BG196">
        <v>-1</v>
      </c>
      <c r="BH196">
        <v>0</v>
      </c>
      <c r="BI196">
        <v>0</v>
      </c>
      <c r="BJ196">
        <v>0</v>
      </c>
      <c r="BK196">
        <v>0</v>
      </c>
      <c r="BL196">
        <v>1</v>
      </c>
      <c r="BM196">
        <v>0</v>
      </c>
      <c r="BN196">
        <v>1</v>
      </c>
    </row>
    <row r="197" spans="1:66" x14ac:dyDescent="0.25">
      <c r="A197">
        <v>5</v>
      </c>
      <c r="B197">
        <v>42138</v>
      </c>
      <c r="C197">
        <v>1159</v>
      </c>
      <c r="D197">
        <v>2</v>
      </c>
      <c r="E197">
        <v>1</v>
      </c>
      <c r="F197">
        <v>0.224</v>
      </c>
      <c r="G197" t="str">
        <f t="shared" si="6"/>
        <v/>
      </c>
      <c r="H197" t="s">
        <v>84</v>
      </c>
      <c r="I197" t="str">
        <f t="shared" si="7"/>
        <v/>
      </c>
      <c r="J197">
        <v>0</v>
      </c>
      <c r="K197">
        <v>0</v>
      </c>
      <c r="L197" t="s">
        <v>63</v>
      </c>
      <c r="M197" s="25" t="str">
        <f>IF(IFERROR(VLOOKUP(B197,check!$C$2:$P$323,12,FALSE),"")="NA","",IFERROR(VLOOKUP(B197,check!$C$2:$P$323,12,FALSE),""))</f>
        <v/>
      </c>
      <c r="N197" s="25" t="str">
        <f>IFERROR(L197-M197,"")</f>
        <v/>
      </c>
      <c r="O197" t="s">
        <v>63</v>
      </c>
      <c r="P197">
        <v>0</v>
      </c>
      <c r="Q197">
        <v>0</v>
      </c>
      <c r="R197">
        <v>0</v>
      </c>
      <c r="S197">
        <v>0</v>
      </c>
      <c r="T197" t="s">
        <v>63</v>
      </c>
      <c r="U197" t="s">
        <v>63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0</v>
      </c>
      <c r="AG197">
        <v>0</v>
      </c>
      <c r="AH197">
        <v>1</v>
      </c>
      <c r="AI197">
        <v>1</v>
      </c>
      <c r="AJ197">
        <v>1</v>
      </c>
      <c r="AK197">
        <v>1</v>
      </c>
      <c r="AL197">
        <v>0</v>
      </c>
      <c r="AM197">
        <v>1</v>
      </c>
      <c r="AN197" t="s">
        <v>63</v>
      </c>
      <c r="AO197" t="s">
        <v>63</v>
      </c>
      <c r="AP197">
        <v>0</v>
      </c>
      <c r="AQ197">
        <v>0</v>
      </c>
      <c r="AR197">
        <v>0</v>
      </c>
      <c r="AS197">
        <v>-1</v>
      </c>
      <c r="AT197" t="s">
        <v>63</v>
      </c>
      <c r="AU197">
        <v>-1</v>
      </c>
      <c r="AV197">
        <v>-1</v>
      </c>
      <c r="AW197">
        <v>-1</v>
      </c>
      <c r="AX197">
        <v>-1</v>
      </c>
      <c r="AY197">
        <v>-1</v>
      </c>
      <c r="AZ197">
        <v>0</v>
      </c>
      <c r="BA197">
        <v>0</v>
      </c>
      <c r="BB197">
        <v>0</v>
      </c>
      <c r="BC197">
        <v>0</v>
      </c>
      <c r="BD197">
        <v>-1</v>
      </c>
      <c r="BE197">
        <v>-1</v>
      </c>
      <c r="BF197">
        <v>-1</v>
      </c>
      <c r="BG197">
        <v>-1</v>
      </c>
      <c r="BH197">
        <v>-1</v>
      </c>
      <c r="BI197">
        <v>-1</v>
      </c>
      <c r="BJ197">
        <v>-1</v>
      </c>
      <c r="BK197">
        <v>-1</v>
      </c>
      <c r="BL197">
        <v>1</v>
      </c>
      <c r="BM197">
        <v>0</v>
      </c>
      <c r="BN197">
        <v>1</v>
      </c>
    </row>
    <row r="198" spans="1:66" x14ac:dyDescent="0.25">
      <c r="A198">
        <v>6</v>
      </c>
      <c r="B198">
        <v>42140</v>
      </c>
      <c r="C198">
        <v>1159</v>
      </c>
      <c r="D198">
        <v>8</v>
      </c>
      <c r="E198">
        <v>4</v>
      </c>
      <c r="F198">
        <v>5.2640000000000002</v>
      </c>
      <c r="G198">
        <f t="shared" si="6"/>
        <v>-5.2640000000000002</v>
      </c>
      <c r="H198" t="s">
        <v>84</v>
      </c>
      <c r="I198">
        <f t="shared" si="7"/>
        <v>5.2640000000000002</v>
      </c>
      <c r="J198">
        <v>-1</v>
      </c>
      <c r="K198">
        <v>0</v>
      </c>
      <c r="L198">
        <v>-1</v>
      </c>
      <c r="M198" s="25">
        <f>IF(IFERROR(VLOOKUP(B198,check!$C$2:$P$323,12,FALSE),"")="NA","",IFERROR(VLOOKUP(B198,check!$C$2:$P$323,12,FALSE),""))</f>
        <v>0</v>
      </c>
      <c r="N198" s="25">
        <f>IFERROR(L198-M198,"")</f>
        <v>-1</v>
      </c>
      <c r="O198">
        <v>-1</v>
      </c>
      <c r="P198">
        <v>-1</v>
      </c>
      <c r="Q198">
        <v>0</v>
      </c>
      <c r="R198">
        <v>-1</v>
      </c>
      <c r="S198">
        <v>0</v>
      </c>
      <c r="T198">
        <v>-1</v>
      </c>
      <c r="U198">
        <v>-1</v>
      </c>
      <c r="V198">
        <v>-1</v>
      </c>
      <c r="W198">
        <v>-1</v>
      </c>
      <c r="X198">
        <v>-1</v>
      </c>
      <c r="Y198">
        <v>-1</v>
      </c>
      <c r="Z198">
        <v>0</v>
      </c>
      <c r="AA198">
        <v>0</v>
      </c>
      <c r="AB198">
        <v>-1</v>
      </c>
      <c r="AC198">
        <v>0</v>
      </c>
      <c r="AD198">
        <v>0</v>
      </c>
      <c r="AE198">
        <v>1</v>
      </c>
      <c r="AF198">
        <v>1</v>
      </c>
      <c r="AG198">
        <v>0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0</v>
      </c>
      <c r="AQ198">
        <v>0</v>
      </c>
      <c r="AR198">
        <v>-1</v>
      </c>
      <c r="AS198">
        <v>1</v>
      </c>
      <c r="AT198">
        <v>-1</v>
      </c>
      <c r="AU198">
        <v>0</v>
      </c>
      <c r="AV198">
        <v>0</v>
      </c>
      <c r="AW198">
        <v>-1</v>
      </c>
      <c r="AX198">
        <v>0</v>
      </c>
      <c r="AY198">
        <v>-1</v>
      </c>
      <c r="AZ198">
        <v>1</v>
      </c>
      <c r="BA198">
        <v>0</v>
      </c>
      <c r="BB198">
        <v>-1</v>
      </c>
      <c r="BC198">
        <v>-1</v>
      </c>
      <c r="BD198">
        <v>1</v>
      </c>
      <c r="BE198">
        <v>0</v>
      </c>
      <c r="BF198">
        <v>1</v>
      </c>
      <c r="BG198">
        <v>0</v>
      </c>
      <c r="BH198">
        <v>0</v>
      </c>
      <c r="BI198">
        <v>1</v>
      </c>
      <c r="BJ198">
        <v>-1</v>
      </c>
      <c r="BK198">
        <v>1</v>
      </c>
      <c r="BL198">
        <v>0</v>
      </c>
      <c r="BM198">
        <v>0</v>
      </c>
      <c r="BN198">
        <v>0</v>
      </c>
    </row>
    <row r="199" spans="1:66" x14ac:dyDescent="0.25">
      <c r="A199">
        <v>6</v>
      </c>
      <c r="B199">
        <v>42157</v>
      </c>
      <c r="C199">
        <v>1159</v>
      </c>
      <c r="D199">
        <v>4</v>
      </c>
      <c r="E199">
        <v>3</v>
      </c>
      <c r="F199">
        <v>1.0640000000000001</v>
      </c>
      <c r="G199">
        <f t="shared" si="6"/>
        <v>1.0640000000000001</v>
      </c>
      <c r="H199" t="s">
        <v>84</v>
      </c>
      <c r="I199">
        <f t="shared" si="7"/>
        <v>1.0640000000000001</v>
      </c>
      <c r="J199">
        <v>-1</v>
      </c>
      <c r="K199">
        <v>-1</v>
      </c>
      <c r="L199">
        <v>1</v>
      </c>
      <c r="M199" s="25" t="str">
        <f>IF(IFERROR(VLOOKUP(B199,check!$C$2:$P$323,12,FALSE),"")="NA","",IFERROR(VLOOKUP(B199,check!$C$2:$P$323,12,FALSE),""))</f>
        <v/>
      </c>
      <c r="N199" s="25" t="str">
        <f>IFERROR(L199-M199,"")</f>
        <v/>
      </c>
      <c r="O199">
        <v>1</v>
      </c>
      <c r="P199">
        <v>-1</v>
      </c>
      <c r="Q199">
        <v>-1</v>
      </c>
      <c r="R199">
        <v>-1</v>
      </c>
      <c r="S199">
        <v>-1</v>
      </c>
      <c r="T199">
        <v>1</v>
      </c>
      <c r="U199">
        <v>1</v>
      </c>
      <c r="V199">
        <v>0</v>
      </c>
      <c r="W199">
        <v>0</v>
      </c>
      <c r="X199">
        <v>-1</v>
      </c>
      <c r="Y199">
        <v>-1</v>
      </c>
      <c r="Z199">
        <v>0</v>
      </c>
      <c r="AA199">
        <v>0</v>
      </c>
      <c r="AB199">
        <v>-1</v>
      </c>
      <c r="AC199">
        <v>-1</v>
      </c>
      <c r="AD199">
        <v>0</v>
      </c>
      <c r="AE199">
        <v>0</v>
      </c>
      <c r="AF199">
        <v>-1</v>
      </c>
      <c r="AG199">
        <v>-1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-1</v>
      </c>
      <c r="AQ199">
        <v>-1</v>
      </c>
      <c r="AR199">
        <v>1</v>
      </c>
      <c r="AS199">
        <v>1</v>
      </c>
      <c r="AT199">
        <v>-1</v>
      </c>
      <c r="AU199">
        <v>-1</v>
      </c>
      <c r="AV199">
        <v>-1</v>
      </c>
      <c r="AW199">
        <v>-1</v>
      </c>
      <c r="AX199">
        <v>1</v>
      </c>
      <c r="AY199">
        <v>-1</v>
      </c>
      <c r="AZ199">
        <v>1</v>
      </c>
      <c r="BA199">
        <v>-1</v>
      </c>
      <c r="BB199">
        <v>0</v>
      </c>
      <c r="BC199">
        <v>1</v>
      </c>
      <c r="BD199">
        <v>0</v>
      </c>
      <c r="BE199">
        <v>-1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1</v>
      </c>
      <c r="BL199">
        <v>0</v>
      </c>
      <c r="BM199">
        <v>-1</v>
      </c>
      <c r="BN199">
        <v>0</v>
      </c>
    </row>
    <row r="200" spans="1:66" x14ac:dyDescent="0.25">
      <c r="A200">
        <v>1</v>
      </c>
      <c r="B200">
        <v>42175</v>
      </c>
      <c r="C200">
        <v>1160</v>
      </c>
      <c r="D200">
        <v>5</v>
      </c>
      <c r="E200">
        <v>4</v>
      </c>
      <c r="F200">
        <v>2.3460000000000001</v>
      </c>
      <c r="G200">
        <f t="shared" si="6"/>
        <v>0</v>
      </c>
      <c r="H200" t="s">
        <v>84</v>
      </c>
      <c r="I200">
        <f t="shared" si="7"/>
        <v>2.3460000000000001</v>
      </c>
      <c r="J200">
        <v>1</v>
      </c>
      <c r="K200">
        <v>0</v>
      </c>
      <c r="L200">
        <v>0</v>
      </c>
      <c r="M200" s="25">
        <f>IF(IFERROR(VLOOKUP(B200,check!$C$2:$P$323,12,FALSE),"")="NA","",IFERROR(VLOOKUP(B200,check!$C$2:$P$323,12,FALSE),""))</f>
        <v>0</v>
      </c>
      <c r="N200" s="25">
        <f>IFERROR(L200-M200,"")</f>
        <v>0</v>
      </c>
      <c r="O200">
        <v>0</v>
      </c>
      <c r="P200">
        <v>1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-1</v>
      </c>
      <c r="X200">
        <v>1</v>
      </c>
      <c r="Y200">
        <v>1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-1</v>
      </c>
      <c r="AG200">
        <v>0</v>
      </c>
      <c r="AH200">
        <v>-1</v>
      </c>
      <c r="AI200">
        <v>0</v>
      </c>
      <c r="AJ200">
        <v>1</v>
      </c>
      <c r="AK200">
        <v>1</v>
      </c>
      <c r="AL200">
        <v>1</v>
      </c>
      <c r="AM200">
        <v>0</v>
      </c>
      <c r="AN200">
        <v>1</v>
      </c>
      <c r="AO200">
        <v>1</v>
      </c>
      <c r="AP200">
        <v>0</v>
      </c>
      <c r="AQ200">
        <v>-1</v>
      </c>
      <c r="AR200">
        <v>1</v>
      </c>
      <c r="AS200">
        <v>-1</v>
      </c>
      <c r="AT200">
        <v>1</v>
      </c>
      <c r="AU200">
        <v>0</v>
      </c>
      <c r="AV200">
        <v>-1</v>
      </c>
      <c r="AW200">
        <v>-1</v>
      </c>
      <c r="AX200">
        <v>-1</v>
      </c>
      <c r="AY200">
        <v>0</v>
      </c>
      <c r="AZ200">
        <v>0</v>
      </c>
      <c r="BA200">
        <v>-1</v>
      </c>
      <c r="BB200">
        <v>0</v>
      </c>
      <c r="BC200">
        <v>1</v>
      </c>
      <c r="BD200">
        <v>-1</v>
      </c>
      <c r="BE200">
        <v>1</v>
      </c>
      <c r="BF200">
        <v>0</v>
      </c>
      <c r="BG200">
        <v>0</v>
      </c>
      <c r="BH200">
        <v>1</v>
      </c>
      <c r="BI200">
        <v>1</v>
      </c>
      <c r="BJ200">
        <v>0</v>
      </c>
      <c r="BK200">
        <v>0</v>
      </c>
      <c r="BL200">
        <v>-1</v>
      </c>
      <c r="BM200">
        <v>0</v>
      </c>
      <c r="BN200">
        <v>0</v>
      </c>
    </row>
    <row r="201" spans="1:66" x14ac:dyDescent="0.25">
      <c r="A201">
        <v>6</v>
      </c>
      <c r="B201">
        <v>42176</v>
      </c>
      <c r="C201">
        <v>1160</v>
      </c>
      <c r="D201">
        <v>9</v>
      </c>
      <c r="E201">
        <v>4</v>
      </c>
      <c r="F201">
        <v>19.734000000000002</v>
      </c>
      <c r="G201">
        <f t="shared" si="6"/>
        <v>0</v>
      </c>
      <c r="H201" t="s">
        <v>84</v>
      </c>
      <c r="I201">
        <f t="shared" si="7"/>
        <v>19.734000000000002</v>
      </c>
      <c r="J201">
        <v>1</v>
      </c>
      <c r="K201">
        <v>1</v>
      </c>
      <c r="L201">
        <v>0</v>
      </c>
      <c r="M201" s="25">
        <f>IF(IFERROR(VLOOKUP(B201,check!$C$2:$P$323,12,FALSE),"")="NA","",IFERROR(VLOOKUP(B201,check!$C$2:$P$323,12,FALSE),""))</f>
        <v>-1</v>
      </c>
      <c r="N201" s="25">
        <f>IFERROR(L201-M201,"")</f>
        <v>1</v>
      </c>
      <c r="O201">
        <v>0</v>
      </c>
      <c r="P201">
        <v>1</v>
      </c>
      <c r="Q201">
        <v>1</v>
      </c>
      <c r="R201">
        <v>1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1</v>
      </c>
      <c r="Z201">
        <v>-1</v>
      </c>
      <c r="AA201">
        <v>-1</v>
      </c>
      <c r="AB201">
        <v>0</v>
      </c>
      <c r="AC201">
        <v>0</v>
      </c>
      <c r="AD201">
        <v>0</v>
      </c>
      <c r="AE201">
        <v>-1</v>
      </c>
      <c r="AF201">
        <v>-1</v>
      </c>
      <c r="AG201">
        <v>-1</v>
      </c>
      <c r="AH201">
        <v>-1</v>
      </c>
      <c r="AI201">
        <v>-1</v>
      </c>
      <c r="AJ201">
        <v>0</v>
      </c>
      <c r="AK201">
        <v>0</v>
      </c>
      <c r="AL201">
        <v>1</v>
      </c>
      <c r="AM201">
        <v>1</v>
      </c>
      <c r="AN201">
        <v>1</v>
      </c>
      <c r="AO201">
        <v>1</v>
      </c>
      <c r="AP201">
        <v>0</v>
      </c>
      <c r="AQ201">
        <v>-1</v>
      </c>
      <c r="AR201">
        <v>0</v>
      </c>
      <c r="AS201">
        <v>-1</v>
      </c>
      <c r="AT201">
        <v>-1</v>
      </c>
      <c r="AU201">
        <v>-1</v>
      </c>
      <c r="AV201">
        <v>-1</v>
      </c>
      <c r="AW201">
        <v>-1</v>
      </c>
      <c r="AX201">
        <v>-1</v>
      </c>
      <c r="AY201">
        <v>1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</row>
    <row r="202" spans="1:66" x14ac:dyDescent="0.25">
      <c r="A202">
        <v>6</v>
      </c>
      <c r="B202">
        <v>42193</v>
      </c>
      <c r="C202">
        <v>1160</v>
      </c>
      <c r="D202">
        <v>9</v>
      </c>
      <c r="E202">
        <v>4</v>
      </c>
      <c r="F202">
        <v>19.734000000000002</v>
      </c>
      <c r="G202">
        <f t="shared" si="6"/>
        <v>19.734000000000002</v>
      </c>
      <c r="H202" t="s">
        <v>84</v>
      </c>
      <c r="I202">
        <f t="shared" si="7"/>
        <v>19.734000000000002</v>
      </c>
      <c r="J202">
        <v>1</v>
      </c>
      <c r="K202">
        <v>1</v>
      </c>
      <c r="L202">
        <v>1</v>
      </c>
      <c r="M202" s="25" t="str">
        <f>IF(IFERROR(VLOOKUP(B202,check!$C$2:$P$323,12,FALSE),"")="NA","",IFERROR(VLOOKUP(B202,check!$C$2:$P$323,12,FALSE),""))</f>
        <v/>
      </c>
      <c r="N202" s="25" t="str">
        <f>IFERROR(L202-M202,"")</f>
        <v/>
      </c>
      <c r="O202">
        <v>1</v>
      </c>
      <c r="P202">
        <v>1</v>
      </c>
      <c r="Q202">
        <v>0</v>
      </c>
      <c r="R202">
        <v>1</v>
      </c>
      <c r="S202">
        <v>1</v>
      </c>
      <c r="T202">
        <v>1</v>
      </c>
      <c r="U202">
        <v>1</v>
      </c>
      <c r="V202">
        <v>-1</v>
      </c>
      <c r="W202">
        <v>-1</v>
      </c>
      <c r="X202">
        <v>0</v>
      </c>
      <c r="Y202">
        <v>0</v>
      </c>
      <c r="Z202">
        <v>-1</v>
      </c>
      <c r="AA202">
        <v>-1</v>
      </c>
      <c r="AB202">
        <v>0</v>
      </c>
      <c r="AC202">
        <v>0</v>
      </c>
      <c r="AD202">
        <v>-1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1</v>
      </c>
      <c r="AK202">
        <v>0</v>
      </c>
      <c r="AL202">
        <v>1</v>
      </c>
      <c r="AM202">
        <v>0</v>
      </c>
      <c r="AN202">
        <v>1</v>
      </c>
      <c r="AO202">
        <v>0</v>
      </c>
      <c r="AP202">
        <v>0</v>
      </c>
      <c r="AQ202">
        <v>0</v>
      </c>
      <c r="AR202">
        <v>-1</v>
      </c>
      <c r="AS202">
        <v>1</v>
      </c>
      <c r="AT202">
        <v>1</v>
      </c>
      <c r="AU202">
        <v>-1</v>
      </c>
      <c r="AV202">
        <v>-1</v>
      </c>
      <c r="AW202">
        <v>-1</v>
      </c>
      <c r="AX202">
        <v>-1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</row>
    <row r="203" spans="1:66" x14ac:dyDescent="0.25">
      <c r="A203">
        <v>6</v>
      </c>
      <c r="B203">
        <v>42231</v>
      </c>
      <c r="C203">
        <v>1161</v>
      </c>
      <c r="D203">
        <v>3</v>
      </c>
      <c r="E203">
        <v>4</v>
      </c>
      <c r="F203">
        <v>0.69</v>
      </c>
      <c r="G203" t="str">
        <f t="shared" si="6"/>
        <v/>
      </c>
      <c r="H203" t="s">
        <v>84</v>
      </c>
      <c r="I203" t="str">
        <f t="shared" si="7"/>
        <v/>
      </c>
      <c r="J203">
        <v>-1</v>
      </c>
      <c r="K203">
        <v>-1</v>
      </c>
      <c r="L203" t="s">
        <v>63</v>
      </c>
      <c r="M203" s="25" t="str">
        <f>IF(IFERROR(VLOOKUP(B203,check!$C$2:$P$323,12,FALSE),"")="NA","",IFERROR(VLOOKUP(B203,check!$C$2:$P$323,12,FALSE),""))</f>
        <v/>
      </c>
      <c r="N203" s="25" t="str">
        <f>IFERROR(L203-M203,"")</f>
        <v/>
      </c>
      <c r="O203" t="s">
        <v>63</v>
      </c>
      <c r="P203">
        <v>0</v>
      </c>
      <c r="Q203">
        <v>0</v>
      </c>
      <c r="R203">
        <v>0</v>
      </c>
      <c r="S203">
        <v>0</v>
      </c>
      <c r="T203" t="s">
        <v>63</v>
      </c>
      <c r="U203" t="s">
        <v>63</v>
      </c>
      <c r="V203" t="s">
        <v>63</v>
      </c>
      <c r="W203" t="s">
        <v>63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1</v>
      </c>
      <c r="AT203">
        <v>-1</v>
      </c>
      <c r="AU203">
        <v>-1</v>
      </c>
      <c r="AV203">
        <v>0</v>
      </c>
      <c r="AW203">
        <v>-1</v>
      </c>
      <c r="AX203">
        <v>-1</v>
      </c>
      <c r="AY203">
        <v>-1</v>
      </c>
      <c r="AZ203">
        <v>0</v>
      </c>
      <c r="BA203">
        <v>-1</v>
      </c>
      <c r="BB203">
        <v>0</v>
      </c>
      <c r="BC203" t="s">
        <v>63</v>
      </c>
      <c r="BD203">
        <v>0</v>
      </c>
      <c r="BE203">
        <v>-1</v>
      </c>
      <c r="BF203">
        <v>0</v>
      </c>
      <c r="BG203">
        <v>0</v>
      </c>
      <c r="BH203">
        <v>0</v>
      </c>
      <c r="BI203">
        <v>-1</v>
      </c>
      <c r="BJ203">
        <v>0</v>
      </c>
      <c r="BK203">
        <v>0</v>
      </c>
      <c r="BL203">
        <v>0</v>
      </c>
      <c r="BM203">
        <v>0</v>
      </c>
      <c r="BN203">
        <v>0</v>
      </c>
    </row>
    <row r="204" spans="1:66" x14ac:dyDescent="0.25">
      <c r="A204">
        <v>5</v>
      </c>
      <c r="B204">
        <v>42249</v>
      </c>
      <c r="C204">
        <v>1161</v>
      </c>
      <c r="D204">
        <v>5</v>
      </c>
      <c r="E204">
        <v>4</v>
      </c>
      <c r="F204">
        <v>2.3460000000000001</v>
      </c>
      <c r="G204">
        <f t="shared" si="6"/>
        <v>2.3460000000000001</v>
      </c>
      <c r="H204" t="s">
        <v>84</v>
      </c>
      <c r="I204">
        <f t="shared" si="7"/>
        <v>2.3460000000000001</v>
      </c>
      <c r="J204">
        <v>0</v>
      </c>
      <c r="K204">
        <v>0</v>
      </c>
      <c r="L204">
        <v>1</v>
      </c>
      <c r="M204" s="25">
        <f>IF(IFERROR(VLOOKUP(B204,check!$C$2:$P$323,12,FALSE),"")="NA","",IFERROR(VLOOKUP(B204,check!$C$2:$P$323,12,FALSE),""))</f>
        <v>1</v>
      </c>
      <c r="N204" s="25">
        <f>IFERROR(L204-M204,"")</f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1</v>
      </c>
      <c r="V204">
        <v>-1</v>
      </c>
      <c r="W204">
        <v>-1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1</v>
      </c>
      <c r="AO204">
        <v>1</v>
      </c>
      <c r="AP204">
        <v>0</v>
      </c>
      <c r="AQ204">
        <v>0</v>
      </c>
      <c r="AR204">
        <v>0</v>
      </c>
      <c r="AS204">
        <v>1</v>
      </c>
      <c r="AT204">
        <v>-1</v>
      </c>
      <c r="AU204">
        <v>0</v>
      </c>
      <c r="AV204">
        <v>-1</v>
      </c>
      <c r="AW204">
        <v>-1</v>
      </c>
      <c r="AX204">
        <v>-1</v>
      </c>
      <c r="AY204">
        <v>1</v>
      </c>
      <c r="AZ204">
        <v>1</v>
      </c>
      <c r="BA204">
        <v>1</v>
      </c>
      <c r="BB204">
        <v>0</v>
      </c>
      <c r="BC204">
        <v>1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-1</v>
      </c>
      <c r="BK204">
        <v>1</v>
      </c>
      <c r="BL204">
        <v>1</v>
      </c>
      <c r="BM204">
        <v>1</v>
      </c>
      <c r="BN204">
        <v>1</v>
      </c>
    </row>
    <row r="205" spans="1:66" x14ac:dyDescent="0.25">
      <c r="A205">
        <v>1</v>
      </c>
      <c r="B205">
        <v>42263</v>
      </c>
      <c r="C205">
        <v>1170</v>
      </c>
      <c r="D205">
        <v>3</v>
      </c>
      <c r="E205">
        <v>3</v>
      </c>
      <c r="F205">
        <v>0.91</v>
      </c>
      <c r="G205">
        <f t="shared" si="6"/>
        <v>-0.91</v>
      </c>
      <c r="H205" t="s">
        <v>84</v>
      </c>
      <c r="I205">
        <f t="shared" si="7"/>
        <v>0.91</v>
      </c>
      <c r="J205">
        <v>-1</v>
      </c>
      <c r="K205">
        <v>0</v>
      </c>
      <c r="L205">
        <v>-1</v>
      </c>
      <c r="M205" s="25">
        <f>IF(IFERROR(VLOOKUP(B205,check!$C$2:$P$323,12,FALSE),"")="NA","",IFERROR(VLOOKUP(B205,check!$C$2:$P$323,12,FALSE),""))</f>
        <v>0</v>
      </c>
      <c r="N205" s="25">
        <f>IFERROR(L205-M205,"")</f>
        <v>-1</v>
      </c>
      <c r="O205">
        <v>0</v>
      </c>
      <c r="P205">
        <v>-1</v>
      </c>
      <c r="Q205">
        <v>0</v>
      </c>
      <c r="R205">
        <v>-1</v>
      </c>
      <c r="S205">
        <v>0</v>
      </c>
      <c r="T205">
        <v>-1</v>
      </c>
      <c r="U205">
        <v>0</v>
      </c>
      <c r="V205">
        <v>-1</v>
      </c>
      <c r="W205">
        <v>0</v>
      </c>
      <c r="X205">
        <v>-1</v>
      </c>
      <c r="Y205">
        <v>0</v>
      </c>
      <c r="Z205">
        <v>-1</v>
      </c>
      <c r="AA205">
        <v>0</v>
      </c>
      <c r="AB205">
        <v>-1</v>
      </c>
      <c r="AC205">
        <v>0</v>
      </c>
      <c r="AD205">
        <v>-1</v>
      </c>
      <c r="AE205">
        <v>0</v>
      </c>
      <c r="AF205">
        <v>1</v>
      </c>
      <c r="AG205">
        <v>0</v>
      </c>
      <c r="AH205">
        <v>1</v>
      </c>
      <c r="AI205">
        <v>0</v>
      </c>
      <c r="AJ205">
        <v>1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1</v>
      </c>
      <c r="AQ205">
        <v>0</v>
      </c>
      <c r="AR205">
        <v>0</v>
      </c>
      <c r="AS205">
        <v>1</v>
      </c>
      <c r="AT205">
        <v>-1</v>
      </c>
      <c r="AU205">
        <v>0</v>
      </c>
      <c r="AV205">
        <v>-1</v>
      </c>
      <c r="AW205">
        <v>-1</v>
      </c>
      <c r="AX205">
        <v>-1</v>
      </c>
      <c r="AY205">
        <v>1</v>
      </c>
      <c r="AZ205">
        <v>1</v>
      </c>
      <c r="BA205">
        <v>1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1</v>
      </c>
      <c r="BL205">
        <v>1</v>
      </c>
      <c r="BM205">
        <v>0</v>
      </c>
      <c r="BN205">
        <v>0</v>
      </c>
    </row>
    <row r="206" spans="1:66" x14ac:dyDescent="0.25">
      <c r="A206">
        <v>1</v>
      </c>
      <c r="B206">
        <v>42280</v>
      </c>
      <c r="C206">
        <v>1170</v>
      </c>
      <c r="D206">
        <v>7</v>
      </c>
      <c r="E206">
        <v>4</v>
      </c>
      <c r="F206">
        <v>5.6420000000000003</v>
      </c>
      <c r="G206">
        <f t="shared" si="6"/>
        <v>-5.6420000000000003</v>
      </c>
      <c r="H206" t="s">
        <v>84</v>
      </c>
      <c r="I206">
        <f t="shared" si="7"/>
        <v>5.6420000000000003</v>
      </c>
      <c r="J206">
        <v>-1</v>
      </c>
      <c r="K206">
        <v>-1</v>
      </c>
      <c r="L206">
        <v>-1</v>
      </c>
      <c r="M206" s="25" t="str">
        <f>IF(IFERROR(VLOOKUP(B206,check!$C$2:$P$323,12,FALSE),"")="NA","",IFERROR(VLOOKUP(B206,check!$C$2:$P$323,12,FALSE),""))</f>
        <v/>
      </c>
      <c r="N206" s="25" t="str">
        <f>IFERROR(L206-M206,"")</f>
        <v/>
      </c>
      <c r="O206">
        <v>-1</v>
      </c>
      <c r="P206">
        <v>-1</v>
      </c>
      <c r="Q206">
        <v>-1</v>
      </c>
      <c r="R206">
        <v>-1</v>
      </c>
      <c r="S206">
        <v>-1</v>
      </c>
      <c r="T206">
        <v>-1</v>
      </c>
      <c r="U206">
        <v>-1</v>
      </c>
      <c r="V206">
        <v>-1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-1</v>
      </c>
      <c r="AD206">
        <v>0</v>
      </c>
      <c r="AE206">
        <v>0</v>
      </c>
      <c r="AF206">
        <v>-1</v>
      </c>
      <c r="AG206">
        <v>-1</v>
      </c>
      <c r="AH206">
        <v>-1</v>
      </c>
      <c r="AI206">
        <v>-1</v>
      </c>
      <c r="AJ206">
        <v>0</v>
      </c>
      <c r="AK206">
        <v>0</v>
      </c>
      <c r="AL206">
        <v>0</v>
      </c>
      <c r="AM206">
        <v>0</v>
      </c>
      <c r="AN206">
        <v>-1</v>
      </c>
      <c r="AO206">
        <v>-1</v>
      </c>
      <c r="AP206">
        <v>0</v>
      </c>
      <c r="AQ206">
        <v>1</v>
      </c>
      <c r="AR206">
        <v>-1</v>
      </c>
      <c r="AS206">
        <v>1</v>
      </c>
      <c r="AT206">
        <v>-1</v>
      </c>
      <c r="AU206">
        <v>-1</v>
      </c>
      <c r="AV206">
        <v>-1</v>
      </c>
      <c r="AW206">
        <v>-1</v>
      </c>
      <c r="AX206">
        <v>0</v>
      </c>
      <c r="AY206">
        <v>0</v>
      </c>
      <c r="AZ206">
        <v>1</v>
      </c>
      <c r="BA206">
        <v>0</v>
      </c>
      <c r="BB206">
        <v>-1</v>
      </c>
      <c r="BC206">
        <v>1</v>
      </c>
      <c r="BD206">
        <v>0</v>
      </c>
      <c r="BE206">
        <v>1</v>
      </c>
      <c r="BF206">
        <v>0</v>
      </c>
      <c r="BG206">
        <v>0</v>
      </c>
      <c r="BH206">
        <v>1</v>
      </c>
      <c r="BI206">
        <v>0</v>
      </c>
      <c r="BJ206">
        <v>0</v>
      </c>
      <c r="BK206">
        <v>1</v>
      </c>
      <c r="BL206">
        <v>0</v>
      </c>
      <c r="BM206">
        <v>0</v>
      </c>
      <c r="BN206">
        <v>-1</v>
      </c>
    </row>
    <row r="207" spans="1:66" x14ac:dyDescent="0.25">
      <c r="A207">
        <v>5</v>
      </c>
      <c r="B207">
        <v>42291</v>
      </c>
      <c r="C207">
        <v>1179</v>
      </c>
      <c r="D207">
        <v>2</v>
      </c>
      <c r="E207">
        <v>2</v>
      </c>
      <c r="F207">
        <v>0.36399999999999999</v>
      </c>
      <c r="G207">
        <f t="shared" si="6"/>
        <v>0</v>
      </c>
      <c r="H207" t="s">
        <v>84</v>
      </c>
      <c r="I207">
        <f t="shared" si="7"/>
        <v>0.36399999999999999</v>
      </c>
      <c r="J207">
        <v>0</v>
      </c>
      <c r="K207">
        <v>1</v>
      </c>
      <c r="L207">
        <v>0</v>
      </c>
      <c r="M207" s="25" t="str">
        <f>IF(IFERROR(VLOOKUP(B207,check!$C$2:$P$323,12,FALSE),"")="NA","",IFERROR(VLOOKUP(B207,check!$C$2:$P$323,12,FALSE),""))</f>
        <v/>
      </c>
      <c r="N207" s="25" t="str">
        <f>IFERROR(L207-M207,"")</f>
        <v/>
      </c>
      <c r="O207">
        <v>1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-1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1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 t="s">
        <v>63</v>
      </c>
      <c r="AR207">
        <v>0</v>
      </c>
      <c r="AS207">
        <v>1</v>
      </c>
      <c r="AT207">
        <v>-1</v>
      </c>
      <c r="AU207">
        <v>0</v>
      </c>
      <c r="AV207">
        <v>0</v>
      </c>
      <c r="AW207">
        <v>-1</v>
      </c>
      <c r="AX207">
        <v>-1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-1</v>
      </c>
      <c r="BE207">
        <v>-1</v>
      </c>
      <c r="BF207">
        <v>-1</v>
      </c>
      <c r="BG207">
        <v>-1</v>
      </c>
      <c r="BH207">
        <v>-1</v>
      </c>
      <c r="BI207">
        <v>-1</v>
      </c>
      <c r="BJ207">
        <v>-1</v>
      </c>
      <c r="BK207">
        <v>0</v>
      </c>
      <c r="BL207">
        <v>0</v>
      </c>
      <c r="BM207">
        <v>0</v>
      </c>
      <c r="BN207">
        <v>0</v>
      </c>
    </row>
    <row r="208" spans="1:66" x14ac:dyDescent="0.25">
      <c r="A208">
        <v>6</v>
      </c>
      <c r="B208">
        <v>42294</v>
      </c>
      <c r="C208">
        <v>1179</v>
      </c>
      <c r="D208">
        <v>1</v>
      </c>
      <c r="E208">
        <v>1</v>
      </c>
      <c r="F208">
        <v>9.0999999999999998E-2</v>
      </c>
      <c r="G208">
        <f t="shared" si="6"/>
        <v>-9.0999999999999998E-2</v>
      </c>
      <c r="H208" t="s">
        <v>84</v>
      </c>
      <c r="I208">
        <f t="shared" si="7"/>
        <v>9.0999999999999998E-2</v>
      </c>
      <c r="J208">
        <v>-1</v>
      </c>
      <c r="K208">
        <v>0</v>
      </c>
      <c r="L208">
        <v>-1</v>
      </c>
      <c r="M208" s="25" t="str">
        <f>IF(IFERROR(VLOOKUP(B208,check!$C$2:$P$323,12,FALSE),"")="NA","",IFERROR(VLOOKUP(B208,check!$C$2:$P$323,12,FALSE),""))</f>
        <v/>
      </c>
      <c r="N208" s="25" t="str">
        <f>IFERROR(L208-M208,"")</f>
        <v/>
      </c>
      <c r="O208">
        <v>0</v>
      </c>
      <c r="P208">
        <v>-1</v>
      </c>
      <c r="Q208">
        <v>0</v>
      </c>
      <c r="R208">
        <v>-1</v>
      </c>
      <c r="S208">
        <v>0</v>
      </c>
      <c r="T208">
        <v>-1</v>
      </c>
      <c r="U208">
        <v>0</v>
      </c>
      <c r="V208">
        <v>-1</v>
      </c>
      <c r="W208">
        <v>0</v>
      </c>
      <c r="X208">
        <v>-1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1</v>
      </c>
      <c r="AI208">
        <v>0</v>
      </c>
      <c r="AJ208">
        <v>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</v>
      </c>
      <c r="AT208">
        <v>-1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v>1</v>
      </c>
      <c r="BB208">
        <v>-1</v>
      </c>
      <c r="BC208">
        <v>-1</v>
      </c>
      <c r="BD208">
        <v>0</v>
      </c>
      <c r="BE208">
        <v>-1</v>
      </c>
      <c r="BF208">
        <v>0</v>
      </c>
      <c r="BG208">
        <v>0</v>
      </c>
      <c r="BH208">
        <v>0</v>
      </c>
      <c r="BI208">
        <v>-1</v>
      </c>
      <c r="BJ208">
        <v>-1</v>
      </c>
      <c r="BK208">
        <v>1</v>
      </c>
      <c r="BL208">
        <v>1</v>
      </c>
      <c r="BM208">
        <v>0</v>
      </c>
      <c r="BN208">
        <v>0</v>
      </c>
    </row>
    <row r="209" spans="1:66" x14ac:dyDescent="0.25">
      <c r="A209">
        <v>6</v>
      </c>
      <c r="B209">
        <v>42393</v>
      </c>
      <c r="C209">
        <v>1181</v>
      </c>
      <c r="D209">
        <v>7</v>
      </c>
      <c r="E209">
        <v>4</v>
      </c>
      <c r="F209">
        <v>3.72</v>
      </c>
      <c r="G209">
        <f t="shared" si="6"/>
        <v>3.72</v>
      </c>
      <c r="H209" t="s">
        <v>84</v>
      </c>
      <c r="I209">
        <f t="shared" si="7"/>
        <v>3.72</v>
      </c>
      <c r="J209">
        <v>1</v>
      </c>
      <c r="K209">
        <v>1</v>
      </c>
      <c r="L209">
        <v>1</v>
      </c>
      <c r="M209" s="25">
        <f>IF(IFERROR(VLOOKUP(B209,check!$C$2:$P$323,12,FALSE),"")="NA","",IFERROR(VLOOKUP(B209,check!$C$2:$P$323,12,FALSE),""))</f>
        <v>1</v>
      </c>
      <c r="N209" s="25">
        <f>IFERROR(L209-M209,"")</f>
        <v>0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-1</v>
      </c>
      <c r="AC209">
        <v>-1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0</v>
      </c>
      <c r="AQ209">
        <v>0</v>
      </c>
      <c r="AR209">
        <v>0</v>
      </c>
      <c r="AS209">
        <v>1</v>
      </c>
      <c r="AT209">
        <v>1</v>
      </c>
      <c r="AU209">
        <v>-1</v>
      </c>
      <c r="AV209">
        <v>-1</v>
      </c>
      <c r="AW209">
        <v>-1</v>
      </c>
      <c r="AX209">
        <v>0</v>
      </c>
      <c r="AY209">
        <v>0</v>
      </c>
      <c r="AZ209">
        <v>0</v>
      </c>
      <c r="BA209">
        <v>0</v>
      </c>
      <c r="BB209">
        <v>1</v>
      </c>
      <c r="BC209">
        <v>0</v>
      </c>
      <c r="BD209">
        <v>0</v>
      </c>
      <c r="BE209">
        <v>0</v>
      </c>
      <c r="BF209">
        <v>0</v>
      </c>
      <c r="BG209">
        <v>1</v>
      </c>
      <c r="BH209">
        <v>0</v>
      </c>
      <c r="BI209">
        <v>0</v>
      </c>
      <c r="BJ209">
        <v>1</v>
      </c>
      <c r="BK209">
        <v>0</v>
      </c>
      <c r="BL209">
        <v>0</v>
      </c>
      <c r="BM209">
        <v>0</v>
      </c>
      <c r="BN209">
        <v>0</v>
      </c>
    </row>
    <row r="210" spans="1:66" x14ac:dyDescent="0.25">
      <c r="A210">
        <v>3</v>
      </c>
      <c r="B210">
        <v>42395</v>
      </c>
      <c r="C210">
        <v>1179</v>
      </c>
      <c r="D210">
        <v>3</v>
      </c>
      <c r="E210">
        <v>3</v>
      </c>
      <c r="F210">
        <v>0.91</v>
      </c>
      <c r="G210">
        <f t="shared" si="6"/>
        <v>0</v>
      </c>
      <c r="H210" t="s">
        <v>84</v>
      </c>
      <c r="I210">
        <f t="shared" si="7"/>
        <v>0.91</v>
      </c>
      <c r="J210">
        <v>0</v>
      </c>
      <c r="K210" t="s">
        <v>63</v>
      </c>
      <c r="L210">
        <v>0</v>
      </c>
      <c r="M210" s="25">
        <f>IF(IFERROR(VLOOKUP(B210,check!$C$2:$P$323,12,FALSE),"")="NA","",IFERROR(VLOOKUP(B210,check!$C$2:$P$323,12,FALSE),""))</f>
        <v>0</v>
      </c>
      <c r="N210" s="25">
        <f>IFERROR(L210-M210,"")</f>
        <v>0</v>
      </c>
      <c r="O210" t="s">
        <v>63</v>
      </c>
      <c r="P210">
        <v>0</v>
      </c>
      <c r="Q210" t="s">
        <v>63</v>
      </c>
      <c r="R210">
        <v>0</v>
      </c>
      <c r="S210" t="s">
        <v>63</v>
      </c>
      <c r="T210">
        <v>0</v>
      </c>
      <c r="U210" t="s">
        <v>63</v>
      </c>
      <c r="V210">
        <v>0</v>
      </c>
      <c r="W210" t="s">
        <v>63</v>
      </c>
      <c r="X210">
        <v>0</v>
      </c>
      <c r="Y210" t="s">
        <v>63</v>
      </c>
      <c r="Z210">
        <v>0</v>
      </c>
      <c r="AA210" t="s">
        <v>63</v>
      </c>
      <c r="AB210">
        <v>0</v>
      </c>
      <c r="AC210" t="s">
        <v>63</v>
      </c>
      <c r="AD210">
        <v>0</v>
      </c>
      <c r="AE210" t="s">
        <v>63</v>
      </c>
      <c r="AF210">
        <v>0</v>
      </c>
      <c r="AG210" t="s">
        <v>63</v>
      </c>
      <c r="AH210">
        <v>0</v>
      </c>
      <c r="AI210" t="s">
        <v>63</v>
      </c>
      <c r="AJ210">
        <v>0</v>
      </c>
      <c r="AK210" t="s">
        <v>63</v>
      </c>
      <c r="AL210">
        <v>0</v>
      </c>
      <c r="AM210" t="s">
        <v>63</v>
      </c>
      <c r="AN210">
        <v>0</v>
      </c>
      <c r="AO210" t="s">
        <v>63</v>
      </c>
      <c r="AP210">
        <v>0</v>
      </c>
      <c r="AQ210">
        <v>0</v>
      </c>
      <c r="AR210">
        <v>0</v>
      </c>
      <c r="AS210">
        <v>-1</v>
      </c>
      <c r="AT210">
        <v>1</v>
      </c>
      <c r="AU210">
        <v>-1</v>
      </c>
      <c r="AV210">
        <v>-1</v>
      </c>
      <c r="AW210">
        <v>-1</v>
      </c>
      <c r="AX210">
        <v>-1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-1</v>
      </c>
      <c r="BL210">
        <v>0</v>
      </c>
      <c r="BM210" t="s">
        <v>63</v>
      </c>
      <c r="BN210">
        <v>0</v>
      </c>
    </row>
    <row r="211" spans="1:66" x14ac:dyDescent="0.25">
      <c r="A211">
        <v>1</v>
      </c>
      <c r="B211">
        <v>42401</v>
      </c>
      <c r="C211">
        <v>1179</v>
      </c>
      <c r="D211">
        <v>2</v>
      </c>
      <c r="E211">
        <v>3</v>
      </c>
      <c r="F211">
        <v>0.36399999999999999</v>
      </c>
      <c r="G211" t="str">
        <f t="shared" si="6"/>
        <v/>
      </c>
      <c r="H211" t="s">
        <v>84</v>
      </c>
      <c r="I211" t="str">
        <f t="shared" si="7"/>
        <v/>
      </c>
      <c r="J211">
        <v>1</v>
      </c>
      <c r="K211">
        <v>-1</v>
      </c>
      <c r="L211" t="s">
        <v>63</v>
      </c>
      <c r="M211" s="25" t="str">
        <f>IF(IFERROR(VLOOKUP(B211,check!$C$2:$P$323,12,FALSE),"")="NA","",IFERROR(VLOOKUP(B211,check!$C$2:$P$323,12,FALSE),""))</f>
        <v/>
      </c>
      <c r="N211" s="25" t="str">
        <f>IFERROR(L211-M211,"")</f>
        <v/>
      </c>
      <c r="O211" t="s">
        <v>63</v>
      </c>
      <c r="P211" t="s">
        <v>63</v>
      </c>
      <c r="Q211" t="s">
        <v>63</v>
      </c>
      <c r="R211">
        <v>0</v>
      </c>
      <c r="S211">
        <v>-1</v>
      </c>
      <c r="T211" t="s">
        <v>63</v>
      </c>
      <c r="U211" t="s">
        <v>63</v>
      </c>
      <c r="V211">
        <v>-1</v>
      </c>
      <c r="W211">
        <v>-1</v>
      </c>
      <c r="X211">
        <v>0</v>
      </c>
      <c r="Y211">
        <v>-1</v>
      </c>
      <c r="Z211">
        <v>-1</v>
      </c>
      <c r="AA211">
        <v>0</v>
      </c>
      <c r="AB211">
        <v>0</v>
      </c>
      <c r="AC211">
        <v>0</v>
      </c>
      <c r="AD211">
        <v>1</v>
      </c>
      <c r="AE211">
        <v>0</v>
      </c>
      <c r="AF211">
        <v>1</v>
      </c>
      <c r="AG211">
        <v>0</v>
      </c>
      <c r="AH211">
        <v>1</v>
      </c>
      <c r="AI211">
        <v>0</v>
      </c>
      <c r="AJ211">
        <v>1</v>
      </c>
      <c r="AK211">
        <v>0</v>
      </c>
      <c r="AL211">
        <v>1</v>
      </c>
      <c r="AM211">
        <v>0</v>
      </c>
      <c r="AN211" t="s">
        <v>63</v>
      </c>
      <c r="AO211" t="s">
        <v>63</v>
      </c>
      <c r="AP211">
        <v>0</v>
      </c>
      <c r="AQ211">
        <v>0</v>
      </c>
      <c r="AR211">
        <v>0</v>
      </c>
      <c r="AS211">
        <v>1</v>
      </c>
      <c r="AT211">
        <v>-1</v>
      </c>
      <c r="AU211">
        <v>0</v>
      </c>
      <c r="AV211">
        <v>-1</v>
      </c>
      <c r="AW211">
        <v>-1</v>
      </c>
      <c r="AX211">
        <v>-1</v>
      </c>
      <c r="AY211">
        <v>0</v>
      </c>
      <c r="AZ211">
        <v>1</v>
      </c>
      <c r="BA211">
        <v>1</v>
      </c>
      <c r="BB211" t="s">
        <v>63</v>
      </c>
      <c r="BC211" t="s">
        <v>63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1</v>
      </c>
      <c r="BL211">
        <v>0</v>
      </c>
      <c r="BM211">
        <v>0</v>
      </c>
      <c r="BN211">
        <v>0</v>
      </c>
    </row>
    <row r="212" spans="1:66" x14ac:dyDescent="0.25">
      <c r="A212">
        <v>1</v>
      </c>
      <c r="B212">
        <v>42411</v>
      </c>
      <c r="C212">
        <v>1181</v>
      </c>
      <c r="D212">
        <v>2</v>
      </c>
      <c r="E212">
        <v>2</v>
      </c>
      <c r="F212">
        <v>0.24</v>
      </c>
      <c r="G212" t="str">
        <f t="shared" si="6"/>
        <v/>
      </c>
      <c r="H212" t="s">
        <v>84</v>
      </c>
      <c r="I212" t="str">
        <f t="shared" si="7"/>
        <v/>
      </c>
      <c r="J212">
        <v>0</v>
      </c>
      <c r="K212">
        <v>0</v>
      </c>
      <c r="L212" t="s">
        <v>63</v>
      </c>
      <c r="M212" s="25" t="str">
        <f>IF(IFERROR(VLOOKUP(B212,check!$C$2:$P$323,12,FALSE),"")="NA","",IFERROR(VLOOKUP(B212,check!$C$2:$P$323,12,FALSE),""))</f>
        <v/>
      </c>
      <c r="N212" s="25" t="str">
        <f>IFERROR(L212-M212,"")</f>
        <v/>
      </c>
      <c r="O212" t="s">
        <v>63</v>
      </c>
      <c r="P212">
        <v>0</v>
      </c>
      <c r="Q212">
        <v>0</v>
      </c>
      <c r="R212">
        <v>0</v>
      </c>
      <c r="S212">
        <v>0</v>
      </c>
      <c r="T212" t="s">
        <v>63</v>
      </c>
      <c r="U212" t="s">
        <v>63</v>
      </c>
      <c r="V212">
        <v>-1</v>
      </c>
      <c r="W212">
        <v>-1</v>
      </c>
      <c r="X212">
        <v>-1</v>
      </c>
      <c r="Y212">
        <v>-1</v>
      </c>
      <c r="Z212">
        <v>-1</v>
      </c>
      <c r="AA212">
        <v>0</v>
      </c>
      <c r="AB212">
        <v>0</v>
      </c>
      <c r="AC212">
        <v>0</v>
      </c>
      <c r="AD212" t="s">
        <v>63</v>
      </c>
      <c r="AE212" t="s">
        <v>63</v>
      </c>
      <c r="AF212">
        <v>1</v>
      </c>
      <c r="AG212">
        <v>0</v>
      </c>
      <c r="AH212">
        <v>1</v>
      </c>
      <c r="AI212">
        <v>0</v>
      </c>
      <c r="AJ212">
        <v>1</v>
      </c>
      <c r="AK212">
        <v>0</v>
      </c>
      <c r="AL212">
        <v>1</v>
      </c>
      <c r="AM212">
        <v>0</v>
      </c>
      <c r="AN212" t="s">
        <v>63</v>
      </c>
      <c r="AO212">
        <v>0</v>
      </c>
      <c r="AP212">
        <v>1</v>
      </c>
      <c r="AQ212">
        <v>1</v>
      </c>
      <c r="AR212">
        <v>-1</v>
      </c>
      <c r="AS212">
        <v>1</v>
      </c>
      <c r="AT212" t="s">
        <v>63</v>
      </c>
      <c r="AU212">
        <v>-1</v>
      </c>
      <c r="AV212">
        <v>-1</v>
      </c>
      <c r="AW212">
        <v>-1</v>
      </c>
      <c r="AX212">
        <v>-1</v>
      </c>
      <c r="AY212">
        <v>1</v>
      </c>
      <c r="AZ212">
        <v>1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1</v>
      </c>
      <c r="BL212">
        <v>0</v>
      </c>
      <c r="BM212">
        <v>1</v>
      </c>
      <c r="BN212">
        <v>-1</v>
      </c>
    </row>
    <row r="213" spans="1:66" x14ac:dyDescent="0.25">
      <c r="A213">
        <v>1</v>
      </c>
      <c r="B213">
        <v>42486</v>
      </c>
      <c r="C213">
        <v>1179</v>
      </c>
      <c r="D213">
        <v>3</v>
      </c>
      <c r="E213">
        <v>3</v>
      </c>
      <c r="F213">
        <v>0.91</v>
      </c>
      <c r="G213">
        <f t="shared" si="6"/>
        <v>0.91</v>
      </c>
      <c r="H213" t="s">
        <v>84</v>
      </c>
      <c r="I213">
        <f t="shared" si="7"/>
        <v>0.91</v>
      </c>
      <c r="J213">
        <v>1</v>
      </c>
      <c r="K213">
        <v>1</v>
      </c>
      <c r="L213">
        <v>1</v>
      </c>
      <c r="M213" s="25" t="str">
        <f>IF(IFERROR(VLOOKUP(B213,check!$C$2:$P$323,12,FALSE),"")="NA","",IFERROR(VLOOKUP(B213,check!$C$2:$P$323,12,FALSE),""))</f>
        <v/>
      </c>
      <c r="N213" s="25" t="str">
        <f>IFERROR(L213-M213,"")</f>
        <v/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0</v>
      </c>
      <c r="W213">
        <v>0</v>
      </c>
      <c r="X213">
        <v>1</v>
      </c>
      <c r="Y213">
        <v>1</v>
      </c>
      <c r="Z213">
        <v>1</v>
      </c>
      <c r="AA213">
        <v>1</v>
      </c>
      <c r="AB213">
        <v>0</v>
      </c>
      <c r="AC213">
        <v>0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1</v>
      </c>
      <c r="AT213">
        <v>-1</v>
      </c>
      <c r="AU213">
        <v>1</v>
      </c>
      <c r="AV213">
        <v>0</v>
      </c>
      <c r="AW213">
        <v>-1</v>
      </c>
      <c r="AX213">
        <v>0</v>
      </c>
      <c r="AY213">
        <v>0</v>
      </c>
      <c r="AZ213">
        <v>1</v>
      </c>
      <c r="BA213">
        <v>1</v>
      </c>
      <c r="BB213">
        <v>0</v>
      </c>
      <c r="BC213">
        <v>1</v>
      </c>
      <c r="BD213">
        <v>1</v>
      </c>
      <c r="BE213">
        <v>0</v>
      </c>
      <c r="BF213">
        <v>1</v>
      </c>
      <c r="BG213">
        <v>0</v>
      </c>
      <c r="BH213">
        <v>1</v>
      </c>
      <c r="BI213">
        <v>0</v>
      </c>
      <c r="BJ213">
        <v>0</v>
      </c>
      <c r="BK213">
        <v>1</v>
      </c>
      <c r="BL213">
        <v>1</v>
      </c>
      <c r="BM213">
        <v>0</v>
      </c>
      <c r="BN213">
        <v>0</v>
      </c>
    </row>
    <row r="214" spans="1:66" x14ac:dyDescent="0.25">
      <c r="A214">
        <v>6</v>
      </c>
      <c r="B214">
        <v>42508</v>
      </c>
      <c r="C214">
        <v>1190</v>
      </c>
      <c r="D214">
        <v>3</v>
      </c>
      <c r="E214">
        <v>3</v>
      </c>
      <c r="F214">
        <v>0.5</v>
      </c>
      <c r="G214">
        <f t="shared" si="6"/>
        <v>-0.5</v>
      </c>
      <c r="H214" t="s">
        <v>84</v>
      </c>
      <c r="I214">
        <f t="shared" si="7"/>
        <v>0.5</v>
      </c>
      <c r="J214">
        <v>-1</v>
      </c>
      <c r="K214">
        <v>1</v>
      </c>
      <c r="L214">
        <v>-1</v>
      </c>
      <c r="M214" s="25">
        <f>IF(IFERROR(VLOOKUP(B214,check!$C$2:$P$323,12,FALSE),"")="NA","",IFERROR(VLOOKUP(B214,check!$C$2:$P$323,12,FALSE),""))</f>
        <v>1</v>
      </c>
      <c r="N214" s="25">
        <f>IFERROR(L214-M214,"")</f>
        <v>-2</v>
      </c>
      <c r="O214">
        <v>0</v>
      </c>
      <c r="P214">
        <v>-1</v>
      </c>
      <c r="Q214">
        <v>1</v>
      </c>
      <c r="R214">
        <v>-1</v>
      </c>
      <c r="S214">
        <v>1</v>
      </c>
      <c r="T214">
        <v>-1</v>
      </c>
      <c r="U214">
        <v>1</v>
      </c>
      <c r="V214">
        <v>-1</v>
      </c>
      <c r="W214">
        <v>1</v>
      </c>
      <c r="X214">
        <v>-1</v>
      </c>
      <c r="Y214">
        <v>1</v>
      </c>
      <c r="Z214">
        <v>0</v>
      </c>
      <c r="AA214">
        <v>0</v>
      </c>
      <c r="AB214">
        <v>-1</v>
      </c>
      <c r="AC214">
        <v>1</v>
      </c>
      <c r="AD214">
        <v>0</v>
      </c>
      <c r="AE214">
        <v>0</v>
      </c>
      <c r="AF214">
        <v>1</v>
      </c>
      <c r="AG214">
        <v>0</v>
      </c>
      <c r="AH214">
        <v>1</v>
      </c>
      <c r="AI214">
        <v>0</v>
      </c>
      <c r="AJ214">
        <v>1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1</v>
      </c>
      <c r="AR214">
        <v>0</v>
      </c>
      <c r="AS214">
        <v>1</v>
      </c>
      <c r="AT214">
        <v>-1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1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1</v>
      </c>
      <c r="BL214">
        <v>0</v>
      </c>
      <c r="BM214">
        <v>0</v>
      </c>
      <c r="BN214">
        <v>1</v>
      </c>
    </row>
    <row r="215" spans="1:66" x14ac:dyDescent="0.25">
      <c r="A215">
        <v>1</v>
      </c>
      <c r="B215">
        <v>42522</v>
      </c>
      <c r="C215">
        <v>1170</v>
      </c>
      <c r="D215">
        <v>5</v>
      </c>
      <c r="E215">
        <v>4</v>
      </c>
      <c r="F215">
        <v>3.0939999999999999</v>
      </c>
      <c r="G215">
        <f t="shared" si="6"/>
        <v>3.0939999999999999</v>
      </c>
      <c r="H215" t="s">
        <v>84</v>
      </c>
      <c r="I215">
        <f t="shared" si="7"/>
        <v>3.0939999999999999</v>
      </c>
      <c r="J215">
        <v>1</v>
      </c>
      <c r="K215">
        <v>1</v>
      </c>
      <c r="L215">
        <v>1</v>
      </c>
      <c r="M215" s="25">
        <f>IF(IFERROR(VLOOKUP(B215,check!$C$2:$P$323,12,FALSE),"")="NA","",IFERROR(VLOOKUP(B215,check!$C$2:$P$323,12,FALSE),""))</f>
        <v>1</v>
      </c>
      <c r="N215" s="25">
        <f>IFERROR(L215-M215,"")</f>
        <v>0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-1</v>
      </c>
      <c r="AG215">
        <v>-1</v>
      </c>
      <c r="AH215">
        <v>-1</v>
      </c>
      <c r="AI215">
        <v>-1</v>
      </c>
      <c r="AJ215">
        <v>1</v>
      </c>
      <c r="AK215">
        <v>1</v>
      </c>
      <c r="AL215">
        <v>0</v>
      </c>
      <c r="AM215">
        <v>0</v>
      </c>
      <c r="AN215">
        <v>1</v>
      </c>
      <c r="AO215">
        <v>1</v>
      </c>
      <c r="AP215">
        <v>1</v>
      </c>
      <c r="AQ215">
        <v>1</v>
      </c>
      <c r="AR215">
        <v>-1</v>
      </c>
      <c r="AS215">
        <v>1</v>
      </c>
      <c r="AT215">
        <v>-1</v>
      </c>
      <c r="AU215">
        <v>-1</v>
      </c>
      <c r="AV215">
        <v>-1</v>
      </c>
      <c r="AW215">
        <v>-1</v>
      </c>
      <c r="AX215">
        <v>-1</v>
      </c>
      <c r="AY215">
        <v>-1</v>
      </c>
      <c r="AZ215">
        <v>1</v>
      </c>
      <c r="BA215">
        <v>-1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0</v>
      </c>
      <c r="BH215">
        <v>-1</v>
      </c>
      <c r="BI215">
        <v>0</v>
      </c>
      <c r="BJ215">
        <v>1</v>
      </c>
      <c r="BK215">
        <v>1</v>
      </c>
      <c r="BL215">
        <v>-1</v>
      </c>
      <c r="BM215">
        <v>-1</v>
      </c>
      <c r="BN215">
        <v>0</v>
      </c>
    </row>
    <row r="216" spans="1:66" x14ac:dyDescent="0.25">
      <c r="A216">
        <v>6</v>
      </c>
      <c r="B216">
        <v>42529</v>
      </c>
      <c r="C216">
        <v>1179</v>
      </c>
      <c r="D216">
        <v>2</v>
      </c>
      <c r="E216">
        <v>2</v>
      </c>
      <c r="F216">
        <v>0.36399999999999999</v>
      </c>
      <c r="G216">
        <f t="shared" si="6"/>
        <v>-0.36399999999999999</v>
      </c>
      <c r="H216" t="s">
        <v>84</v>
      </c>
      <c r="I216">
        <f t="shared" si="7"/>
        <v>0.36399999999999999</v>
      </c>
      <c r="J216">
        <v>0</v>
      </c>
      <c r="K216">
        <v>0</v>
      </c>
      <c r="L216">
        <v>-1</v>
      </c>
      <c r="M216" s="25" t="str">
        <f>IF(IFERROR(VLOOKUP(B216,check!$C$2:$P$323,12,FALSE),"")="NA","",IFERROR(VLOOKUP(B216,check!$C$2:$P$323,12,FALSE),""))</f>
        <v/>
      </c>
      <c r="N216" s="25" t="str">
        <f>IFERROR(L216-M216,"")</f>
        <v/>
      </c>
      <c r="O216">
        <v>0</v>
      </c>
      <c r="P216">
        <v>-1</v>
      </c>
      <c r="Q216">
        <v>-1</v>
      </c>
      <c r="R216">
        <v>0</v>
      </c>
      <c r="S216">
        <v>0</v>
      </c>
      <c r="T216">
        <v>-1</v>
      </c>
      <c r="U216">
        <v>0</v>
      </c>
      <c r="V216" t="s">
        <v>63</v>
      </c>
      <c r="W216" t="s">
        <v>63</v>
      </c>
      <c r="X216">
        <v>-1</v>
      </c>
      <c r="Y216">
        <v>0</v>
      </c>
      <c r="Z216">
        <v>-1</v>
      </c>
      <c r="AA216">
        <v>0</v>
      </c>
      <c r="AB216">
        <v>-1</v>
      </c>
      <c r="AC216">
        <v>0</v>
      </c>
      <c r="AD216">
        <v>1</v>
      </c>
      <c r="AE216">
        <v>0</v>
      </c>
      <c r="AF216">
        <v>1</v>
      </c>
      <c r="AG216">
        <v>0</v>
      </c>
      <c r="AH216">
        <v>1</v>
      </c>
      <c r="AI216">
        <v>0</v>
      </c>
      <c r="AJ216">
        <v>1</v>
      </c>
      <c r="AK216">
        <v>0</v>
      </c>
      <c r="AL216">
        <v>1</v>
      </c>
      <c r="AM216">
        <v>0</v>
      </c>
      <c r="AN216">
        <v>0</v>
      </c>
      <c r="AO216">
        <v>0</v>
      </c>
      <c r="AP216">
        <v>1</v>
      </c>
      <c r="AQ216">
        <v>1</v>
      </c>
      <c r="AR216">
        <v>0</v>
      </c>
      <c r="AS216">
        <v>1</v>
      </c>
      <c r="AT216">
        <v>-1</v>
      </c>
      <c r="AU216">
        <v>1</v>
      </c>
      <c r="AV216">
        <v>-1</v>
      </c>
      <c r="AW216">
        <v>-1</v>
      </c>
      <c r="AX216">
        <v>1</v>
      </c>
      <c r="AY216">
        <v>0</v>
      </c>
      <c r="AZ216">
        <v>1</v>
      </c>
      <c r="BA216" t="s">
        <v>63</v>
      </c>
      <c r="BB216">
        <v>0</v>
      </c>
      <c r="BC216">
        <v>0</v>
      </c>
      <c r="BD216">
        <v>0</v>
      </c>
      <c r="BE216">
        <v>0</v>
      </c>
      <c r="BF216">
        <v>-1</v>
      </c>
      <c r="BG216">
        <v>0</v>
      </c>
      <c r="BH216">
        <v>-1</v>
      </c>
      <c r="BI216">
        <v>-1</v>
      </c>
      <c r="BJ216">
        <v>-1</v>
      </c>
      <c r="BK216">
        <v>1</v>
      </c>
      <c r="BL216" t="s">
        <v>63</v>
      </c>
      <c r="BM216">
        <v>1</v>
      </c>
      <c r="BN216">
        <v>1</v>
      </c>
    </row>
    <row r="217" spans="1:66" x14ac:dyDescent="0.25">
      <c r="A217">
        <v>2</v>
      </c>
      <c r="B217">
        <v>42567</v>
      </c>
      <c r="C217">
        <v>1179</v>
      </c>
      <c r="D217">
        <v>5</v>
      </c>
      <c r="E217">
        <v>4</v>
      </c>
      <c r="F217">
        <v>3.0939999999999999</v>
      </c>
      <c r="G217" t="str">
        <f t="shared" si="6"/>
        <v/>
      </c>
      <c r="H217" t="s">
        <v>84</v>
      </c>
      <c r="I217" t="str">
        <f t="shared" si="7"/>
        <v/>
      </c>
      <c r="J217">
        <v>-1</v>
      </c>
      <c r="K217">
        <v>-1</v>
      </c>
      <c r="L217" t="s">
        <v>63</v>
      </c>
      <c r="M217" s="25" t="str">
        <f>IF(IFERROR(VLOOKUP(B217,check!$C$2:$P$323,12,FALSE),"")="NA","",IFERROR(VLOOKUP(B217,check!$C$2:$P$323,12,FALSE),""))</f>
        <v/>
      </c>
      <c r="N217" s="25" t="str">
        <f>IFERROR(L217-M217,"")</f>
        <v/>
      </c>
      <c r="O217" t="s">
        <v>63</v>
      </c>
      <c r="P217">
        <v>-1</v>
      </c>
      <c r="Q217">
        <v>-1</v>
      </c>
      <c r="R217">
        <v>-1</v>
      </c>
      <c r="S217">
        <v>-1</v>
      </c>
      <c r="T217" t="s">
        <v>63</v>
      </c>
      <c r="U217" t="s">
        <v>63</v>
      </c>
      <c r="V217">
        <v>0</v>
      </c>
      <c r="W217">
        <v>0</v>
      </c>
      <c r="X217">
        <v>-1</v>
      </c>
      <c r="Y217">
        <v>-1</v>
      </c>
      <c r="Z217">
        <v>-1</v>
      </c>
      <c r="AA217">
        <v>-1</v>
      </c>
      <c r="AB217">
        <v>-1</v>
      </c>
      <c r="AC217">
        <v>-1</v>
      </c>
      <c r="AD217">
        <v>0</v>
      </c>
      <c r="AE217">
        <v>0</v>
      </c>
      <c r="AF217">
        <v>-1</v>
      </c>
      <c r="AG217">
        <v>-1</v>
      </c>
      <c r="AH217">
        <v>-1</v>
      </c>
      <c r="AI217">
        <v>-1</v>
      </c>
      <c r="AJ217">
        <v>0</v>
      </c>
      <c r="AK217">
        <v>0</v>
      </c>
      <c r="AL217">
        <v>1</v>
      </c>
      <c r="AM217">
        <v>1</v>
      </c>
      <c r="AN217" t="s">
        <v>63</v>
      </c>
      <c r="AO217" t="s">
        <v>63</v>
      </c>
      <c r="AP217">
        <v>1</v>
      </c>
      <c r="AQ217">
        <v>1</v>
      </c>
      <c r="AR217">
        <v>-1</v>
      </c>
      <c r="AS217">
        <v>1</v>
      </c>
      <c r="AT217">
        <v>-1</v>
      </c>
      <c r="AU217">
        <v>0</v>
      </c>
      <c r="AV217">
        <v>-1</v>
      </c>
      <c r="AW217">
        <v>-1</v>
      </c>
      <c r="AX217">
        <v>-1</v>
      </c>
      <c r="AY217">
        <v>-1</v>
      </c>
      <c r="AZ217">
        <v>1</v>
      </c>
      <c r="BA217">
        <v>1</v>
      </c>
      <c r="BB217">
        <v>1</v>
      </c>
      <c r="BC217" t="s">
        <v>63</v>
      </c>
      <c r="BD217">
        <v>0</v>
      </c>
      <c r="BE217">
        <v>1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-1</v>
      </c>
      <c r="BN217">
        <v>-1</v>
      </c>
    </row>
    <row r="218" spans="1:66" x14ac:dyDescent="0.25">
      <c r="A218">
        <v>1</v>
      </c>
      <c r="B218">
        <v>42606</v>
      </c>
      <c r="C218">
        <v>1181</v>
      </c>
      <c r="D218">
        <v>3</v>
      </c>
      <c r="E218">
        <v>3</v>
      </c>
      <c r="F218">
        <v>0.6</v>
      </c>
      <c r="G218">
        <f t="shared" si="6"/>
        <v>0</v>
      </c>
      <c r="H218" t="s">
        <v>84</v>
      </c>
      <c r="I218">
        <f t="shared" si="7"/>
        <v>0.6</v>
      </c>
      <c r="J218">
        <v>0</v>
      </c>
      <c r="K218">
        <v>1</v>
      </c>
      <c r="L218">
        <v>0</v>
      </c>
      <c r="M218" s="25" t="str">
        <f>IF(IFERROR(VLOOKUP(B218,check!$C$2:$P$323,12,FALSE),"")="NA","",IFERROR(VLOOKUP(B218,check!$C$2:$P$323,12,FALSE),""))</f>
        <v/>
      </c>
      <c r="N218" s="25" t="str">
        <f>IFERROR(L218-M218,"")</f>
        <v/>
      </c>
      <c r="O218">
        <v>0</v>
      </c>
      <c r="P218">
        <v>1</v>
      </c>
      <c r="Q218">
        <v>1</v>
      </c>
      <c r="R218">
        <v>1</v>
      </c>
      <c r="S218">
        <v>1</v>
      </c>
      <c r="T218">
        <v>0</v>
      </c>
      <c r="U218">
        <v>0</v>
      </c>
      <c r="V218">
        <v>-1</v>
      </c>
      <c r="W218">
        <v>-1</v>
      </c>
      <c r="X218">
        <v>1</v>
      </c>
      <c r="Y218">
        <v>1</v>
      </c>
      <c r="Z218">
        <v>0</v>
      </c>
      <c r="AA218">
        <v>0</v>
      </c>
      <c r="AB218">
        <v>1</v>
      </c>
      <c r="AC218">
        <v>1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-1</v>
      </c>
      <c r="AT218">
        <v>1</v>
      </c>
      <c r="AU218">
        <v>-1</v>
      </c>
      <c r="AV218">
        <v>-1</v>
      </c>
      <c r="AW218">
        <v>-1</v>
      </c>
      <c r="AX218">
        <v>-1</v>
      </c>
      <c r="AY218">
        <v>-1</v>
      </c>
      <c r="AZ218">
        <v>-1</v>
      </c>
      <c r="BA218">
        <v>-1</v>
      </c>
      <c r="BB218">
        <v>1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-1</v>
      </c>
      <c r="BN218">
        <v>-1</v>
      </c>
    </row>
    <row r="219" spans="1:66" x14ac:dyDescent="0.25">
      <c r="A219">
        <v>4</v>
      </c>
      <c r="B219">
        <v>42621</v>
      </c>
      <c r="C219">
        <v>1181</v>
      </c>
      <c r="D219">
        <v>5</v>
      </c>
      <c r="E219">
        <v>4</v>
      </c>
      <c r="F219">
        <v>2.04</v>
      </c>
      <c r="G219">
        <f t="shared" si="6"/>
        <v>-2.04</v>
      </c>
      <c r="H219" t="s">
        <v>84</v>
      </c>
      <c r="I219">
        <f t="shared" si="7"/>
        <v>2.04</v>
      </c>
      <c r="J219">
        <v>-1</v>
      </c>
      <c r="K219">
        <v>-1</v>
      </c>
      <c r="L219">
        <v>-1</v>
      </c>
      <c r="M219" s="25" t="str">
        <f>IF(IFERROR(VLOOKUP(B219,check!$C$2:$P$323,12,FALSE),"")="NA","",IFERROR(VLOOKUP(B219,check!$C$2:$P$323,12,FALSE),""))</f>
        <v/>
      </c>
      <c r="N219" s="25" t="str">
        <f>IFERROR(L219-M219,"")</f>
        <v/>
      </c>
      <c r="O219">
        <v>-1</v>
      </c>
      <c r="P219">
        <v>-1</v>
      </c>
      <c r="Q219">
        <v>-1</v>
      </c>
      <c r="R219">
        <v>-1</v>
      </c>
      <c r="S219">
        <v>-1</v>
      </c>
      <c r="T219">
        <v>-1</v>
      </c>
      <c r="U219">
        <v>-1</v>
      </c>
      <c r="V219">
        <v>0</v>
      </c>
      <c r="W219">
        <v>0</v>
      </c>
      <c r="X219">
        <v>-1</v>
      </c>
      <c r="Y219">
        <v>-1</v>
      </c>
      <c r="Z219">
        <v>-1</v>
      </c>
      <c r="AA219">
        <v>-1</v>
      </c>
      <c r="AB219">
        <v>-1</v>
      </c>
      <c r="AC219">
        <v>-1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-1</v>
      </c>
      <c r="AK219">
        <v>-1</v>
      </c>
      <c r="AL219">
        <v>1</v>
      </c>
      <c r="AM219">
        <v>1</v>
      </c>
      <c r="AN219">
        <v>1</v>
      </c>
      <c r="AO219">
        <v>1</v>
      </c>
      <c r="AP219">
        <v>0</v>
      </c>
      <c r="AQ219">
        <v>1</v>
      </c>
      <c r="AR219">
        <v>0</v>
      </c>
      <c r="AS219">
        <v>1</v>
      </c>
      <c r="AT219">
        <v>-1</v>
      </c>
      <c r="AU219">
        <v>-1</v>
      </c>
      <c r="AV219">
        <v>-1</v>
      </c>
      <c r="AW219">
        <v>-1</v>
      </c>
      <c r="AX219">
        <v>0</v>
      </c>
      <c r="AY219">
        <v>0</v>
      </c>
      <c r="AZ219">
        <v>1</v>
      </c>
      <c r="BA219">
        <v>0</v>
      </c>
      <c r="BB219">
        <v>-1</v>
      </c>
      <c r="BC219">
        <v>-1</v>
      </c>
      <c r="BD219">
        <v>-1</v>
      </c>
      <c r="BE219">
        <v>-1</v>
      </c>
      <c r="BF219">
        <v>-1</v>
      </c>
      <c r="BG219">
        <v>0</v>
      </c>
      <c r="BH219">
        <v>-1</v>
      </c>
      <c r="BI219">
        <v>-1</v>
      </c>
      <c r="BJ219">
        <v>-1</v>
      </c>
      <c r="BK219">
        <v>1</v>
      </c>
      <c r="BL219">
        <v>0</v>
      </c>
      <c r="BM219">
        <v>0</v>
      </c>
      <c r="BN219">
        <v>0</v>
      </c>
    </row>
    <row r="220" spans="1:66" x14ac:dyDescent="0.25">
      <c r="A220">
        <v>6</v>
      </c>
      <c r="B220">
        <v>42628</v>
      </c>
      <c r="C220">
        <v>1181</v>
      </c>
      <c r="D220">
        <v>2</v>
      </c>
      <c r="E220">
        <v>2</v>
      </c>
      <c r="F220">
        <v>0.24</v>
      </c>
      <c r="G220" t="str">
        <f t="shared" si="6"/>
        <v/>
      </c>
      <c r="H220" t="s">
        <v>84</v>
      </c>
      <c r="I220" t="str">
        <f t="shared" si="7"/>
        <v/>
      </c>
      <c r="J220">
        <v>-1</v>
      </c>
      <c r="K220">
        <v>0</v>
      </c>
      <c r="L220" t="s">
        <v>63</v>
      </c>
      <c r="M220" s="25">
        <f>IF(IFERROR(VLOOKUP(B220,check!$C$2:$P$323,12,FALSE),"")="NA","",IFERROR(VLOOKUP(B220,check!$C$2:$P$323,12,FALSE),""))</f>
        <v>-1</v>
      </c>
      <c r="N220" s="25" t="str">
        <f>IFERROR(L220-M220,"")</f>
        <v/>
      </c>
      <c r="O220" t="s">
        <v>63</v>
      </c>
      <c r="P220">
        <v>-1</v>
      </c>
      <c r="Q220">
        <v>0</v>
      </c>
      <c r="R220">
        <v>-1</v>
      </c>
      <c r="S220">
        <v>0</v>
      </c>
      <c r="T220" t="s">
        <v>63</v>
      </c>
      <c r="U220" t="s">
        <v>63</v>
      </c>
      <c r="V220">
        <v>-1</v>
      </c>
      <c r="W220">
        <v>0</v>
      </c>
      <c r="X220">
        <v>-1</v>
      </c>
      <c r="Y220">
        <v>0</v>
      </c>
      <c r="Z220">
        <v>0</v>
      </c>
      <c r="AA220">
        <v>0</v>
      </c>
      <c r="AB220">
        <v>-1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 t="s">
        <v>63</v>
      </c>
      <c r="AR220">
        <v>-1</v>
      </c>
      <c r="AS220">
        <v>1</v>
      </c>
      <c r="AT220">
        <v>-1</v>
      </c>
      <c r="AU220">
        <v>-1</v>
      </c>
      <c r="AV220">
        <v>-1</v>
      </c>
      <c r="AW220">
        <v>-1</v>
      </c>
      <c r="AX220">
        <v>-1</v>
      </c>
      <c r="AY220">
        <v>0</v>
      </c>
      <c r="AZ220">
        <v>1</v>
      </c>
      <c r="BA220">
        <v>0</v>
      </c>
      <c r="BB220">
        <v>0</v>
      </c>
      <c r="BC220" t="s">
        <v>63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-1</v>
      </c>
      <c r="BK220">
        <v>1</v>
      </c>
      <c r="BL220">
        <v>1</v>
      </c>
      <c r="BM220">
        <v>0</v>
      </c>
      <c r="BN220">
        <v>0</v>
      </c>
    </row>
    <row r="221" spans="1:66" x14ac:dyDescent="0.25">
      <c r="A221">
        <v>1</v>
      </c>
      <c r="B221">
        <v>42629</v>
      </c>
      <c r="C221">
        <v>1181</v>
      </c>
      <c r="D221">
        <v>3</v>
      </c>
      <c r="E221">
        <v>3</v>
      </c>
      <c r="F221">
        <v>0.6</v>
      </c>
      <c r="G221">
        <f t="shared" si="6"/>
        <v>0</v>
      </c>
      <c r="H221" t="s">
        <v>84</v>
      </c>
      <c r="I221">
        <f t="shared" si="7"/>
        <v>0.6</v>
      </c>
      <c r="J221">
        <v>0</v>
      </c>
      <c r="K221">
        <v>0</v>
      </c>
      <c r="L221">
        <v>0</v>
      </c>
      <c r="M221" s="25">
        <f>IF(IFERROR(VLOOKUP(B221,check!$C$2:$P$323,12,FALSE),"")="NA","",IFERROR(VLOOKUP(B221,check!$C$2:$P$323,12,FALSE),""))</f>
        <v>1</v>
      </c>
      <c r="N221" s="25">
        <f>IFERROR(L221-M221,"")</f>
        <v>-1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1</v>
      </c>
      <c r="AG221">
        <v>1</v>
      </c>
      <c r="AH221">
        <v>0</v>
      </c>
      <c r="AI221">
        <v>0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0</v>
      </c>
      <c r="AQ221">
        <v>-1</v>
      </c>
      <c r="AR221">
        <v>0</v>
      </c>
      <c r="AS221">
        <v>-1</v>
      </c>
      <c r="AT221">
        <v>-1</v>
      </c>
      <c r="AU221">
        <v>-1</v>
      </c>
      <c r="AV221">
        <v>0</v>
      </c>
      <c r="AW221">
        <v>-1</v>
      </c>
      <c r="AX221">
        <v>-1</v>
      </c>
      <c r="AY221">
        <v>0</v>
      </c>
      <c r="AZ221">
        <v>-1</v>
      </c>
      <c r="BA221">
        <v>0</v>
      </c>
      <c r="BB221">
        <v>0</v>
      </c>
      <c r="BC221">
        <v>-1</v>
      </c>
      <c r="BD221">
        <v>-1</v>
      </c>
      <c r="BE221">
        <v>-1</v>
      </c>
      <c r="BF221">
        <v>-1</v>
      </c>
      <c r="BG221">
        <v>-1</v>
      </c>
      <c r="BH221">
        <v>-1</v>
      </c>
      <c r="BI221">
        <v>-1</v>
      </c>
      <c r="BJ221">
        <v>-1</v>
      </c>
      <c r="BK221">
        <v>0</v>
      </c>
      <c r="BL221">
        <v>0</v>
      </c>
      <c r="BM221">
        <v>0</v>
      </c>
      <c r="BN221">
        <v>-1</v>
      </c>
    </row>
    <row r="222" spans="1:66" x14ac:dyDescent="0.25">
      <c r="A222">
        <v>6</v>
      </c>
      <c r="B222">
        <v>42675</v>
      </c>
      <c r="C222">
        <v>1181</v>
      </c>
      <c r="D222">
        <v>2</v>
      </c>
      <c r="E222">
        <v>2</v>
      </c>
      <c r="F222">
        <v>0.24</v>
      </c>
      <c r="G222">
        <f t="shared" si="6"/>
        <v>0.24</v>
      </c>
      <c r="H222" t="s">
        <v>84</v>
      </c>
      <c r="I222">
        <f t="shared" si="7"/>
        <v>0.24</v>
      </c>
      <c r="J222">
        <v>1</v>
      </c>
      <c r="K222">
        <v>1</v>
      </c>
      <c r="L222">
        <v>1</v>
      </c>
      <c r="M222" s="25">
        <f>IF(IFERROR(VLOOKUP(B222,check!$C$2:$P$323,12,FALSE),"")="NA","",IFERROR(VLOOKUP(B222,check!$C$2:$P$323,12,FALSE),""))</f>
        <v>1</v>
      </c>
      <c r="N222" s="25">
        <f>IFERROR(L222-M222,"")</f>
        <v>0</v>
      </c>
      <c r="O222">
        <v>1</v>
      </c>
      <c r="P222">
        <v>1</v>
      </c>
      <c r="Q222">
        <v>1</v>
      </c>
      <c r="R222">
        <v>1</v>
      </c>
      <c r="S222">
        <v>0</v>
      </c>
      <c r="T222">
        <v>-1</v>
      </c>
      <c r="U222">
        <v>0</v>
      </c>
      <c r="V222">
        <v>1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1</v>
      </c>
      <c r="AD222">
        <v>0</v>
      </c>
      <c r="AE222">
        <v>0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-1</v>
      </c>
      <c r="AU222">
        <v>1</v>
      </c>
      <c r="AV222">
        <v>0</v>
      </c>
      <c r="AW222">
        <v>-1</v>
      </c>
      <c r="AX222">
        <v>0</v>
      </c>
      <c r="AY222">
        <v>0</v>
      </c>
      <c r="AZ222">
        <v>1</v>
      </c>
      <c r="BA222">
        <v>0</v>
      </c>
      <c r="BB222">
        <v>0</v>
      </c>
      <c r="BC222">
        <v>-1</v>
      </c>
      <c r="BD222">
        <v>0</v>
      </c>
      <c r="BE222">
        <v>0</v>
      </c>
      <c r="BF222">
        <v>0</v>
      </c>
      <c r="BG222">
        <v>0</v>
      </c>
      <c r="BH222">
        <v>-1</v>
      </c>
      <c r="BI222">
        <v>-1</v>
      </c>
      <c r="BJ222">
        <v>-1</v>
      </c>
      <c r="BK222">
        <v>1</v>
      </c>
      <c r="BL222">
        <v>0</v>
      </c>
      <c r="BM222">
        <v>0</v>
      </c>
      <c r="BN222">
        <v>-1</v>
      </c>
    </row>
    <row r="223" spans="1:66" x14ac:dyDescent="0.25">
      <c r="A223">
        <v>6</v>
      </c>
      <c r="B223">
        <v>42762</v>
      </c>
      <c r="C223">
        <v>1190</v>
      </c>
      <c r="D223">
        <v>7</v>
      </c>
      <c r="E223">
        <v>4</v>
      </c>
      <c r="F223">
        <v>3.1</v>
      </c>
      <c r="G223">
        <f t="shared" si="6"/>
        <v>0</v>
      </c>
      <c r="H223" t="s">
        <v>84</v>
      </c>
      <c r="I223">
        <f t="shared" si="7"/>
        <v>3.1</v>
      </c>
      <c r="J223">
        <v>0</v>
      </c>
      <c r="K223">
        <v>0</v>
      </c>
      <c r="L223">
        <v>0</v>
      </c>
      <c r="M223" s="25">
        <f>IF(IFERROR(VLOOKUP(B223,check!$C$2:$P$323,12,FALSE),"")="NA","",IFERROR(VLOOKUP(B223,check!$C$2:$P$323,12,FALSE),""))</f>
        <v>1</v>
      </c>
      <c r="N223" s="25">
        <f>IFERROR(L223-M223,"")</f>
        <v>-1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-1</v>
      </c>
      <c r="AG223">
        <v>-1</v>
      </c>
      <c r="AH223">
        <v>0</v>
      </c>
      <c r="AI223">
        <v>0</v>
      </c>
      <c r="AJ223">
        <v>1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1</v>
      </c>
      <c r="AT223">
        <v>-1</v>
      </c>
      <c r="AU223">
        <v>-1</v>
      </c>
      <c r="AV223">
        <v>-1</v>
      </c>
      <c r="AW223">
        <v>-1</v>
      </c>
      <c r="AX223">
        <v>-1</v>
      </c>
      <c r="AY223">
        <v>0</v>
      </c>
      <c r="AZ223">
        <v>0</v>
      </c>
      <c r="BA223">
        <v>1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1</v>
      </c>
      <c r="BM223">
        <v>-1</v>
      </c>
      <c r="BN223">
        <v>0</v>
      </c>
    </row>
    <row r="224" spans="1:66" x14ac:dyDescent="0.25">
      <c r="A224">
        <v>6</v>
      </c>
      <c r="B224">
        <v>42766</v>
      </c>
      <c r="C224">
        <v>1182</v>
      </c>
      <c r="D224">
        <v>3</v>
      </c>
      <c r="E224">
        <v>3</v>
      </c>
      <c r="F224">
        <v>0.6</v>
      </c>
      <c r="G224">
        <f t="shared" si="6"/>
        <v>0</v>
      </c>
      <c r="H224" t="s">
        <v>84</v>
      </c>
      <c r="I224">
        <f t="shared" si="7"/>
        <v>0.6</v>
      </c>
      <c r="J224">
        <v>1</v>
      </c>
      <c r="K224">
        <v>1</v>
      </c>
      <c r="L224">
        <v>0</v>
      </c>
      <c r="M224" s="25" t="str">
        <f>IF(IFERROR(VLOOKUP(B224,check!$C$2:$P$323,12,FALSE),"")="NA","",IFERROR(VLOOKUP(B224,check!$C$2:$P$323,12,FALSE),""))</f>
        <v/>
      </c>
      <c r="N224" s="25" t="str">
        <f>IFERROR(L224-M224,"")</f>
        <v/>
      </c>
      <c r="O224">
        <v>0</v>
      </c>
      <c r="P224">
        <v>1</v>
      </c>
      <c r="Q224">
        <v>-1</v>
      </c>
      <c r="R224">
        <v>1</v>
      </c>
      <c r="S224">
        <v>1</v>
      </c>
      <c r="T224">
        <v>0</v>
      </c>
      <c r="U224">
        <v>0</v>
      </c>
      <c r="V224">
        <v>1</v>
      </c>
      <c r="W224">
        <v>0</v>
      </c>
      <c r="X224">
        <v>1</v>
      </c>
      <c r="Y224">
        <v>1</v>
      </c>
      <c r="Z224">
        <v>-1</v>
      </c>
      <c r="AA224">
        <v>0</v>
      </c>
      <c r="AB224">
        <v>-1</v>
      </c>
      <c r="AC224">
        <v>-1</v>
      </c>
      <c r="AD224">
        <v>0</v>
      </c>
      <c r="AE224">
        <v>0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0</v>
      </c>
      <c r="AO224">
        <v>0</v>
      </c>
      <c r="AP224">
        <v>1</v>
      </c>
      <c r="AQ224">
        <v>0</v>
      </c>
      <c r="AR224">
        <v>-1</v>
      </c>
      <c r="AS224">
        <v>1</v>
      </c>
      <c r="AT224">
        <v>1</v>
      </c>
      <c r="AU224">
        <v>1</v>
      </c>
      <c r="AV224">
        <v>-1</v>
      </c>
      <c r="AW224">
        <v>-1</v>
      </c>
      <c r="AX224">
        <v>0</v>
      </c>
      <c r="AY224">
        <v>-1</v>
      </c>
      <c r="AZ224">
        <v>0</v>
      </c>
      <c r="BA224">
        <v>1</v>
      </c>
      <c r="BB224">
        <v>1</v>
      </c>
      <c r="BC224">
        <v>0</v>
      </c>
      <c r="BD224">
        <v>1</v>
      </c>
      <c r="BE224">
        <v>1</v>
      </c>
      <c r="BF224">
        <v>1</v>
      </c>
      <c r="BG224">
        <v>1</v>
      </c>
      <c r="BH224">
        <v>-1</v>
      </c>
      <c r="BI224">
        <v>1</v>
      </c>
      <c r="BJ224">
        <v>1</v>
      </c>
      <c r="BK224">
        <v>1</v>
      </c>
      <c r="BL224">
        <v>0</v>
      </c>
      <c r="BM224">
        <v>0</v>
      </c>
      <c r="BN224">
        <v>0</v>
      </c>
    </row>
    <row r="225" spans="1:66" x14ac:dyDescent="0.25">
      <c r="A225">
        <v>6</v>
      </c>
      <c r="B225">
        <v>42769</v>
      </c>
      <c r="C225">
        <v>1199</v>
      </c>
      <c r="D225">
        <v>9</v>
      </c>
      <c r="E225">
        <v>4</v>
      </c>
      <c r="F225">
        <v>14.3</v>
      </c>
      <c r="G225">
        <f t="shared" si="6"/>
        <v>14.3</v>
      </c>
      <c r="H225" t="s">
        <v>84</v>
      </c>
      <c r="I225">
        <f t="shared" si="7"/>
        <v>14.3</v>
      </c>
      <c r="J225">
        <v>0</v>
      </c>
      <c r="K225">
        <v>0</v>
      </c>
      <c r="L225">
        <v>1</v>
      </c>
      <c r="M225" s="25">
        <f>IF(IFERROR(VLOOKUP(B225,check!$C$2:$P$323,12,FALSE),"")="NA","",IFERROR(VLOOKUP(B225,check!$C$2:$P$323,12,FALSE),""))</f>
        <v>0</v>
      </c>
      <c r="N225" s="25">
        <f>IFERROR(L225-M225,"")</f>
        <v>1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1</v>
      </c>
      <c r="V225">
        <v>0</v>
      </c>
      <c r="W225">
        <v>0</v>
      </c>
      <c r="X225">
        <v>-1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-1</v>
      </c>
      <c r="AE225">
        <v>-1</v>
      </c>
      <c r="AF225">
        <v>1</v>
      </c>
      <c r="AG225">
        <v>1</v>
      </c>
      <c r="AH225">
        <v>0</v>
      </c>
      <c r="AI225">
        <v>0</v>
      </c>
      <c r="AJ225">
        <v>1</v>
      </c>
      <c r="AK225">
        <v>1</v>
      </c>
      <c r="AL225">
        <v>0</v>
      </c>
      <c r="AM225">
        <v>1</v>
      </c>
      <c r="AN225">
        <v>1</v>
      </c>
      <c r="AO225">
        <v>1</v>
      </c>
      <c r="AP225">
        <v>1</v>
      </c>
      <c r="AQ225">
        <v>0</v>
      </c>
      <c r="AR225">
        <v>0</v>
      </c>
      <c r="AS225">
        <v>1</v>
      </c>
      <c r="AT225">
        <v>-1</v>
      </c>
      <c r="AU225">
        <v>1</v>
      </c>
      <c r="AV225">
        <v>0</v>
      </c>
      <c r="AW225">
        <v>-1</v>
      </c>
      <c r="AX225">
        <v>0</v>
      </c>
      <c r="AY225">
        <v>-1</v>
      </c>
      <c r="AZ225">
        <v>0</v>
      </c>
      <c r="BA225">
        <v>1</v>
      </c>
      <c r="BB225">
        <v>0</v>
      </c>
      <c r="BC225">
        <v>1</v>
      </c>
      <c r="BD225">
        <v>-1</v>
      </c>
      <c r="BE225">
        <v>0</v>
      </c>
      <c r="BF225">
        <v>-1</v>
      </c>
      <c r="BG225">
        <v>-1</v>
      </c>
      <c r="BH225">
        <v>-1</v>
      </c>
      <c r="BI225">
        <v>0</v>
      </c>
      <c r="BJ225">
        <v>-1</v>
      </c>
      <c r="BK225">
        <v>0</v>
      </c>
      <c r="BL225">
        <v>1</v>
      </c>
      <c r="BM225">
        <v>0</v>
      </c>
      <c r="BN225">
        <v>0</v>
      </c>
    </row>
    <row r="226" spans="1:66" x14ac:dyDescent="0.25">
      <c r="A226">
        <v>6</v>
      </c>
      <c r="B226">
        <v>42782</v>
      </c>
      <c r="C226">
        <v>1190</v>
      </c>
      <c r="D226">
        <v>5</v>
      </c>
      <c r="E226">
        <v>4</v>
      </c>
      <c r="F226">
        <v>1.7</v>
      </c>
      <c r="G226">
        <f t="shared" si="6"/>
        <v>-1.7</v>
      </c>
      <c r="H226" t="s">
        <v>84</v>
      </c>
      <c r="I226">
        <f t="shared" si="7"/>
        <v>1.7</v>
      </c>
      <c r="J226">
        <v>1</v>
      </c>
      <c r="K226">
        <v>1</v>
      </c>
      <c r="L226">
        <v>-1</v>
      </c>
      <c r="M226" s="25">
        <f>IF(IFERROR(VLOOKUP(B226,check!$C$2:$P$323,12,FALSE),"")="NA","",IFERROR(VLOOKUP(B226,check!$C$2:$P$323,12,FALSE),""))</f>
        <v>0</v>
      </c>
      <c r="N226" s="25">
        <f>IFERROR(L226-M226,"")</f>
        <v>-1</v>
      </c>
      <c r="O226">
        <v>-1</v>
      </c>
      <c r="P226">
        <v>1</v>
      </c>
      <c r="Q226">
        <v>1</v>
      </c>
      <c r="R226">
        <v>1</v>
      </c>
      <c r="S226">
        <v>1</v>
      </c>
      <c r="T226">
        <v>-1</v>
      </c>
      <c r="U226">
        <v>-1</v>
      </c>
      <c r="V226">
        <v>1</v>
      </c>
      <c r="W226">
        <v>1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0</v>
      </c>
      <c r="AE226">
        <v>0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</v>
      </c>
      <c r="AS226">
        <v>-1</v>
      </c>
      <c r="AT226">
        <v>1</v>
      </c>
      <c r="AU226">
        <v>1</v>
      </c>
      <c r="AV226">
        <v>0</v>
      </c>
      <c r="AW226">
        <v>-1</v>
      </c>
      <c r="AX226">
        <v>-1</v>
      </c>
      <c r="AY226">
        <v>1</v>
      </c>
      <c r="AZ226">
        <v>0</v>
      </c>
      <c r="BA226">
        <v>1</v>
      </c>
      <c r="BB226">
        <v>1</v>
      </c>
      <c r="BC226">
        <v>1</v>
      </c>
      <c r="BD226">
        <v>1</v>
      </c>
      <c r="BE226">
        <v>0</v>
      </c>
      <c r="BF226">
        <v>1</v>
      </c>
      <c r="BG226">
        <v>0</v>
      </c>
      <c r="BH226">
        <v>0</v>
      </c>
      <c r="BI226">
        <v>0</v>
      </c>
      <c r="BJ226">
        <v>0</v>
      </c>
      <c r="BK226">
        <v>1</v>
      </c>
      <c r="BL226">
        <v>1</v>
      </c>
      <c r="BM226">
        <v>0</v>
      </c>
      <c r="BN226">
        <v>0</v>
      </c>
    </row>
    <row r="227" spans="1:66" x14ac:dyDescent="0.25">
      <c r="A227">
        <v>2</v>
      </c>
      <c r="B227">
        <v>42870</v>
      </c>
      <c r="C227">
        <v>1200</v>
      </c>
      <c r="D227">
        <v>9</v>
      </c>
      <c r="E227">
        <v>4</v>
      </c>
      <c r="F227">
        <v>20.02</v>
      </c>
      <c r="G227">
        <f t="shared" si="6"/>
        <v>0</v>
      </c>
      <c r="H227" t="s">
        <v>84</v>
      </c>
      <c r="I227">
        <f t="shared" si="7"/>
        <v>20.02</v>
      </c>
      <c r="J227">
        <v>0</v>
      </c>
      <c r="K227">
        <v>0</v>
      </c>
      <c r="L227">
        <v>0</v>
      </c>
      <c r="M227" s="25" t="str">
        <f>IF(IFERROR(VLOOKUP(B227,check!$C$2:$P$323,12,FALSE),"")="NA","",IFERROR(VLOOKUP(B227,check!$C$2:$P$323,12,FALSE),""))</f>
        <v/>
      </c>
      <c r="N227" s="25" t="str">
        <f>IFERROR(L227-M227,"")</f>
        <v/>
      </c>
      <c r="O227">
        <v>-1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-1</v>
      </c>
      <c r="W227">
        <v>-1</v>
      </c>
      <c r="X227">
        <v>0</v>
      </c>
      <c r="Y227">
        <v>0</v>
      </c>
      <c r="Z227">
        <v>-1</v>
      </c>
      <c r="AA227">
        <v>-1</v>
      </c>
      <c r="AB227">
        <v>-1</v>
      </c>
      <c r="AC227">
        <v>-1</v>
      </c>
      <c r="AD227">
        <v>1</v>
      </c>
      <c r="AE227">
        <v>1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1</v>
      </c>
      <c r="AT227">
        <v>1</v>
      </c>
      <c r="AU227">
        <v>0</v>
      </c>
      <c r="AV227">
        <v>-1</v>
      </c>
      <c r="AW227">
        <v>-1</v>
      </c>
      <c r="AX227">
        <v>-1</v>
      </c>
      <c r="AY227">
        <v>-1</v>
      </c>
      <c r="AZ227">
        <v>0</v>
      </c>
      <c r="BA227">
        <v>-1</v>
      </c>
      <c r="BB227">
        <v>1</v>
      </c>
      <c r="BC227">
        <v>0</v>
      </c>
      <c r="BD227">
        <v>1</v>
      </c>
      <c r="BE227">
        <v>0</v>
      </c>
      <c r="BF227">
        <v>1</v>
      </c>
      <c r="BG227">
        <v>1</v>
      </c>
      <c r="BH227">
        <v>0</v>
      </c>
      <c r="BI227">
        <v>1</v>
      </c>
      <c r="BJ227">
        <v>1</v>
      </c>
      <c r="BK227">
        <v>0</v>
      </c>
      <c r="BL227">
        <v>-1</v>
      </c>
      <c r="BM227">
        <v>0</v>
      </c>
      <c r="BN227">
        <v>0</v>
      </c>
    </row>
    <row r="228" spans="1:66" x14ac:dyDescent="0.25">
      <c r="A228">
        <v>5</v>
      </c>
      <c r="B228">
        <v>42874</v>
      </c>
      <c r="C228">
        <v>1201</v>
      </c>
      <c r="D228">
        <v>5</v>
      </c>
      <c r="E228">
        <v>4</v>
      </c>
      <c r="F228">
        <v>2.38</v>
      </c>
      <c r="G228">
        <f t="shared" si="6"/>
        <v>-2.38</v>
      </c>
      <c r="H228" t="s">
        <v>84</v>
      </c>
      <c r="I228">
        <f t="shared" si="7"/>
        <v>2.38</v>
      </c>
      <c r="J228">
        <v>-1</v>
      </c>
      <c r="K228">
        <v>-1</v>
      </c>
      <c r="L228">
        <v>-1</v>
      </c>
      <c r="M228" s="25">
        <f>IF(IFERROR(VLOOKUP(B228,check!$C$2:$P$323,12,FALSE),"")="NA","",IFERROR(VLOOKUP(B228,check!$C$2:$P$323,12,FALSE),""))</f>
        <v>0</v>
      </c>
      <c r="N228" s="25">
        <f>IFERROR(L228-M228,"")</f>
        <v>-1</v>
      </c>
      <c r="O228">
        <v>-1</v>
      </c>
      <c r="P228">
        <v>-1</v>
      </c>
      <c r="Q228">
        <v>-1</v>
      </c>
      <c r="R228">
        <v>-1</v>
      </c>
      <c r="S228">
        <v>-1</v>
      </c>
      <c r="T228">
        <v>-1</v>
      </c>
      <c r="U228">
        <v>-1</v>
      </c>
      <c r="V228">
        <v>-1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-1</v>
      </c>
      <c r="AD228">
        <v>-1</v>
      </c>
      <c r="AE228">
        <v>-1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1</v>
      </c>
      <c r="AQ228">
        <v>1</v>
      </c>
      <c r="AR228">
        <v>-1</v>
      </c>
      <c r="AS228">
        <v>1</v>
      </c>
      <c r="AT228">
        <v>-1</v>
      </c>
      <c r="AU228">
        <v>-1</v>
      </c>
      <c r="AV228">
        <v>-1</v>
      </c>
      <c r="AW228">
        <v>-1</v>
      </c>
      <c r="AX228">
        <v>0</v>
      </c>
      <c r="AY228">
        <v>0</v>
      </c>
      <c r="AZ228">
        <v>1</v>
      </c>
      <c r="BA228">
        <v>1</v>
      </c>
      <c r="BB228">
        <v>0</v>
      </c>
      <c r="BC228">
        <v>1</v>
      </c>
      <c r="BD228">
        <v>0</v>
      </c>
      <c r="BE228">
        <v>-1</v>
      </c>
      <c r="BF228">
        <v>-1</v>
      </c>
      <c r="BG228">
        <v>-1</v>
      </c>
      <c r="BH228">
        <v>0</v>
      </c>
      <c r="BI228">
        <v>0</v>
      </c>
      <c r="BJ228">
        <v>-1</v>
      </c>
      <c r="BK228">
        <v>1</v>
      </c>
      <c r="BL228">
        <v>1</v>
      </c>
      <c r="BM228">
        <v>1</v>
      </c>
      <c r="BN228">
        <v>0</v>
      </c>
    </row>
    <row r="229" spans="1:66" x14ac:dyDescent="0.25">
      <c r="A229">
        <v>6</v>
      </c>
      <c r="B229">
        <v>43002</v>
      </c>
      <c r="C229">
        <v>1201</v>
      </c>
      <c r="D229">
        <v>8</v>
      </c>
      <c r="E229">
        <v>4</v>
      </c>
      <c r="F229">
        <v>6.58</v>
      </c>
      <c r="G229">
        <f t="shared" si="6"/>
        <v>-6.58</v>
      </c>
      <c r="H229" t="s">
        <v>84</v>
      </c>
      <c r="I229">
        <f t="shared" si="7"/>
        <v>6.58</v>
      </c>
      <c r="J229">
        <v>-1</v>
      </c>
      <c r="K229">
        <v>0</v>
      </c>
      <c r="L229">
        <v>-1</v>
      </c>
      <c r="M229" s="25">
        <f>IF(IFERROR(VLOOKUP(B229,check!$C$2:$P$323,12,FALSE),"")="NA","",IFERROR(VLOOKUP(B229,check!$C$2:$P$323,12,FALSE),""))</f>
        <v>0</v>
      </c>
      <c r="N229" s="25">
        <f>IFERROR(L229-M229,"")</f>
        <v>-1</v>
      </c>
      <c r="O229">
        <v>0</v>
      </c>
      <c r="P229">
        <v>-1</v>
      </c>
      <c r="Q229">
        <v>0</v>
      </c>
      <c r="R229">
        <v>-1</v>
      </c>
      <c r="S229">
        <v>0</v>
      </c>
      <c r="T229">
        <v>-1</v>
      </c>
      <c r="U229">
        <v>0</v>
      </c>
      <c r="V229">
        <v>-1</v>
      </c>
      <c r="W229">
        <v>0</v>
      </c>
      <c r="X229">
        <v>-1</v>
      </c>
      <c r="Y229">
        <v>0</v>
      </c>
      <c r="Z229">
        <v>-1</v>
      </c>
      <c r="AA229">
        <v>0</v>
      </c>
      <c r="AB229">
        <v>-1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1</v>
      </c>
      <c r="AQ229">
        <v>1</v>
      </c>
      <c r="AR229">
        <v>-1</v>
      </c>
      <c r="AS229">
        <v>1</v>
      </c>
      <c r="AT229">
        <v>-1</v>
      </c>
      <c r="AU229">
        <v>-1</v>
      </c>
      <c r="AV229">
        <v>-1</v>
      </c>
      <c r="AW229">
        <v>-1</v>
      </c>
      <c r="AX229">
        <v>-1</v>
      </c>
      <c r="AY229">
        <v>-1</v>
      </c>
      <c r="AZ229">
        <v>1</v>
      </c>
      <c r="BA229">
        <v>1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-1</v>
      </c>
      <c r="BI229">
        <v>0</v>
      </c>
      <c r="BJ229">
        <v>0</v>
      </c>
      <c r="BK229">
        <v>1</v>
      </c>
      <c r="BL229">
        <v>0</v>
      </c>
      <c r="BM229">
        <v>0</v>
      </c>
      <c r="BN229">
        <v>-1</v>
      </c>
    </row>
    <row r="230" spans="1:66" x14ac:dyDescent="0.25">
      <c r="A230">
        <v>6</v>
      </c>
      <c r="B230">
        <v>43010</v>
      </c>
      <c r="C230">
        <v>1200</v>
      </c>
      <c r="D230">
        <v>9</v>
      </c>
      <c r="E230">
        <v>4</v>
      </c>
      <c r="F230">
        <v>20.02</v>
      </c>
      <c r="G230">
        <f t="shared" si="6"/>
        <v>0</v>
      </c>
      <c r="H230" t="s">
        <v>84</v>
      </c>
      <c r="I230">
        <f t="shared" si="7"/>
        <v>20.02</v>
      </c>
      <c r="J230">
        <v>-1</v>
      </c>
      <c r="K230">
        <v>1</v>
      </c>
      <c r="L230">
        <v>0</v>
      </c>
      <c r="M230" s="25">
        <f>IF(IFERROR(VLOOKUP(B230,check!$C$2:$P$323,12,FALSE),"")="NA","",IFERROR(VLOOKUP(B230,check!$C$2:$P$323,12,FALSE),""))</f>
        <v>0</v>
      </c>
      <c r="N230" s="25">
        <f>IFERROR(L230-M230,"")</f>
        <v>0</v>
      </c>
      <c r="O230">
        <v>0</v>
      </c>
      <c r="P230">
        <v>-1</v>
      </c>
      <c r="Q230">
        <v>1</v>
      </c>
      <c r="R230">
        <v>-1</v>
      </c>
      <c r="S230">
        <v>1</v>
      </c>
      <c r="T230">
        <v>0</v>
      </c>
      <c r="U230">
        <v>0</v>
      </c>
      <c r="V230">
        <v>-1</v>
      </c>
      <c r="W230">
        <v>0</v>
      </c>
      <c r="X230">
        <v>1</v>
      </c>
      <c r="Y230">
        <v>1</v>
      </c>
      <c r="Z230">
        <v>-1</v>
      </c>
      <c r="AA230">
        <v>-1</v>
      </c>
      <c r="AB230">
        <v>-1</v>
      </c>
      <c r="AC230">
        <v>-1</v>
      </c>
      <c r="AD230">
        <v>-1</v>
      </c>
      <c r="AE230">
        <v>-1</v>
      </c>
      <c r="AF230">
        <v>-1</v>
      </c>
      <c r="AG230">
        <v>-1</v>
      </c>
      <c r="AH230">
        <v>-1</v>
      </c>
      <c r="AI230">
        <v>-1</v>
      </c>
      <c r="AJ230">
        <v>1</v>
      </c>
      <c r="AK230">
        <v>1</v>
      </c>
      <c r="AL230">
        <v>0</v>
      </c>
      <c r="AM230">
        <v>0</v>
      </c>
      <c r="AN230">
        <v>0</v>
      </c>
      <c r="AO230">
        <v>0</v>
      </c>
      <c r="AP230">
        <v>1</v>
      </c>
      <c r="AQ230">
        <v>0</v>
      </c>
      <c r="AR230">
        <v>-1</v>
      </c>
      <c r="AS230">
        <v>1</v>
      </c>
      <c r="AT230">
        <v>1</v>
      </c>
      <c r="AU230">
        <v>0</v>
      </c>
      <c r="AV230">
        <v>-1</v>
      </c>
      <c r="AW230">
        <v>-1</v>
      </c>
      <c r="AX230">
        <v>-1</v>
      </c>
      <c r="AY230">
        <v>0</v>
      </c>
      <c r="AZ230">
        <v>0</v>
      </c>
      <c r="BA230">
        <v>-1</v>
      </c>
      <c r="BB230">
        <v>1</v>
      </c>
      <c r="BC230">
        <v>1</v>
      </c>
      <c r="BD230">
        <v>0</v>
      </c>
      <c r="BE230">
        <v>1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-1</v>
      </c>
    </row>
    <row r="231" spans="1:66" x14ac:dyDescent="0.25">
      <c r="A231">
        <v>6</v>
      </c>
      <c r="B231">
        <v>43023</v>
      </c>
      <c r="C231">
        <v>1209</v>
      </c>
      <c r="D231">
        <v>5</v>
      </c>
      <c r="E231">
        <v>4</v>
      </c>
      <c r="F231">
        <v>2.38</v>
      </c>
      <c r="G231">
        <f t="shared" si="6"/>
        <v>-2.38</v>
      </c>
      <c r="H231" t="s">
        <v>84</v>
      </c>
      <c r="I231">
        <f t="shared" si="7"/>
        <v>2.38</v>
      </c>
      <c r="J231">
        <v>-1</v>
      </c>
      <c r="K231">
        <v>1</v>
      </c>
      <c r="L231">
        <v>-1</v>
      </c>
      <c r="M231" s="25" t="str">
        <f>IF(IFERROR(VLOOKUP(B231,check!$C$2:$P$323,12,FALSE),"")="NA","",IFERROR(VLOOKUP(B231,check!$C$2:$P$323,12,FALSE),""))</f>
        <v/>
      </c>
      <c r="N231" s="25" t="str">
        <f>IFERROR(L231-M231,"")</f>
        <v/>
      </c>
      <c r="O231">
        <v>1</v>
      </c>
      <c r="P231">
        <v>-1</v>
      </c>
      <c r="Q231">
        <v>1</v>
      </c>
      <c r="R231">
        <v>-1</v>
      </c>
      <c r="S231">
        <v>1</v>
      </c>
      <c r="T231">
        <v>-1</v>
      </c>
      <c r="U231">
        <v>1</v>
      </c>
      <c r="V231">
        <v>0</v>
      </c>
      <c r="W231">
        <v>0</v>
      </c>
      <c r="X231">
        <v>-1</v>
      </c>
      <c r="Y231">
        <v>0</v>
      </c>
      <c r="Z231">
        <v>-1</v>
      </c>
      <c r="AA231">
        <v>0</v>
      </c>
      <c r="AB231">
        <v>-1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1</v>
      </c>
      <c r="AQ231">
        <v>1</v>
      </c>
      <c r="AR231">
        <v>-1</v>
      </c>
      <c r="AS231">
        <v>1</v>
      </c>
      <c r="AT231">
        <v>-1</v>
      </c>
      <c r="AU231">
        <v>0</v>
      </c>
      <c r="AV231">
        <v>-1</v>
      </c>
      <c r="AW231">
        <v>-1</v>
      </c>
      <c r="AX231">
        <v>0</v>
      </c>
      <c r="AY231">
        <v>0</v>
      </c>
      <c r="AZ231">
        <v>0</v>
      </c>
      <c r="BA231">
        <v>1</v>
      </c>
      <c r="BB231">
        <v>1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1</v>
      </c>
      <c r="BM231">
        <v>0</v>
      </c>
      <c r="BN231">
        <v>0</v>
      </c>
    </row>
    <row r="232" spans="1:66" x14ac:dyDescent="0.25">
      <c r="A232">
        <v>1</v>
      </c>
      <c r="B232">
        <v>43031</v>
      </c>
      <c r="C232">
        <v>1209</v>
      </c>
      <c r="D232">
        <v>5</v>
      </c>
      <c r="E232">
        <v>4</v>
      </c>
      <c r="F232">
        <v>2.38</v>
      </c>
      <c r="G232">
        <f t="shared" si="6"/>
        <v>-2.38</v>
      </c>
      <c r="H232" t="s">
        <v>84</v>
      </c>
      <c r="I232">
        <f t="shared" si="7"/>
        <v>2.38</v>
      </c>
      <c r="J232">
        <v>0</v>
      </c>
      <c r="K232">
        <v>0</v>
      </c>
      <c r="L232">
        <v>-1</v>
      </c>
      <c r="M232" s="25" t="str">
        <f>IF(IFERROR(VLOOKUP(B232,check!$C$2:$P$323,12,FALSE),"")="NA","",IFERROR(VLOOKUP(B232,check!$C$2:$P$323,12,FALSE),""))</f>
        <v/>
      </c>
      <c r="N232" s="25" t="str">
        <f>IFERROR(L232-M232,"")</f>
        <v/>
      </c>
      <c r="O232">
        <v>-1</v>
      </c>
      <c r="P232">
        <v>0</v>
      </c>
      <c r="Q232">
        <v>0</v>
      </c>
      <c r="R232">
        <v>0</v>
      </c>
      <c r="S232">
        <v>0</v>
      </c>
      <c r="T232">
        <v>-1</v>
      </c>
      <c r="U232">
        <v>-1</v>
      </c>
      <c r="V232">
        <v>-1</v>
      </c>
      <c r="W232">
        <v>-1</v>
      </c>
      <c r="X232">
        <v>-1</v>
      </c>
      <c r="Y232">
        <v>-1</v>
      </c>
      <c r="Z232">
        <v>0</v>
      </c>
      <c r="AA232">
        <v>-1</v>
      </c>
      <c r="AB232">
        <v>0</v>
      </c>
      <c r="AC232">
        <v>-1</v>
      </c>
      <c r="AD232">
        <v>-1</v>
      </c>
      <c r="AE232">
        <v>-1</v>
      </c>
      <c r="AF232">
        <v>1</v>
      </c>
      <c r="AG232">
        <v>1</v>
      </c>
      <c r="AH232">
        <v>1</v>
      </c>
      <c r="AI232">
        <v>1</v>
      </c>
      <c r="AJ232">
        <v>0</v>
      </c>
      <c r="AK232">
        <v>1</v>
      </c>
      <c r="AL232">
        <v>0</v>
      </c>
      <c r="AM232">
        <v>1</v>
      </c>
      <c r="AN232">
        <v>0</v>
      </c>
      <c r="AO232">
        <v>0</v>
      </c>
      <c r="AP232">
        <v>1</v>
      </c>
      <c r="AQ232">
        <v>0</v>
      </c>
      <c r="AR232">
        <v>0</v>
      </c>
      <c r="AS232">
        <v>1</v>
      </c>
      <c r="AT232">
        <v>-1</v>
      </c>
      <c r="AU232">
        <v>1</v>
      </c>
      <c r="AV232">
        <v>0</v>
      </c>
      <c r="AW232">
        <v>-1</v>
      </c>
      <c r="AX232">
        <v>0</v>
      </c>
      <c r="AY232">
        <v>0</v>
      </c>
      <c r="AZ232">
        <v>0</v>
      </c>
      <c r="BA232">
        <v>1</v>
      </c>
      <c r="BB232">
        <v>0</v>
      </c>
      <c r="BC232">
        <v>-1</v>
      </c>
      <c r="BD232">
        <v>-1</v>
      </c>
      <c r="BE232">
        <v>-1</v>
      </c>
      <c r="BF232">
        <v>0</v>
      </c>
      <c r="BG232">
        <v>0</v>
      </c>
      <c r="BH232">
        <v>-1</v>
      </c>
      <c r="BI232">
        <v>-1</v>
      </c>
      <c r="BJ232">
        <v>-1</v>
      </c>
      <c r="BK232">
        <v>0</v>
      </c>
      <c r="BL232">
        <v>1</v>
      </c>
      <c r="BM232">
        <v>0</v>
      </c>
      <c r="BN232">
        <v>0</v>
      </c>
    </row>
    <row r="233" spans="1:66" x14ac:dyDescent="0.25">
      <c r="A233">
        <v>8</v>
      </c>
      <c r="B233">
        <v>43044</v>
      </c>
      <c r="C233">
        <v>1201</v>
      </c>
      <c r="D233">
        <v>3</v>
      </c>
      <c r="E233">
        <v>3</v>
      </c>
      <c r="F233">
        <v>0.7</v>
      </c>
      <c r="G233">
        <f t="shared" si="6"/>
        <v>0</v>
      </c>
      <c r="H233" t="s">
        <v>84</v>
      </c>
      <c r="I233">
        <f t="shared" si="7"/>
        <v>0.7</v>
      </c>
      <c r="J233">
        <v>1</v>
      </c>
      <c r="K233">
        <v>1</v>
      </c>
      <c r="L233">
        <v>0</v>
      </c>
      <c r="M233" s="25" t="str">
        <f>IF(IFERROR(VLOOKUP(B233,check!$C$2:$P$323,12,FALSE),"")="NA","",IFERROR(VLOOKUP(B233,check!$C$2:$P$323,12,FALSE),""))</f>
        <v/>
      </c>
      <c r="N233" s="25" t="str">
        <f>IFERROR(L233-M233,"")</f>
        <v/>
      </c>
      <c r="O233">
        <v>0</v>
      </c>
      <c r="P233">
        <v>0</v>
      </c>
      <c r="Q233">
        <v>0</v>
      </c>
      <c r="R233">
        <v>1</v>
      </c>
      <c r="S233">
        <v>1</v>
      </c>
      <c r="T233" t="s">
        <v>63</v>
      </c>
      <c r="U233" t="s">
        <v>63</v>
      </c>
      <c r="V233">
        <v>-1</v>
      </c>
      <c r="W233">
        <v>0</v>
      </c>
      <c r="X233">
        <v>1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-1</v>
      </c>
      <c r="AE233">
        <v>-1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0</v>
      </c>
      <c r="AO233">
        <v>0</v>
      </c>
      <c r="AP233">
        <v>1</v>
      </c>
      <c r="AQ233">
        <v>1</v>
      </c>
      <c r="AR233">
        <v>-1</v>
      </c>
      <c r="AS233">
        <v>-1</v>
      </c>
      <c r="AT233">
        <v>-1</v>
      </c>
      <c r="AU233">
        <v>-1</v>
      </c>
      <c r="AV233">
        <v>-1</v>
      </c>
      <c r="AW233">
        <v>-1</v>
      </c>
      <c r="AX233">
        <v>0</v>
      </c>
      <c r="AY233">
        <v>0</v>
      </c>
      <c r="AZ233">
        <v>0</v>
      </c>
      <c r="BA233">
        <v>1</v>
      </c>
      <c r="BB233">
        <v>-1</v>
      </c>
      <c r="BC233">
        <v>0</v>
      </c>
      <c r="BD233">
        <v>-1</v>
      </c>
      <c r="BE233">
        <v>-1</v>
      </c>
      <c r="BF233">
        <v>-1</v>
      </c>
      <c r="BG233">
        <v>-1</v>
      </c>
      <c r="BH233">
        <v>-1</v>
      </c>
      <c r="BI233">
        <v>-1</v>
      </c>
      <c r="BJ233">
        <v>-1</v>
      </c>
      <c r="BK233">
        <v>0</v>
      </c>
      <c r="BL233">
        <v>1</v>
      </c>
      <c r="BM233">
        <v>0</v>
      </c>
      <c r="BN233">
        <v>0</v>
      </c>
    </row>
    <row r="234" spans="1:66" x14ac:dyDescent="0.25">
      <c r="A234">
        <v>6</v>
      </c>
      <c r="B234">
        <v>43077</v>
      </c>
      <c r="C234">
        <v>1219</v>
      </c>
      <c r="D234">
        <v>5</v>
      </c>
      <c r="E234">
        <v>4</v>
      </c>
      <c r="F234">
        <v>0.98599999999999999</v>
      </c>
      <c r="G234">
        <f t="shared" si="6"/>
        <v>0</v>
      </c>
      <c r="H234" t="s">
        <v>84</v>
      </c>
      <c r="I234">
        <f t="shared" si="7"/>
        <v>0.98599999999999999</v>
      </c>
      <c r="J234">
        <v>0</v>
      </c>
      <c r="K234">
        <v>0</v>
      </c>
      <c r="L234">
        <v>0</v>
      </c>
      <c r="M234" s="25">
        <f>IF(IFERROR(VLOOKUP(B234,check!$C$2:$P$323,12,FALSE),"")="NA","",IFERROR(VLOOKUP(B234,check!$C$2:$P$323,12,FALSE),""))</f>
        <v>0</v>
      </c>
      <c r="N234" s="25">
        <f>IFERROR(L234-M234,"")</f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-1</v>
      </c>
      <c r="AA234">
        <v>-1</v>
      </c>
      <c r="AB234">
        <v>-1</v>
      </c>
      <c r="AC234">
        <v>-1</v>
      </c>
      <c r="AD234">
        <v>0</v>
      </c>
      <c r="AE234">
        <v>0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0</v>
      </c>
      <c r="AQ234">
        <v>0</v>
      </c>
      <c r="AR234">
        <v>0</v>
      </c>
      <c r="AS234">
        <v>1</v>
      </c>
      <c r="AT234">
        <v>-1</v>
      </c>
      <c r="AU234">
        <v>1</v>
      </c>
      <c r="AV234">
        <v>0</v>
      </c>
      <c r="AW234">
        <v>-1</v>
      </c>
      <c r="AX234">
        <v>0</v>
      </c>
      <c r="AY234" t="s">
        <v>63</v>
      </c>
      <c r="AZ234">
        <v>0</v>
      </c>
      <c r="BA234">
        <v>1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-1</v>
      </c>
      <c r="BJ234">
        <v>-1</v>
      </c>
      <c r="BK234">
        <v>0</v>
      </c>
      <c r="BL234">
        <v>1</v>
      </c>
      <c r="BM234">
        <v>-1</v>
      </c>
      <c r="BN234">
        <v>0</v>
      </c>
    </row>
    <row r="235" spans="1:66" x14ac:dyDescent="0.25">
      <c r="A235">
        <v>6</v>
      </c>
      <c r="B235">
        <v>43109</v>
      </c>
      <c r="C235">
        <v>1219</v>
      </c>
      <c r="D235">
        <v>8</v>
      </c>
      <c r="E235">
        <v>4</v>
      </c>
      <c r="F235">
        <v>2.726</v>
      </c>
      <c r="G235" t="str">
        <f t="shared" si="6"/>
        <v/>
      </c>
      <c r="H235" t="s">
        <v>84</v>
      </c>
      <c r="I235" t="str">
        <f t="shared" si="7"/>
        <v/>
      </c>
      <c r="J235">
        <v>1</v>
      </c>
      <c r="K235">
        <v>0</v>
      </c>
      <c r="L235" t="s">
        <v>63</v>
      </c>
      <c r="M235" s="25" t="str">
        <f>IF(IFERROR(VLOOKUP(B235,check!$C$2:$P$323,12,FALSE),"")="NA","",IFERROR(VLOOKUP(B235,check!$C$2:$P$323,12,FALSE),""))</f>
        <v/>
      </c>
      <c r="N235" s="25" t="str">
        <f>IFERROR(L235-M235,"")</f>
        <v/>
      </c>
      <c r="O235" t="s">
        <v>63</v>
      </c>
      <c r="P235">
        <v>1</v>
      </c>
      <c r="Q235">
        <v>-1</v>
      </c>
      <c r="R235">
        <v>1</v>
      </c>
      <c r="S235">
        <v>0</v>
      </c>
      <c r="T235">
        <v>1</v>
      </c>
      <c r="U235">
        <v>1</v>
      </c>
      <c r="V235">
        <v>1</v>
      </c>
      <c r="W235">
        <v>0</v>
      </c>
      <c r="X235">
        <v>1</v>
      </c>
      <c r="Y235">
        <v>0</v>
      </c>
      <c r="Z235">
        <v>-1</v>
      </c>
      <c r="AA235">
        <v>-1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</v>
      </c>
      <c r="AI235">
        <v>1</v>
      </c>
      <c r="AJ235">
        <v>0</v>
      </c>
      <c r="AK235">
        <v>0</v>
      </c>
      <c r="AL235">
        <v>1</v>
      </c>
      <c r="AM235">
        <v>1</v>
      </c>
      <c r="AN235">
        <v>0</v>
      </c>
      <c r="AO235">
        <v>0</v>
      </c>
      <c r="AP235">
        <v>0</v>
      </c>
      <c r="AQ235">
        <v>0</v>
      </c>
      <c r="AR235">
        <v>1</v>
      </c>
      <c r="AS235">
        <v>-1</v>
      </c>
      <c r="AT235">
        <v>1</v>
      </c>
      <c r="AU235">
        <v>0</v>
      </c>
      <c r="AV235">
        <v>-1</v>
      </c>
      <c r="AW235">
        <v>-1</v>
      </c>
      <c r="AX235">
        <v>0</v>
      </c>
      <c r="AY235">
        <v>-1</v>
      </c>
      <c r="AZ235">
        <v>0</v>
      </c>
      <c r="BA235">
        <v>0</v>
      </c>
      <c r="BB235">
        <v>0</v>
      </c>
      <c r="BC235">
        <v>1</v>
      </c>
      <c r="BD235">
        <v>1</v>
      </c>
      <c r="BE235">
        <v>1</v>
      </c>
      <c r="BF235">
        <v>1</v>
      </c>
      <c r="BG235">
        <v>1</v>
      </c>
      <c r="BH235">
        <v>0</v>
      </c>
      <c r="BI235">
        <v>1</v>
      </c>
      <c r="BJ235">
        <v>1</v>
      </c>
      <c r="BK235">
        <v>0</v>
      </c>
      <c r="BL235">
        <v>0</v>
      </c>
      <c r="BM235">
        <v>0</v>
      </c>
      <c r="BN235">
        <v>0</v>
      </c>
    </row>
    <row r="236" spans="1:66" x14ac:dyDescent="0.25">
      <c r="A236">
        <v>5</v>
      </c>
      <c r="B236">
        <v>43145</v>
      </c>
      <c r="C236">
        <v>1219</v>
      </c>
      <c r="D236">
        <v>3</v>
      </c>
      <c r="E236">
        <v>3</v>
      </c>
      <c r="F236">
        <v>0.28999999999999998</v>
      </c>
      <c r="G236">
        <f t="shared" si="6"/>
        <v>-0.28999999999999998</v>
      </c>
      <c r="H236" t="s">
        <v>84</v>
      </c>
      <c r="I236">
        <f t="shared" si="7"/>
        <v>0.28999999999999998</v>
      </c>
      <c r="J236">
        <v>1</v>
      </c>
      <c r="K236">
        <v>1</v>
      </c>
      <c r="L236">
        <v>-1</v>
      </c>
      <c r="M236" s="25" t="str">
        <f>IF(IFERROR(VLOOKUP(B236,check!$C$2:$P$323,12,FALSE),"")="NA","",IFERROR(VLOOKUP(B236,check!$C$2:$P$323,12,FALSE),""))</f>
        <v/>
      </c>
      <c r="N236" s="25" t="str">
        <f>IFERROR(L236-M236,"")</f>
        <v/>
      </c>
      <c r="O236">
        <v>0</v>
      </c>
      <c r="P236">
        <v>1</v>
      </c>
      <c r="Q236">
        <v>1</v>
      </c>
      <c r="R236">
        <v>1</v>
      </c>
      <c r="S236">
        <v>1</v>
      </c>
      <c r="T236">
        <v>-1</v>
      </c>
      <c r="U236">
        <v>0</v>
      </c>
      <c r="V236">
        <v>0</v>
      </c>
      <c r="W236">
        <v>1</v>
      </c>
      <c r="X236">
        <v>1</v>
      </c>
      <c r="Y236">
        <v>1</v>
      </c>
      <c r="Z236">
        <v>0</v>
      </c>
      <c r="AA236">
        <v>0</v>
      </c>
      <c r="AB236">
        <v>1</v>
      </c>
      <c r="AC236">
        <v>1</v>
      </c>
      <c r="AD236">
        <v>0</v>
      </c>
      <c r="AE236">
        <v>0</v>
      </c>
      <c r="AF236">
        <v>1</v>
      </c>
      <c r="AG236">
        <v>1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-1</v>
      </c>
      <c r="AT236">
        <v>1</v>
      </c>
      <c r="AU236">
        <v>1</v>
      </c>
      <c r="AV236">
        <v>0</v>
      </c>
      <c r="AW236">
        <v>-1</v>
      </c>
      <c r="AX236">
        <v>1</v>
      </c>
      <c r="AY236">
        <v>1</v>
      </c>
      <c r="AZ236">
        <v>-1</v>
      </c>
      <c r="BA236">
        <v>0</v>
      </c>
      <c r="BB236">
        <v>1</v>
      </c>
      <c r="BC236">
        <v>-1</v>
      </c>
      <c r="BD236">
        <v>0</v>
      </c>
      <c r="BE236">
        <v>-1</v>
      </c>
      <c r="BF236">
        <v>0</v>
      </c>
      <c r="BG236">
        <v>0</v>
      </c>
      <c r="BH236">
        <v>1</v>
      </c>
      <c r="BI236">
        <v>0</v>
      </c>
      <c r="BJ236">
        <v>0</v>
      </c>
      <c r="BK236">
        <v>-1</v>
      </c>
      <c r="BL236">
        <v>0</v>
      </c>
      <c r="BM236">
        <v>1</v>
      </c>
      <c r="BN236">
        <v>0</v>
      </c>
    </row>
    <row r="237" spans="1:66" x14ac:dyDescent="0.25">
      <c r="A237">
        <v>6</v>
      </c>
      <c r="B237">
        <v>43146</v>
      </c>
      <c r="C237">
        <v>1219</v>
      </c>
      <c r="D237">
        <v>1</v>
      </c>
      <c r="E237">
        <v>1</v>
      </c>
      <c r="F237">
        <v>2.9000000000000001E-2</v>
      </c>
      <c r="G237" t="str">
        <f t="shared" si="6"/>
        <v/>
      </c>
      <c r="H237" t="s">
        <v>84</v>
      </c>
      <c r="I237" t="str">
        <f t="shared" si="7"/>
        <v/>
      </c>
      <c r="J237">
        <v>0</v>
      </c>
      <c r="K237">
        <v>0</v>
      </c>
      <c r="L237" t="s">
        <v>63</v>
      </c>
      <c r="M237" s="25" t="str">
        <f>IF(IFERROR(VLOOKUP(B237,check!$C$2:$P$323,12,FALSE),"")="NA","",IFERROR(VLOOKUP(B237,check!$C$2:$P$323,12,FALSE),""))</f>
        <v/>
      </c>
      <c r="N237" s="25" t="str">
        <f>IFERROR(L237-M237,"")</f>
        <v/>
      </c>
      <c r="O237" t="s">
        <v>63</v>
      </c>
      <c r="P237" t="s">
        <v>63</v>
      </c>
      <c r="Q237" t="s">
        <v>63</v>
      </c>
      <c r="R237">
        <v>0</v>
      </c>
      <c r="S237">
        <v>0</v>
      </c>
      <c r="T237" t="s">
        <v>63</v>
      </c>
      <c r="U237" t="s">
        <v>63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 t="s">
        <v>63</v>
      </c>
      <c r="AE237" t="s">
        <v>63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</v>
      </c>
      <c r="AL237">
        <v>0</v>
      </c>
      <c r="AM237">
        <v>0</v>
      </c>
      <c r="AN237" t="s">
        <v>63</v>
      </c>
      <c r="AO237" t="s">
        <v>63</v>
      </c>
      <c r="AP237">
        <v>0</v>
      </c>
      <c r="AQ237">
        <v>0</v>
      </c>
      <c r="AR237">
        <v>0</v>
      </c>
      <c r="AS237">
        <v>-1</v>
      </c>
      <c r="AT237">
        <v>1</v>
      </c>
      <c r="AU237">
        <v>-1</v>
      </c>
      <c r="AV237">
        <v>-1</v>
      </c>
      <c r="AW237">
        <v>-1</v>
      </c>
      <c r="AX237">
        <v>-1</v>
      </c>
      <c r="AY237">
        <v>0</v>
      </c>
      <c r="AZ237">
        <v>-1</v>
      </c>
      <c r="BA237">
        <v>0</v>
      </c>
      <c r="BB237">
        <v>0</v>
      </c>
      <c r="BC237" t="s">
        <v>63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-1</v>
      </c>
      <c r="BJ237">
        <v>-1</v>
      </c>
      <c r="BK237">
        <v>-1</v>
      </c>
      <c r="BL237">
        <v>0</v>
      </c>
      <c r="BM237">
        <v>0</v>
      </c>
      <c r="BN237">
        <v>0</v>
      </c>
    </row>
    <row r="238" spans="1:66" x14ac:dyDescent="0.25">
      <c r="A238">
        <v>6</v>
      </c>
      <c r="B238">
        <v>43151</v>
      </c>
      <c r="C238">
        <v>1219</v>
      </c>
      <c r="D238">
        <v>1</v>
      </c>
      <c r="E238">
        <v>1</v>
      </c>
      <c r="F238">
        <v>2.9000000000000001E-2</v>
      </c>
      <c r="G238">
        <f t="shared" si="6"/>
        <v>0</v>
      </c>
      <c r="H238" t="s">
        <v>84</v>
      </c>
      <c r="I238">
        <f t="shared" si="7"/>
        <v>2.9000000000000001E-2</v>
      </c>
      <c r="J238">
        <v>1</v>
      </c>
      <c r="K238">
        <v>1</v>
      </c>
      <c r="L238">
        <v>0</v>
      </c>
      <c r="M238" s="25">
        <f>IF(IFERROR(VLOOKUP(B238,check!$C$2:$P$323,12,FALSE),"")="NA","",IFERROR(VLOOKUP(B238,check!$C$2:$P$323,12,FALSE),""))</f>
        <v>-1</v>
      </c>
      <c r="N238" s="25">
        <f>IFERROR(L238-M238,"")</f>
        <v>1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-1</v>
      </c>
      <c r="Z238">
        <v>-1</v>
      </c>
      <c r="AA238">
        <v>-1</v>
      </c>
      <c r="AB238">
        <v>-1</v>
      </c>
      <c r="AC238">
        <v>-1</v>
      </c>
      <c r="AD238">
        <v>-1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-1</v>
      </c>
      <c r="AS238">
        <v>1</v>
      </c>
      <c r="AT238">
        <v>-1</v>
      </c>
      <c r="AU238">
        <v>-1</v>
      </c>
      <c r="AV238">
        <v>-1</v>
      </c>
      <c r="AW238">
        <v>-1</v>
      </c>
      <c r="AX238">
        <v>-1</v>
      </c>
      <c r="AY238">
        <v>-1</v>
      </c>
      <c r="AZ238">
        <v>-1</v>
      </c>
      <c r="BA238">
        <v>1</v>
      </c>
      <c r="BB238">
        <v>0</v>
      </c>
      <c r="BC238">
        <v>-1</v>
      </c>
      <c r="BD238">
        <v>-1</v>
      </c>
      <c r="BE238">
        <v>-1</v>
      </c>
      <c r="BF238">
        <v>-1</v>
      </c>
      <c r="BG238">
        <v>-1</v>
      </c>
      <c r="BH238">
        <v>-1</v>
      </c>
      <c r="BI238">
        <v>-1</v>
      </c>
      <c r="BJ238">
        <v>-1</v>
      </c>
      <c r="BK238">
        <v>1</v>
      </c>
      <c r="BL238">
        <v>0</v>
      </c>
      <c r="BM238">
        <v>0</v>
      </c>
      <c r="BN238">
        <v>0</v>
      </c>
    </row>
    <row r="239" spans="1:66" x14ac:dyDescent="0.25">
      <c r="A239">
        <v>6</v>
      </c>
      <c r="B239">
        <v>43154</v>
      </c>
      <c r="C239">
        <v>1219</v>
      </c>
      <c r="D239">
        <v>2</v>
      </c>
      <c r="E239">
        <v>2</v>
      </c>
      <c r="F239">
        <v>0.11600000000000001</v>
      </c>
      <c r="G239" t="str">
        <f t="shared" si="6"/>
        <v/>
      </c>
      <c r="H239" t="s">
        <v>84</v>
      </c>
      <c r="I239" t="str">
        <f t="shared" si="7"/>
        <v/>
      </c>
      <c r="J239">
        <v>1</v>
      </c>
      <c r="K239">
        <v>1</v>
      </c>
      <c r="L239" t="s">
        <v>63</v>
      </c>
      <c r="M239" s="25" t="str">
        <f>IF(IFERROR(VLOOKUP(B239,check!$C$2:$P$323,12,FALSE),"")="NA","",IFERROR(VLOOKUP(B239,check!$C$2:$P$323,12,FALSE),""))</f>
        <v/>
      </c>
      <c r="N239" s="25" t="str">
        <f>IFERROR(L239-M239,"")</f>
        <v/>
      </c>
      <c r="O239" t="s">
        <v>63</v>
      </c>
      <c r="P239">
        <v>1</v>
      </c>
      <c r="Q239">
        <v>1</v>
      </c>
      <c r="R239">
        <v>0</v>
      </c>
      <c r="S239">
        <v>1</v>
      </c>
      <c r="T239" t="s">
        <v>63</v>
      </c>
      <c r="U239" t="s">
        <v>63</v>
      </c>
      <c r="V239">
        <v>-1</v>
      </c>
      <c r="W239">
        <v>-1</v>
      </c>
      <c r="X239">
        <v>0</v>
      </c>
      <c r="Y239">
        <v>0</v>
      </c>
      <c r="Z239">
        <v>0</v>
      </c>
      <c r="AA239">
        <v>0</v>
      </c>
      <c r="AB239">
        <v>-1</v>
      </c>
      <c r="AC239">
        <v>-1</v>
      </c>
      <c r="AD239">
        <v>0</v>
      </c>
      <c r="AE239">
        <v>0</v>
      </c>
      <c r="AF239">
        <v>1</v>
      </c>
      <c r="AG239">
        <v>1</v>
      </c>
      <c r="AH239">
        <v>1</v>
      </c>
      <c r="AI239">
        <v>1</v>
      </c>
      <c r="AJ239">
        <v>0</v>
      </c>
      <c r="AK239">
        <v>1</v>
      </c>
      <c r="AL239">
        <v>0</v>
      </c>
      <c r="AM239">
        <v>0</v>
      </c>
      <c r="AN239" t="s">
        <v>63</v>
      </c>
      <c r="AO239" t="s">
        <v>63</v>
      </c>
      <c r="AP239">
        <v>0</v>
      </c>
      <c r="AQ239">
        <v>0</v>
      </c>
      <c r="AR239">
        <v>-1</v>
      </c>
      <c r="AS239">
        <v>-1</v>
      </c>
      <c r="AT239">
        <v>1</v>
      </c>
      <c r="AU239">
        <v>1</v>
      </c>
      <c r="AV239">
        <v>0</v>
      </c>
      <c r="AW239">
        <v>-1</v>
      </c>
      <c r="AX239">
        <v>0</v>
      </c>
      <c r="AY239">
        <v>0</v>
      </c>
      <c r="AZ239">
        <v>-1</v>
      </c>
      <c r="BA239">
        <v>0</v>
      </c>
      <c r="BB239" t="s">
        <v>63</v>
      </c>
      <c r="BC239" t="s">
        <v>63</v>
      </c>
      <c r="BD239">
        <v>-1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-1</v>
      </c>
      <c r="BK239">
        <v>0</v>
      </c>
      <c r="BL239">
        <v>0</v>
      </c>
      <c r="BM239">
        <v>0</v>
      </c>
      <c r="BN239">
        <v>0</v>
      </c>
    </row>
    <row r="240" spans="1:66" x14ac:dyDescent="0.25">
      <c r="A240">
        <v>6</v>
      </c>
      <c r="B240">
        <v>43182</v>
      </c>
      <c r="C240">
        <v>1219</v>
      </c>
      <c r="D240">
        <v>2</v>
      </c>
      <c r="E240">
        <v>2</v>
      </c>
      <c r="F240">
        <v>0.11600000000000001</v>
      </c>
      <c r="G240" t="str">
        <f t="shared" si="6"/>
        <v/>
      </c>
      <c r="H240" t="s">
        <v>84</v>
      </c>
      <c r="I240" t="str">
        <f t="shared" si="7"/>
        <v/>
      </c>
      <c r="J240">
        <v>-1</v>
      </c>
      <c r="K240">
        <v>-1</v>
      </c>
      <c r="L240" t="s">
        <v>63</v>
      </c>
      <c r="M240" s="25" t="str">
        <f>IF(IFERROR(VLOOKUP(B240,check!$C$2:$P$323,12,FALSE),"")="NA","",IFERROR(VLOOKUP(B240,check!$C$2:$P$323,12,FALSE),""))</f>
        <v/>
      </c>
      <c r="N240" s="25" t="str">
        <f>IFERROR(L240-M240,"")</f>
        <v/>
      </c>
      <c r="O240" t="s">
        <v>63</v>
      </c>
      <c r="P240">
        <v>-1</v>
      </c>
      <c r="Q240">
        <v>-1</v>
      </c>
      <c r="R240">
        <v>-1</v>
      </c>
      <c r="S240">
        <v>-1</v>
      </c>
      <c r="T240" t="s">
        <v>63</v>
      </c>
      <c r="U240" t="s">
        <v>63</v>
      </c>
      <c r="V240">
        <v>-1</v>
      </c>
      <c r="W240">
        <v>-1</v>
      </c>
      <c r="X240">
        <v>-1</v>
      </c>
      <c r="Y240">
        <v>-1</v>
      </c>
      <c r="Z240">
        <v>0</v>
      </c>
      <c r="AA240">
        <v>-1</v>
      </c>
      <c r="AB240">
        <v>-1</v>
      </c>
      <c r="AC240">
        <v>-1</v>
      </c>
      <c r="AD240">
        <v>-1</v>
      </c>
      <c r="AE240">
        <v>-1</v>
      </c>
      <c r="AF240">
        <v>1</v>
      </c>
      <c r="AG240">
        <v>1</v>
      </c>
      <c r="AH240">
        <v>1</v>
      </c>
      <c r="AI240">
        <v>0</v>
      </c>
      <c r="AJ240">
        <v>1</v>
      </c>
      <c r="AK240">
        <v>1</v>
      </c>
      <c r="AL240">
        <v>-1</v>
      </c>
      <c r="AM240">
        <v>0</v>
      </c>
      <c r="AN240" t="s">
        <v>63</v>
      </c>
      <c r="AO240" t="s">
        <v>63</v>
      </c>
      <c r="AP240">
        <v>0</v>
      </c>
      <c r="AQ240">
        <v>1</v>
      </c>
      <c r="AR240">
        <v>-1</v>
      </c>
      <c r="AS240">
        <v>1</v>
      </c>
      <c r="AT240">
        <v>-1</v>
      </c>
      <c r="AU240">
        <v>1</v>
      </c>
      <c r="AV240">
        <v>0</v>
      </c>
      <c r="AW240">
        <v>-1</v>
      </c>
      <c r="AX240">
        <v>0</v>
      </c>
      <c r="AY240">
        <v>0</v>
      </c>
      <c r="AZ240">
        <v>1</v>
      </c>
      <c r="BA240">
        <v>1</v>
      </c>
      <c r="BB240">
        <v>-1</v>
      </c>
      <c r="BC240">
        <v>0</v>
      </c>
      <c r="BD240">
        <v>-1</v>
      </c>
      <c r="BE240">
        <v>0</v>
      </c>
      <c r="BF240">
        <v>-1</v>
      </c>
      <c r="BG240">
        <v>-1</v>
      </c>
      <c r="BH240">
        <v>-1</v>
      </c>
      <c r="BI240" t="s">
        <v>63</v>
      </c>
      <c r="BJ240" t="s">
        <v>63</v>
      </c>
      <c r="BK240">
        <v>1</v>
      </c>
      <c r="BL240">
        <v>1</v>
      </c>
      <c r="BM240">
        <v>0</v>
      </c>
      <c r="BN240">
        <v>-1</v>
      </c>
    </row>
    <row r="241" spans="1:66" x14ac:dyDescent="0.25">
      <c r="A241">
        <v>1</v>
      </c>
      <c r="B241">
        <v>43213</v>
      </c>
      <c r="C241">
        <v>1219</v>
      </c>
      <c r="D241">
        <v>2</v>
      </c>
      <c r="E241">
        <v>2</v>
      </c>
      <c r="F241">
        <v>0.11600000000000001</v>
      </c>
      <c r="G241">
        <f t="shared" si="6"/>
        <v>0</v>
      </c>
      <c r="H241" t="s">
        <v>84</v>
      </c>
      <c r="I241">
        <f t="shared" si="7"/>
        <v>0.11600000000000001</v>
      </c>
      <c r="J241">
        <v>1</v>
      </c>
      <c r="K241">
        <v>-1</v>
      </c>
      <c r="L241">
        <v>0</v>
      </c>
      <c r="M241" s="25">
        <f>IF(IFERROR(VLOOKUP(B241,check!$C$2:$P$323,12,FALSE),"")="NA","",IFERROR(VLOOKUP(B241,check!$C$2:$P$323,12,FALSE),""))</f>
        <v>1</v>
      </c>
      <c r="N241" s="25">
        <f>IFERROR(L241-M241,"")</f>
        <v>-1</v>
      </c>
      <c r="O241">
        <v>0</v>
      </c>
      <c r="P241">
        <v>1</v>
      </c>
      <c r="Q241">
        <v>0</v>
      </c>
      <c r="R241">
        <v>1</v>
      </c>
      <c r="S241">
        <v>-1</v>
      </c>
      <c r="T241">
        <v>0</v>
      </c>
      <c r="U241">
        <v>0</v>
      </c>
      <c r="V241">
        <v>1</v>
      </c>
      <c r="W241">
        <v>-1</v>
      </c>
      <c r="X241">
        <v>1</v>
      </c>
      <c r="Y241">
        <v>-1</v>
      </c>
      <c r="Z241">
        <v>0</v>
      </c>
      <c r="AA241">
        <v>0</v>
      </c>
      <c r="AB241">
        <v>0</v>
      </c>
      <c r="AC241">
        <v>-1</v>
      </c>
      <c r="AD241">
        <v>0</v>
      </c>
      <c r="AE241">
        <v>0</v>
      </c>
      <c r="AF241">
        <v>1</v>
      </c>
      <c r="AG241">
        <v>1</v>
      </c>
      <c r="AH241">
        <v>1</v>
      </c>
      <c r="AI241">
        <v>0</v>
      </c>
      <c r="AJ241">
        <v>1</v>
      </c>
      <c r="AK241">
        <v>1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1</v>
      </c>
      <c r="AR241">
        <v>1</v>
      </c>
      <c r="AS241">
        <v>-1</v>
      </c>
      <c r="AT241">
        <v>-1</v>
      </c>
      <c r="AU241">
        <v>0</v>
      </c>
      <c r="AV241">
        <v>-1</v>
      </c>
      <c r="AW241">
        <v>-1</v>
      </c>
      <c r="AX241">
        <v>0</v>
      </c>
      <c r="AY241">
        <v>0</v>
      </c>
      <c r="AZ241">
        <v>-1</v>
      </c>
      <c r="BA241">
        <v>1</v>
      </c>
      <c r="BB241">
        <v>1</v>
      </c>
      <c r="BC241">
        <v>0</v>
      </c>
      <c r="BD241">
        <v>-1</v>
      </c>
      <c r="BE241">
        <v>-1</v>
      </c>
      <c r="BF241">
        <v>-1</v>
      </c>
      <c r="BG241">
        <v>-1</v>
      </c>
      <c r="BH241">
        <v>-1</v>
      </c>
      <c r="BI241">
        <v>-1</v>
      </c>
      <c r="BJ241">
        <v>-1</v>
      </c>
      <c r="BK241">
        <v>-1</v>
      </c>
      <c r="BL241">
        <v>1</v>
      </c>
      <c r="BM241">
        <v>0</v>
      </c>
      <c r="BN241">
        <v>-1</v>
      </c>
    </row>
    <row r="242" spans="1:66" x14ac:dyDescent="0.25">
      <c r="A242">
        <v>5</v>
      </c>
      <c r="B242">
        <v>43214</v>
      </c>
      <c r="C242">
        <v>1219</v>
      </c>
      <c r="D242">
        <v>2</v>
      </c>
      <c r="E242">
        <v>2</v>
      </c>
      <c r="F242">
        <v>0.11600000000000001</v>
      </c>
      <c r="G242" t="str">
        <f t="shared" si="6"/>
        <v/>
      </c>
      <c r="H242" t="s">
        <v>84</v>
      </c>
      <c r="I242" t="str">
        <f t="shared" si="7"/>
        <v/>
      </c>
      <c r="J242">
        <v>0</v>
      </c>
      <c r="K242">
        <v>0</v>
      </c>
      <c r="L242" t="s">
        <v>63</v>
      </c>
      <c r="M242" s="25" t="str">
        <f>IF(IFERROR(VLOOKUP(B242,check!$C$2:$P$323,12,FALSE),"")="NA","",IFERROR(VLOOKUP(B242,check!$C$2:$P$323,12,FALSE),""))</f>
        <v/>
      </c>
      <c r="N242" s="25" t="str">
        <f>IFERROR(L242-M242,"")</f>
        <v/>
      </c>
      <c r="O242" t="s">
        <v>63</v>
      </c>
      <c r="P242">
        <v>0</v>
      </c>
      <c r="Q242">
        <v>0</v>
      </c>
      <c r="R242">
        <v>0</v>
      </c>
      <c r="S242">
        <v>0</v>
      </c>
      <c r="T242" t="s">
        <v>63</v>
      </c>
      <c r="U242" t="s">
        <v>63</v>
      </c>
      <c r="V242">
        <v>0</v>
      </c>
      <c r="W242">
        <v>0</v>
      </c>
      <c r="X242">
        <v>0</v>
      </c>
      <c r="Y242">
        <v>0</v>
      </c>
      <c r="Z242">
        <v>-1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 t="s">
        <v>63</v>
      </c>
      <c r="AO242" t="s">
        <v>63</v>
      </c>
      <c r="AP242">
        <v>0</v>
      </c>
      <c r="AQ242">
        <v>0</v>
      </c>
      <c r="AR242">
        <v>0</v>
      </c>
      <c r="AS242">
        <v>-1</v>
      </c>
      <c r="AT242">
        <v>1</v>
      </c>
      <c r="AU242">
        <v>0</v>
      </c>
      <c r="AV242">
        <v>0</v>
      </c>
      <c r="AW242">
        <v>-1</v>
      </c>
      <c r="AX242">
        <v>-1</v>
      </c>
      <c r="AY242">
        <v>-1</v>
      </c>
      <c r="AZ242">
        <v>1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-1</v>
      </c>
      <c r="BG242">
        <v>-1</v>
      </c>
      <c r="BH242">
        <v>0</v>
      </c>
      <c r="BI242">
        <v>0</v>
      </c>
      <c r="BJ242">
        <v>-1</v>
      </c>
      <c r="BK242">
        <v>0</v>
      </c>
      <c r="BL242">
        <v>1</v>
      </c>
      <c r="BM242">
        <v>-1</v>
      </c>
      <c r="BN242">
        <v>0</v>
      </c>
    </row>
    <row r="243" spans="1:66" x14ac:dyDescent="0.25">
      <c r="A243">
        <v>1</v>
      </c>
      <c r="B243">
        <v>43217</v>
      </c>
      <c r="C243">
        <v>1219</v>
      </c>
      <c r="D243">
        <v>4</v>
      </c>
      <c r="E243">
        <v>3</v>
      </c>
      <c r="F243">
        <v>0.55100000000000005</v>
      </c>
      <c r="G243">
        <f t="shared" si="6"/>
        <v>0.55100000000000005</v>
      </c>
      <c r="H243" t="s">
        <v>84</v>
      </c>
      <c r="I243">
        <f t="shared" si="7"/>
        <v>0.55100000000000005</v>
      </c>
      <c r="J243">
        <v>0</v>
      </c>
      <c r="K243">
        <v>-1</v>
      </c>
      <c r="L243">
        <v>1</v>
      </c>
      <c r="M243" s="25">
        <f>IF(IFERROR(VLOOKUP(B243,check!$C$2:$P$323,12,FALSE),"")="NA","",IFERROR(VLOOKUP(B243,check!$C$2:$P$323,12,FALSE),""))</f>
        <v>1</v>
      </c>
      <c r="N243" s="25">
        <f>IFERROR(L243-M243,"")</f>
        <v>0</v>
      </c>
      <c r="O243">
        <v>1</v>
      </c>
      <c r="P243">
        <v>0</v>
      </c>
      <c r="Q243">
        <v>-1</v>
      </c>
      <c r="R243">
        <v>0</v>
      </c>
      <c r="S243">
        <v>-1</v>
      </c>
      <c r="T243">
        <v>1</v>
      </c>
      <c r="U243">
        <v>1</v>
      </c>
      <c r="V243">
        <v>-1</v>
      </c>
      <c r="W243">
        <v>-1</v>
      </c>
      <c r="X243">
        <v>0</v>
      </c>
      <c r="Y243">
        <v>0</v>
      </c>
      <c r="Z243">
        <v>-1</v>
      </c>
      <c r="AA243">
        <v>-1</v>
      </c>
      <c r="AB243">
        <v>0</v>
      </c>
      <c r="AC243">
        <v>-1</v>
      </c>
      <c r="AD243">
        <v>0</v>
      </c>
      <c r="AE243">
        <v>0</v>
      </c>
      <c r="AF243">
        <v>-1</v>
      </c>
      <c r="AG243">
        <v>-1</v>
      </c>
      <c r="AH243">
        <v>-1</v>
      </c>
      <c r="AI243">
        <v>-1</v>
      </c>
      <c r="AJ243">
        <v>0</v>
      </c>
      <c r="AK243">
        <v>0</v>
      </c>
      <c r="AL243">
        <v>1</v>
      </c>
      <c r="AM243">
        <v>0</v>
      </c>
      <c r="AN243">
        <v>0</v>
      </c>
      <c r="AO243">
        <v>0</v>
      </c>
      <c r="AP243">
        <v>1</v>
      </c>
      <c r="AQ243">
        <v>1</v>
      </c>
      <c r="AR243">
        <v>-1</v>
      </c>
      <c r="AS243">
        <v>1</v>
      </c>
      <c r="AT243">
        <v>-1</v>
      </c>
      <c r="AU243">
        <v>0</v>
      </c>
      <c r="AV243">
        <v>-1</v>
      </c>
      <c r="AW243">
        <v>-1</v>
      </c>
      <c r="AX243">
        <v>-1</v>
      </c>
      <c r="AY243">
        <v>0</v>
      </c>
      <c r="AZ243">
        <v>0</v>
      </c>
      <c r="BA243">
        <v>-1</v>
      </c>
      <c r="BB243">
        <v>1</v>
      </c>
      <c r="BC243">
        <v>1</v>
      </c>
      <c r="BD243">
        <v>0</v>
      </c>
      <c r="BE243">
        <v>1</v>
      </c>
      <c r="BF243">
        <v>0</v>
      </c>
      <c r="BG243">
        <v>0</v>
      </c>
      <c r="BH243">
        <v>-1</v>
      </c>
      <c r="BI243">
        <v>0</v>
      </c>
      <c r="BJ243">
        <v>-1</v>
      </c>
      <c r="BK243">
        <v>0</v>
      </c>
      <c r="BL243">
        <v>0</v>
      </c>
      <c r="BM243">
        <v>1</v>
      </c>
      <c r="BN243">
        <v>0</v>
      </c>
    </row>
    <row r="244" spans="1:66" x14ac:dyDescent="0.25">
      <c r="A244">
        <v>6</v>
      </c>
      <c r="B244">
        <v>43279</v>
      </c>
      <c r="C244">
        <v>1219</v>
      </c>
      <c r="D244">
        <v>1</v>
      </c>
      <c r="E244">
        <v>1</v>
      </c>
      <c r="F244">
        <v>2.9000000000000001E-2</v>
      </c>
      <c r="G244">
        <f t="shared" si="6"/>
        <v>2.9000000000000001E-2</v>
      </c>
      <c r="H244" t="s">
        <v>84</v>
      </c>
      <c r="I244">
        <f t="shared" si="7"/>
        <v>2.9000000000000001E-2</v>
      </c>
      <c r="J244">
        <v>1</v>
      </c>
      <c r="K244">
        <v>0</v>
      </c>
      <c r="L244">
        <v>1</v>
      </c>
      <c r="M244" s="25" t="str">
        <f>IF(IFERROR(VLOOKUP(B244,check!$C$2:$P$323,12,FALSE),"")="NA","",IFERROR(VLOOKUP(B244,check!$C$2:$P$323,12,FALSE),""))</f>
        <v/>
      </c>
      <c r="N244" s="25" t="str">
        <f>IFERROR(L244-M244,"")</f>
        <v/>
      </c>
      <c r="O244">
        <v>0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0</v>
      </c>
      <c r="W244">
        <v>0</v>
      </c>
      <c r="X244">
        <v>1</v>
      </c>
      <c r="Y244">
        <v>1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1</v>
      </c>
      <c r="AR244">
        <v>-1</v>
      </c>
      <c r="AS244">
        <v>-1</v>
      </c>
      <c r="AT244">
        <v>1</v>
      </c>
      <c r="AU244">
        <v>-1</v>
      </c>
      <c r="AV244">
        <v>-1</v>
      </c>
      <c r="AW244">
        <v>-1</v>
      </c>
      <c r="AX244">
        <v>0</v>
      </c>
      <c r="AY244">
        <v>0</v>
      </c>
      <c r="AZ244">
        <v>0</v>
      </c>
      <c r="BA244">
        <v>1</v>
      </c>
      <c r="BB244">
        <v>1</v>
      </c>
      <c r="BC244">
        <v>0</v>
      </c>
      <c r="BD244">
        <v>0</v>
      </c>
      <c r="BE244">
        <v>0</v>
      </c>
      <c r="BF244">
        <v>1</v>
      </c>
      <c r="BG244">
        <v>1</v>
      </c>
      <c r="BH244">
        <v>1</v>
      </c>
      <c r="BI244">
        <v>1</v>
      </c>
      <c r="BJ244">
        <v>1</v>
      </c>
      <c r="BK244">
        <v>-1</v>
      </c>
      <c r="BL244">
        <v>1</v>
      </c>
      <c r="BM244">
        <v>0</v>
      </c>
      <c r="BN244">
        <v>1</v>
      </c>
    </row>
    <row r="245" spans="1:66" x14ac:dyDescent="0.25">
      <c r="A245">
        <v>4</v>
      </c>
      <c r="B245">
        <v>43282</v>
      </c>
      <c r="C245">
        <v>1219</v>
      </c>
      <c r="D245">
        <v>3</v>
      </c>
      <c r="E245">
        <v>3</v>
      </c>
      <c r="F245">
        <v>0.28999999999999998</v>
      </c>
      <c r="G245">
        <f t="shared" si="6"/>
        <v>0.28999999999999998</v>
      </c>
      <c r="H245" t="s">
        <v>84</v>
      </c>
      <c r="I245">
        <f t="shared" si="7"/>
        <v>0.28999999999999998</v>
      </c>
      <c r="J245">
        <v>1</v>
      </c>
      <c r="K245">
        <v>0</v>
      </c>
      <c r="L245">
        <v>1</v>
      </c>
      <c r="M245" s="25" t="str">
        <f>IF(IFERROR(VLOOKUP(B245,check!$C$2:$P$323,12,FALSE),"")="NA","",IFERROR(VLOOKUP(B245,check!$C$2:$P$323,12,FALSE),""))</f>
        <v/>
      </c>
      <c r="N245" s="25" t="str">
        <f>IFERROR(L245-M245,"")</f>
        <v/>
      </c>
      <c r="O245">
        <v>0</v>
      </c>
      <c r="P245">
        <v>1</v>
      </c>
      <c r="Q245">
        <v>0</v>
      </c>
      <c r="R245">
        <v>1</v>
      </c>
      <c r="S245">
        <v>0</v>
      </c>
      <c r="T245">
        <v>1</v>
      </c>
      <c r="U245">
        <v>0</v>
      </c>
      <c r="V245">
        <v>0</v>
      </c>
      <c r="W245" t="s">
        <v>63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1</v>
      </c>
      <c r="AF245">
        <v>0</v>
      </c>
      <c r="AG245">
        <v>0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1</v>
      </c>
      <c r="AT245">
        <v>1</v>
      </c>
      <c r="AU245">
        <v>-1</v>
      </c>
      <c r="AV245">
        <v>-1</v>
      </c>
      <c r="AW245">
        <v>-1</v>
      </c>
      <c r="AX245">
        <v>-1</v>
      </c>
      <c r="AY245">
        <v>-1</v>
      </c>
      <c r="AZ245">
        <v>0</v>
      </c>
      <c r="BA245">
        <v>1</v>
      </c>
      <c r="BB245">
        <v>1</v>
      </c>
      <c r="BC245">
        <v>1</v>
      </c>
      <c r="BD245">
        <v>0</v>
      </c>
      <c r="BE245">
        <v>0</v>
      </c>
      <c r="BF245">
        <v>1</v>
      </c>
      <c r="BG245">
        <v>0</v>
      </c>
      <c r="BH245">
        <v>0</v>
      </c>
      <c r="BI245">
        <v>0</v>
      </c>
      <c r="BJ245">
        <v>0</v>
      </c>
      <c r="BK245">
        <v>1</v>
      </c>
      <c r="BL245">
        <v>1</v>
      </c>
      <c r="BM245">
        <v>-1</v>
      </c>
      <c r="BN245">
        <v>-1</v>
      </c>
    </row>
    <row r="246" spans="1:66" x14ac:dyDescent="0.25">
      <c r="A246">
        <v>7</v>
      </c>
      <c r="B246">
        <v>43285</v>
      </c>
      <c r="C246">
        <v>1219</v>
      </c>
      <c r="D246">
        <v>2</v>
      </c>
      <c r="E246">
        <v>2</v>
      </c>
      <c r="F246">
        <v>0.11600000000000001</v>
      </c>
      <c r="G246">
        <f t="shared" si="6"/>
        <v>0</v>
      </c>
      <c r="H246" t="s">
        <v>84</v>
      </c>
      <c r="I246">
        <f t="shared" si="7"/>
        <v>0.11600000000000001</v>
      </c>
      <c r="J246">
        <v>0</v>
      </c>
      <c r="K246">
        <v>1</v>
      </c>
      <c r="L246">
        <v>0</v>
      </c>
      <c r="M246" s="25" t="str">
        <f>IF(IFERROR(VLOOKUP(B246,check!$C$2:$P$323,12,FALSE),"")="NA","",IFERROR(VLOOKUP(B246,check!$C$2:$P$323,12,FALSE),""))</f>
        <v/>
      </c>
      <c r="N246" s="25" t="str">
        <f>IFERROR(L246-M246,"")</f>
        <v/>
      </c>
      <c r="O246">
        <v>1</v>
      </c>
      <c r="P246">
        <v>1</v>
      </c>
      <c r="Q246">
        <v>1</v>
      </c>
      <c r="R246">
        <v>0</v>
      </c>
      <c r="S246">
        <v>1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1</v>
      </c>
      <c r="AB246">
        <v>0</v>
      </c>
      <c r="AC246">
        <v>1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-1</v>
      </c>
      <c r="AT246">
        <v>1</v>
      </c>
      <c r="AU246">
        <v>0</v>
      </c>
      <c r="AV246">
        <v>0</v>
      </c>
      <c r="AW246">
        <v>0</v>
      </c>
      <c r="AX246">
        <v>1</v>
      </c>
      <c r="AY246">
        <v>0</v>
      </c>
      <c r="AZ246">
        <v>0</v>
      </c>
      <c r="BA246">
        <v>0</v>
      </c>
      <c r="BB246">
        <v>0</v>
      </c>
      <c r="BC246">
        <v>1</v>
      </c>
      <c r="BD246">
        <v>0</v>
      </c>
      <c r="BE246">
        <v>1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1</v>
      </c>
    </row>
    <row r="247" spans="1:66" x14ac:dyDescent="0.25">
      <c r="A247">
        <v>1</v>
      </c>
      <c r="B247">
        <v>93416</v>
      </c>
      <c r="C247">
        <v>1090</v>
      </c>
      <c r="D247">
        <v>5</v>
      </c>
      <c r="E247">
        <v>4</v>
      </c>
      <c r="F247">
        <v>1.02</v>
      </c>
      <c r="G247" t="str">
        <f t="shared" si="6"/>
        <v/>
      </c>
      <c r="H247" t="s">
        <v>84</v>
      </c>
      <c r="I247" t="str">
        <f t="shared" si="7"/>
        <v/>
      </c>
      <c r="J247">
        <v>1</v>
      </c>
      <c r="K247">
        <v>1</v>
      </c>
      <c r="L247" t="s">
        <v>63</v>
      </c>
      <c r="M247" s="25" t="str">
        <f>IF(IFERROR(VLOOKUP(B247,check!$C$2:$P$323,12,FALSE),"")="NA","",IFERROR(VLOOKUP(B247,check!$C$2:$P$323,12,FALSE),""))</f>
        <v/>
      </c>
      <c r="N247" s="25" t="str">
        <f>IFERROR(L247-M247,"")</f>
        <v/>
      </c>
      <c r="O247" t="s">
        <v>63</v>
      </c>
      <c r="P247">
        <v>1</v>
      </c>
      <c r="Q247">
        <v>1</v>
      </c>
      <c r="R247">
        <v>1</v>
      </c>
      <c r="S247">
        <v>1</v>
      </c>
      <c r="T247" t="s">
        <v>63</v>
      </c>
      <c r="U247" t="s">
        <v>63</v>
      </c>
      <c r="V247">
        <v>0</v>
      </c>
      <c r="W247">
        <v>0</v>
      </c>
      <c r="X247">
        <v>0</v>
      </c>
      <c r="Y247">
        <v>0</v>
      </c>
      <c r="Z247">
        <v>-1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0</v>
      </c>
      <c r="AH247">
        <v>1</v>
      </c>
      <c r="AI247">
        <v>0</v>
      </c>
      <c r="AJ247">
        <v>1</v>
      </c>
      <c r="AK247">
        <v>0</v>
      </c>
      <c r="AL247">
        <v>1</v>
      </c>
      <c r="AM247">
        <v>0</v>
      </c>
      <c r="AN247" t="s">
        <v>63</v>
      </c>
      <c r="AO247" t="s">
        <v>63</v>
      </c>
      <c r="AP247">
        <v>0</v>
      </c>
      <c r="AQ247">
        <v>0</v>
      </c>
      <c r="AR247">
        <v>0</v>
      </c>
      <c r="AS247">
        <v>1</v>
      </c>
      <c r="AT247">
        <v>1</v>
      </c>
      <c r="AU247">
        <v>-1</v>
      </c>
      <c r="AV247">
        <v>-1</v>
      </c>
      <c r="AW247">
        <v>-1</v>
      </c>
      <c r="AX247">
        <v>-1</v>
      </c>
      <c r="AY247">
        <v>-1</v>
      </c>
      <c r="AZ247">
        <v>-1</v>
      </c>
      <c r="BA247">
        <v>0</v>
      </c>
      <c r="BB247">
        <v>0</v>
      </c>
      <c r="BC247" t="s">
        <v>63</v>
      </c>
      <c r="BD247">
        <v>1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-1</v>
      </c>
      <c r="BL247">
        <v>0</v>
      </c>
      <c r="BM247">
        <v>0</v>
      </c>
      <c r="BN247">
        <v>-1</v>
      </c>
    </row>
    <row r="248" spans="1:66" x14ac:dyDescent="0.25">
      <c r="A248">
        <v>1</v>
      </c>
      <c r="B248">
        <v>93419</v>
      </c>
      <c r="C248">
        <v>1090</v>
      </c>
      <c r="D248">
        <v>6</v>
      </c>
      <c r="E248">
        <v>4</v>
      </c>
      <c r="F248">
        <v>1.44</v>
      </c>
      <c r="G248">
        <f t="shared" si="6"/>
        <v>-1.44</v>
      </c>
      <c r="H248" t="s">
        <v>84</v>
      </c>
      <c r="I248">
        <f t="shared" si="7"/>
        <v>1.44</v>
      </c>
      <c r="J248">
        <v>0</v>
      </c>
      <c r="K248">
        <v>0</v>
      </c>
      <c r="L248">
        <v>-1</v>
      </c>
      <c r="M248" s="25">
        <f>IF(IFERROR(VLOOKUP(B248,check!$C$2:$P$323,12,FALSE),"")="NA","",IFERROR(VLOOKUP(B248,check!$C$2:$P$323,12,FALSE),""))</f>
        <v>0</v>
      </c>
      <c r="N248" s="25">
        <f>IFERROR(L248-M248,"")</f>
        <v>-1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-1</v>
      </c>
      <c r="U248">
        <v>0</v>
      </c>
      <c r="V248">
        <v>0</v>
      </c>
      <c r="W248">
        <v>0</v>
      </c>
      <c r="X248">
        <v>-1</v>
      </c>
      <c r="Y248">
        <v>0</v>
      </c>
      <c r="Z248">
        <v>-1</v>
      </c>
      <c r="AA248">
        <v>-1</v>
      </c>
      <c r="AB248">
        <v>0</v>
      </c>
      <c r="AC248">
        <v>0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0</v>
      </c>
      <c r="AO248">
        <v>-1</v>
      </c>
      <c r="AP248">
        <v>1</v>
      </c>
      <c r="AQ248">
        <v>0</v>
      </c>
      <c r="AR248">
        <v>-1</v>
      </c>
      <c r="AS248">
        <v>-1</v>
      </c>
      <c r="AT248">
        <v>1</v>
      </c>
      <c r="AU248">
        <v>0</v>
      </c>
      <c r="AV248">
        <v>-1</v>
      </c>
      <c r="AW248">
        <v>-1</v>
      </c>
      <c r="AX248">
        <v>0</v>
      </c>
      <c r="AY248">
        <v>0</v>
      </c>
      <c r="AZ248">
        <v>0</v>
      </c>
      <c r="BA248">
        <v>0</v>
      </c>
      <c r="BB248">
        <v>-1</v>
      </c>
      <c r="BC248">
        <v>1</v>
      </c>
      <c r="BD248">
        <v>1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</row>
    <row r="249" spans="1:66" x14ac:dyDescent="0.25">
      <c r="A249">
        <v>1</v>
      </c>
      <c r="B249">
        <v>93420</v>
      </c>
      <c r="C249">
        <v>1020</v>
      </c>
      <c r="D249">
        <v>2</v>
      </c>
      <c r="E249">
        <v>3</v>
      </c>
      <c r="F249">
        <v>0.104</v>
      </c>
      <c r="G249">
        <f t="shared" si="6"/>
        <v>0.104</v>
      </c>
      <c r="H249" t="s">
        <v>84</v>
      </c>
      <c r="I249">
        <f t="shared" si="7"/>
        <v>0.104</v>
      </c>
      <c r="J249">
        <v>1</v>
      </c>
      <c r="K249">
        <v>1</v>
      </c>
      <c r="L249">
        <v>1</v>
      </c>
      <c r="M249" s="25">
        <f>IF(IFERROR(VLOOKUP(B249,check!$C$2:$P$323,12,FALSE),"")="NA","",IFERROR(VLOOKUP(B249,check!$C$2:$P$323,12,FALSE),""))</f>
        <v>1</v>
      </c>
      <c r="N249" s="25">
        <f>IFERROR(L249-M249,"")</f>
        <v>0</v>
      </c>
      <c r="O249">
        <v>1</v>
      </c>
      <c r="P249">
        <v>0</v>
      </c>
      <c r="Q249">
        <v>0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 t="s">
        <v>63</v>
      </c>
      <c r="AQ249" t="s">
        <v>63</v>
      </c>
      <c r="AR249" t="s">
        <v>63</v>
      </c>
      <c r="AS249" t="s">
        <v>63</v>
      </c>
      <c r="AT249" t="s">
        <v>63</v>
      </c>
      <c r="AU249" t="s">
        <v>63</v>
      </c>
      <c r="AV249" t="s">
        <v>63</v>
      </c>
      <c r="AW249" t="s">
        <v>63</v>
      </c>
      <c r="AX249" t="s">
        <v>63</v>
      </c>
      <c r="AY249" t="s">
        <v>63</v>
      </c>
      <c r="AZ249" t="s">
        <v>63</v>
      </c>
      <c r="BA249" t="s">
        <v>63</v>
      </c>
      <c r="BB249" t="s">
        <v>63</v>
      </c>
      <c r="BC249" t="s">
        <v>63</v>
      </c>
      <c r="BD249" t="s">
        <v>63</v>
      </c>
      <c r="BE249" t="s">
        <v>63</v>
      </c>
      <c r="BF249" t="s">
        <v>63</v>
      </c>
      <c r="BG249" t="s">
        <v>63</v>
      </c>
      <c r="BH249" t="s">
        <v>63</v>
      </c>
      <c r="BI249" t="s">
        <v>63</v>
      </c>
      <c r="BJ249" t="s">
        <v>63</v>
      </c>
      <c r="BK249" t="s">
        <v>63</v>
      </c>
      <c r="BL249" t="s">
        <v>63</v>
      </c>
      <c r="BM249" t="s">
        <v>63</v>
      </c>
      <c r="BN249" t="s">
        <v>63</v>
      </c>
    </row>
    <row r="250" spans="1:66" x14ac:dyDescent="0.25">
      <c r="A250">
        <v>1</v>
      </c>
      <c r="B250">
        <v>93746</v>
      </c>
      <c r="C250">
        <v>1080</v>
      </c>
      <c r="D250">
        <v>3</v>
      </c>
      <c r="E250">
        <v>2</v>
      </c>
      <c r="F250">
        <v>0.39</v>
      </c>
      <c r="G250" t="str">
        <f t="shared" si="6"/>
        <v/>
      </c>
      <c r="H250" t="s">
        <v>84</v>
      </c>
      <c r="I250" t="str">
        <f t="shared" si="7"/>
        <v/>
      </c>
      <c r="J250">
        <v>0</v>
      </c>
      <c r="K250">
        <v>0</v>
      </c>
      <c r="L250" t="s">
        <v>63</v>
      </c>
      <c r="M250" s="25" t="str">
        <f>IF(IFERROR(VLOOKUP(B250,check!$C$2:$P$323,12,FALSE),"")="NA","",IFERROR(VLOOKUP(B250,check!$C$2:$P$323,12,FALSE),""))</f>
        <v/>
      </c>
      <c r="N250" s="25" t="str">
        <f>IFERROR(L250-M250,"")</f>
        <v/>
      </c>
      <c r="O250" t="s">
        <v>63</v>
      </c>
      <c r="P250">
        <v>0</v>
      </c>
      <c r="Q250">
        <v>0</v>
      </c>
      <c r="R250">
        <v>0</v>
      </c>
      <c r="S250">
        <v>0</v>
      </c>
      <c r="T250" t="s">
        <v>63</v>
      </c>
      <c r="U250" t="s">
        <v>63</v>
      </c>
      <c r="V250">
        <v>0</v>
      </c>
      <c r="W250">
        <v>0</v>
      </c>
      <c r="X250">
        <v>-1</v>
      </c>
      <c r="Y250">
        <v>-1</v>
      </c>
      <c r="Z250">
        <v>-1</v>
      </c>
      <c r="AA250">
        <v>-1</v>
      </c>
      <c r="AB250">
        <v>0</v>
      </c>
      <c r="AC250">
        <v>0</v>
      </c>
      <c r="AD250">
        <v>0</v>
      </c>
      <c r="AE250">
        <v>0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  <c r="AM250">
        <v>1</v>
      </c>
      <c r="AN250" t="s">
        <v>63</v>
      </c>
      <c r="AO250" t="s">
        <v>63</v>
      </c>
      <c r="AP250">
        <v>0</v>
      </c>
      <c r="AQ250">
        <v>0</v>
      </c>
      <c r="AR250">
        <v>-1</v>
      </c>
      <c r="AS250">
        <v>1</v>
      </c>
      <c r="AT250">
        <v>-1</v>
      </c>
      <c r="AU250">
        <v>-1</v>
      </c>
      <c r="AV250">
        <v>-1</v>
      </c>
      <c r="AW250">
        <v>-1</v>
      </c>
      <c r="AX250">
        <v>-1</v>
      </c>
      <c r="AY250">
        <v>-1</v>
      </c>
      <c r="AZ250">
        <v>1</v>
      </c>
      <c r="BA250">
        <v>1</v>
      </c>
      <c r="BB250" t="s">
        <v>63</v>
      </c>
      <c r="BC250" t="s">
        <v>63</v>
      </c>
      <c r="BD250">
        <v>0</v>
      </c>
      <c r="BE250">
        <v>-1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1</v>
      </c>
      <c r="BM250">
        <v>0</v>
      </c>
      <c r="BN250">
        <v>1</v>
      </c>
    </row>
    <row r="251" spans="1:66" x14ac:dyDescent="0.25">
      <c r="A251">
        <v>1</v>
      </c>
      <c r="B251">
        <v>93752</v>
      </c>
      <c r="C251">
        <v>1060</v>
      </c>
      <c r="D251">
        <v>4</v>
      </c>
      <c r="E251">
        <v>4</v>
      </c>
      <c r="F251">
        <v>1.843</v>
      </c>
      <c r="G251" t="str">
        <f t="shared" si="6"/>
        <v/>
      </c>
      <c r="H251" t="s">
        <v>84</v>
      </c>
      <c r="I251" t="str">
        <f t="shared" si="7"/>
        <v/>
      </c>
      <c r="J251">
        <v>-1</v>
      </c>
      <c r="K251">
        <v>-1</v>
      </c>
      <c r="L251" t="s">
        <v>63</v>
      </c>
      <c r="M251" s="25" t="str">
        <f>IF(IFERROR(VLOOKUP(B251,check!$C$2:$P$323,12,FALSE),"")="NA","",IFERROR(VLOOKUP(B251,check!$C$2:$P$323,12,FALSE),""))</f>
        <v/>
      </c>
      <c r="N251" s="25" t="str">
        <f>IFERROR(L251-M251,"")</f>
        <v/>
      </c>
      <c r="O251" t="s">
        <v>63</v>
      </c>
      <c r="P251">
        <v>-1</v>
      </c>
      <c r="Q251">
        <v>-1</v>
      </c>
      <c r="R251">
        <v>-1</v>
      </c>
      <c r="S251">
        <v>-1</v>
      </c>
      <c r="T251" t="s">
        <v>63</v>
      </c>
      <c r="U251" t="s">
        <v>63</v>
      </c>
      <c r="V251">
        <v>0</v>
      </c>
      <c r="W251">
        <v>0</v>
      </c>
      <c r="X251">
        <v>-1</v>
      </c>
      <c r="Y251">
        <v>-1</v>
      </c>
      <c r="Z251">
        <v>-1</v>
      </c>
      <c r="AA251">
        <v>-1</v>
      </c>
      <c r="AB251">
        <v>-1</v>
      </c>
      <c r="AC251">
        <v>-1</v>
      </c>
      <c r="AD251">
        <v>-1</v>
      </c>
      <c r="AE251">
        <v>-1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-1</v>
      </c>
      <c r="AM251">
        <v>-1</v>
      </c>
      <c r="AN251" t="s">
        <v>63</v>
      </c>
      <c r="AO251" t="s">
        <v>63</v>
      </c>
      <c r="AP251">
        <v>1</v>
      </c>
      <c r="AQ251">
        <v>1</v>
      </c>
      <c r="AR251">
        <v>0</v>
      </c>
      <c r="AS251">
        <v>1</v>
      </c>
      <c r="AT251">
        <v>-1</v>
      </c>
      <c r="AU251">
        <v>1</v>
      </c>
      <c r="AV251">
        <v>-1</v>
      </c>
      <c r="AW251">
        <v>-1</v>
      </c>
      <c r="AX251">
        <v>1</v>
      </c>
      <c r="AY251">
        <v>1</v>
      </c>
      <c r="AZ251">
        <v>1</v>
      </c>
      <c r="BA251">
        <v>-1</v>
      </c>
      <c r="BB251">
        <v>-1</v>
      </c>
      <c r="BC251" t="s">
        <v>63</v>
      </c>
      <c r="BD251">
        <v>-1</v>
      </c>
      <c r="BE251">
        <v>-1</v>
      </c>
      <c r="BF251">
        <v>-1</v>
      </c>
      <c r="BG251">
        <v>-1</v>
      </c>
      <c r="BH251">
        <v>-1</v>
      </c>
      <c r="BI251">
        <v>-1</v>
      </c>
      <c r="BJ251">
        <v>-1</v>
      </c>
      <c r="BK251">
        <v>1</v>
      </c>
      <c r="BL251">
        <v>-1</v>
      </c>
      <c r="BM251">
        <v>1</v>
      </c>
      <c r="BN251">
        <v>-1</v>
      </c>
    </row>
    <row r="252" spans="1:66" x14ac:dyDescent="0.25">
      <c r="A252">
        <v>1</v>
      </c>
      <c r="B252">
        <v>93754</v>
      </c>
      <c r="C252">
        <v>1179</v>
      </c>
      <c r="D252">
        <v>4</v>
      </c>
      <c r="E252">
        <v>4</v>
      </c>
      <c r="F252">
        <v>1.7290000000000001</v>
      </c>
      <c r="G252" t="str">
        <f t="shared" si="6"/>
        <v/>
      </c>
      <c r="H252" t="s">
        <v>84</v>
      </c>
      <c r="I252" t="str">
        <f t="shared" si="7"/>
        <v/>
      </c>
      <c r="J252">
        <v>-1</v>
      </c>
      <c r="K252">
        <v>-1</v>
      </c>
      <c r="L252" t="s">
        <v>63</v>
      </c>
      <c r="M252" s="25" t="str">
        <f>IF(IFERROR(VLOOKUP(B252,check!$C$2:$P$323,12,FALSE),"")="NA","",IFERROR(VLOOKUP(B252,check!$C$2:$P$323,12,FALSE),""))</f>
        <v/>
      </c>
      <c r="N252" s="25" t="str">
        <f>IFERROR(L252-M252,"")</f>
        <v/>
      </c>
      <c r="O252" t="s">
        <v>63</v>
      </c>
      <c r="P252">
        <v>-1</v>
      </c>
      <c r="Q252">
        <v>-1</v>
      </c>
      <c r="R252">
        <v>-1</v>
      </c>
      <c r="S252">
        <v>-1</v>
      </c>
      <c r="T252" t="s">
        <v>63</v>
      </c>
      <c r="U252" t="s">
        <v>63</v>
      </c>
      <c r="V252">
        <v>-1</v>
      </c>
      <c r="W252">
        <v>-1</v>
      </c>
      <c r="X252">
        <v>-1</v>
      </c>
      <c r="Y252">
        <v>-1</v>
      </c>
      <c r="Z252">
        <v>-1</v>
      </c>
      <c r="AA252">
        <v>-1</v>
      </c>
      <c r="AB252">
        <v>-1</v>
      </c>
      <c r="AC252">
        <v>-1</v>
      </c>
      <c r="AD252">
        <v>0</v>
      </c>
      <c r="AE252">
        <v>0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-1</v>
      </c>
      <c r="AM252">
        <v>-1</v>
      </c>
      <c r="AN252" t="s">
        <v>63</v>
      </c>
      <c r="AO252" t="s">
        <v>63</v>
      </c>
      <c r="AP252">
        <v>0</v>
      </c>
      <c r="AQ252">
        <v>0</v>
      </c>
      <c r="AR252">
        <v>-1</v>
      </c>
      <c r="AS252">
        <v>1</v>
      </c>
      <c r="AT252">
        <v>-1</v>
      </c>
      <c r="AU252">
        <v>0</v>
      </c>
      <c r="AV252">
        <v>0</v>
      </c>
      <c r="AW252">
        <v>0</v>
      </c>
      <c r="AX252">
        <v>1</v>
      </c>
      <c r="AY252">
        <v>0</v>
      </c>
      <c r="AZ252">
        <v>1</v>
      </c>
      <c r="BA252">
        <v>1</v>
      </c>
      <c r="BB252">
        <v>-1</v>
      </c>
      <c r="BC252">
        <v>1</v>
      </c>
      <c r="BD252">
        <v>-1</v>
      </c>
      <c r="BE252">
        <v>-1</v>
      </c>
      <c r="BF252">
        <v>0</v>
      </c>
      <c r="BG252">
        <v>0</v>
      </c>
      <c r="BH252">
        <v>-1</v>
      </c>
      <c r="BI252">
        <v>0</v>
      </c>
      <c r="BJ252">
        <v>0</v>
      </c>
      <c r="BK252">
        <v>1</v>
      </c>
      <c r="BL252">
        <v>1</v>
      </c>
      <c r="BM252">
        <v>0</v>
      </c>
      <c r="BN252">
        <v>0</v>
      </c>
    </row>
    <row r="253" spans="1:66" x14ac:dyDescent="0.25">
      <c r="A253">
        <v>6</v>
      </c>
      <c r="B253">
        <v>93761</v>
      </c>
      <c r="C253">
        <v>1090</v>
      </c>
      <c r="D253">
        <v>6</v>
      </c>
      <c r="E253">
        <v>4</v>
      </c>
      <c r="F253">
        <v>1.44</v>
      </c>
      <c r="G253">
        <f t="shared" si="6"/>
        <v>0</v>
      </c>
      <c r="H253" t="s">
        <v>84</v>
      </c>
      <c r="I253">
        <f t="shared" si="7"/>
        <v>1.44</v>
      </c>
      <c r="J253">
        <v>0</v>
      </c>
      <c r="K253">
        <v>0</v>
      </c>
      <c r="L253">
        <v>0</v>
      </c>
      <c r="M253" s="25">
        <f>IF(IFERROR(VLOOKUP(B253,check!$C$2:$P$323,12,FALSE),"")="NA","",IFERROR(VLOOKUP(B253,check!$C$2:$P$323,12,FALSE),""))</f>
        <v>1</v>
      </c>
      <c r="N253" s="25">
        <f>IFERROR(L253-M253,"")</f>
        <v>-1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1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1</v>
      </c>
      <c r="AP253">
        <v>0</v>
      </c>
      <c r="AQ253">
        <v>0</v>
      </c>
      <c r="AR253">
        <v>-1</v>
      </c>
      <c r="AS253">
        <v>1</v>
      </c>
      <c r="AT253">
        <v>-1</v>
      </c>
      <c r="AU253">
        <v>0</v>
      </c>
      <c r="AV253">
        <v>-1</v>
      </c>
      <c r="AW253">
        <v>-1</v>
      </c>
      <c r="AX253">
        <v>0</v>
      </c>
      <c r="AY253">
        <v>-1</v>
      </c>
      <c r="AZ253">
        <v>1</v>
      </c>
      <c r="BA253">
        <v>0</v>
      </c>
      <c r="BB253">
        <v>0</v>
      </c>
      <c r="BC253">
        <v>1</v>
      </c>
      <c r="BD253">
        <v>0</v>
      </c>
      <c r="BE253">
        <v>1</v>
      </c>
      <c r="BF253">
        <v>1</v>
      </c>
      <c r="BG253">
        <v>0</v>
      </c>
      <c r="BH253">
        <v>1</v>
      </c>
      <c r="BI253">
        <v>-1</v>
      </c>
      <c r="BJ253">
        <v>0</v>
      </c>
      <c r="BK253">
        <v>1</v>
      </c>
      <c r="BL253">
        <v>0</v>
      </c>
      <c r="BM253">
        <v>0</v>
      </c>
      <c r="BN253">
        <v>0</v>
      </c>
    </row>
    <row r="254" spans="1:66" x14ac:dyDescent="0.25">
      <c r="A254">
        <v>5</v>
      </c>
      <c r="B254">
        <v>93766</v>
      </c>
      <c r="C254">
        <v>1170</v>
      </c>
      <c r="D254">
        <v>4</v>
      </c>
      <c r="E254">
        <v>4</v>
      </c>
      <c r="F254">
        <v>1.7290000000000001</v>
      </c>
      <c r="G254">
        <f t="shared" si="6"/>
        <v>-1.7290000000000001</v>
      </c>
      <c r="H254" t="s">
        <v>84</v>
      </c>
      <c r="I254">
        <f t="shared" si="7"/>
        <v>1.7290000000000001</v>
      </c>
      <c r="J254">
        <v>-1</v>
      </c>
      <c r="K254">
        <v>-1</v>
      </c>
      <c r="L254">
        <v>-1</v>
      </c>
      <c r="M254" s="25">
        <f>IF(IFERROR(VLOOKUP(B254,check!$C$2:$P$323,12,FALSE),"")="NA","",IFERROR(VLOOKUP(B254,check!$C$2:$P$323,12,FALSE),""))</f>
        <v>0</v>
      </c>
      <c r="N254" s="25">
        <f>IFERROR(L254-M254,"")</f>
        <v>-1</v>
      </c>
      <c r="O254">
        <v>-1</v>
      </c>
      <c r="P254">
        <v>-1</v>
      </c>
      <c r="Q254">
        <v>-1</v>
      </c>
      <c r="R254">
        <v>-1</v>
      </c>
      <c r="S254">
        <v>-1</v>
      </c>
      <c r="T254">
        <v>-1</v>
      </c>
      <c r="U254">
        <v>-1</v>
      </c>
      <c r="V254">
        <v>0</v>
      </c>
      <c r="W254">
        <v>0</v>
      </c>
      <c r="X254">
        <v>-1</v>
      </c>
      <c r="Y254">
        <v>-1</v>
      </c>
      <c r="Z254">
        <v>-1</v>
      </c>
      <c r="AA254">
        <v>-1</v>
      </c>
      <c r="AB254">
        <v>-1</v>
      </c>
      <c r="AC254">
        <v>-1</v>
      </c>
      <c r="AD254">
        <v>0</v>
      </c>
      <c r="AE254">
        <v>0</v>
      </c>
      <c r="AF254">
        <v>0</v>
      </c>
      <c r="AG254">
        <v>1</v>
      </c>
      <c r="AH254">
        <v>0</v>
      </c>
      <c r="AI254">
        <v>1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1</v>
      </c>
      <c r="AT254">
        <v>-1</v>
      </c>
      <c r="AU254">
        <v>-1</v>
      </c>
      <c r="AV254">
        <v>-1</v>
      </c>
      <c r="AW254">
        <v>-1</v>
      </c>
      <c r="AX254">
        <v>-1</v>
      </c>
      <c r="AY254">
        <v>0</v>
      </c>
      <c r="AZ254">
        <v>1</v>
      </c>
      <c r="BA254">
        <v>0</v>
      </c>
      <c r="BB254">
        <v>0</v>
      </c>
      <c r="BC254">
        <v>1</v>
      </c>
      <c r="BD254">
        <v>-1</v>
      </c>
      <c r="BE254">
        <v>-1</v>
      </c>
      <c r="BF254">
        <v>0</v>
      </c>
      <c r="BG254">
        <v>0</v>
      </c>
      <c r="BH254">
        <v>-1</v>
      </c>
      <c r="BI254">
        <v>-1</v>
      </c>
      <c r="BJ254">
        <v>-1</v>
      </c>
      <c r="BK254">
        <v>1</v>
      </c>
      <c r="BL254">
        <v>0</v>
      </c>
      <c r="BM254">
        <v>0</v>
      </c>
      <c r="BN254">
        <v>0</v>
      </c>
    </row>
    <row r="255" spans="1:66" x14ac:dyDescent="0.25">
      <c r="A255">
        <v>1</v>
      </c>
      <c r="B255">
        <v>93772</v>
      </c>
      <c r="C255">
        <v>1040</v>
      </c>
      <c r="D255">
        <v>8</v>
      </c>
      <c r="E255">
        <v>4</v>
      </c>
      <c r="F255">
        <v>5.9219999999999997</v>
      </c>
      <c r="G255">
        <f t="shared" si="6"/>
        <v>-5.9219999999999997</v>
      </c>
      <c r="H255" t="s">
        <v>84</v>
      </c>
      <c r="I255">
        <f t="shared" si="7"/>
        <v>5.9219999999999997</v>
      </c>
      <c r="J255">
        <v>-1</v>
      </c>
      <c r="K255">
        <v>-1</v>
      </c>
      <c r="L255">
        <v>-1</v>
      </c>
      <c r="M255" s="25" t="str">
        <f>IF(IFERROR(VLOOKUP(B255,check!$C$2:$P$323,12,FALSE),"")="NA","",IFERROR(VLOOKUP(B255,check!$C$2:$P$323,12,FALSE),""))</f>
        <v/>
      </c>
      <c r="N255" s="25" t="str">
        <f>IFERROR(L255-M255,"")</f>
        <v/>
      </c>
      <c r="O255">
        <v>1</v>
      </c>
      <c r="P255">
        <v>0</v>
      </c>
      <c r="Q255">
        <v>0</v>
      </c>
      <c r="R255">
        <v>-1</v>
      </c>
      <c r="S255">
        <v>-1</v>
      </c>
      <c r="T255">
        <v>-1</v>
      </c>
      <c r="U255">
        <v>-1</v>
      </c>
      <c r="V255">
        <v>1</v>
      </c>
      <c r="W255">
        <v>1</v>
      </c>
      <c r="X255">
        <v>-1</v>
      </c>
      <c r="Y255">
        <v>-1</v>
      </c>
      <c r="Z255">
        <v>-1</v>
      </c>
      <c r="AA255">
        <v>-1</v>
      </c>
      <c r="AB255">
        <v>1</v>
      </c>
      <c r="AC255">
        <v>1</v>
      </c>
      <c r="AD255">
        <v>0</v>
      </c>
      <c r="AE255">
        <v>0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-1</v>
      </c>
      <c r="AM255">
        <v>-1</v>
      </c>
      <c r="AN255">
        <v>-1</v>
      </c>
      <c r="AO255">
        <v>-1</v>
      </c>
      <c r="AP255">
        <v>-1</v>
      </c>
      <c r="AQ255">
        <v>1</v>
      </c>
      <c r="AR255">
        <v>0</v>
      </c>
      <c r="AS255">
        <v>1</v>
      </c>
      <c r="AT255">
        <v>-1</v>
      </c>
      <c r="AU255">
        <v>-1</v>
      </c>
      <c r="AV255">
        <v>-1</v>
      </c>
      <c r="AW255">
        <v>-1</v>
      </c>
      <c r="AX255">
        <v>1</v>
      </c>
      <c r="AY255">
        <v>-1</v>
      </c>
      <c r="AZ255">
        <v>1</v>
      </c>
      <c r="BA255">
        <v>1</v>
      </c>
      <c r="BB255">
        <v>1</v>
      </c>
      <c r="BC255">
        <v>0</v>
      </c>
      <c r="BD255">
        <v>-1</v>
      </c>
      <c r="BE255">
        <v>-1</v>
      </c>
      <c r="BF255">
        <v>-1</v>
      </c>
      <c r="BG255">
        <v>-1</v>
      </c>
      <c r="BH255">
        <v>1</v>
      </c>
      <c r="BI255">
        <v>-1</v>
      </c>
      <c r="BJ255">
        <v>-1</v>
      </c>
      <c r="BK255">
        <v>1</v>
      </c>
      <c r="BL255">
        <v>1</v>
      </c>
      <c r="BM255">
        <v>1</v>
      </c>
      <c r="BN255">
        <v>-1</v>
      </c>
    </row>
    <row r="256" spans="1:66" x14ac:dyDescent="0.25">
      <c r="A256">
        <v>1</v>
      </c>
      <c r="B256">
        <v>93773</v>
      </c>
      <c r="C256">
        <v>1049</v>
      </c>
      <c r="D256">
        <v>2</v>
      </c>
      <c r="E256">
        <v>3</v>
      </c>
      <c r="F256">
        <v>0.252</v>
      </c>
      <c r="G256" t="str">
        <f t="shared" si="6"/>
        <v/>
      </c>
      <c r="H256" t="s">
        <v>84</v>
      </c>
      <c r="I256" t="str">
        <f t="shared" si="7"/>
        <v/>
      </c>
      <c r="J256">
        <v>1</v>
      </c>
      <c r="K256">
        <v>1</v>
      </c>
      <c r="L256" t="s">
        <v>63</v>
      </c>
      <c r="M256" s="25" t="str">
        <f>IF(IFERROR(VLOOKUP(B256,check!$C$2:$P$323,12,FALSE),"")="NA","",IFERROR(VLOOKUP(B256,check!$C$2:$P$323,12,FALSE),""))</f>
        <v/>
      </c>
      <c r="N256" s="25" t="str">
        <f>IFERROR(L256-M256,"")</f>
        <v/>
      </c>
      <c r="O256" t="s">
        <v>63</v>
      </c>
      <c r="P256">
        <v>1</v>
      </c>
      <c r="Q256">
        <v>1</v>
      </c>
      <c r="R256">
        <v>1</v>
      </c>
      <c r="S256" t="s">
        <v>63</v>
      </c>
      <c r="T256" t="s">
        <v>63</v>
      </c>
      <c r="U256">
        <v>1</v>
      </c>
      <c r="V256">
        <v>1</v>
      </c>
      <c r="W256">
        <v>1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-1</v>
      </c>
      <c r="AD256">
        <v>-1</v>
      </c>
      <c r="AE256">
        <v>0</v>
      </c>
      <c r="AF256">
        <v>0</v>
      </c>
      <c r="AG256">
        <v>-1</v>
      </c>
      <c r="AH256">
        <v>-1</v>
      </c>
      <c r="AI256">
        <v>1</v>
      </c>
      <c r="AJ256">
        <v>0</v>
      </c>
      <c r="AK256">
        <v>1</v>
      </c>
      <c r="AL256">
        <v>0</v>
      </c>
      <c r="AM256">
        <v>0</v>
      </c>
      <c r="AN256" t="s">
        <v>63</v>
      </c>
      <c r="AO256" t="s">
        <v>63</v>
      </c>
      <c r="AP256">
        <v>0</v>
      </c>
      <c r="AQ256">
        <v>0</v>
      </c>
      <c r="AR256">
        <v>-1</v>
      </c>
      <c r="AS256">
        <v>1</v>
      </c>
      <c r="AT256">
        <v>-1</v>
      </c>
      <c r="AU256">
        <v>-1</v>
      </c>
      <c r="AV256">
        <v>-1</v>
      </c>
      <c r="AW256">
        <v>-1</v>
      </c>
      <c r="AX256">
        <v>0</v>
      </c>
      <c r="AY256">
        <v>0</v>
      </c>
      <c r="AZ256">
        <v>1</v>
      </c>
      <c r="BA256">
        <v>0</v>
      </c>
      <c r="BB256">
        <v>0</v>
      </c>
      <c r="BC256">
        <v>1</v>
      </c>
      <c r="BD256">
        <v>0</v>
      </c>
      <c r="BE256">
        <v>1</v>
      </c>
      <c r="BF256">
        <v>-1</v>
      </c>
      <c r="BG256">
        <v>-1</v>
      </c>
      <c r="BH256">
        <v>-1</v>
      </c>
      <c r="BI256">
        <v>-1</v>
      </c>
      <c r="BJ256">
        <v>-1</v>
      </c>
      <c r="BK256">
        <v>1</v>
      </c>
      <c r="BL256">
        <v>0</v>
      </c>
      <c r="BM256">
        <v>0</v>
      </c>
      <c r="BN256">
        <v>-1</v>
      </c>
    </row>
    <row r="257" spans="1:66" x14ac:dyDescent="0.25">
      <c r="A257">
        <v>1</v>
      </c>
      <c r="B257">
        <v>93776</v>
      </c>
      <c r="C257">
        <v>1021</v>
      </c>
      <c r="D257">
        <v>5</v>
      </c>
      <c r="E257">
        <v>4</v>
      </c>
      <c r="F257">
        <v>0.88400000000000001</v>
      </c>
      <c r="G257">
        <f t="shared" si="6"/>
        <v>0.88400000000000001</v>
      </c>
      <c r="H257" t="s">
        <v>84</v>
      </c>
      <c r="I257">
        <f t="shared" si="7"/>
        <v>0.88400000000000001</v>
      </c>
      <c r="J257">
        <v>-1</v>
      </c>
      <c r="K257" t="s">
        <v>63</v>
      </c>
      <c r="L257">
        <v>1</v>
      </c>
      <c r="M257" s="25" t="str">
        <f>IF(IFERROR(VLOOKUP(B257,check!$C$2:$P$323,12,FALSE),"")="NA","",IFERROR(VLOOKUP(B257,check!$C$2:$P$323,12,FALSE),""))</f>
        <v/>
      </c>
      <c r="N257" s="25" t="str">
        <f>IFERROR(L257-M257,"")</f>
        <v/>
      </c>
      <c r="O257" t="s">
        <v>63</v>
      </c>
      <c r="P257">
        <v>0</v>
      </c>
      <c r="Q257" t="s">
        <v>63</v>
      </c>
      <c r="R257">
        <v>-1</v>
      </c>
      <c r="S257" t="s">
        <v>63</v>
      </c>
      <c r="T257">
        <v>1</v>
      </c>
      <c r="U257" t="s">
        <v>63</v>
      </c>
      <c r="V257" t="s">
        <v>63</v>
      </c>
      <c r="W257" t="s">
        <v>63</v>
      </c>
      <c r="X257">
        <v>0</v>
      </c>
      <c r="Y257" t="s">
        <v>63</v>
      </c>
      <c r="Z257">
        <v>0</v>
      </c>
      <c r="AA257" t="s">
        <v>63</v>
      </c>
      <c r="AB257" t="s">
        <v>63</v>
      </c>
      <c r="AC257" t="s">
        <v>63</v>
      </c>
      <c r="AD257" t="s">
        <v>63</v>
      </c>
      <c r="AE257" t="s">
        <v>63</v>
      </c>
      <c r="AF257" t="s">
        <v>63</v>
      </c>
      <c r="AG257" t="s">
        <v>63</v>
      </c>
      <c r="AH257" t="s">
        <v>63</v>
      </c>
      <c r="AI257" t="s">
        <v>63</v>
      </c>
      <c r="AJ257" t="s">
        <v>63</v>
      </c>
      <c r="AK257" t="s">
        <v>63</v>
      </c>
      <c r="AL257" t="s">
        <v>63</v>
      </c>
      <c r="AM257" t="s">
        <v>63</v>
      </c>
      <c r="AN257" t="s">
        <v>63</v>
      </c>
      <c r="AO257" t="s">
        <v>63</v>
      </c>
      <c r="AP257">
        <v>0</v>
      </c>
      <c r="AQ257">
        <v>0</v>
      </c>
      <c r="AR257">
        <v>0</v>
      </c>
      <c r="AS257">
        <v>1</v>
      </c>
      <c r="AT257">
        <v>-1</v>
      </c>
      <c r="AU257" t="s">
        <v>63</v>
      </c>
      <c r="AV257" t="s">
        <v>63</v>
      </c>
      <c r="AW257" t="s">
        <v>63</v>
      </c>
      <c r="AX257" t="s">
        <v>63</v>
      </c>
      <c r="AY257" t="s">
        <v>63</v>
      </c>
      <c r="AZ257">
        <v>0</v>
      </c>
      <c r="BA257">
        <v>0</v>
      </c>
      <c r="BB257" t="s">
        <v>63</v>
      </c>
      <c r="BC257">
        <v>0</v>
      </c>
      <c r="BD257">
        <v>1</v>
      </c>
      <c r="BE257" t="s">
        <v>63</v>
      </c>
      <c r="BF257" t="s">
        <v>63</v>
      </c>
      <c r="BG257">
        <v>1</v>
      </c>
      <c r="BH257" t="s">
        <v>63</v>
      </c>
      <c r="BI257">
        <v>1</v>
      </c>
      <c r="BJ257" t="s">
        <v>63</v>
      </c>
      <c r="BK257" t="s">
        <v>63</v>
      </c>
      <c r="BL257" t="s">
        <v>63</v>
      </c>
      <c r="BM257" t="s">
        <v>63</v>
      </c>
      <c r="BN257" t="s">
        <v>63</v>
      </c>
    </row>
    <row r="258" spans="1:66" x14ac:dyDescent="0.25">
      <c r="A258">
        <v>6</v>
      </c>
      <c r="B258">
        <v>93777</v>
      </c>
      <c r="C258">
        <v>1181</v>
      </c>
      <c r="D258">
        <v>2</v>
      </c>
      <c r="E258">
        <v>2</v>
      </c>
      <c r="F258">
        <v>0.24</v>
      </c>
      <c r="G258">
        <f t="shared" si="6"/>
        <v>0.24</v>
      </c>
      <c r="H258" t="s">
        <v>84</v>
      </c>
      <c r="I258">
        <f t="shared" si="7"/>
        <v>0.24</v>
      </c>
      <c r="J258">
        <v>0</v>
      </c>
      <c r="K258">
        <v>0</v>
      </c>
      <c r="L258">
        <v>1</v>
      </c>
      <c r="M258" s="25" t="str">
        <f>IF(IFERROR(VLOOKUP(B258,check!$C$2:$P$323,12,FALSE),"")="NA","",IFERROR(VLOOKUP(B258,check!$C$2:$P$323,12,FALSE),""))</f>
        <v/>
      </c>
      <c r="N258" s="25" t="str">
        <f>IFERROR(L258-M258,"")</f>
        <v/>
      </c>
      <c r="O258">
        <v>1</v>
      </c>
      <c r="P258">
        <v>0</v>
      </c>
      <c r="Q258">
        <v>0</v>
      </c>
      <c r="R258">
        <v>-1</v>
      </c>
      <c r="S258">
        <v>-1</v>
      </c>
      <c r="T258">
        <v>1</v>
      </c>
      <c r="U258">
        <v>1</v>
      </c>
      <c r="V258">
        <v>-1</v>
      </c>
      <c r="W258">
        <v>-1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-1</v>
      </c>
      <c r="AE258">
        <v>-1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-1</v>
      </c>
      <c r="AS258">
        <v>1</v>
      </c>
      <c r="AT258">
        <v>-1</v>
      </c>
      <c r="AU258">
        <v>0</v>
      </c>
      <c r="AV258">
        <v>0</v>
      </c>
      <c r="AW258">
        <v>-1</v>
      </c>
      <c r="AX258">
        <v>-1</v>
      </c>
      <c r="AY258">
        <v>0</v>
      </c>
      <c r="AZ258">
        <v>1</v>
      </c>
      <c r="BA258">
        <v>0</v>
      </c>
      <c r="BB258">
        <v>0</v>
      </c>
      <c r="BC258">
        <v>1</v>
      </c>
      <c r="BD258">
        <v>0</v>
      </c>
      <c r="BE258">
        <v>0</v>
      </c>
      <c r="BF258">
        <v>0</v>
      </c>
      <c r="BG258">
        <v>-1</v>
      </c>
      <c r="BH258">
        <v>-1</v>
      </c>
      <c r="BI258">
        <v>-1</v>
      </c>
      <c r="BJ258">
        <v>-1</v>
      </c>
      <c r="BK258">
        <v>0</v>
      </c>
      <c r="BL258">
        <v>0</v>
      </c>
      <c r="BM258">
        <v>0</v>
      </c>
      <c r="BN258">
        <v>1</v>
      </c>
    </row>
    <row r="259" spans="1:66" x14ac:dyDescent="0.25">
      <c r="A259">
        <v>5</v>
      </c>
      <c r="B259">
        <v>93782</v>
      </c>
      <c r="C259">
        <v>1159</v>
      </c>
      <c r="D259">
        <v>3</v>
      </c>
      <c r="E259">
        <v>2</v>
      </c>
      <c r="F259">
        <v>0.56000000000000005</v>
      </c>
      <c r="G259" t="str">
        <f t="shared" ref="G259:G312" si="8">IFERROR(F259*L259,"")</f>
        <v/>
      </c>
      <c r="H259" t="s">
        <v>84</v>
      </c>
      <c r="I259" t="str">
        <f t="shared" ref="I259:I312" si="9">IF(L259="NA","",F259)</f>
        <v/>
      </c>
      <c r="J259">
        <v>1</v>
      </c>
      <c r="K259">
        <v>0</v>
      </c>
      <c r="L259" t="s">
        <v>63</v>
      </c>
      <c r="M259" s="25" t="str">
        <f>IF(IFERROR(VLOOKUP(B259,check!$C$2:$P$323,12,FALSE),"")="NA","",IFERROR(VLOOKUP(B259,check!$C$2:$P$323,12,FALSE),""))</f>
        <v/>
      </c>
      <c r="N259" s="25" t="str">
        <f>IFERROR(L259-M259,"")</f>
        <v/>
      </c>
      <c r="O259" t="s">
        <v>63</v>
      </c>
      <c r="P259">
        <v>1</v>
      </c>
      <c r="Q259">
        <v>0</v>
      </c>
      <c r="R259">
        <v>1</v>
      </c>
      <c r="S259">
        <v>0</v>
      </c>
      <c r="T259" t="s">
        <v>63</v>
      </c>
      <c r="U259" t="s">
        <v>63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 t="s">
        <v>63</v>
      </c>
      <c r="AO259">
        <v>0</v>
      </c>
      <c r="AP259">
        <v>1</v>
      </c>
      <c r="AQ259">
        <v>-1</v>
      </c>
      <c r="AR259">
        <v>1</v>
      </c>
      <c r="AS259">
        <v>-1</v>
      </c>
      <c r="AT259">
        <v>-1</v>
      </c>
      <c r="AU259">
        <v>-1</v>
      </c>
      <c r="AV259">
        <v>-1</v>
      </c>
      <c r="AW259">
        <v>-1</v>
      </c>
      <c r="AX259">
        <v>-1</v>
      </c>
      <c r="AY259">
        <v>0</v>
      </c>
      <c r="AZ259">
        <v>1</v>
      </c>
      <c r="BA259">
        <v>1</v>
      </c>
      <c r="BB259">
        <v>0</v>
      </c>
      <c r="BC259">
        <v>0</v>
      </c>
      <c r="BD259">
        <v>0</v>
      </c>
      <c r="BE259">
        <v>0</v>
      </c>
      <c r="BF259">
        <v>1</v>
      </c>
      <c r="BG259">
        <v>1</v>
      </c>
      <c r="BH259">
        <v>0</v>
      </c>
      <c r="BI259">
        <v>1</v>
      </c>
      <c r="BJ259">
        <v>1</v>
      </c>
      <c r="BK259">
        <v>1</v>
      </c>
      <c r="BL259">
        <v>1</v>
      </c>
      <c r="BM259">
        <v>0</v>
      </c>
      <c r="BN259">
        <v>-1</v>
      </c>
    </row>
    <row r="260" spans="1:66" x14ac:dyDescent="0.25">
      <c r="A260">
        <v>6</v>
      </c>
      <c r="B260">
        <v>93783</v>
      </c>
      <c r="C260">
        <v>1153</v>
      </c>
      <c r="D260">
        <v>2</v>
      </c>
      <c r="E260">
        <v>1</v>
      </c>
      <c r="F260">
        <v>0.224</v>
      </c>
      <c r="G260">
        <f t="shared" si="8"/>
        <v>0</v>
      </c>
      <c r="H260" t="s">
        <v>84</v>
      </c>
      <c r="I260">
        <f t="shared" si="9"/>
        <v>0.224</v>
      </c>
      <c r="J260">
        <v>1</v>
      </c>
      <c r="K260" t="s">
        <v>63</v>
      </c>
      <c r="L260">
        <v>0</v>
      </c>
      <c r="M260" s="25">
        <f>IF(IFERROR(VLOOKUP(B260,check!$C$2:$P$323,12,FALSE),"")="NA","",IFERROR(VLOOKUP(B260,check!$C$2:$P$323,12,FALSE),""))</f>
        <v>0</v>
      </c>
      <c r="N260" s="25">
        <f>IFERROR(L260-M260,"")</f>
        <v>0</v>
      </c>
      <c r="O260" t="s">
        <v>63</v>
      </c>
      <c r="P260">
        <v>1</v>
      </c>
      <c r="Q260" t="s">
        <v>63</v>
      </c>
      <c r="R260">
        <v>1</v>
      </c>
      <c r="S260" t="s">
        <v>63</v>
      </c>
      <c r="T260">
        <v>0</v>
      </c>
      <c r="U260" t="s">
        <v>63</v>
      </c>
      <c r="V260">
        <v>1</v>
      </c>
      <c r="W260" t="s">
        <v>63</v>
      </c>
      <c r="X260">
        <v>1</v>
      </c>
      <c r="Y260" t="s">
        <v>63</v>
      </c>
      <c r="Z260">
        <v>0</v>
      </c>
      <c r="AA260" t="s">
        <v>63</v>
      </c>
      <c r="AB260">
        <v>0</v>
      </c>
      <c r="AC260" t="s">
        <v>63</v>
      </c>
      <c r="AD260">
        <v>0</v>
      </c>
      <c r="AE260" t="s">
        <v>63</v>
      </c>
      <c r="AF260">
        <v>1</v>
      </c>
      <c r="AG260" t="s">
        <v>63</v>
      </c>
      <c r="AH260">
        <v>1</v>
      </c>
      <c r="AI260" t="s">
        <v>63</v>
      </c>
      <c r="AJ260">
        <v>1</v>
      </c>
      <c r="AK260" t="s">
        <v>63</v>
      </c>
      <c r="AL260">
        <v>1</v>
      </c>
      <c r="AM260" t="s">
        <v>63</v>
      </c>
      <c r="AN260">
        <v>1</v>
      </c>
      <c r="AO260" t="s">
        <v>63</v>
      </c>
      <c r="AP260">
        <v>0</v>
      </c>
      <c r="AQ260">
        <v>-1</v>
      </c>
      <c r="AR260">
        <v>1</v>
      </c>
      <c r="AS260">
        <v>1</v>
      </c>
      <c r="AT260">
        <v>1</v>
      </c>
      <c r="AU260">
        <v>-1</v>
      </c>
      <c r="AV260">
        <v>-1</v>
      </c>
      <c r="AW260">
        <v>-1</v>
      </c>
      <c r="AX260">
        <v>0</v>
      </c>
      <c r="AY260">
        <v>1</v>
      </c>
      <c r="AZ260">
        <v>0</v>
      </c>
      <c r="BA260">
        <v>0</v>
      </c>
      <c r="BB260">
        <v>1</v>
      </c>
      <c r="BC260">
        <v>0</v>
      </c>
      <c r="BD260">
        <v>0</v>
      </c>
      <c r="BE260">
        <v>1</v>
      </c>
      <c r="BF260">
        <v>0</v>
      </c>
      <c r="BG260">
        <v>0</v>
      </c>
      <c r="BH260">
        <v>0</v>
      </c>
      <c r="BI260">
        <v>0</v>
      </c>
      <c r="BJ260">
        <v>-1</v>
      </c>
      <c r="BK260">
        <v>0</v>
      </c>
      <c r="BL260">
        <v>0</v>
      </c>
      <c r="BM260">
        <v>1</v>
      </c>
      <c r="BN260">
        <v>1</v>
      </c>
    </row>
    <row r="261" spans="1:66" x14ac:dyDescent="0.25">
      <c r="A261">
        <v>1</v>
      </c>
      <c r="B261">
        <v>93785</v>
      </c>
      <c r="C261">
        <v>1149</v>
      </c>
      <c r="D261">
        <v>5</v>
      </c>
      <c r="E261">
        <v>4</v>
      </c>
      <c r="F261">
        <v>2.6179999999999999</v>
      </c>
      <c r="G261">
        <f t="shared" si="8"/>
        <v>0</v>
      </c>
      <c r="H261" t="s">
        <v>84</v>
      </c>
      <c r="I261">
        <f t="shared" si="9"/>
        <v>2.6179999999999999</v>
      </c>
      <c r="J261">
        <v>0</v>
      </c>
      <c r="K261">
        <v>0</v>
      </c>
      <c r="L261">
        <v>0</v>
      </c>
      <c r="M261" s="25" t="str">
        <f>IF(IFERROR(VLOOKUP(B261,check!$C$2:$P$323,12,FALSE),"")="NA","",IFERROR(VLOOKUP(B261,check!$C$2:$P$323,12,FALSE),""))</f>
        <v/>
      </c>
      <c r="N261" s="25" t="str">
        <f>IFERROR(L261-M261,"")</f>
        <v/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-1</v>
      </c>
      <c r="AA261">
        <v>-1</v>
      </c>
      <c r="AB261">
        <v>0</v>
      </c>
      <c r="AC261">
        <v>0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0</v>
      </c>
      <c r="AM261">
        <v>0</v>
      </c>
      <c r="AN261">
        <v>1</v>
      </c>
      <c r="AO261">
        <v>1</v>
      </c>
      <c r="AP261">
        <v>1</v>
      </c>
      <c r="AQ261">
        <v>1</v>
      </c>
      <c r="AR261">
        <v>0</v>
      </c>
      <c r="AS261">
        <v>1</v>
      </c>
      <c r="AT261">
        <v>-1</v>
      </c>
      <c r="AU261">
        <v>1</v>
      </c>
      <c r="AV261">
        <v>0</v>
      </c>
      <c r="AW261">
        <v>-1</v>
      </c>
      <c r="AX261">
        <v>-1</v>
      </c>
      <c r="AY261">
        <v>1</v>
      </c>
      <c r="AZ261">
        <v>1</v>
      </c>
      <c r="BA261">
        <v>0</v>
      </c>
      <c r="BB261">
        <v>0</v>
      </c>
      <c r="BC261">
        <v>0</v>
      </c>
      <c r="BD261">
        <v>1</v>
      </c>
      <c r="BE261">
        <v>1</v>
      </c>
      <c r="BF261">
        <v>1</v>
      </c>
      <c r="BG261">
        <v>0</v>
      </c>
      <c r="BH261">
        <v>0</v>
      </c>
      <c r="BI261">
        <v>1</v>
      </c>
      <c r="BJ261">
        <v>0</v>
      </c>
      <c r="BK261">
        <v>1</v>
      </c>
      <c r="BL261">
        <v>1</v>
      </c>
      <c r="BM261">
        <v>1</v>
      </c>
      <c r="BN261">
        <v>0</v>
      </c>
    </row>
    <row r="262" spans="1:66" x14ac:dyDescent="0.25">
      <c r="A262">
        <v>5</v>
      </c>
      <c r="B262">
        <v>93789</v>
      </c>
      <c r="C262">
        <v>1209</v>
      </c>
      <c r="D262">
        <v>5</v>
      </c>
      <c r="E262">
        <v>4</v>
      </c>
      <c r="F262">
        <v>2.38</v>
      </c>
      <c r="G262">
        <f t="shared" si="8"/>
        <v>0</v>
      </c>
      <c r="H262" t="s">
        <v>84</v>
      </c>
      <c r="I262">
        <f t="shared" si="9"/>
        <v>2.38</v>
      </c>
      <c r="J262">
        <v>1</v>
      </c>
      <c r="K262">
        <v>1</v>
      </c>
      <c r="L262">
        <v>0</v>
      </c>
      <c r="M262" s="25">
        <f>IF(IFERROR(VLOOKUP(B262,check!$C$2:$P$323,12,FALSE),"")="NA","",IFERROR(VLOOKUP(B262,check!$C$2:$P$323,12,FALSE),""))</f>
        <v>1</v>
      </c>
      <c r="N262" s="25">
        <f>IFERROR(L262-M262,"")</f>
        <v>-1</v>
      </c>
      <c r="O262">
        <v>0</v>
      </c>
      <c r="P262">
        <v>1</v>
      </c>
      <c r="Q262">
        <v>1</v>
      </c>
      <c r="R262">
        <v>1</v>
      </c>
      <c r="S262">
        <v>1</v>
      </c>
      <c r="T262">
        <v>-1</v>
      </c>
      <c r="U262">
        <v>-1</v>
      </c>
      <c r="V262">
        <v>0</v>
      </c>
      <c r="W262">
        <v>0</v>
      </c>
      <c r="X262">
        <v>0</v>
      </c>
      <c r="Y262">
        <v>0</v>
      </c>
      <c r="Z262">
        <v>-1</v>
      </c>
      <c r="AA262">
        <v>-1</v>
      </c>
      <c r="AB262">
        <v>0</v>
      </c>
      <c r="AC262">
        <v>0</v>
      </c>
      <c r="AD262">
        <v>0</v>
      </c>
      <c r="AE262">
        <v>0</v>
      </c>
      <c r="AF262">
        <v>-1</v>
      </c>
      <c r="AG262">
        <v>-1</v>
      </c>
      <c r="AH262">
        <v>0</v>
      </c>
      <c r="AI262">
        <v>0</v>
      </c>
      <c r="AJ262">
        <v>1</v>
      </c>
      <c r="AK262">
        <v>1</v>
      </c>
      <c r="AL262">
        <v>-1</v>
      </c>
      <c r="AM262">
        <v>-1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1</v>
      </c>
      <c r="AT262">
        <v>1</v>
      </c>
      <c r="AU262">
        <v>-1</v>
      </c>
      <c r="AV262">
        <v>-1</v>
      </c>
      <c r="AW262">
        <v>-1</v>
      </c>
      <c r="AX262">
        <v>-1</v>
      </c>
      <c r="AY262">
        <v>-1</v>
      </c>
      <c r="AZ262">
        <v>1</v>
      </c>
      <c r="BA262">
        <v>1</v>
      </c>
      <c r="BB262">
        <v>-1</v>
      </c>
      <c r="BC262">
        <v>-1</v>
      </c>
      <c r="BD262">
        <v>1</v>
      </c>
      <c r="BE262">
        <v>1</v>
      </c>
      <c r="BF262">
        <v>1</v>
      </c>
      <c r="BG262">
        <v>-1</v>
      </c>
      <c r="BH262">
        <v>0</v>
      </c>
      <c r="BI262">
        <v>0</v>
      </c>
      <c r="BJ262">
        <v>1</v>
      </c>
      <c r="BK262">
        <v>1</v>
      </c>
      <c r="BL262">
        <v>0</v>
      </c>
      <c r="BM262">
        <v>-1</v>
      </c>
      <c r="BN262">
        <v>-1</v>
      </c>
    </row>
    <row r="263" spans="1:66" x14ac:dyDescent="0.25">
      <c r="A263">
        <v>6</v>
      </c>
      <c r="B263">
        <v>93796</v>
      </c>
      <c r="C263">
        <v>1201</v>
      </c>
      <c r="D263">
        <v>4</v>
      </c>
      <c r="E263">
        <v>4</v>
      </c>
      <c r="F263">
        <v>1.33</v>
      </c>
      <c r="G263">
        <f t="shared" si="8"/>
        <v>1.33</v>
      </c>
      <c r="H263" t="s">
        <v>84</v>
      </c>
      <c r="I263">
        <f t="shared" si="9"/>
        <v>1.33</v>
      </c>
      <c r="J263">
        <v>0</v>
      </c>
      <c r="K263">
        <v>0</v>
      </c>
      <c r="L263">
        <v>1</v>
      </c>
      <c r="M263" s="25">
        <f>IF(IFERROR(VLOOKUP(B263,check!$C$2:$P$323,12,FALSE),"")="NA","",IFERROR(VLOOKUP(B263,check!$C$2:$P$323,12,FALSE),""))</f>
        <v>1</v>
      </c>
      <c r="N263" s="25">
        <f>IFERROR(L263-M263,"")</f>
        <v>0</v>
      </c>
      <c r="O263">
        <v>0</v>
      </c>
      <c r="P263">
        <v>1</v>
      </c>
      <c r="Q263">
        <v>0</v>
      </c>
      <c r="R263">
        <v>0</v>
      </c>
      <c r="S263">
        <v>-1</v>
      </c>
      <c r="T263">
        <v>1</v>
      </c>
      <c r="U263">
        <v>0</v>
      </c>
      <c r="V263">
        <v>0</v>
      </c>
      <c r="W263">
        <v>0</v>
      </c>
      <c r="X263">
        <v>-1</v>
      </c>
      <c r="Y263">
        <v>0</v>
      </c>
      <c r="Z263">
        <v>0</v>
      </c>
      <c r="AA263">
        <v>0</v>
      </c>
      <c r="AB263">
        <v>-1</v>
      </c>
      <c r="AC263">
        <v>0</v>
      </c>
      <c r="AD263">
        <v>0</v>
      </c>
      <c r="AE263">
        <v>0</v>
      </c>
      <c r="AF263">
        <v>1</v>
      </c>
      <c r="AG263">
        <v>1</v>
      </c>
      <c r="AH263">
        <v>1</v>
      </c>
      <c r="AI263">
        <v>0</v>
      </c>
      <c r="AJ263">
        <v>1</v>
      </c>
      <c r="AK263">
        <v>1</v>
      </c>
      <c r="AL263">
        <v>0</v>
      </c>
      <c r="AM263">
        <v>0</v>
      </c>
      <c r="AN263">
        <v>0</v>
      </c>
      <c r="AO263">
        <v>0</v>
      </c>
      <c r="AP263">
        <v>1</v>
      </c>
      <c r="AQ263">
        <v>1</v>
      </c>
      <c r="AR263">
        <v>0</v>
      </c>
      <c r="AS263">
        <v>1</v>
      </c>
      <c r="AT263">
        <v>-1</v>
      </c>
      <c r="AU263">
        <v>1</v>
      </c>
      <c r="AV263">
        <v>0</v>
      </c>
      <c r="AW263">
        <v>-1</v>
      </c>
      <c r="AX263">
        <v>1</v>
      </c>
      <c r="AY263">
        <v>0</v>
      </c>
      <c r="AZ263">
        <v>1</v>
      </c>
      <c r="BA263">
        <v>1</v>
      </c>
      <c r="BB263">
        <v>1</v>
      </c>
      <c r="BC263">
        <v>1</v>
      </c>
      <c r="BD263">
        <v>0</v>
      </c>
      <c r="BE263">
        <v>0</v>
      </c>
      <c r="BF263">
        <v>-1</v>
      </c>
      <c r="BG263" t="s">
        <v>63</v>
      </c>
      <c r="BH263">
        <v>-1</v>
      </c>
      <c r="BI263">
        <v>0</v>
      </c>
      <c r="BJ263">
        <v>-1</v>
      </c>
      <c r="BK263">
        <v>1</v>
      </c>
      <c r="BL263">
        <v>1</v>
      </c>
      <c r="BM263">
        <v>0</v>
      </c>
      <c r="BN263">
        <v>0</v>
      </c>
    </row>
    <row r="264" spans="1:66" x14ac:dyDescent="0.25">
      <c r="A264">
        <v>2</v>
      </c>
      <c r="B264">
        <v>93798</v>
      </c>
      <c r="C264">
        <v>1080</v>
      </c>
      <c r="D264">
        <v>7</v>
      </c>
      <c r="E264">
        <v>4</v>
      </c>
      <c r="F264">
        <v>2.4180000000000001</v>
      </c>
      <c r="G264">
        <f t="shared" si="8"/>
        <v>-2.4180000000000001</v>
      </c>
      <c r="H264" t="s">
        <v>84</v>
      </c>
      <c r="I264">
        <f t="shared" si="9"/>
        <v>2.4180000000000001</v>
      </c>
      <c r="J264">
        <v>1</v>
      </c>
      <c r="K264">
        <v>1</v>
      </c>
      <c r="L264">
        <v>-1</v>
      </c>
      <c r="M264" s="25" t="str">
        <f>IF(IFERROR(VLOOKUP(B264,check!$C$2:$P$323,12,FALSE),"")="NA","",IFERROR(VLOOKUP(B264,check!$C$2:$P$323,12,FALSE),""))</f>
        <v/>
      </c>
      <c r="N264" s="25" t="str">
        <f>IFERROR(L264-M264,"")</f>
        <v/>
      </c>
      <c r="O264">
        <v>0</v>
      </c>
      <c r="P264">
        <v>1</v>
      </c>
      <c r="Q264">
        <v>1</v>
      </c>
      <c r="R264">
        <v>1</v>
      </c>
      <c r="S264">
        <v>1</v>
      </c>
      <c r="T264">
        <v>-1</v>
      </c>
      <c r="U264">
        <v>0</v>
      </c>
      <c r="V264">
        <v>-1</v>
      </c>
      <c r="W264">
        <v>-1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1</v>
      </c>
      <c r="AK264">
        <v>0</v>
      </c>
      <c r="AL264">
        <v>-1</v>
      </c>
      <c r="AM264">
        <v>0</v>
      </c>
      <c r="AN264">
        <v>0</v>
      </c>
      <c r="AO264">
        <v>1</v>
      </c>
      <c r="AP264">
        <v>-1</v>
      </c>
      <c r="AQ264">
        <v>-1</v>
      </c>
      <c r="AR264">
        <v>-1</v>
      </c>
      <c r="AS264">
        <v>-1</v>
      </c>
      <c r="AT264">
        <v>1</v>
      </c>
      <c r="AU264" t="s">
        <v>63</v>
      </c>
      <c r="AV264" t="s">
        <v>63</v>
      </c>
      <c r="AW264" t="s">
        <v>63</v>
      </c>
      <c r="AX264" t="s">
        <v>63</v>
      </c>
      <c r="AY264" t="s">
        <v>63</v>
      </c>
      <c r="AZ264">
        <v>-1</v>
      </c>
      <c r="BA264" t="s">
        <v>63</v>
      </c>
      <c r="BB264" t="s">
        <v>63</v>
      </c>
      <c r="BC264" t="s">
        <v>63</v>
      </c>
      <c r="BD264" t="s">
        <v>63</v>
      </c>
      <c r="BE264" t="s">
        <v>63</v>
      </c>
      <c r="BF264" t="s">
        <v>63</v>
      </c>
      <c r="BG264" t="s">
        <v>63</v>
      </c>
      <c r="BH264" t="s">
        <v>63</v>
      </c>
      <c r="BI264" t="s">
        <v>63</v>
      </c>
      <c r="BJ264" t="s">
        <v>63</v>
      </c>
      <c r="BK264" t="s">
        <v>63</v>
      </c>
      <c r="BL264" t="s">
        <v>63</v>
      </c>
      <c r="BM264" t="s">
        <v>63</v>
      </c>
      <c r="BN264" t="s">
        <v>63</v>
      </c>
    </row>
    <row r="265" spans="1:66" x14ac:dyDescent="0.25">
      <c r="A265">
        <v>6</v>
      </c>
      <c r="B265">
        <v>93810</v>
      </c>
      <c r="C265">
        <v>1201</v>
      </c>
      <c r="D265">
        <v>2</v>
      </c>
      <c r="E265">
        <v>2</v>
      </c>
      <c r="F265">
        <v>0.28000000000000003</v>
      </c>
      <c r="G265">
        <f t="shared" si="8"/>
        <v>-0.28000000000000003</v>
      </c>
      <c r="H265" t="s">
        <v>84</v>
      </c>
      <c r="I265">
        <f t="shared" si="9"/>
        <v>0.28000000000000003</v>
      </c>
      <c r="J265">
        <v>1</v>
      </c>
      <c r="K265">
        <v>-1</v>
      </c>
      <c r="L265">
        <v>-1</v>
      </c>
      <c r="M265" s="25">
        <f>IF(IFERROR(VLOOKUP(B265,check!$C$2:$P$323,12,FALSE),"")="NA","",IFERROR(VLOOKUP(B265,check!$C$2:$P$323,12,FALSE),""))</f>
        <v>0</v>
      </c>
      <c r="N265" s="25">
        <f>IFERROR(L265-M265,"")</f>
        <v>-1</v>
      </c>
      <c r="O265">
        <v>-1</v>
      </c>
      <c r="P265">
        <v>-1</v>
      </c>
      <c r="Q265">
        <v>-1</v>
      </c>
      <c r="R265">
        <v>0</v>
      </c>
      <c r="S265">
        <v>0</v>
      </c>
      <c r="T265">
        <v>-1</v>
      </c>
      <c r="U265">
        <v>-1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-1</v>
      </c>
      <c r="AE265">
        <v>-1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0</v>
      </c>
      <c r="AM265">
        <v>0</v>
      </c>
      <c r="AN265">
        <v>0</v>
      </c>
      <c r="AO265">
        <v>0</v>
      </c>
      <c r="AP265">
        <v>1</v>
      </c>
      <c r="AQ265">
        <v>-1</v>
      </c>
      <c r="AR265">
        <v>0</v>
      </c>
      <c r="AS265">
        <v>1</v>
      </c>
      <c r="AT265">
        <v>-1</v>
      </c>
      <c r="AU265">
        <v>0</v>
      </c>
      <c r="AV265">
        <v>0</v>
      </c>
      <c r="AW265">
        <v>-1</v>
      </c>
      <c r="AX265">
        <v>-1</v>
      </c>
      <c r="AY265">
        <v>-1</v>
      </c>
      <c r="AZ265">
        <v>-1</v>
      </c>
      <c r="BA265">
        <v>0</v>
      </c>
      <c r="BB265">
        <v>0</v>
      </c>
      <c r="BC265">
        <v>0</v>
      </c>
      <c r="BD265">
        <v>-1</v>
      </c>
      <c r="BE265">
        <v>-1</v>
      </c>
      <c r="BF265">
        <v>-1</v>
      </c>
      <c r="BG265">
        <v>0</v>
      </c>
      <c r="BH265">
        <v>0</v>
      </c>
      <c r="BI265">
        <v>-1</v>
      </c>
      <c r="BJ265">
        <v>-1</v>
      </c>
      <c r="BK265">
        <v>0</v>
      </c>
      <c r="BL265">
        <v>1</v>
      </c>
      <c r="BM265">
        <v>1</v>
      </c>
      <c r="BN265">
        <v>0</v>
      </c>
    </row>
    <row r="266" spans="1:66" x14ac:dyDescent="0.25">
      <c r="A266">
        <v>6</v>
      </c>
      <c r="B266">
        <v>93816</v>
      </c>
      <c r="C266">
        <v>1179</v>
      </c>
      <c r="D266">
        <v>3</v>
      </c>
      <c r="E266">
        <v>3</v>
      </c>
      <c r="F266">
        <v>0.91</v>
      </c>
      <c r="G266">
        <f t="shared" si="8"/>
        <v>0</v>
      </c>
      <c r="H266" t="s">
        <v>84</v>
      </c>
      <c r="I266">
        <f t="shared" si="9"/>
        <v>0.91</v>
      </c>
      <c r="J266">
        <v>1</v>
      </c>
      <c r="K266">
        <v>1</v>
      </c>
      <c r="L266">
        <v>0</v>
      </c>
      <c r="M266" s="25">
        <f>IF(IFERROR(VLOOKUP(B266,check!$C$2:$P$323,12,FALSE),"")="NA","",IFERROR(VLOOKUP(B266,check!$C$2:$P$323,12,FALSE),""))</f>
        <v>0</v>
      </c>
      <c r="N266" s="25">
        <f>IFERROR(L266-M266,"")</f>
        <v>0</v>
      </c>
      <c r="O266">
        <v>0</v>
      </c>
      <c r="P266">
        <v>1</v>
      </c>
      <c r="Q266">
        <v>1</v>
      </c>
      <c r="R266">
        <v>1</v>
      </c>
      <c r="S266">
        <v>1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1</v>
      </c>
      <c r="Z266">
        <v>1</v>
      </c>
      <c r="AA266">
        <v>1</v>
      </c>
      <c r="AB266">
        <v>0</v>
      </c>
      <c r="AC266">
        <v>0</v>
      </c>
      <c r="AD266">
        <v>0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0</v>
      </c>
      <c r="AQ266">
        <v>0</v>
      </c>
      <c r="AR266">
        <v>0</v>
      </c>
      <c r="AS266">
        <v>1</v>
      </c>
      <c r="AT266">
        <v>1</v>
      </c>
      <c r="AU266">
        <v>0</v>
      </c>
      <c r="AV266">
        <v>-1</v>
      </c>
      <c r="AW266">
        <v>-1</v>
      </c>
      <c r="AX266">
        <v>0</v>
      </c>
      <c r="AY266">
        <v>0</v>
      </c>
      <c r="AZ266">
        <v>1</v>
      </c>
      <c r="BA266">
        <v>1</v>
      </c>
      <c r="BB266">
        <v>0</v>
      </c>
      <c r="BC266">
        <v>0</v>
      </c>
      <c r="BD266">
        <v>-1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</row>
    <row r="267" spans="1:66" x14ac:dyDescent="0.25">
      <c r="A267">
        <v>5</v>
      </c>
      <c r="B267">
        <v>93817</v>
      </c>
      <c r="C267">
        <v>1109</v>
      </c>
      <c r="D267">
        <v>4</v>
      </c>
      <c r="E267">
        <v>3</v>
      </c>
      <c r="F267">
        <v>0.627</v>
      </c>
      <c r="G267">
        <f t="shared" si="8"/>
        <v>-0.627</v>
      </c>
      <c r="H267" t="s">
        <v>84</v>
      </c>
      <c r="I267">
        <f t="shared" si="9"/>
        <v>0.627</v>
      </c>
      <c r="J267">
        <v>-1</v>
      </c>
      <c r="K267">
        <v>-1</v>
      </c>
      <c r="L267">
        <v>-1</v>
      </c>
      <c r="M267" s="25">
        <f>IF(IFERROR(VLOOKUP(B267,check!$C$2:$P$323,12,FALSE),"")="NA","",IFERROR(VLOOKUP(B267,check!$C$2:$P$323,12,FALSE),""))</f>
        <v>-1</v>
      </c>
      <c r="N267" s="25">
        <f>IFERROR(L267-M267,"")</f>
        <v>0</v>
      </c>
      <c r="O267">
        <v>-1</v>
      </c>
      <c r="P267">
        <v>-1</v>
      </c>
      <c r="Q267">
        <v>-1</v>
      </c>
      <c r="R267">
        <v>0</v>
      </c>
      <c r="S267">
        <v>0</v>
      </c>
      <c r="T267">
        <v>-1</v>
      </c>
      <c r="U267">
        <v>-1</v>
      </c>
      <c r="V267">
        <v>-1</v>
      </c>
      <c r="W267">
        <v>-1</v>
      </c>
      <c r="X267">
        <v>-1</v>
      </c>
      <c r="Y267">
        <v>-1</v>
      </c>
      <c r="Z267">
        <v>-1</v>
      </c>
      <c r="AA267">
        <v>-1</v>
      </c>
      <c r="AB267">
        <v>-1</v>
      </c>
      <c r="AC267">
        <v>-1</v>
      </c>
      <c r="AD267">
        <v>-1</v>
      </c>
      <c r="AE267">
        <v>-1</v>
      </c>
      <c r="AF267">
        <v>-1</v>
      </c>
      <c r="AG267">
        <v>-1</v>
      </c>
      <c r="AH267">
        <v>-1</v>
      </c>
      <c r="AI267">
        <v>-1</v>
      </c>
      <c r="AJ267">
        <v>1</v>
      </c>
      <c r="AK267">
        <v>1</v>
      </c>
      <c r="AL267">
        <v>0</v>
      </c>
      <c r="AM267">
        <v>0</v>
      </c>
      <c r="AN267">
        <v>0</v>
      </c>
      <c r="AO267">
        <v>0</v>
      </c>
      <c r="AP267">
        <v>1</v>
      </c>
      <c r="AQ267">
        <v>-1</v>
      </c>
      <c r="AR267">
        <v>0</v>
      </c>
      <c r="AS267">
        <v>1</v>
      </c>
      <c r="AT267">
        <v>1</v>
      </c>
      <c r="AU267">
        <v>-1</v>
      </c>
      <c r="AV267">
        <v>-1</v>
      </c>
      <c r="AW267">
        <v>-1</v>
      </c>
      <c r="AX267">
        <v>0</v>
      </c>
      <c r="AY267">
        <v>0</v>
      </c>
      <c r="AZ267">
        <v>0</v>
      </c>
      <c r="BA267">
        <v>1</v>
      </c>
      <c r="BB267">
        <v>-1</v>
      </c>
      <c r="BC267">
        <v>-1</v>
      </c>
      <c r="BD267">
        <v>-1</v>
      </c>
      <c r="BE267">
        <v>-1</v>
      </c>
      <c r="BF267">
        <v>0</v>
      </c>
      <c r="BG267">
        <v>-1</v>
      </c>
      <c r="BH267">
        <v>0</v>
      </c>
      <c r="BI267">
        <v>-1</v>
      </c>
      <c r="BJ267">
        <v>-1</v>
      </c>
      <c r="BK267">
        <v>0</v>
      </c>
      <c r="BL267">
        <v>0</v>
      </c>
      <c r="BM267">
        <v>0</v>
      </c>
      <c r="BN267">
        <v>0</v>
      </c>
    </row>
    <row r="268" spans="1:66" x14ac:dyDescent="0.25">
      <c r="A268">
        <v>5</v>
      </c>
      <c r="B268">
        <v>93826</v>
      </c>
      <c r="C268">
        <v>1120</v>
      </c>
      <c r="D268">
        <v>7</v>
      </c>
      <c r="E268">
        <v>3</v>
      </c>
      <c r="F268">
        <v>0.434</v>
      </c>
      <c r="G268">
        <f t="shared" si="8"/>
        <v>-0.434</v>
      </c>
      <c r="H268" t="s">
        <v>84</v>
      </c>
      <c r="I268">
        <f t="shared" si="9"/>
        <v>0.434</v>
      </c>
      <c r="J268">
        <v>-1</v>
      </c>
      <c r="K268" t="s">
        <v>63</v>
      </c>
      <c r="L268">
        <v>-1</v>
      </c>
      <c r="M268" s="25">
        <f>IF(IFERROR(VLOOKUP(B268,check!$C$2:$P$323,12,FALSE),"")="NA","",IFERROR(VLOOKUP(B268,check!$C$2:$P$323,12,FALSE),""))</f>
        <v>0</v>
      </c>
      <c r="N268" s="25">
        <f>IFERROR(L268-M268,"")</f>
        <v>-1</v>
      </c>
      <c r="O268" t="s">
        <v>63</v>
      </c>
      <c r="P268">
        <v>-1</v>
      </c>
      <c r="Q268" t="s">
        <v>63</v>
      </c>
      <c r="R268">
        <v>-1</v>
      </c>
      <c r="S268" t="s">
        <v>63</v>
      </c>
      <c r="T268">
        <v>-1</v>
      </c>
      <c r="U268" t="s">
        <v>63</v>
      </c>
      <c r="V268">
        <v>-1</v>
      </c>
      <c r="W268" t="s">
        <v>63</v>
      </c>
      <c r="X268">
        <v>-1</v>
      </c>
      <c r="Y268" t="s">
        <v>63</v>
      </c>
      <c r="Z268">
        <v>-1</v>
      </c>
      <c r="AA268" t="s">
        <v>63</v>
      </c>
      <c r="AB268">
        <v>-1</v>
      </c>
      <c r="AC268" t="s">
        <v>63</v>
      </c>
      <c r="AD268">
        <v>0</v>
      </c>
      <c r="AE268" t="s">
        <v>63</v>
      </c>
      <c r="AF268">
        <v>0</v>
      </c>
      <c r="AG268" t="s">
        <v>63</v>
      </c>
      <c r="AH268">
        <v>0</v>
      </c>
      <c r="AI268" t="s">
        <v>63</v>
      </c>
      <c r="AJ268">
        <v>0</v>
      </c>
      <c r="AK268" t="s">
        <v>63</v>
      </c>
      <c r="AL268">
        <v>0</v>
      </c>
      <c r="AM268" t="s">
        <v>63</v>
      </c>
      <c r="AN268">
        <v>0</v>
      </c>
      <c r="AO268" t="s">
        <v>63</v>
      </c>
      <c r="AP268">
        <v>1</v>
      </c>
      <c r="AQ268">
        <v>1</v>
      </c>
      <c r="AR268">
        <v>0</v>
      </c>
      <c r="AS268">
        <v>1</v>
      </c>
      <c r="AT268">
        <v>-1</v>
      </c>
      <c r="AU268">
        <v>0</v>
      </c>
      <c r="AV268">
        <v>0</v>
      </c>
      <c r="AW268">
        <v>1</v>
      </c>
      <c r="AX268">
        <v>1</v>
      </c>
      <c r="AY268">
        <v>0</v>
      </c>
      <c r="AZ268">
        <v>1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1</v>
      </c>
      <c r="BL268">
        <v>0</v>
      </c>
      <c r="BM268">
        <v>1</v>
      </c>
      <c r="BN268">
        <v>-1</v>
      </c>
    </row>
    <row r="269" spans="1:66" x14ac:dyDescent="0.25">
      <c r="A269">
        <v>2</v>
      </c>
      <c r="B269">
        <v>93830</v>
      </c>
      <c r="C269">
        <v>1159</v>
      </c>
      <c r="D269">
        <v>2</v>
      </c>
      <c r="E269">
        <v>1</v>
      </c>
      <c r="F269">
        <v>0.224</v>
      </c>
      <c r="G269" t="str">
        <f t="shared" si="8"/>
        <v/>
      </c>
      <c r="H269" t="s">
        <v>84</v>
      </c>
      <c r="I269" t="str">
        <f t="shared" si="9"/>
        <v/>
      </c>
      <c r="J269">
        <v>1</v>
      </c>
      <c r="K269">
        <v>0</v>
      </c>
      <c r="L269" t="s">
        <v>63</v>
      </c>
      <c r="M269" s="25" t="str">
        <f>IF(IFERROR(VLOOKUP(B269,check!$C$2:$P$323,12,FALSE),"")="NA","",IFERROR(VLOOKUP(B269,check!$C$2:$P$323,12,FALSE),""))</f>
        <v/>
      </c>
      <c r="N269" s="25" t="str">
        <f>IFERROR(L269-M269,"")</f>
        <v/>
      </c>
      <c r="O269" t="s">
        <v>63</v>
      </c>
      <c r="P269">
        <v>0</v>
      </c>
      <c r="Q269">
        <v>0</v>
      </c>
      <c r="R269">
        <v>0</v>
      </c>
      <c r="S269">
        <v>0</v>
      </c>
      <c r="T269" t="s">
        <v>63</v>
      </c>
      <c r="U269" t="s">
        <v>63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0</v>
      </c>
      <c r="AK269">
        <v>0</v>
      </c>
      <c r="AL269">
        <v>1</v>
      </c>
      <c r="AM269">
        <v>1</v>
      </c>
      <c r="AN269" t="s">
        <v>63</v>
      </c>
      <c r="AO269" t="s">
        <v>63</v>
      </c>
      <c r="AP269">
        <v>0</v>
      </c>
      <c r="AQ269">
        <v>0</v>
      </c>
      <c r="AR269">
        <v>0</v>
      </c>
      <c r="AS269">
        <v>-1</v>
      </c>
      <c r="AT269">
        <v>1</v>
      </c>
      <c r="AU269">
        <v>0</v>
      </c>
      <c r="AV269">
        <v>0</v>
      </c>
      <c r="AW269">
        <v>0</v>
      </c>
      <c r="AX269">
        <v>1</v>
      </c>
      <c r="AY269">
        <v>1</v>
      </c>
      <c r="AZ269">
        <v>1</v>
      </c>
      <c r="BA269">
        <v>0</v>
      </c>
      <c r="BB269" t="s">
        <v>63</v>
      </c>
      <c r="BC269" t="s">
        <v>63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1</v>
      </c>
      <c r="BL269">
        <v>0</v>
      </c>
      <c r="BM269">
        <v>0</v>
      </c>
      <c r="BN269">
        <v>1</v>
      </c>
    </row>
    <row r="270" spans="1:66" x14ac:dyDescent="0.25">
      <c r="A270">
        <v>2</v>
      </c>
      <c r="B270">
        <v>93833</v>
      </c>
      <c r="C270">
        <v>1159</v>
      </c>
      <c r="D270">
        <v>2</v>
      </c>
      <c r="E270">
        <v>1</v>
      </c>
      <c r="F270">
        <v>0.224</v>
      </c>
      <c r="G270" t="str">
        <f t="shared" si="8"/>
        <v/>
      </c>
      <c r="H270" t="s">
        <v>84</v>
      </c>
      <c r="I270" t="str">
        <f t="shared" si="9"/>
        <v/>
      </c>
      <c r="J270">
        <v>1</v>
      </c>
      <c r="K270">
        <v>0</v>
      </c>
      <c r="L270" t="s">
        <v>63</v>
      </c>
      <c r="M270" s="25" t="str">
        <f>IF(IFERROR(VLOOKUP(B270,check!$C$2:$P$323,12,FALSE),"")="NA","",IFERROR(VLOOKUP(B270,check!$C$2:$P$323,12,FALSE),""))</f>
        <v/>
      </c>
      <c r="N270" s="25" t="str">
        <f>IFERROR(L270-M270,"")</f>
        <v/>
      </c>
      <c r="O270" t="s">
        <v>63</v>
      </c>
      <c r="P270">
        <v>1</v>
      </c>
      <c r="Q270">
        <v>0</v>
      </c>
      <c r="R270">
        <v>1</v>
      </c>
      <c r="S270">
        <v>0</v>
      </c>
      <c r="T270" t="s">
        <v>63</v>
      </c>
      <c r="U270" t="s">
        <v>63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 t="s">
        <v>63</v>
      </c>
      <c r="AE270" t="s">
        <v>63</v>
      </c>
      <c r="AF270">
        <v>0</v>
      </c>
      <c r="AG270">
        <v>0</v>
      </c>
      <c r="AH270">
        <v>1</v>
      </c>
      <c r="AI270">
        <v>0</v>
      </c>
      <c r="AJ270">
        <v>1</v>
      </c>
      <c r="AK270">
        <v>0</v>
      </c>
      <c r="AL270">
        <v>0</v>
      </c>
      <c r="AM270">
        <v>0</v>
      </c>
      <c r="AN270" t="s">
        <v>63</v>
      </c>
      <c r="AO270" t="s">
        <v>63</v>
      </c>
      <c r="AP270">
        <v>0</v>
      </c>
      <c r="AQ270">
        <v>0</v>
      </c>
      <c r="AR270">
        <v>-1</v>
      </c>
      <c r="AS270">
        <v>1</v>
      </c>
      <c r="AT270">
        <v>-1</v>
      </c>
      <c r="AU270">
        <v>-1</v>
      </c>
      <c r="AV270">
        <v>0</v>
      </c>
      <c r="AW270">
        <v>-1</v>
      </c>
      <c r="AX270">
        <v>-1</v>
      </c>
      <c r="AY270">
        <v>0</v>
      </c>
      <c r="AZ270">
        <v>0</v>
      </c>
      <c r="BA270">
        <v>0</v>
      </c>
      <c r="BB270" t="s">
        <v>63</v>
      </c>
      <c r="BC270" t="s">
        <v>63</v>
      </c>
      <c r="BD270" t="s">
        <v>63</v>
      </c>
      <c r="BE270">
        <v>0</v>
      </c>
      <c r="BF270" t="s">
        <v>63</v>
      </c>
      <c r="BG270" t="s">
        <v>63</v>
      </c>
      <c r="BH270" t="s">
        <v>63</v>
      </c>
      <c r="BI270" t="s">
        <v>63</v>
      </c>
      <c r="BJ270" t="s">
        <v>63</v>
      </c>
      <c r="BK270">
        <v>0</v>
      </c>
      <c r="BL270">
        <v>0</v>
      </c>
      <c r="BM270">
        <v>0</v>
      </c>
      <c r="BN270">
        <v>0</v>
      </c>
    </row>
    <row r="271" spans="1:66" x14ac:dyDescent="0.25">
      <c r="A271">
        <v>6</v>
      </c>
      <c r="B271">
        <v>93844</v>
      </c>
      <c r="C271">
        <v>1181</v>
      </c>
      <c r="D271">
        <v>2</v>
      </c>
      <c r="E271">
        <v>4</v>
      </c>
      <c r="F271">
        <v>0.24</v>
      </c>
      <c r="G271" t="str">
        <f t="shared" si="8"/>
        <v/>
      </c>
      <c r="H271" t="s">
        <v>84</v>
      </c>
      <c r="I271" t="str">
        <f t="shared" si="9"/>
        <v/>
      </c>
      <c r="J271">
        <v>-1</v>
      </c>
      <c r="K271">
        <v>-1</v>
      </c>
      <c r="L271" t="s">
        <v>63</v>
      </c>
      <c r="M271" s="25" t="str">
        <f>IF(IFERROR(VLOOKUP(B271,check!$C$2:$P$323,12,FALSE),"")="NA","",IFERROR(VLOOKUP(B271,check!$C$2:$P$323,12,FALSE),""))</f>
        <v/>
      </c>
      <c r="N271" s="25" t="str">
        <f>IFERROR(L271-M271,"")</f>
        <v/>
      </c>
      <c r="O271" t="s">
        <v>63</v>
      </c>
      <c r="P271">
        <v>-1</v>
      </c>
      <c r="Q271">
        <v>-1</v>
      </c>
      <c r="R271">
        <v>-1</v>
      </c>
      <c r="S271">
        <v>-1</v>
      </c>
      <c r="T271" t="s">
        <v>63</v>
      </c>
      <c r="U271" t="s">
        <v>63</v>
      </c>
      <c r="V271">
        <v>-1</v>
      </c>
      <c r="W271">
        <v>-1</v>
      </c>
      <c r="X271">
        <v>-1</v>
      </c>
      <c r="Y271">
        <v>-1</v>
      </c>
      <c r="Z271">
        <v>0</v>
      </c>
      <c r="AA271">
        <v>0</v>
      </c>
      <c r="AB271">
        <v>-1</v>
      </c>
      <c r="AC271">
        <v>-1</v>
      </c>
      <c r="AD271">
        <v>0</v>
      </c>
      <c r="AE271">
        <v>0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0</v>
      </c>
      <c r="AM271">
        <v>0</v>
      </c>
      <c r="AN271" t="s">
        <v>63</v>
      </c>
      <c r="AO271" t="s">
        <v>63</v>
      </c>
      <c r="AP271">
        <v>0</v>
      </c>
      <c r="AQ271">
        <v>0</v>
      </c>
      <c r="AR271">
        <v>-1</v>
      </c>
      <c r="AS271">
        <v>1</v>
      </c>
      <c r="AT271">
        <v>-1</v>
      </c>
      <c r="AU271">
        <v>-1</v>
      </c>
      <c r="AV271">
        <v>-1</v>
      </c>
      <c r="AW271">
        <v>-1</v>
      </c>
      <c r="AX271">
        <v>-1</v>
      </c>
      <c r="AY271">
        <v>0</v>
      </c>
      <c r="AZ271">
        <v>0</v>
      </c>
      <c r="BA271">
        <v>1</v>
      </c>
      <c r="BB271" t="s">
        <v>63</v>
      </c>
      <c r="BC271" t="s">
        <v>63</v>
      </c>
      <c r="BD271">
        <v>1</v>
      </c>
      <c r="BE271">
        <v>-1</v>
      </c>
      <c r="BF271">
        <v>1</v>
      </c>
      <c r="BG271">
        <v>0</v>
      </c>
      <c r="BH271">
        <v>-1</v>
      </c>
      <c r="BI271" t="s">
        <v>63</v>
      </c>
      <c r="BJ271" t="s">
        <v>63</v>
      </c>
      <c r="BK271">
        <v>1</v>
      </c>
      <c r="BL271">
        <v>1</v>
      </c>
      <c r="BM271">
        <v>0</v>
      </c>
      <c r="BN271">
        <v>0</v>
      </c>
    </row>
    <row r="272" spans="1:66" x14ac:dyDescent="0.25">
      <c r="A272">
        <v>2</v>
      </c>
      <c r="B272">
        <v>93847</v>
      </c>
      <c r="C272">
        <v>1181</v>
      </c>
      <c r="D272">
        <v>3</v>
      </c>
      <c r="E272">
        <v>3</v>
      </c>
      <c r="F272">
        <v>0.6</v>
      </c>
      <c r="G272" t="str">
        <f t="shared" si="8"/>
        <v/>
      </c>
      <c r="H272" t="s">
        <v>84</v>
      </c>
      <c r="I272" t="str">
        <f t="shared" si="9"/>
        <v/>
      </c>
      <c r="J272">
        <v>-1</v>
      </c>
      <c r="K272">
        <v>0</v>
      </c>
      <c r="L272" t="s">
        <v>63</v>
      </c>
      <c r="M272" s="25">
        <f>IF(IFERROR(VLOOKUP(B272,check!$C$2:$P$323,12,FALSE),"")="NA","",IFERROR(VLOOKUP(B272,check!$C$2:$P$323,12,FALSE),""))</f>
        <v>0</v>
      </c>
      <c r="N272" s="25" t="str">
        <f>IFERROR(L272-M272,"")</f>
        <v/>
      </c>
      <c r="O272" t="s">
        <v>63</v>
      </c>
      <c r="P272">
        <v>0</v>
      </c>
      <c r="Q272">
        <v>-1</v>
      </c>
      <c r="R272">
        <v>-1</v>
      </c>
      <c r="S272">
        <v>0</v>
      </c>
      <c r="T272" t="s">
        <v>63</v>
      </c>
      <c r="U272" t="s">
        <v>63</v>
      </c>
      <c r="V272">
        <v>0</v>
      </c>
      <c r="W272">
        <v>0</v>
      </c>
      <c r="X272">
        <v>1</v>
      </c>
      <c r="Y272">
        <v>0</v>
      </c>
      <c r="Z272">
        <v>1</v>
      </c>
      <c r="AA272">
        <v>0</v>
      </c>
      <c r="AB272">
        <v>-1</v>
      </c>
      <c r="AC272">
        <v>0</v>
      </c>
      <c r="AD272" t="s">
        <v>63</v>
      </c>
      <c r="AE272" t="s">
        <v>63</v>
      </c>
      <c r="AF272">
        <v>1</v>
      </c>
      <c r="AG272">
        <v>0</v>
      </c>
      <c r="AH272">
        <v>1</v>
      </c>
      <c r="AI272">
        <v>0</v>
      </c>
      <c r="AJ272">
        <v>1</v>
      </c>
      <c r="AK272">
        <v>0</v>
      </c>
      <c r="AL272">
        <v>1</v>
      </c>
      <c r="AM272">
        <v>0</v>
      </c>
      <c r="AN272" t="s">
        <v>63</v>
      </c>
      <c r="AO272" t="s">
        <v>63</v>
      </c>
      <c r="AP272">
        <v>0</v>
      </c>
      <c r="AQ272">
        <v>0</v>
      </c>
      <c r="AR272">
        <v>-1</v>
      </c>
      <c r="AS272">
        <v>1</v>
      </c>
      <c r="AT272">
        <v>-1</v>
      </c>
      <c r="AU272">
        <v>-1</v>
      </c>
      <c r="AV272">
        <v>-1</v>
      </c>
      <c r="AW272">
        <v>-1</v>
      </c>
      <c r="AX272">
        <v>-1</v>
      </c>
      <c r="AY272" t="s">
        <v>63</v>
      </c>
      <c r="AZ272">
        <v>0</v>
      </c>
      <c r="BA272">
        <v>0</v>
      </c>
      <c r="BB272" t="s">
        <v>63</v>
      </c>
      <c r="BC272" t="s">
        <v>63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1</v>
      </c>
      <c r="BL272">
        <v>0</v>
      </c>
      <c r="BM272">
        <v>0</v>
      </c>
      <c r="BN272">
        <v>0</v>
      </c>
    </row>
    <row r="273" spans="1:66" x14ac:dyDescent="0.25">
      <c r="A273">
        <v>5</v>
      </c>
      <c r="B273">
        <v>93859</v>
      </c>
      <c r="C273">
        <v>1159</v>
      </c>
      <c r="D273">
        <v>3</v>
      </c>
      <c r="E273">
        <v>2</v>
      </c>
      <c r="F273">
        <v>0.56000000000000005</v>
      </c>
      <c r="G273">
        <f t="shared" si="8"/>
        <v>-0.56000000000000005</v>
      </c>
      <c r="H273" t="s">
        <v>84</v>
      </c>
      <c r="I273">
        <f t="shared" si="9"/>
        <v>0.56000000000000005</v>
      </c>
      <c r="J273">
        <v>-1</v>
      </c>
      <c r="K273">
        <v>0</v>
      </c>
      <c r="L273">
        <v>-1</v>
      </c>
      <c r="M273" s="25" t="str">
        <f>IF(IFERROR(VLOOKUP(B273,check!$C$2:$P$323,12,FALSE),"")="NA","",IFERROR(VLOOKUP(B273,check!$C$2:$P$323,12,FALSE),""))</f>
        <v/>
      </c>
      <c r="N273" s="25" t="str">
        <f>IFERROR(L273-M273,"")</f>
        <v/>
      </c>
      <c r="O273">
        <v>-1</v>
      </c>
      <c r="P273">
        <v>-1</v>
      </c>
      <c r="Q273">
        <v>0</v>
      </c>
      <c r="R273">
        <v>-1</v>
      </c>
      <c r="S273">
        <v>0</v>
      </c>
      <c r="T273">
        <v>-1</v>
      </c>
      <c r="U273">
        <v>-1</v>
      </c>
      <c r="V273">
        <v>-1</v>
      </c>
      <c r="W273">
        <v>0</v>
      </c>
      <c r="X273">
        <v>0</v>
      </c>
      <c r="Y273">
        <v>0</v>
      </c>
      <c r="Z273">
        <v>-1</v>
      </c>
      <c r="AA273">
        <v>0</v>
      </c>
      <c r="AB273">
        <v>-1</v>
      </c>
      <c r="AC273">
        <v>0</v>
      </c>
      <c r="AD273">
        <v>-1</v>
      </c>
      <c r="AE273">
        <v>0</v>
      </c>
      <c r="AF273">
        <v>1</v>
      </c>
      <c r="AG273">
        <v>0</v>
      </c>
      <c r="AH273">
        <v>1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1</v>
      </c>
      <c r="AO273">
        <v>1</v>
      </c>
      <c r="AP273">
        <v>0</v>
      </c>
      <c r="AQ273">
        <v>0</v>
      </c>
      <c r="AR273">
        <v>-1</v>
      </c>
      <c r="AS273">
        <v>1</v>
      </c>
      <c r="AT273">
        <v>-1</v>
      </c>
      <c r="AU273">
        <v>0</v>
      </c>
      <c r="AV273">
        <v>-1</v>
      </c>
      <c r="AW273">
        <v>-1</v>
      </c>
      <c r="AX273">
        <v>1</v>
      </c>
      <c r="AY273">
        <v>0</v>
      </c>
      <c r="AZ273">
        <v>1</v>
      </c>
      <c r="BA273">
        <v>1</v>
      </c>
      <c r="BB273">
        <v>-1</v>
      </c>
      <c r="BC273">
        <v>-1</v>
      </c>
      <c r="BD273">
        <v>0</v>
      </c>
      <c r="BE273">
        <v>0</v>
      </c>
      <c r="BF273">
        <v>0</v>
      </c>
      <c r="BG273">
        <v>-1</v>
      </c>
      <c r="BH273">
        <v>-1</v>
      </c>
      <c r="BI273">
        <v>0</v>
      </c>
      <c r="BJ273">
        <v>-1</v>
      </c>
      <c r="BK273">
        <v>1</v>
      </c>
      <c r="BL273">
        <v>0</v>
      </c>
      <c r="BM273">
        <v>1</v>
      </c>
      <c r="BN273">
        <v>0</v>
      </c>
    </row>
    <row r="274" spans="1:66" x14ac:dyDescent="0.25">
      <c r="A274">
        <v>4</v>
      </c>
      <c r="B274">
        <v>93878</v>
      </c>
      <c r="C274">
        <v>1110</v>
      </c>
      <c r="D274">
        <v>3</v>
      </c>
      <c r="E274">
        <v>3</v>
      </c>
      <c r="F274">
        <v>0.35</v>
      </c>
      <c r="G274" t="str">
        <f t="shared" si="8"/>
        <v/>
      </c>
      <c r="H274" t="s">
        <v>84</v>
      </c>
      <c r="I274" t="str">
        <f t="shared" si="9"/>
        <v/>
      </c>
      <c r="J274">
        <v>1</v>
      </c>
      <c r="K274">
        <v>1</v>
      </c>
      <c r="L274" t="s">
        <v>63</v>
      </c>
      <c r="M274" s="25" t="str">
        <f>IF(IFERROR(VLOOKUP(B274,check!$C$2:$P$323,12,FALSE),"")="NA","",IFERROR(VLOOKUP(B274,check!$C$2:$P$323,12,FALSE),""))</f>
        <v/>
      </c>
      <c r="N274" s="25" t="str">
        <f>IFERROR(L274-M274,"")</f>
        <v/>
      </c>
      <c r="O274" t="s">
        <v>63</v>
      </c>
      <c r="P274">
        <v>1</v>
      </c>
      <c r="Q274">
        <v>1</v>
      </c>
      <c r="R274">
        <v>1</v>
      </c>
      <c r="S274">
        <v>1</v>
      </c>
      <c r="T274" t="s">
        <v>63</v>
      </c>
      <c r="U274" t="s">
        <v>63</v>
      </c>
      <c r="V274">
        <v>0</v>
      </c>
      <c r="W274">
        <v>0</v>
      </c>
      <c r="X274">
        <v>1</v>
      </c>
      <c r="Y274">
        <v>1</v>
      </c>
      <c r="Z274">
        <v>0</v>
      </c>
      <c r="AA274">
        <v>0</v>
      </c>
      <c r="AB274">
        <v>1</v>
      </c>
      <c r="AC274">
        <v>1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 t="s">
        <v>63</v>
      </c>
      <c r="AO274" t="s">
        <v>63</v>
      </c>
      <c r="AP274">
        <v>0</v>
      </c>
      <c r="AQ274">
        <v>0</v>
      </c>
      <c r="AR274">
        <v>-1</v>
      </c>
      <c r="AS274">
        <v>-1</v>
      </c>
      <c r="AT274">
        <v>1</v>
      </c>
      <c r="AU274">
        <v>0</v>
      </c>
      <c r="AV274">
        <v>-1</v>
      </c>
      <c r="AW274">
        <v>-1</v>
      </c>
      <c r="AX274">
        <v>-1</v>
      </c>
      <c r="AY274">
        <v>0</v>
      </c>
      <c r="AZ274">
        <v>0</v>
      </c>
      <c r="BA274">
        <v>0</v>
      </c>
      <c r="BB274" t="s">
        <v>63</v>
      </c>
      <c r="BC274" t="s">
        <v>63</v>
      </c>
      <c r="BD274">
        <v>1</v>
      </c>
      <c r="BE274">
        <v>1</v>
      </c>
      <c r="BF274">
        <v>0</v>
      </c>
      <c r="BG274">
        <v>0</v>
      </c>
      <c r="BH274">
        <v>0</v>
      </c>
      <c r="BI274">
        <v>0</v>
      </c>
      <c r="BJ274">
        <v>-1</v>
      </c>
      <c r="BK274">
        <v>0</v>
      </c>
      <c r="BL274">
        <v>1</v>
      </c>
      <c r="BM274">
        <v>-1</v>
      </c>
      <c r="BN274">
        <v>0</v>
      </c>
    </row>
    <row r="275" spans="1:66" x14ac:dyDescent="0.25">
      <c r="A275">
        <v>1</v>
      </c>
      <c r="B275">
        <v>93879</v>
      </c>
      <c r="C275">
        <v>1149</v>
      </c>
      <c r="D275">
        <v>3</v>
      </c>
      <c r="E275">
        <v>4</v>
      </c>
      <c r="F275">
        <v>0.77</v>
      </c>
      <c r="G275">
        <f t="shared" si="8"/>
        <v>0</v>
      </c>
      <c r="H275" t="s">
        <v>84</v>
      </c>
      <c r="I275">
        <f t="shared" si="9"/>
        <v>0.77</v>
      </c>
      <c r="J275">
        <v>1</v>
      </c>
      <c r="K275">
        <v>1</v>
      </c>
      <c r="L275">
        <v>0</v>
      </c>
      <c r="M275" s="25">
        <f>IF(IFERROR(VLOOKUP(B275,check!$C$2:$P$323,12,FALSE),"")="NA","",IFERROR(VLOOKUP(B275,check!$C$2:$P$323,12,FALSE),""))</f>
        <v>1</v>
      </c>
      <c r="N275" s="25">
        <f>IFERROR(L275-M275,"")</f>
        <v>-1</v>
      </c>
      <c r="O275">
        <v>-1</v>
      </c>
      <c r="P275">
        <v>1</v>
      </c>
      <c r="Q275">
        <v>1</v>
      </c>
      <c r="R275">
        <v>1</v>
      </c>
      <c r="S275">
        <v>1</v>
      </c>
      <c r="T275">
        <v>0</v>
      </c>
      <c r="U275">
        <v>-1</v>
      </c>
      <c r="V275">
        <v>-1</v>
      </c>
      <c r="W275">
        <v>-1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1</v>
      </c>
      <c r="AO275">
        <v>1</v>
      </c>
      <c r="AP275">
        <v>0</v>
      </c>
      <c r="AQ275">
        <v>0</v>
      </c>
      <c r="AR275">
        <v>0</v>
      </c>
      <c r="AS275">
        <v>1</v>
      </c>
      <c r="AT275">
        <v>1</v>
      </c>
      <c r="AU275">
        <v>-1</v>
      </c>
      <c r="AV275">
        <v>0</v>
      </c>
      <c r="AW275">
        <v>-1</v>
      </c>
      <c r="AX275">
        <v>1</v>
      </c>
      <c r="AY275">
        <v>-1</v>
      </c>
      <c r="AZ275">
        <v>1</v>
      </c>
      <c r="BA275">
        <v>-1</v>
      </c>
      <c r="BB275">
        <v>0</v>
      </c>
      <c r="BC275">
        <v>-1</v>
      </c>
      <c r="BD275">
        <v>-1</v>
      </c>
      <c r="BE275">
        <v>0</v>
      </c>
      <c r="BF275" t="s">
        <v>63</v>
      </c>
      <c r="BG275">
        <v>0</v>
      </c>
      <c r="BH275">
        <v>0</v>
      </c>
      <c r="BI275">
        <v>-1</v>
      </c>
      <c r="BJ275">
        <v>-1</v>
      </c>
      <c r="BK275">
        <v>-1</v>
      </c>
      <c r="BL275">
        <v>-1</v>
      </c>
      <c r="BM275">
        <v>-1</v>
      </c>
      <c r="BN275">
        <v>-1</v>
      </c>
    </row>
    <row r="276" spans="1:66" x14ac:dyDescent="0.25">
      <c r="A276">
        <v>5</v>
      </c>
      <c r="B276">
        <v>93888</v>
      </c>
      <c r="C276">
        <v>1201</v>
      </c>
      <c r="D276">
        <v>5</v>
      </c>
      <c r="E276">
        <v>4</v>
      </c>
      <c r="F276">
        <v>2.38</v>
      </c>
      <c r="G276">
        <f t="shared" si="8"/>
        <v>2.38</v>
      </c>
      <c r="H276" t="s">
        <v>84</v>
      </c>
      <c r="I276">
        <f t="shared" si="9"/>
        <v>2.38</v>
      </c>
      <c r="J276">
        <v>-1</v>
      </c>
      <c r="K276">
        <v>1</v>
      </c>
      <c r="L276">
        <v>1</v>
      </c>
      <c r="M276" s="25">
        <f>IF(IFERROR(VLOOKUP(B276,check!$C$2:$P$323,12,FALSE),"")="NA","",IFERROR(VLOOKUP(B276,check!$C$2:$P$323,12,FALSE),""))</f>
        <v>0</v>
      </c>
      <c r="N276" s="25">
        <f>IFERROR(L276-M276,"")</f>
        <v>1</v>
      </c>
      <c r="O276">
        <v>1</v>
      </c>
      <c r="P276">
        <v>-1</v>
      </c>
      <c r="Q276">
        <v>1</v>
      </c>
      <c r="R276">
        <v>0</v>
      </c>
      <c r="S276">
        <v>1</v>
      </c>
      <c r="T276">
        <v>1</v>
      </c>
      <c r="U276">
        <v>1</v>
      </c>
      <c r="V276">
        <v>0</v>
      </c>
      <c r="W276">
        <v>0</v>
      </c>
      <c r="X276">
        <v>-1</v>
      </c>
      <c r="Y276">
        <v>1</v>
      </c>
      <c r="Z276">
        <v>-1</v>
      </c>
      <c r="AA276">
        <v>1</v>
      </c>
      <c r="AB276">
        <v>-1</v>
      </c>
      <c r="AC276">
        <v>1</v>
      </c>
      <c r="AD276">
        <v>0</v>
      </c>
      <c r="AE276">
        <v>0</v>
      </c>
      <c r="AF276">
        <v>1</v>
      </c>
      <c r="AG276">
        <v>1</v>
      </c>
      <c r="AH276">
        <v>0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1</v>
      </c>
      <c r="AT276">
        <v>-1</v>
      </c>
      <c r="AU276">
        <v>0</v>
      </c>
      <c r="AV276">
        <v>0</v>
      </c>
      <c r="AW276">
        <v>-1</v>
      </c>
      <c r="AX276">
        <v>0</v>
      </c>
      <c r="AY276">
        <v>0</v>
      </c>
      <c r="AZ276">
        <v>1</v>
      </c>
      <c r="BA276">
        <v>0</v>
      </c>
      <c r="BB276">
        <v>0</v>
      </c>
      <c r="BC276">
        <v>1</v>
      </c>
      <c r="BD276">
        <v>1</v>
      </c>
      <c r="BE276">
        <v>1</v>
      </c>
      <c r="BF276">
        <v>1</v>
      </c>
      <c r="BG276">
        <v>1</v>
      </c>
      <c r="BH276">
        <v>1</v>
      </c>
      <c r="BI276">
        <v>1</v>
      </c>
      <c r="BJ276">
        <v>1</v>
      </c>
      <c r="BK276">
        <v>0</v>
      </c>
      <c r="BL276">
        <v>1</v>
      </c>
      <c r="BM276">
        <v>0</v>
      </c>
      <c r="BN276">
        <v>0</v>
      </c>
    </row>
    <row r="277" spans="1:66" x14ac:dyDescent="0.25">
      <c r="A277">
        <v>7</v>
      </c>
      <c r="B277">
        <v>93895</v>
      </c>
      <c r="C277">
        <v>1090</v>
      </c>
      <c r="D277">
        <v>8</v>
      </c>
      <c r="E277">
        <v>4</v>
      </c>
      <c r="F277">
        <v>2.82</v>
      </c>
      <c r="G277">
        <f t="shared" si="8"/>
        <v>-2.82</v>
      </c>
      <c r="H277" t="s">
        <v>84</v>
      </c>
      <c r="I277">
        <f t="shared" si="9"/>
        <v>2.82</v>
      </c>
      <c r="J277">
        <v>-1</v>
      </c>
      <c r="K277">
        <v>-1</v>
      </c>
      <c r="L277">
        <v>-1</v>
      </c>
      <c r="M277" s="25">
        <f>IF(IFERROR(VLOOKUP(B277,check!$C$2:$P$323,12,FALSE),"")="NA","",IFERROR(VLOOKUP(B277,check!$C$2:$P$323,12,FALSE),""))</f>
        <v>0</v>
      </c>
      <c r="N277" s="25">
        <f>IFERROR(L277-M277,"")</f>
        <v>-1</v>
      </c>
      <c r="O277">
        <v>-1</v>
      </c>
      <c r="P277">
        <v>-1</v>
      </c>
      <c r="Q277">
        <v>-1</v>
      </c>
      <c r="R277">
        <v>-1</v>
      </c>
      <c r="S277">
        <v>-1</v>
      </c>
      <c r="T277">
        <v>-1</v>
      </c>
      <c r="U277">
        <v>-1</v>
      </c>
      <c r="V277">
        <v>0</v>
      </c>
      <c r="W277">
        <v>-1</v>
      </c>
      <c r="X277">
        <v>-1</v>
      </c>
      <c r="Y277">
        <v>-1</v>
      </c>
      <c r="Z277">
        <v>-1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-1</v>
      </c>
      <c r="AM277" t="s">
        <v>63</v>
      </c>
      <c r="AN277">
        <v>-1</v>
      </c>
      <c r="AO277" t="s">
        <v>63</v>
      </c>
      <c r="AP277">
        <v>0</v>
      </c>
      <c r="AQ277">
        <v>1</v>
      </c>
      <c r="AR277">
        <v>-1</v>
      </c>
      <c r="AS277">
        <v>1</v>
      </c>
      <c r="AT277">
        <v>-1</v>
      </c>
      <c r="AU277">
        <v>0</v>
      </c>
      <c r="AV277">
        <v>-1</v>
      </c>
      <c r="AW277">
        <v>-1</v>
      </c>
      <c r="AX277">
        <v>-1</v>
      </c>
      <c r="AY277">
        <v>0</v>
      </c>
      <c r="AZ277">
        <v>1</v>
      </c>
      <c r="BA277">
        <v>1</v>
      </c>
      <c r="BB277">
        <v>1</v>
      </c>
      <c r="BC277">
        <v>0</v>
      </c>
      <c r="BD277">
        <v>-1</v>
      </c>
      <c r="BE277">
        <v>-1</v>
      </c>
      <c r="BF277">
        <v>-1</v>
      </c>
      <c r="BG277">
        <v>-1</v>
      </c>
      <c r="BH277">
        <v>0</v>
      </c>
      <c r="BI277">
        <v>0</v>
      </c>
      <c r="BJ277">
        <v>-1</v>
      </c>
      <c r="BK277">
        <v>1</v>
      </c>
      <c r="BL277">
        <v>0</v>
      </c>
      <c r="BM277">
        <v>-1</v>
      </c>
      <c r="BN277">
        <v>-1</v>
      </c>
    </row>
    <row r="278" spans="1:66" x14ac:dyDescent="0.25">
      <c r="A278">
        <v>6</v>
      </c>
      <c r="B278">
        <v>93902</v>
      </c>
      <c r="C278">
        <v>1080</v>
      </c>
      <c r="D278">
        <v>3</v>
      </c>
      <c r="E278">
        <v>2</v>
      </c>
      <c r="F278">
        <v>0.39</v>
      </c>
      <c r="G278">
        <f t="shared" si="8"/>
        <v>0.39</v>
      </c>
      <c r="H278" t="s">
        <v>84</v>
      </c>
      <c r="I278">
        <f t="shared" si="9"/>
        <v>0.39</v>
      </c>
      <c r="J278">
        <v>1</v>
      </c>
      <c r="K278">
        <v>1</v>
      </c>
      <c r="L278">
        <v>1</v>
      </c>
      <c r="M278" s="25">
        <f>IF(IFERROR(VLOOKUP(B278,check!$C$2:$P$323,12,FALSE),"")="NA","",IFERROR(VLOOKUP(B278,check!$C$2:$P$323,12,FALSE),""))</f>
        <v>0</v>
      </c>
      <c r="N278" s="25">
        <f>IFERROR(L278-M278,"")</f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1</v>
      </c>
      <c r="AK278">
        <v>1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1</v>
      </c>
      <c r="AS278">
        <v>-1</v>
      </c>
      <c r="AT278">
        <v>1</v>
      </c>
      <c r="AU278">
        <v>1</v>
      </c>
      <c r="AV278">
        <v>0</v>
      </c>
      <c r="AW278">
        <v>-1</v>
      </c>
      <c r="AX278">
        <v>0</v>
      </c>
      <c r="AY278">
        <v>0</v>
      </c>
      <c r="AZ278">
        <v>-1</v>
      </c>
      <c r="BA278">
        <v>0</v>
      </c>
      <c r="BB278">
        <v>0</v>
      </c>
      <c r="BC278">
        <v>0</v>
      </c>
      <c r="BD278">
        <v>0</v>
      </c>
      <c r="BE278">
        <v>-1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1</v>
      </c>
      <c r="BM278">
        <v>-1</v>
      </c>
      <c r="BN278">
        <v>-1</v>
      </c>
    </row>
    <row r="279" spans="1:66" x14ac:dyDescent="0.25">
      <c r="A279">
        <v>1</v>
      </c>
      <c r="B279">
        <v>93906</v>
      </c>
      <c r="C279">
        <v>1040</v>
      </c>
      <c r="D279">
        <v>4</v>
      </c>
      <c r="E279">
        <v>4</v>
      </c>
      <c r="F279">
        <v>1.1970000000000001</v>
      </c>
      <c r="G279">
        <f t="shared" si="8"/>
        <v>1.1970000000000001</v>
      </c>
      <c r="H279" t="s">
        <v>84</v>
      </c>
      <c r="I279">
        <f t="shared" si="9"/>
        <v>1.1970000000000001</v>
      </c>
      <c r="J279">
        <v>1</v>
      </c>
      <c r="K279">
        <v>1</v>
      </c>
      <c r="L279">
        <v>1</v>
      </c>
      <c r="M279" s="25">
        <f>IF(IFERROR(VLOOKUP(B279,check!$C$2:$P$323,12,FALSE),"")="NA","",IFERROR(VLOOKUP(B279,check!$C$2:$P$323,12,FALSE),""))</f>
        <v>1</v>
      </c>
      <c r="N279" s="25">
        <f>IFERROR(L279-M279,"")</f>
        <v>0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0</v>
      </c>
      <c r="W279">
        <v>0</v>
      </c>
      <c r="X279">
        <v>1</v>
      </c>
      <c r="Y279">
        <v>0</v>
      </c>
      <c r="Z279">
        <v>-1</v>
      </c>
      <c r="AA279">
        <v>-1</v>
      </c>
      <c r="AB279">
        <v>0</v>
      </c>
      <c r="AC279">
        <v>0</v>
      </c>
      <c r="AD279">
        <v>-1</v>
      </c>
      <c r="AE279">
        <v>-1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0</v>
      </c>
      <c r="AQ279">
        <v>0</v>
      </c>
      <c r="AR279">
        <v>0</v>
      </c>
      <c r="AS279">
        <v>1</v>
      </c>
      <c r="AT279">
        <v>1</v>
      </c>
      <c r="AU279">
        <v>-1</v>
      </c>
      <c r="AV279">
        <v>-1</v>
      </c>
      <c r="AW279">
        <v>-1</v>
      </c>
      <c r="AX279">
        <v>-1</v>
      </c>
      <c r="AY279">
        <v>0</v>
      </c>
      <c r="AZ279">
        <v>0</v>
      </c>
      <c r="BA279">
        <v>-1</v>
      </c>
      <c r="BB279">
        <v>-1</v>
      </c>
      <c r="BC279">
        <v>1</v>
      </c>
      <c r="BD279">
        <v>0</v>
      </c>
      <c r="BE279">
        <v>1</v>
      </c>
      <c r="BF279">
        <v>0</v>
      </c>
      <c r="BG279">
        <v>0</v>
      </c>
      <c r="BH279">
        <v>0</v>
      </c>
      <c r="BI279">
        <v>1</v>
      </c>
      <c r="BJ279">
        <v>0</v>
      </c>
      <c r="BK279">
        <v>0</v>
      </c>
      <c r="BL279">
        <v>-1</v>
      </c>
      <c r="BM279">
        <v>0</v>
      </c>
      <c r="BN279">
        <v>-1</v>
      </c>
    </row>
    <row r="280" spans="1:66" x14ac:dyDescent="0.25">
      <c r="A280">
        <v>6</v>
      </c>
      <c r="B280">
        <v>93912</v>
      </c>
      <c r="C280">
        <v>1181</v>
      </c>
      <c r="D280">
        <v>2</v>
      </c>
      <c r="E280">
        <v>2</v>
      </c>
      <c r="F280">
        <v>0.24</v>
      </c>
      <c r="G280">
        <f t="shared" si="8"/>
        <v>0</v>
      </c>
      <c r="H280" t="s">
        <v>84</v>
      </c>
      <c r="I280">
        <f t="shared" si="9"/>
        <v>0.24</v>
      </c>
      <c r="J280">
        <v>0</v>
      </c>
      <c r="K280">
        <v>1</v>
      </c>
      <c r="L280">
        <v>0</v>
      </c>
      <c r="M280" s="25">
        <f>IF(IFERROR(VLOOKUP(B280,check!$C$2:$P$323,12,FALSE),"")="NA","",IFERROR(VLOOKUP(B280,check!$C$2:$P$323,12,FALSE),""))</f>
        <v>0</v>
      </c>
      <c r="N280" s="25">
        <f>IFERROR(L280-M280,"")</f>
        <v>0</v>
      </c>
      <c r="O280">
        <v>1</v>
      </c>
      <c r="P280">
        <v>0</v>
      </c>
      <c r="Q280">
        <v>1</v>
      </c>
      <c r="R280">
        <v>1</v>
      </c>
      <c r="S280">
        <v>1</v>
      </c>
      <c r="T280">
        <v>0</v>
      </c>
      <c r="U280">
        <v>1</v>
      </c>
      <c r="V280">
        <v>0</v>
      </c>
      <c r="W280">
        <v>0</v>
      </c>
      <c r="X280">
        <v>1</v>
      </c>
      <c r="Y280">
        <v>1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1</v>
      </c>
      <c r="AG280">
        <v>0</v>
      </c>
      <c r="AH280">
        <v>1</v>
      </c>
      <c r="AI280">
        <v>0</v>
      </c>
      <c r="AJ280">
        <v>1</v>
      </c>
      <c r="AK280">
        <v>0</v>
      </c>
      <c r="AL280">
        <v>1</v>
      </c>
      <c r="AM280">
        <v>0</v>
      </c>
      <c r="AN280">
        <v>1</v>
      </c>
      <c r="AO280">
        <v>0</v>
      </c>
      <c r="AP280">
        <v>1</v>
      </c>
      <c r="AQ280">
        <v>1</v>
      </c>
      <c r="AR280">
        <v>1</v>
      </c>
      <c r="AS280">
        <v>-1</v>
      </c>
      <c r="AT280">
        <v>1</v>
      </c>
      <c r="AU280">
        <v>0</v>
      </c>
      <c r="AV280">
        <v>0</v>
      </c>
      <c r="AW280">
        <v>-1</v>
      </c>
      <c r="AX280">
        <v>0</v>
      </c>
      <c r="AY280">
        <v>1</v>
      </c>
      <c r="AZ280">
        <v>1</v>
      </c>
      <c r="BA280">
        <v>1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1</v>
      </c>
      <c r="BL280">
        <v>1</v>
      </c>
      <c r="BM280">
        <v>0</v>
      </c>
      <c r="BN280">
        <v>0</v>
      </c>
    </row>
    <row r="281" spans="1:66" x14ac:dyDescent="0.25">
      <c r="A281">
        <v>6</v>
      </c>
      <c r="B281">
        <v>93925</v>
      </c>
      <c r="C281">
        <v>1201</v>
      </c>
      <c r="D281">
        <v>4</v>
      </c>
      <c r="E281">
        <v>4</v>
      </c>
      <c r="F281">
        <v>1.33</v>
      </c>
      <c r="G281">
        <f t="shared" si="8"/>
        <v>1.33</v>
      </c>
      <c r="H281" t="s">
        <v>84</v>
      </c>
      <c r="I281">
        <f t="shared" si="9"/>
        <v>1.33</v>
      </c>
      <c r="J281">
        <v>1</v>
      </c>
      <c r="K281">
        <v>0</v>
      </c>
      <c r="L281">
        <v>1</v>
      </c>
      <c r="M281" s="25">
        <f>IF(IFERROR(VLOOKUP(B281,check!$C$2:$P$323,12,FALSE),"")="NA","",IFERROR(VLOOKUP(B281,check!$C$2:$P$323,12,FALSE),""))</f>
        <v>0</v>
      </c>
      <c r="N281" s="25">
        <f>IFERROR(L281-M281,"")</f>
        <v>1</v>
      </c>
      <c r="O281">
        <v>-1</v>
      </c>
      <c r="P281">
        <v>1</v>
      </c>
      <c r="Q281">
        <v>0</v>
      </c>
      <c r="R281">
        <v>0</v>
      </c>
      <c r="S281">
        <v>0</v>
      </c>
      <c r="T281">
        <v>-1</v>
      </c>
      <c r="U281">
        <v>-1</v>
      </c>
      <c r="V281" t="s">
        <v>63</v>
      </c>
      <c r="W281" t="s">
        <v>63</v>
      </c>
      <c r="X281">
        <v>1</v>
      </c>
      <c r="Y281">
        <v>0</v>
      </c>
      <c r="Z281">
        <v>1</v>
      </c>
      <c r="AA281">
        <v>0</v>
      </c>
      <c r="AB281">
        <v>1</v>
      </c>
      <c r="AC281">
        <v>-1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0</v>
      </c>
      <c r="AL281">
        <v>1</v>
      </c>
      <c r="AM281">
        <v>0</v>
      </c>
      <c r="AN281">
        <v>1</v>
      </c>
      <c r="AO281">
        <v>1</v>
      </c>
      <c r="AP281" t="s">
        <v>63</v>
      </c>
      <c r="AQ281" t="s">
        <v>63</v>
      </c>
      <c r="AR281" t="s">
        <v>63</v>
      </c>
      <c r="AS281" t="s">
        <v>63</v>
      </c>
      <c r="AT281" t="s">
        <v>63</v>
      </c>
      <c r="AU281" t="s">
        <v>63</v>
      </c>
      <c r="AV281" t="s">
        <v>63</v>
      </c>
      <c r="AW281" t="s">
        <v>63</v>
      </c>
      <c r="AX281" t="s">
        <v>63</v>
      </c>
      <c r="AY281" t="s">
        <v>63</v>
      </c>
      <c r="AZ281" t="s">
        <v>63</v>
      </c>
      <c r="BA281" t="s">
        <v>63</v>
      </c>
      <c r="BB281" t="s">
        <v>63</v>
      </c>
      <c r="BC281" t="s">
        <v>63</v>
      </c>
      <c r="BD281" t="s">
        <v>63</v>
      </c>
      <c r="BE281" t="s">
        <v>63</v>
      </c>
      <c r="BF281" t="s">
        <v>63</v>
      </c>
      <c r="BG281" t="s">
        <v>63</v>
      </c>
      <c r="BH281" t="s">
        <v>63</v>
      </c>
      <c r="BI281" t="s">
        <v>63</v>
      </c>
      <c r="BJ281" t="s">
        <v>63</v>
      </c>
      <c r="BK281" t="s">
        <v>63</v>
      </c>
      <c r="BL281" t="s">
        <v>63</v>
      </c>
      <c r="BM281">
        <v>0</v>
      </c>
      <c r="BN281">
        <v>-1</v>
      </c>
    </row>
    <row r="282" spans="1:66" x14ac:dyDescent="0.25">
      <c r="A282">
        <v>5</v>
      </c>
      <c r="B282">
        <v>93931</v>
      </c>
      <c r="C282">
        <v>1159</v>
      </c>
      <c r="D282">
        <v>2</v>
      </c>
      <c r="E282">
        <v>1</v>
      </c>
      <c r="F282">
        <v>0.224</v>
      </c>
      <c r="G282" t="str">
        <f t="shared" si="8"/>
        <v/>
      </c>
      <c r="H282" t="s">
        <v>84</v>
      </c>
      <c r="I282" t="str">
        <f t="shared" si="9"/>
        <v/>
      </c>
      <c r="J282">
        <v>0</v>
      </c>
      <c r="K282">
        <v>0</v>
      </c>
      <c r="L282" t="s">
        <v>63</v>
      </c>
      <c r="M282" s="25" t="str">
        <f>IF(IFERROR(VLOOKUP(B282,check!$C$2:$P$323,12,FALSE),"")="NA","",IFERROR(VLOOKUP(B282,check!$C$2:$P$323,12,FALSE),""))</f>
        <v/>
      </c>
      <c r="N282" s="25" t="str">
        <f>IFERROR(L282-M282,"")</f>
        <v/>
      </c>
      <c r="O282" t="s">
        <v>63</v>
      </c>
      <c r="P282">
        <v>0</v>
      </c>
      <c r="Q282">
        <v>0</v>
      </c>
      <c r="R282">
        <v>0</v>
      </c>
      <c r="S282">
        <v>0</v>
      </c>
      <c r="T282" t="s">
        <v>63</v>
      </c>
      <c r="U282" t="s">
        <v>63</v>
      </c>
      <c r="V282" t="s">
        <v>63</v>
      </c>
      <c r="W282" t="s">
        <v>63</v>
      </c>
      <c r="X282">
        <v>-1</v>
      </c>
      <c r="Y282">
        <v>0</v>
      </c>
      <c r="Z282">
        <v>0</v>
      </c>
      <c r="AA282">
        <v>0</v>
      </c>
      <c r="AB282">
        <v>-1</v>
      </c>
      <c r="AC282">
        <v>0</v>
      </c>
      <c r="AD282">
        <v>0</v>
      </c>
      <c r="AE282">
        <v>0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-1</v>
      </c>
      <c r="AM282">
        <v>-1</v>
      </c>
      <c r="AN282" t="s">
        <v>63</v>
      </c>
      <c r="AO282" t="s">
        <v>63</v>
      </c>
      <c r="AP282">
        <v>0</v>
      </c>
      <c r="AQ282">
        <v>0</v>
      </c>
      <c r="AR282">
        <v>0</v>
      </c>
      <c r="AS282">
        <v>1</v>
      </c>
      <c r="AT282">
        <v>-1</v>
      </c>
      <c r="AU282">
        <v>0</v>
      </c>
      <c r="AV282">
        <v>0</v>
      </c>
      <c r="AW282">
        <v>-1</v>
      </c>
      <c r="AX282">
        <v>1</v>
      </c>
      <c r="AY282">
        <v>0</v>
      </c>
      <c r="AZ282">
        <v>1</v>
      </c>
      <c r="BA282">
        <v>1</v>
      </c>
      <c r="BB282">
        <v>0</v>
      </c>
      <c r="BC282" t="s">
        <v>63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1</v>
      </c>
      <c r="BL282">
        <v>0</v>
      </c>
      <c r="BM282">
        <v>0</v>
      </c>
      <c r="BN282">
        <v>0</v>
      </c>
    </row>
    <row r="283" spans="1:66" x14ac:dyDescent="0.25">
      <c r="A283">
        <v>5</v>
      </c>
      <c r="B283">
        <v>93942</v>
      </c>
      <c r="C283">
        <v>1040</v>
      </c>
      <c r="D283">
        <v>8</v>
      </c>
      <c r="E283">
        <v>4</v>
      </c>
      <c r="F283">
        <v>5.9219999999999997</v>
      </c>
      <c r="G283">
        <f t="shared" si="8"/>
        <v>0</v>
      </c>
      <c r="H283" t="s">
        <v>84</v>
      </c>
      <c r="I283">
        <f t="shared" si="9"/>
        <v>5.9219999999999997</v>
      </c>
      <c r="J283">
        <v>-1</v>
      </c>
      <c r="K283">
        <v>0</v>
      </c>
      <c r="L283">
        <v>0</v>
      </c>
      <c r="M283" s="25">
        <f>IF(IFERROR(VLOOKUP(B283,check!$C$2:$P$323,12,FALSE),"")="NA","",IFERROR(VLOOKUP(B283,check!$C$2:$P$323,12,FALSE),""))</f>
        <v>1</v>
      </c>
      <c r="N283" s="25">
        <f>IFERROR(L283-M283,"")</f>
        <v>-1</v>
      </c>
      <c r="O283">
        <v>0</v>
      </c>
      <c r="P283">
        <v>-1</v>
      </c>
      <c r="Q283">
        <v>-1</v>
      </c>
      <c r="R283">
        <v>-1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-1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-1</v>
      </c>
      <c r="AE283">
        <v>-1</v>
      </c>
      <c r="AF283">
        <v>1</v>
      </c>
      <c r="AG283">
        <v>1</v>
      </c>
      <c r="AH283">
        <v>0</v>
      </c>
      <c r="AI283">
        <v>0</v>
      </c>
      <c r="AJ283">
        <v>1</v>
      </c>
      <c r="AK283">
        <v>1</v>
      </c>
      <c r="AL283">
        <v>0</v>
      </c>
      <c r="AM283">
        <v>0</v>
      </c>
      <c r="AN283">
        <v>0</v>
      </c>
      <c r="AO283">
        <v>-1</v>
      </c>
      <c r="AP283">
        <v>1</v>
      </c>
      <c r="AQ283">
        <v>1</v>
      </c>
      <c r="AR283">
        <v>0</v>
      </c>
      <c r="AS283">
        <v>-1</v>
      </c>
      <c r="AT283">
        <v>1</v>
      </c>
      <c r="AU283">
        <v>0</v>
      </c>
      <c r="AV283">
        <v>-1</v>
      </c>
      <c r="AW283">
        <v>-1</v>
      </c>
      <c r="AX283">
        <v>0</v>
      </c>
      <c r="AY283">
        <v>0</v>
      </c>
      <c r="AZ283">
        <v>0</v>
      </c>
      <c r="BA283">
        <v>1</v>
      </c>
      <c r="BB283">
        <v>0</v>
      </c>
      <c r="BC283">
        <v>1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1</v>
      </c>
      <c r="BM283">
        <v>0</v>
      </c>
      <c r="BN283">
        <v>-1</v>
      </c>
    </row>
    <row r="284" spans="1:66" x14ac:dyDescent="0.25">
      <c r="A284">
        <v>6</v>
      </c>
      <c r="B284">
        <v>93967</v>
      </c>
      <c r="C284">
        <v>1191</v>
      </c>
      <c r="D284">
        <v>1</v>
      </c>
      <c r="E284">
        <v>1</v>
      </c>
      <c r="F284">
        <v>0.05</v>
      </c>
      <c r="G284" t="str">
        <f t="shared" si="8"/>
        <v/>
      </c>
      <c r="H284" t="s">
        <v>84</v>
      </c>
      <c r="I284" t="str">
        <f t="shared" si="9"/>
        <v/>
      </c>
      <c r="J284">
        <v>0</v>
      </c>
      <c r="K284">
        <v>0</v>
      </c>
      <c r="L284" t="s">
        <v>63</v>
      </c>
      <c r="M284" s="25" t="str">
        <f>IF(IFERROR(VLOOKUP(B284,check!$C$2:$P$323,12,FALSE),"")="NA","",IFERROR(VLOOKUP(B284,check!$C$2:$P$323,12,FALSE),""))</f>
        <v/>
      </c>
      <c r="N284" s="25" t="str">
        <f>IFERROR(L284-M284,"")</f>
        <v/>
      </c>
      <c r="O284" t="s">
        <v>63</v>
      </c>
      <c r="P284">
        <v>0</v>
      </c>
      <c r="Q284">
        <v>0</v>
      </c>
      <c r="R284">
        <v>0</v>
      </c>
      <c r="S284">
        <v>0</v>
      </c>
      <c r="T284" t="s">
        <v>63</v>
      </c>
      <c r="U284" t="s">
        <v>63</v>
      </c>
      <c r="V284" t="s">
        <v>63</v>
      </c>
      <c r="W284" t="s">
        <v>63</v>
      </c>
      <c r="X284">
        <v>-1</v>
      </c>
      <c r="Y284">
        <v>-1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0</v>
      </c>
      <c r="AM284">
        <v>0</v>
      </c>
      <c r="AN284" t="s">
        <v>63</v>
      </c>
      <c r="AO284" t="s">
        <v>63</v>
      </c>
      <c r="AP284">
        <v>0</v>
      </c>
      <c r="AQ284">
        <v>0</v>
      </c>
      <c r="AR284">
        <v>-1</v>
      </c>
      <c r="AS284">
        <v>1</v>
      </c>
      <c r="AT284">
        <v>-1</v>
      </c>
      <c r="AU284">
        <v>-1</v>
      </c>
      <c r="AV284">
        <v>-1</v>
      </c>
      <c r="AW284">
        <v>-1</v>
      </c>
      <c r="AX284">
        <v>-1</v>
      </c>
      <c r="AY284">
        <v>0</v>
      </c>
      <c r="AZ284">
        <v>1</v>
      </c>
      <c r="BA284">
        <v>1</v>
      </c>
      <c r="BB284" t="s">
        <v>63</v>
      </c>
      <c r="BC284" t="s">
        <v>63</v>
      </c>
      <c r="BD284">
        <v>0</v>
      </c>
      <c r="BE284">
        <v>-1</v>
      </c>
      <c r="BF284">
        <v>-1</v>
      </c>
      <c r="BG284">
        <v>-1</v>
      </c>
      <c r="BH284">
        <v>-1</v>
      </c>
      <c r="BI284">
        <v>-1</v>
      </c>
      <c r="BJ284">
        <v>-1</v>
      </c>
      <c r="BK284">
        <v>1</v>
      </c>
      <c r="BL284">
        <v>1</v>
      </c>
      <c r="BM284">
        <v>0</v>
      </c>
      <c r="BN284">
        <v>0</v>
      </c>
    </row>
    <row r="285" spans="1:66" x14ac:dyDescent="0.25">
      <c r="A285">
        <v>4</v>
      </c>
      <c r="B285">
        <v>93970</v>
      </c>
      <c r="C285">
        <v>1219</v>
      </c>
      <c r="D285">
        <v>4</v>
      </c>
      <c r="E285">
        <v>3</v>
      </c>
      <c r="F285">
        <v>0.55100000000000005</v>
      </c>
      <c r="G285">
        <f t="shared" si="8"/>
        <v>0</v>
      </c>
      <c r="H285" t="s">
        <v>84</v>
      </c>
      <c r="I285">
        <f t="shared" si="9"/>
        <v>0.55100000000000005</v>
      </c>
      <c r="J285">
        <v>1</v>
      </c>
      <c r="K285">
        <v>1</v>
      </c>
      <c r="L285">
        <v>0</v>
      </c>
      <c r="M285" s="25">
        <f>IF(IFERROR(VLOOKUP(B285,check!$C$2:$P$323,12,FALSE),"")="NA","",IFERROR(VLOOKUP(B285,check!$C$2:$P$323,12,FALSE),""))</f>
        <v>-1</v>
      </c>
      <c r="N285" s="25">
        <f>IFERROR(L285-M285,"")</f>
        <v>1</v>
      </c>
      <c r="O285">
        <v>0</v>
      </c>
      <c r="P285">
        <v>1</v>
      </c>
      <c r="Q285">
        <v>1</v>
      </c>
      <c r="R285">
        <v>1</v>
      </c>
      <c r="S285">
        <v>1</v>
      </c>
      <c r="T285">
        <v>0</v>
      </c>
      <c r="U285">
        <v>0</v>
      </c>
      <c r="V285">
        <v>-1</v>
      </c>
      <c r="W285">
        <v>-1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0</v>
      </c>
      <c r="AE285">
        <v>0</v>
      </c>
      <c r="AF285">
        <v>1</v>
      </c>
      <c r="AG285">
        <v>0</v>
      </c>
      <c r="AH285">
        <v>1</v>
      </c>
      <c r="AI285">
        <v>0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-1</v>
      </c>
      <c r="AS285">
        <v>1</v>
      </c>
      <c r="AT285">
        <v>1</v>
      </c>
      <c r="AU285">
        <v>-1</v>
      </c>
      <c r="AV285">
        <v>-1</v>
      </c>
      <c r="AW285">
        <v>-1</v>
      </c>
      <c r="AX285">
        <v>-1</v>
      </c>
      <c r="AY285">
        <v>0</v>
      </c>
      <c r="AZ285">
        <v>0</v>
      </c>
      <c r="BA285">
        <v>-1</v>
      </c>
      <c r="BB285">
        <v>-1</v>
      </c>
      <c r="BC285">
        <v>1</v>
      </c>
      <c r="BD285">
        <v>1</v>
      </c>
      <c r="BE285">
        <v>1</v>
      </c>
      <c r="BF285">
        <v>1</v>
      </c>
      <c r="BG285">
        <v>0</v>
      </c>
      <c r="BH285">
        <v>0</v>
      </c>
      <c r="BI285">
        <v>1</v>
      </c>
      <c r="BJ285">
        <v>0</v>
      </c>
      <c r="BK285">
        <v>-1</v>
      </c>
      <c r="BL285">
        <v>-1</v>
      </c>
      <c r="BM285">
        <v>0</v>
      </c>
      <c r="BN285">
        <v>0</v>
      </c>
    </row>
    <row r="286" spans="1:66" x14ac:dyDescent="0.25">
      <c r="A286">
        <v>6</v>
      </c>
      <c r="B286">
        <v>93971</v>
      </c>
      <c r="C286">
        <v>1130</v>
      </c>
      <c r="D286">
        <v>2</v>
      </c>
      <c r="E286">
        <v>2</v>
      </c>
      <c r="F286">
        <v>5.6000000000000001E-2</v>
      </c>
      <c r="G286">
        <f t="shared" si="8"/>
        <v>0</v>
      </c>
      <c r="H286" t="s">
        <v>84</v>
      </c>
      <c r="I286">
        <f t="shared" si="9"/>
        <v>5.6000000000000001E-2</v>
      </c>
      <c r="J286">
        <v>0</v>
      </c>
      <c r="K286">
        <v>0</v>
      </c>
      <c r="L286">
        <v>0</v>
      </c>
      <c r="M286" s="25">
        <f>IF(IFERROR(VLOOKUP(B286,check!$C$2:$P$323,12,FALSE),"")="NA","",IFERROR(VLOOKUP(B286,check!$C$2:$P$323,12,FALSE),""))</f>
        <v>-1</v>
      </c>
      <c r="N286" s="25">
        <f>IFERROR(L286-M286,"")</f>
        <v>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-1</v>
      </c>
      <c r="U286">
        <v>0</v>
      </c>
      <c r="V286">
        <v>-1</v>
      </c>
      <c r="W286">
        <v>0</v>
      </c>
      <c r="X286">
        <v>1</v>
      </c>
      <c r="Y286">
        <v>1</v>
      </c>
      <c r="Z286">
        <v>-1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1</v>
      </c>
      <c r="AH286">
        <v>0</v>
      </c>
      <c r="AI286">
        <v>1</v>
      </c>
      <c r="AJ286">
        <v>1</v>
      </c>
      <c r="AK286">
        <v>1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-1</v>
      </c>
      <c r="AR286">
        <v>0</v>
      </c>
      <c r="AS286">
        <v>1</v>
      </c>
      <c r="AT286">
        <v>1</v>
      </c>
      <c r="AU286">
        <v>-1</v>
      </c>
      <c r="AV286">
        <v>-1</v>
      </c>
      <c r="AW286">
        <v>-1</v>
      </c>
      <c r="AX286">
        <v>0</v>
      </c>
      <c r="AY286">
        <v>0</v>
      </c>
      <c r="AZ286">
        <v>0</v>
      </c>
      <c r="BA286">
        <v>0</v>
      </c>
      <c r="BB286">
        <v>1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1</v>
      </c>
      <c r="BL286">
        <v>0</v>
      </c>
      <c r="BM286">
        <v>0</v>
      </c>
      <c r="BN286">
        <v>0</v>
      </c>
    </row>
    <row r="287" spans="1:66" x14ac:dyDescent="0.25">
      <c r="A287">
        <v>3</v>
      </c>
      <c r="B287">
        <v>93975</v>
      </c>
      <c r="C287">
        <v>1159</v>
      </c>
      <c r="D287">
        <v>4</v>
      </c>
      <c r="E287">
        <v>3</v>
      </c>
      <c r="F287">
        <v>1.0640000000000001</v>
      </c>
      <c r="G287" t="str">
        <f t="shared" si="8"/>
        <v/>
      </c>
      <c r="H287" t="s">
        <v>84</v>
      </c>
      <c r="I287" t="str">
        <f t="shared" si="9"/>
        <v/>
      </c>
      <c r="J287">
        <v>1</v>
      </c>
      <c r="K287">
        <v>1</v>
      </c>
      <c r="L287" t="s">
        <v>63</v>
      </c>
      <c r="M287" s="25" t="str">
        <f>IF(IFERROR(VLOOKUP(B287,check!$C$2:$P$323,12,FALSE),"")="NA","",IFERROR(VLOOKUP(B287,check!$C$2:$P$323,12,FALSE),""))</f>
        <v/>
      </c>
      <c r="N287" s="25" t="str">
        <f>IFERROR(L287-M287,"")</f>
        <v/>
      </c>
      <c r="O287" t="s">
        <v>63</v>
      </c>
      <c r="P287">
        <v>1</v>
      </c>
      <c r="Q287">
        <v>0</v>
      </c>
      <c r="R287">
        <v>1</v>
      </c>
      <c r="S287">
        <v>1</v>
      </c>
      <c r="T287" t="s">
        <v>63</v>
      </c>
      <c r="U287" t="s">
        <v>63</v>
      </c>
      <c r="V287">
        <v>1</v>
      </c>
      <c r="W287">
        <v>1</v>
      </c>
      <c r="X287">
        <v>1</v>
      </c>
      <c r="Y287">
        <v>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1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 t="s">
        <v>63</v>
      </c>
      <c r="AO287" t="s">
        <v>63</v>
      </c>
      <c r="AP287">
        <v>0</v>
      </c>
      <c r="AQ287">
        <v>0</v>
      </c>
      <c r="AR287">
        <v>0</v>
      </c>
      <c r="AS287">
        <v>-1</v>
      </c>
      <c r="AT287">
        <v>1</v>
      </c>
      <c r="AU287">
        <v>-1</v>
      </c>
      <c r="AV287">
        <v>-1</v>
      </c>
      <c r="AW287">
        <v>-1</v>
      </c>
      <c r="AX287">
        <v>-1</v>
      </c>
      <c r="AY287">
        <v>-1</v>
      </c>
      <c r="AZ287">
        <v>0</v>
      </c>
      <c r="BA287">
        <v>1</v>
      </c>
      <c r="BB287" t="s">
        <v>63</v>
      </c>
      <c r="BC287" t="s">
        <v>63</v>
      </c>
      <c r="BD287">
        <v>-1</v>
      </c>
      <c r="BE287">
        <v>0</v>
      </c>
      <c r="BF287">
        <v>-1</v>
      </c>
      <c r="BG287">
        <v>-1</v>
      </c>
      <c r="BH287">
        <v>-1</v>
      </c>
      <c r="BI287">
        <v>-1</v>
      </c>
      <c r="BJ287">
        <v>-1</v>
      </c>
      <c r="BK287">
        <v>0</v>
      </c>
      <c r="BL287">
        <v>1</v>
      </c>
      <c r="BM287">
        <v>-1</v>
      </c>
      <c r="BN287">
        <v>0</v>
      </c>
    </row>
    <row r="288" spans="1:66" x14ac:dyDescent="0.25">
      <c r="A288">
        <v>6</v>
      </c>
      <c r="B288">
        <v>93978</v>
      </c>
      <c r="C288">
        <v>1110</v>
      </c>
      <c r="D288">
        <v>5</v>
      </c>
      <c r="E288">
        <v>4</v>
      </c>
      <c r="F288">
        <v>1.19</v>
      </c>
      <c r="G288">
        <f t="shared" si="8"/>
        <v>0</v>
      </c>
      <c r="H288" t="s">
        <v>84</v>
      </c>
      <c r="I288">
        <f t="shared" si="9"/>
        <v>1.19</v>
      </c>
      <c r="J288">
        <v>-1</v>
      </c>
      <c r="K288">
        <v>1</v>
      </c>
      <c r="L288">
        <v>0</v>
      </c>
      <c r="M288" s="25">
        <f>IF(IFERROR(VLOOKUP(B288,check!$C$2:$P$323,12,FALSE),"")="NA","",IFERROR(VLOOKUP(B288,check!$C$2:$P$323,12,FALSE),""))</f>
        <v>-1</v>
      </c>
      <c r="N288" s="25">
        <f>IFERROR(L288-M288,"")</f>
        <v>1</v>
      </c>
      <c r="O288">
        <v>0</v>
      </c>
      <c r="P288">
        <v>-1</v>
      </c>
      <c r="Q288">
        <v>1</v>
      </c>
      <c r="R288">
        <v>-1</v>
      </c>
      <c r="S288">
        <v>1</v>
      </c>
      <c r="T288">
        <v>-1</v>
      </c>
      <c r="U288">
        <v>1</v>
      </c>
      <c r="V288">
        <v>0</v>
      </c>
      <c r="W288">
        <v>0</v>
      </c>
      <c r="X288">
        <v>-1</v>
      </c>
      <c r="Y288">
        <v>1</v>
      </c>
      <c r="Z288">
        <v>-1</v>
      </c>
      <c r="AA288">
        <v>0</v>
      </c>
      <c r="AB288">
        <v>-1</v>
      </c>
      <c r="AC288">
        <v>1</v>
      </c>
      <c r="AD288">
        <v>-1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1</v>
      </c>
      <c r="AT288">
        <v>-1</v>
      </c>
      <c r="AU288">
        <v>-1</v>
      </c>
      <c r="AV288">
        <v>-1</v>
      </c>
      <c r="AW288">
        <v>-1</v>
      </c>
      <c r="AX288">
        <v>-1</v>
      </c>
      <c r="AY288">
        <v>0</v>
      </c>
      <c r="AZ288">
        <v>1</v>
      </c>
      <c r="BA288">
        <v>0</v>
      </c>
      <c r="BB288">
        <v>0</v>
      </c>
      <c r="BC288">
        <v>0</v>
      </c>
      <c r="BD288">
        <v>0</v>
      </c>
      <c r="BE288">
        <v>1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1</v>
      </c>
      <c r="BL288">
        <v>0</v>
      </c>
      <c r="BM288">
        <v>1</v>
      </c>
      <c r="BN288">
        <v>0</v>
      </c>
    </row>
    <row r="289" spans="1:66" x14ac:dyDescent="0.25">
      <c r="A289">
        <v>6</v>
      </c>
      <c r="B289">
        <v>93985</v>
      </c>
      <c r="C289">
        <v>1159</v>
      </c>
      <c r="D289">
        <v>3</v>
      </c>
      <c r="E289">
        <v>4</v>
      </c>
      <c r="F289">
        <v>0.56000000000000005</v>
      </c>
      <c r="G289" t="str">
        <f t="shared" si="8"/>
        <v/>
      </c>
      <c r="H289" t="s">
        <v>84</v>
      </c>
      <c r="I289" t="str">
        <f t="shared" si="9"/>
        <v/>
      </c>
      <c r="J289">
        <v>-1</v>
      </c>
      <c r="K289">
        <v>-1</v>
      </c>
      <c r="L289" t="s">
        <v>63</v>
      </c>
      <c r="M289" s="25" t="str">
        <f>IF(IFERROR(VLOOKUP(B289,check!$C$2:$P$323,12,FALSE),"")="NA","",IFERROR(VLOOKUP(B289,check!$C$2:$P$323,12,FALSE),""))</f>
        <v/>
      </c>
      <c r="N289" s="25" t="str">
        <f>IFERROR(L289-M289,"")</f>
        <v/>
      </c>
      <c r="O289" t="s">
        <v>63</v>
      </c>
      <c r="P289">
        <v>-1</v>
      </c>
      <c r="Q289">
        <v>-1</v>
      </c>
      <c r="R289">
        <v>-1</v>
      </c>
      <c r="S289">
        <v>-1</v>
      </c>
      <c r="T289" t="s">
        <v>63</v>
      </c>
      <c r="U289" t="s">
        <v>63</v>
      </c>
      <c r="V289">
        <v>-1</v>
      </c>
      <c r="W289">
        <v>-1</v>
      </c>
      <c r="X289">
        <v>-1</v>
      </c>
      <c r="Y289">
        <v>-1</v>
      </c>
      <c r="Z289">
        <v>-1</v>
      </c>
      <c r="AA289">
        <v>-1</v>
      </c>
      <c r="AB289">
        <v>0</v>
      </c>
      <c r="AC289">
        <v>0</v>
      </c>
      <c r="AD289">
        <v>1</v>
      </c>
      <c r="AE289">
        <v>1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1</v>
      </c>
      <c r="AM289">
        <v>1</v>
      </c>
      <c r="AN289" t="s">
        <v>63</v>
      </c>
      <c r="AO289" t="s">
        <v>63</v>
      </c>
      <c r="AP289">
        <v>0</v>
      </c>
      <c r="AQ289">
        <v>1</v>
      </c>
      <c r="AR289">
        <v>-1</v>
      </c>
      <c r="AS289">
        <v>1</v>
      </c>
      <c r="AT289">
        <v>1</v>
      </c>
      <c r="AU289">
        <v>-1</v>
      </c>
      <c r="AV289">
        <v>-1</v>
      </c>
      <c r="AW289">
        <v>-1</v>
      </c>
      <c r="AX289">
        <v>-1</v>
      </c>
      <c r="AY289">
        <v>0</v>
      </c>
      <c r="AZ289">
        <v>1</v>
      </c>
      <c r="BA289">
        <v>1</v>
      </c>
      <c r="BB289" t="s">
        <v>63</v>
      </c>
      <c r="BC289" t="s">
        <v>63</v>
      </c>
      <c r="BD289">
        <v>1</v>
      </c>
      <c r="BE289">
        <v>0</v>
      </c>
      <c r="BF289">
        <v>0</v>
      </c>
      <c r="BG289">
        <v>1</v>
      </c>
      <c r="BH289">
        <v>0</v>
      </c>
      <c r="BI289">
        <v>0</v>
      </c>
      <c r="BJ289">
        <v>1</v>
      </c>
      <c r="BK289">
        <v>1</v>
      </c>
      <c r="BL289">
        <v>1</v>
      </c>
      <c r="BM289">
        <v>0</v>
      </c>
      <c r="BN289">
        <v>-1</v>
      </c>
    </row>
    <row r="290" spans="1:66" x14ac:dyDescent="0.25">
      <c r="A290">
        <v>8</v>
      </c>
      <c r="B290">
        <v>93991</v>
      </c>
      <c r="C290">
        <v>1161</v>
      </c>
      <c r="D290">
        <v>4</v>
      </c>
      <c r="E290">
        <v>4</v>
      </c>
      <c r="F290">
        <v>1.3109999999999999</v>
      </c>
      <c r="G290">
        <f t="shared" si="8"/>
        <v>-1.3109999999999999</v>
      </c>
      <c r="H290" t="s">
        <v>84</v>
      </c>
      <c r="I290">
        <f t="shared" si="9"/>
        <v>1.3109999999999999</v>
      </c>
      <c r="J290">
        <v>-1</v>
      </c>
      <c r="K290">
        <v>-1</v>
      </c>
      <c r="L290">
        <v>-1</v>
      </c>
      <c r="M290" s="25">
        <f>IF(IFERROR(VLOOKUP(B290,check!$C$2:$P$323,12,FALSE),"")="NA","",IFERROR(VLOOKUP(B290,check!$C$2:$P$323,12,FALSE),""))</f>
        <v>0</v>
      </c>
      <c r="N290" s="25">
        <f>IFERROR(L290-M290,"")</f>
        <v>-1</v>
      </c>
      <c r="O290">
        <v>-1</v>
      </c>
      <c r="P290">
        <v>-1</v>
      </c>
      <c r="Q290">
        <v>-1</v>
      </c>
      <c r="R290">
        <v>-1</v>
      </c>
      <c r="S290">
        <v>-1</v>
      </c>
      <c r="T290">
        <v>-1</v>
      </c>
      <c r="U290">
        <v>-1</v>
      </c>
      <c r="V290">
        <v>-1</v>
      </c>
      <c r="W290">
        <v>-1</v>
      </c>
      <c r="X290">
        <v>-1</v>
      </c>
      <c r="Y290">
        <v>-1</v>
      </c>
      <c r="Z290">
        <v>0</v>
      </c>
      <c r="AA290">
        <v>0</v>
      </c>
      <c r="AB290">
        <v>-1</v>
      </c>
      <c r="AC290">
        <v>-1</v>
      </c>
      <c r="AD290">
        <v>-1</v>
      </c>
      <c r="AE290">
        <v>-1</v>
      </c>
      <c r="AF290">
        <v>1</v>
      </c>
      <c r="AG290">
        <v>1</v>
      </c>
      <c r="AH290">
        <v>1</v>
      </c>
      <c r="AI290">
        <v>1</v>
      </c>
      <c r="AJ290">
        <v>0</v>
      </c>
      <c r="AK290">
        <v>0</v>
      </c>
      <c r="AL290">
        <v>1</v>
      </c>
      <c r="AM290">
        <v>1</v>
      </c>
      <c r="AN290">
        <v>0</v>
      </c>
      <c r="AO290">
        <v>0</v>
      </c>
      <c r="AP290">
        <v>0</v>
      </c>
      <c r="AQ290" t="s">
        <v>63</v>
      </c>
      <c r="AR290">
        <v>-1</v>
      </c>
      <c r="AS290">
        <v>1</v>
      </c>
      <c r="AT290">
        <v>-1</v>
      </c>
      <c r="AU290">
        <v>1</v>
      </c>
      <c r="AV290">
        <v>0</v>
      </c>
      <c r="AW290">
        <v>-1</v>
      </c>
      <c r="AX290">
        <v>0</v>
      </c>
      <c r="AY290">
        <v>-1</v>
      </c>
      <c r="AZ290">
        <v>1</v>
      </c>
      <c r="BA290">
        <v>0</v>
      </c>
      <c r="BB290">
        <v>-1</v>
      </c>
      <c r="BC290">
        <v>0</v>
      </c>
      <c r="BD290">
        <v>-1</v>
      </c>
      <c r="BE290">
        <v>0</v>
      </c>
      <c r="BF290">
        <v>-1</v>
      </c>
      <c r="BG290">
        <v>-1</v>
      </c>
      <c r="BH290">
        <v>0</v>
      </c>
      <c r="BI290">
        <v>0</v>
      </c>
      <c r="BJ290">
        <v>-1</v>
      </c>
      <c r="BK290">
        <v>1</v>
      </c>
      <c r="BL290">
        <v>0</v>
      </c>
      <c r="BM290">
        <v>0</v>
      </c>
      <c r="BN290">
        <v>0</v>
      </c>
    </row>
    <row r="291" spans="1:66" x14ac:dyDescent="0.25">
      <c r="A291">
        <v>6</v>
      </c>
      <c r="B291">
        <v>93996</v>
      </c>
      <c r="C291">
        <v>1130</v>
      </c>
      <c r="D291">
        <v>2</v>
      </c>
      <c r="E291">
        <v>2</v>
      </c>
      <c r="F291">
        <v>5.6000000000000001E-2</v>
      </c>
      <c r="G291">
        <f t="shared" si="8"/>
        <v>0</v>
      </c>
      <c r="H291" t="s">
        <v>84</v>
      </c>
      <c r="I291">
        <f t="shared" si="9"/>
        <v>5.6000000000000001E-2</v>
      </c>
      <c r="J291">
        <v>0</v>
      </c>
      <c r="K291">
        <v>-1</v>
      </c>
      <c r="L291">
        <v>0</v>
      </c>
      <c r="M291" s="25" t="str">
        <f>IF(IFERROR(VLOOKUP(B291,check!$C$2:$P$323,12,FALSE),"")="NA","",IFERROR(VLOOKUP(B291,check!$C$2:$P$323,12,FALSE),""))</f>
        <v/>
      </c>
      <c r="N291" s="25" t="str">
        <f>IFERROR(L291-M291,"")</f>
        <v/>
      </c>
      <c r="O291">
        <v>1</v>
      </c>
      <c r="P291">
        <v>0</v>
      </c>
      <c r="Q291">
        <v>-1</v>
      </c>
      <c r="R291">
        <v>-1</v>
      </c>
      <c r="S291">
        <v>-1</v>
      </c>
      <c r="T291">
        <v>-1</v>
      </c>
      <c r="U291">
        <v>1</v>
      </c>
      <c r="V291">
        <v>-1</v>
      </c>
      <c r="W291">
        <v>-1</v>
      </c>
      <c r="X291">
        <v>-1</v>
      </c>
      <c r="Y291">
        <v>-1</v>
      </c>
      <c r="Z291">
        <v>-1</v>
      </c>
      <c r="AA291">
        <v>-1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1</v>
      </c>
      <c r="AH291">
        <v>0</v>
      </c>
      <c r="AI291">
        <v>1</v>
      </c>
      <c r="AJ291">
        <v>1</v>
      </c>
      <c r="AK291">
        <v>1</v>
      </c>
      <c r="AL291">
        <v>0</v>
      </c>
      <c r="AM291">
        <v>0</v>
      </c>
      <c r="AN291">
        <v>0</v>
      </c>
      <c r="AO291">
        <v>1</v>
      </c>
      <c r="AP291">
        <v>0</v>
      </c>
      <c r="AQ291">
        <v>0</v>
      </c>
      <c r="AR291">
        <v>-1</v>
      </c>
      <c r="AS291">
        <v>1</v>
      </c>
      <c r="AT291">
        <v>-1</v>
      </c>
      <c r="AU291">
        <v>-1</v>
      </c>
      <c r="AV291">
        <v>-1</v>
      </c>
      <c r="AW291">
        <v>-1</v>
      </c>
      <c r="AX291">
        <v>-1</v>
      </c>
      <c r="AY291">
        <v>-1</v>
      </c>
      <c r="AZ291">
        <v>1</v>
      </c>
      <c r="BA291">
        <v>-1</v>
      </c>
      <c r="BB291">
        <v>0</v>
      </c>
      <c r="BC291">
        <v>1</v>
      </c>
      <c r="BD291">
        <v>-1</v>
      </c>
      <c r="BE291">
        <v>-1</v>
      </c>
      <c r="BF291">
        <v>-1</v>
      </c>
      <c r="BG291">
        <v>0</v>
      </c>
      <c r="BH291">
        <v>-1</v>
      </c>
      <c r="BI291">
        <v>-1</v>
      </c>
      <c r="BJ291">
        <v>-1</v>
      </c>
      <c r="BK291">
        <v>1</v>
      </c>
      <c r="BL291">
        <v>1</v>
      </c>
      <c r="BM291">
        <v>-1</v>
      </c>
      <c r="BN291">
        <v>-1</v>
      </c>
    </row>
    <row r="292" spans="1:66" x14ac:dyDescent="0.25">
      <c r="A292">
        <v>6</v>
      </c>
      <c r="B292">
        <v>94022</v>
      </c>
      <c r="C292">
        <v>1149</v>
      </c>
      <c r="D292">
        <v>4</v>
      </c>
      <c r="E292">
        <v>4</v>
      </c>
      <c r="F292">
        <v>1.4630000000000001</v>
      </c>
      <c r="G292">
        <f t="shared" si="8"/>
        <v>-1.4630000000000001</v>
      </c>
      <c r="H292" t="s">
        <v>84</v>
      </c>
      <c r="I292">
        <f t="shared" si="9"/>
        <v>1.4630000000000001</v>
      </c>
      <c r="J292">
        <v>0</v>
      </c>
      <c r="K292">
        <v>0</v>
      </c>
      <c r="L292">
        <v>-1</v>
      </c>
      <c r="M292" s="25">
        <f>IF(IFERROR(VLOOKUP(B292,check!$C$2:$P$323,12,FALSE),"")="NA","",IFERROR(VLOOKUP(B292,check!$C$2:$P$323,12,FALSE),""))</f>
        <v>-1</v>
      </c>
      <c r="N292" s="25">
        <f>IFERROR(L292-M292,"")</f>
        <v>0</v>
      </c>
      <c r="O292">
        <v>-1</v>
      </c>
      <c r="P292">
        <v>0</v>
      </c>
      <c r="Q292">
        <v>0</v>
      </c>
      <c r="R292">
        <v>0</v>
      </c>
      <c r="S292">
        <v>0</v>
      </c>
      <c r="T292">
        <v>-1</v>
      </c>
      <c r="U292">
        <v>-1</v>
      </c>
      <c r="V292">
        <v>0</v>
      </c>
      <c r="W292">
        <v>0</v>
      </c>
      <c r="X292">
        <v>-1</v>
      </c>
      <c r="Y292">
        <v>-1</v>
      </c>
      <c r="Z292">
        <v>-1</v>
      </c>
      <c r="AA292">
        <v>-1</v>
      </c>
      <c r="AB292">
        <v>-1</v>
      </c>
      <c r="AC292">
        <v>-1</v>
      </c>
      <c r="AD292">
        <v>0</v>
      </c>
      <c r="AE292">
        <v>0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0</v>
      </c>
      <c r="AM292">
        <v>0</v>
      </c>
      <c r="AN292">
        <v>-1</v>
      </c>
      <c r="AO292">
        <v>-1</v>
      </c>
      <c r="AP292">
        <v>0</v>
      </c>
      <c r="AQ292">
        <v>0</v>
      </c>
      <c r="AR292">
        <v>1</v>
      </c>
      <c r="AS292">
        <v>1</v>
      </c>
      <c r="AT292">
        <v>-1</v>
      </c>
      <c r="AU292">
        <v>0</v>
      </c>
      <c r="AV292">
        <v>-1</v>
      </c>
      <c r="AW292">
        <v>-1</v>
      </c>
      <c r="AX292">
        <v>0</v>
      </c>
      <c r="AY292">
        <v>0</v>
      </c>
      <c r="AZ292">
        <v>0</v>
      </c>
      <c r="BA292">
        <v>1</v>
      </c>
      <c r="BB292">
        <v>0</v>
      </c>
      <c r="BC292">
        <v>-1</v>
      </c>
      <c r="BD292">
        <v>-1</v>
      </c>
      <c r="BE292">
        <v>-1</v>
      </c>
      <c r="BF292">
        <v>0</v>
      </c>
      <c r="BG292">
        <v>0</v>
      </c>
      <c r="BH292">
        <v>-1</v>
      </c>
      <c r="BI292">
        <v>-1</v>
      </c>
      <c r="BJ292">
        <v>-1</v>
      </c>
      <c r="BK292">
        <v>0</v>
      </c>
      <c r="BL292">
        <v>1</v>
      </c>
      <c r="BM292">
        <v>0</v>
      </c>
      <c r="BN292">
        <v>1</v>
      </c>
    </row>
    <row r="293" spans="1:66" x14ac:dyDescent="0.25">
      <c r="A293">
        <v>5</v>
      </c>
      <c r="B293">
        <v>94028</v>
      </c>
      <c r="C293">
        <v>1060</v>
      </c>
      <c r="D293">
        <v>8</v>
      </c>
      <c r="E293">
        <v>4</v>
      </c>
      <c r="F293">
        <v>9.1180000000000003</v>
      </c>
      <c r="G293">
        <f t="shared" si="8"/>
        <v>9.1180000000000003</v>
      </c>
      <c r="H293" t="s">
        <v>84</v>
      </c>
      <c r="I293">
        <f t="shared" si="9"/>
        <v>9.1180000000000003</v>
      </c>
      <c r="J293">
        <v>0</v>
      </c>
      <c r="K293">
        <v>1</v>
      </c>
      <c r="L293">
        <v>1</v>
      </c>
      <c r="M293" s="25" t="str">
        <f>IF(IFERROR(VLOOKUP(B293,check!$C$2:$P$323,12,FALSE),"")="NA","",IFERROR(VLOOKUP(B293,check!$C$2:$P$323,12,FALSE),""))</f>
        <v/>
      </c>
      <c r="N293" s="25" t="str">
        <f>IFERROR(L293-M293,"")</f>
        <v/>
      </c>
      <c r="O293">
        <v>1</v>
      </c>
      <c r="P293">
        <v>0</v>
      </c>
      <c r="Q293">
        <v>1</v>
      </c>
      <c r="R293">
        <v>0</v>
      </c>
      <c r="S293">
        <v>1</v>
      </c>
      <c r="T293">
        <v>1</v>
      </c>
      <c r="U293">
        <v>1</v>
      </c>
      <c r="V293">
        <v>0</v>
      </c>
      <c r="W293">
        <v>0</v>
      </c>
      <c r="X293">
        <v>0</v>
      </c>
      <c r="Y293">
        <v>1</v>
      </c>
      <c r="Z293">
        <v>0</v>
      </c>
      <c r="AA293">
        <v>0</v>
      </c>
      <c r="AB293">
        <v>0</v>
      </c>
      <c r="AC293">
        <v>1</v>
      </c>
      <c r="AD293">
        <v>0</v>
      </c>
      <c r="AE293">
        <v>0</v>
      </c>
      <c r="AF293">
        <v>1</v>
      </c>
      <c r="AG293">
        <v>0</v>
      </c>
      <c r="AH293">
        <v>1</v>
      </c>
      <c r="AI293">
        <v>0</v>
      </c>
      <c r="AJ293">
        <v>1</v>
      </c>
      <c r="AK293">
        <v>0</v>
      </c>
      <c r="AL293">
        <v>1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1</v>
      </c>
      <c r="AT293">
        <v>-1</v>
      </c>
      <c r="AU293">
        <v>0</v>
      </c>
      <c r="AV293">
        <v>0</v>
      </c>
      <c r="AW293">
        <v>0</v>
      </c>
      <c r="AX293">
        <v>0</v>
      </c>
      <c r="AY293">
        <v>1</v>
      </c>
      <c r="AZ293">
        <v>1</v>
      </c>
      <c r="BA293">
        <v>1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-1</v>
      </c>
      <c r="BK293">
        <v>1</v>
      </c>
      <c r="BL293">
        <v>1</v>
      </c>
      <c r="BM293">
        <v>1</v>
      </c>
      <c r="BN293">
        <v>1</v>
      </c>
    </row>
    <row r="294" spans="1:66" x14ac:dyDescent="0.25">
      <c r="A294">
        <v>5</v>
      </c>
      <c r="B294">
        <v>94050</v>
      </c>
      <c r="C294">
        <v>1179</v>
      </c>
      <c r="D294">
        <v>1</v>
      </c>
      <c r="E294">
        <v>1</v>
      </c>
      <c r="F294">
        <v>9.0999999999999998E-2</v>
      </c>
      <c r="G294" t="str">
        <f t="shared" si="8"/>
        <v/>
      </c>
      <c r="H294" t="s">
        <v>84</v>
      </c>
      <c r="I294" t="str">
        <f t="shared" si="9"/>
        <v/>
      </c>
      <c r="J294">
        <v>-1</v>
      </c>
      <c r="K294">
        <v>-1</v>
      </c>
      <c r="L294" t="s">
        <v>63</v>
      </c>
      <c r="M294" s="25" t="str">
        <f>IF(IFERROR(VLOOKUP(B294,check!$C$2:$P$323,12,FALSE),"")="NA","",IFERROR(VLOOKUP(B294,check!$C$2:$P$323,12,FALSE),""))</f>
        <v/>
      </c>
      <c r="N294" s="25" t="str">
        <f>IFERROR(L294-M294,"")</f>
        <v/>
      </c>
      <c r="O294" t="s">
        <v>63</v>
      </c>
      <c r="P294">
        <v>-1</v>
      </c>
      <c r="Q294">
        <v>-1</v>
      </c>
      <c r="R294">
        <v>-1</v>
      </c>
      <c r="S294">
        <v>-1</v>
      </c>
      <c r="T294" t="s">
        <v>63</v>
      </c>
      <c r="U294" t="s">
        <v>63</v>
      </c>
      <c r="V294">
        <v>0</v>
      </c>
      <c r="W294">
        <v>0</v>
      </c>
      <c r="X294">
        <v>-1</v>
      </c>
      <c r="Y294">
        <v>-1</v>
      </c>
      <c r="Z294">
        <v>0</v>
      </c>
      <c r="AA294">
        <v>0</v>
      </c>
      <c r="AB294">
        <v>0</v>
      </c>
      <c r="AC294">
        <v>-1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0</v>
      </c>
      <c r="AM294">
        <v>0</v>
      </c>
      <c r="AN294" t="s">
        <v>63</v>
      </c>
      <c r="AO294" t="s">
        <v>63</v>
      </c>
      <c r="AP294">
        <v>0</v>
      </c>
      <c r="AQ294">
        <v>0</v>
      </c>
      <c r="AR294">
        <v>-1</v>
      </c>
      <c r="AS294">
        <v>1</v>
      </c>
      <c r="AT294">
        <v>-1</v>
      </c>
      <c r="AU294">
        <v>0</v>
      </c>
      <c r="AV294">
        <v>0</v>
      </c>
      <c r="AW294">
        <v>-1</v>
      </c>
      <c r="AX294">
        <v>1</v>
      </c>
      <c r="AY294">
        <v>0</v>
      </c>
      <c r="AZ294">
        <v>1</v>
      </c>
      <c r="BA294">
        <v>1</v>
      </c>
      <c r="BB294">
        <v>0</v>
      </c>
      <c r="BC294">
        <v>-1</v>
      </c>
      <c r="BD294">
        <v>-1</v>
      </c>
      <c r="BE294">
        <v>-1</v>
      </c>
      <c r="BF294">
        <v>0</v>
      </c>
      <c r="BG294">
        <v>-1</v>
      </c>
      <c r="BH294">
        <v>-1</v>
      </c>
      <c r="BI294">
        <v>-1</v>
      </c>
      <c r="BJ294">
        <v>1</v>
      </c>
      <c r="BK294">
        <v>1</v>
      </c>
      <c r="BL294">
        <v>1</v>
      </c>
      <c r="BM294">
        <v>1</v>
      </c>
      <c r="BN294">
        <v>1</v>
      </c>
    </row>
    <row r="295" spans="1:66" x14ac:dyDescent="0.25">
      <c r="A295">
        <v>4</v>
      </c>
      <c r="B295">
        <v>94063</v>
      </c>
      <c r="C295">
        <v>1181</v>
      </c>
      <c r="D295">
        <v>5</v>
      </c>
      <c r="E295">
        <v>4</v>
      </c>
      <c r="F295">
        <v>2.04</v>
      </c>
      <c r="G295">
        <f t="shared" si="8"/>
        <v>-2.04</v>
      </c>
      <c r="H295" t="s">
        <v>84</v>
      </c>
      <c r="I295">
        <f t="shared" si="9"/>
        <v>2.04</v>
      </c>
      <c r="J295">
        <v>-1</v>
      </c>
      <c r="K295">
        <v>-1</v>
      </c>
      <c r="L295">
        <v>-1</v>
      </c>
      <c r="M295" s="25" t="str">
        <f>IF(IFERROR(VLOOKUP(B295,check!$C$2:$P$323,12,FALSE),"")="NA","",IFERROR(VLOOKUP(B295,check!$C$2:$P$323,12,FALSE),""))</f>
        <v/>
      </c>
      <c r="N295" s="25" t="str">
        <f>IFERROR(L295-M295,"")</f>
        <v/>
      </c>
      <c r="O295">
        <v>-1</v>
      </c>
      <c r="P295">
        <v>-1</v>
      </c>
      <c r="Q295">
        <v>-1</v>
      </c>
      <c r="R295">
        <v>-1</v>
      </c>
      <c r="S295">
        <v>-1</v>
      </c>
      <c r="T295">
        <v>-1</v>
      </c>
      <c r="U295">
        <v>-1</v>
      </c>
      <c r="V295">
        <v>-1</v>
      </c>
      <c r="W295">
        <v>-1</v>
      </c>
      <c r="X295">
        <v>-1</v>
      </c>
      <c r="Y295">
        <v>-1</v>
      </c>
      <c r="Z295">
        <v>-1</v>
      </c>
      <c r="AA295">
        <v>-1</v>
      </c>
      <c r="AB295">
        <v>-1</v>
      </c>
      <c r="AC295">
        <v>-1</v>
      </c>
      <c r="AD295">
        <v>-1</v>
      </c>
      <c r="AE295">
        <v>-1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1</v>
      </c>
      <c r="AT295">
        <v>-1</v>
      </c>
      <c r="AU295">
        <v>0</v>
      </c>
      <c r="AV295">
        <v>0</v>
      </c>
      <c r="AW295">
        <v>-1</v>
      </c>
      <c r="AX295">
        <v>-1</v>
      </c>
      <c r="AY295">
        <v>-1</v>
      </c>
      <c r="AZ295">
        <v>1</v>
      </c>
      <c r="BA295">
        <v>1</v>
      </c>
      <c r="BB295">
        <v>0</v>
      </c>
      <c r="BC295">
        <v>-1</v>
      </c>
      <c r="BD295">
        <v>-1</v>
      </c>
      <c r="BE295">
        <v>-1</v>
      </c>
      <c r="BF295">
        <v>-1</v>
      </c>
      <c r="BG295">
        <v>-1</v>
      </c>
      <c r="BH295">
        <v>-1</v>
      </c>
      <c r="BI295">
        <v>-1</v>
      </c>
      <c r="BJ295">
        <v>-1</v>
      </c>
      <c r="BK295">
        <v>1</v>
      </c>
      <c r="BL295">
        <v>1</v>
      </c>
      <c r="BM295">
        <v>1</v>
      </c>
      <c r="BN295">
        <v>0</v>
      </c>
    </row>
    <row r="296" spans="1:66" x14ac:dyDescent="0.25">
      <c r="A296">
        <v>2</v>
      </c>
      <c r="B296">
        <v>94072</v>
      </c>
      <c r="C296">
        <v>1090</v>
      </c>
      <c r="D296">
        <v>3</v>
      </c>
      <c r="E296">
        <v>3</v>
      </c>
      <c r="F296">
        <v>0.3</v>
      </c>
      <c r="G296">
        <f t="shared" si="8"/>
        <v>0</v>
      </c>
      <c r="H296" t="s">
        <v>84</v>
      </c>
      <c r="I296">
        <f t="shared" si="9"/>
        <v>0.3</v>
      </c>
      <c r="J296">
        <v>1</v>
      </c>
      <c r="K296">
        <v>1</v>
      </c>
      <c r="L296">
        <v>0</v>
      </c>
      <c r="M296" s="25" t="str">
        <f>IF(IFERROR(VLOOKUP(B296,check!$C$2:$P$323,12,FALSE),"")="NA","",IFERROR(VLOOKUP(B296,check!$C$2:$P$323,12,FALSE),""))</f>
        <v/>
      </c>
      <c r="N296" s="25" t="str">
        <f>IFERROR(L296-M296,"")</f>
        <v/>
      </c>
      <c r="O296">
        <v>0</v>
      </c>
      <c r="P296">
        <v>1</v>
      </c>
      <c r="Q296">
        <v>1</v>
      </c>
      <c r="R296">
        <v>1</v>
      </c>
      <c r="S296">
        <v>1</v>
      </c>
      <c r="T296">
        <v>0</v>
      </c>
      <c r="U296">
        <v>0</v>
      </c>
      <c r="V296">
        <v>1</v>
      </c>
      <c r="W296">
        <v>1</v>
      </c>
      <c r="X296">
        <v>-1</v>
      </c>
      <c r="Y296">
        <v>-1</v>
      </c>
      <c r="Z296">
        <v>1</v>
      </c>
      <c r="AA296">
        <v>1</v>
      </c>
      <c r="AB296">
        <v>1</v>
      </c>
      <c r="AC296">
        <v>1</v>
      </c>
      <c r="AD296">
        <v>0</v>
      </c>
      <c r="AE296">
        <v>0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0</v>
      </c>
      <c r="AM296">
        <v>0</v>
      </c>
      <c r="AN296">
        <v>0</v>
      </c>
      <c r="AO296">
        <v>0</v>
      </c>
      <c r="AP296">
        <v>-1</v>
      </c>
      <c r="AQ296">
        <v>-1</v>
      </c>
      <c r="AR296">
        <v>1</v>
      </c>
      <c r="AS296">
        <v>1</v>
      </c>
      <c r="AT296">
        <v>-1</v>
      </c>
      <c r="AU296">
        <v>0</v>
      </c>
      <c r="AV296">
        <v>-1</v>
      </c>
      <c r="AW296">
        <v>-1</v>
      </c>
      <c r="AX296">
        <v>0</v>
      </c>
      <c r="AY296">
        <v>0</v>
      </c>
      <c r="AZ296">
        <v>0</v>
      </c>
      <c r="BA296">
        <v>0</v>
      </c>
      <c r="BB296">
        <v>1</v>
      </c>
      <c r="BC296">
        <v>1</v>
      </c>
      <c r="BD296">
        <v>-1</v>
      </c>
      <c r="BE296">
        <v>-1</v>
      </c>
      <c r="BF296">
        <v>0</v>
      </c>
      <c r="BG296">
        <v>-1</v>
      </c>
      <c r="BH296">
        <v>-1</v>
      </c>
      <c r="BI296">
        <v>0</v>
      </c>
      <c r="BJ296">
        <v>-1</v>
      </c>
      <c r="BK296">
        <v>0</v>
      </c>
      <c r="BL296">
        <v>1</v>
      </c>
      <c r="BM296">
        <v>1</v>
      </c>
      <c r="BN296">
        <v>1</v>
      </c>
    </row>
    <row r="297" spans="1:66" x14ac:dyDescent="0.25">
      <c r="A297">
        <v>4</v>
      </c>
      <c r="B297">
        <v>94341</v>
      </c>
      <c r="C297">
        <v>1219</v>
      </c>
      <c r="D297">
        <v>2</v>
      </c>
      <c r="E297">
        <v>2</v>
      </c>
      <c r="F297">
        <v>0.11600000000000001</v>
      </c>
      <c r="G297">
        <f t="shared" si="8"/>
        <v>0.11600000000000001</v>
      </c>
      <c r="H297" t="s">
        <v>84</v>
      </c>
      <c r="I297">
        <f t="shared" si="9"/>
        <v>0.11600000000000001</v>
      </c>
      <c r="J297">
        <v>1</v>
      </c>
      <c r="K297">
        <v>1</v>
      </c>
      <c r="L297">
        <v>1</v>
      </c>
      <c r="M297" s="25">
        <f>IF(IFERROR(VLOOKUP(B297,check!$C$2:$P$323,12,FALSE),"")="NA","",IFERROR(VLOOKUP(B297,check!$C$2:$P$323,12,FALSE),""))</f>
        <v>1</v>
      </c>
      <c r="N297" s="25">
        <f>IFERROR(L297-M297,"")</f>
        <v>0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0</v>
      </c>
      <c r="AA297">
        <v>1</v>
      </c>
      <c r="AB297">
        <v>0</v>
      </c>
      <c r="AC297">
        <v>0</v>
      </c>
      <c r="AD297">
        <v>1</v>
      </c>
      <c r="AE297">
        <v>1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1</v>
      </c>
      <c r="AO297">
        <v>1</v>
      </c>
      <c r="AP297">
        <v>-1</v>
      </c>
      <c r="AQ297">
        <v>-1</v>
      </c>
      <c r="AR297">
        <v>1</v>
      </c>
      <c r="AS297">
        <v>-1</v>
      </c>
      <c r="AT297">
        <v>1</v>
      </c>
      <c r="AU297">
        <v>0</v>
      </c>
      <c r="AV297">
        <v>-1</v>
      </c>
      <c r="AW297">
        <v>-1</v>
      </c>
      <c r="AX297">
        <v>1</v>
      </c>
      <c r="AY297">
        <v>-1</v>
      </c>
      <c r="AZ297" t="s">
        <v>63</v>
      </c>
      <c r="BA297" t="s">
        <v>63</v>
      </c>
      <c r="BB297">
        <v>1</v>
      </c>
      <c r="BC297">
        <v>1</v>
      </c>
      <c r="BD297">
        <v>1</v>
      </c>
      <c r="BE297">
        <v>1</v>
      </c>
      <c r="BF297">
        <v>1</v>
      </c>
      <c r="BG297">
        <v>1</v>
      </c>
      <c r="BH297">
        <v>1</v>
      </c>
      <c r="BI297">
        <v>1</v>
      </c>
      <c r="BJ297">
        <v>1</v>
      </c>
      <c r="BK297">
        <v>-1</v>
      </c>
      <c r="BL297">
        <v>-1</v>
      </c>
      <c r="BM297">
        <v>0</v>
      </c>
      <c r="BN297">
        <v>1</v>
      </c>
    </row>
    <row r="298" spans="1:66" x14ac:dyDescent="0.25">
      <c r="A298">
        <v>6</v>
      </c>
      <c r="B298">
        <v>94342</v>
      </c>
      <c r="C298">
        <v>1010</v>
      </c>
      <c r="D298">
        <v>4</v>
      </c>
      <c r="E298">
        <v>4</v>
      </c>
      <c r="F298">
        <v>2.4700000000000002</v>
      </c>
      <c r="G298" t="str">
        <f t="shared" si="8"/>
        <v/>
      </c>
      <c r="H298" t="s">
        <v>84</v>
      </c>
      <c r="I298" t="str">
        <f t="shared" si="9"/>
        <v/>
      </c>
      <c r="J298">
        <v>0</v>
      </c>
      <c r="K298">
        <v>0</v>
      </c>
      <c r="L298" t="s">
        <v>63</v>
      </c>
      <c r="M298" s="25" t="str">
        <f>IF(IFERROR(VLOOKUP(B298,check!$C$2:$P$323,12,FALSE),"")="NA","",IFERROR(VLOOKUP(B298,check!$C$2:$P$323,12,FALSE),""))</f>
        <v/>
      </c>
      <c r="N298" s="25" t="str">
        <f>IFERROR(L298-M298,"")</f>
        <v/>
      </c>
      <c r="O298" t="s">
        <v>63</v>
      </c>
      <c r="P298">
        <v>0</v>
      </c>
      <c r="Q298">
        <v>0</v>
      </c>
      <c r="R298">
        <v>0</v>
      </c>
      <c r="S298">
        <v>0</v>
      </c>
      <c r="T298" t="s">
        <v>63</v>
      </c>
      <c r="U298" t="s">
        <v>63</v>
      </c>
      <c r="V298" t="s">
        <v>63</v>
      </c>
      <c r="W298" t="s">
        <v>63</v>
      </c>
      <c r="X298">
        <v>-1</v>
      </c>
      <c r="Y298">
        <v>-1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  <c r="AM298">
        <v>1</v>
      </c>
      <c r="AN298" t="s">
        <v>63</v>
      </c>
      <c r="AO298" t="s">
        <v>63</v>
      </c>
      <c r="AP298">
        <v>1</v>
      </c>
      <c r="AQ298" t="s">
        <v>63</v>
      </c>
      <c r="AR298">
        <v>0</v>
      </c>
      <c r="AS298">
        <v>-1</v>
      </c>
      <c r="AT298">
        <v>-1</v>
      </c>
      <c r="AU298" t="s">
        <v>63</v>
      </c>
      <c r="AV298" t="s">
        <v>63</v>
      </c>
      <c r="AW298" t="s">
        <v>63</v>
      </c>
      <c r="AX298" t="s">
        <v>63</v>
      </c>
      <c r="AY298">
        <v>-1</v>
      </c>
      <c r="AZ298" t="s">
        <v>63</v>
      </c>
      <c r="BA298" t="s">
        <v>63</v>
      </c>
      <c r="BB298" t="s">
        <v>63</v>
      </c>
      <c r="BC298" t="s">
        <v>63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 t="s">
        <v>63</v>
      </c>
      <c r="BM298" t="s">
        <v>63</v>
      </c>
      <c r="BN298" t="s">
        <v>63</v>
      </c>
    </row>
    <row r="299" spans="1:66" x14ac:dyDescent="0.25">
      <c r="A299">
        <v>6</v>
      </c>
      <c r="B299">
        <v>94349</v>
      </c>
      <c r="C299">
        <v>1199</v>
      </c>
      <c r="D299">
        <v>2</v>
      </c>
      <c r="E299">
        <v>2</v>
      </c>
      <c r="F299">
        <v>0.2</v>
      </c>
      <c r="G299">
        <f t="shared" si="8"/>
        <v>0</v>
      </c>
      <c r="H299" t="s">
        <v>84</v>
      </c>
      <c r="I299">
        <f t="shared" si="9"/>
        <v>0.2</v>
      </c>
      <c r="J299">
        <v>0</v>
      </c>
      <c r="K299" t="s">
        <v>63</v>
      </c>
      <c r="L299">
        <v>0</v>
      </c>
      <c r="M299" s="25">
        <f>IF(IFERROR(VLOOKUP(B299,check!$C$2:$P$323,12,FALSE),"")="NA","",IFERROR(VLOOKUP(B299,check!$C$2:$P$323,12,FALSE),""))</f>
        <v>1</v>
      </c>
      <c r="N299" s="25">
        <f>IFERROR(L299-M299,"")</f>
        <v>-1</v>
      </c>
      <c r="O299" t="s">
        <v>63</v>
      </c>
      <c r="P299">
        <v>0</v>
      </c>
      <c r="Q299" t="s">
        <v>63</v>
      </c>
      <c r="R299">
        <v>0</v>
      </c>
      <c r="S299" t="s">
        <v>63</v>
      </c>
      <c r="T299">
        <v>0</v>
      </c>
      <c r="U299" t="s">
        <v>63</v>
      </c>
      <c r="V299">
        <v>0</v>
      </c>
      <c r="W299" t="s">
        <v>63</v>
      </c>
      <c r="X299">
        <v>0</v>
      </c>
      <c r="Y299" t="s">
        <v>63</v>
      </c>
      <c r="Z299">
        <v>-1</v>
      </c>
      <c r="AA299" t="s">
        <v>63</v>
      </c>
      <c r="AB299">
        <v>0</v>
      </c>
      <c r="AC299" t="s">
        <v>63</v>
      </c>
      <c r="AD299">
        <v>0</v>
      </c>
      <c r="AE299" t="s">
        <v>63</v>
      </c>
      <c r="AF299">
        <v>1</v>
      </c>
      <c r="AG299" t="s">
        <v>63</v>
      </c>
      <c r="AH299">
        <v>1</v>
      </c>
      <c r="AI299" t="s">
        <v>63</v>
      </c>
      <c r="AJ299">
        <v>1</v>
      </c>
      <c r="AK299" t="s">
        <v>63</v>
      </c>
      <c r="AL299">
        <v>1</v>
      </c>
      <c r="AM299" t="s">
        <v>63</v>
      </c>
      <c r="AN299">
        <v>1</v>
      </c>
      <c r="AO299" t="s">
        <v>63</v>
      </c>
      <c r="AP299">
        <v>0</v>
      </c>
      <c r="AQ299">
        <v>0</v>
      </c>
      <c r="AR299">
        <v>0</v>
      </c>
      <c r="AS299">
        <v>1</v>
      </c>
      <c r="AT299">
        <v>-1</v>
      </c>
      <c r="AU299">
        <v>0</v>
      </c>
      <c r="AV299">
        <v>-1</v>
      </c>
      <c r="AW299">
        <v>-1</v>
      </c>
      <c r="AX299">
        <v>0</v>
      </c>
      <c r="AY299">
        <v>0</v>
      </c>
      <c r="AZ299">
        <v>1</v>
      </c>
      <c r="BA299">
        <v>1</v>
      </c>
      <c r="BB299">
        <v>1</v>
      </c>
      <c r="BC299">
        <v>1</v>
      </c>
      <c r="BD299">
        <v>0</v>
      </c>
      <c r="BE299">
        <v>1</v>
      </c>
      <c r="BF299">
        <v>0</v>
      </c>
      <c r="BG299">
        <v>0</v>
      </c>
      <c r="BH299">
        <v>0</v>
      </c>
      <c r="BI299">
        <v>1</v>
      </c>
      <c r="BJ299">
        <v>0</v>
      </c>
      <c r="BK299">
        <v>1</v>
      </c>
      <c r="BL299">
        <v>1</v>
      </c>
      <c r="BM299">
        <v>0</v>
      </c>
      <c r="BN299">
        <v>0</v>
      </c>
    </row>
    <row r="300" spans="1:66" x14ac:dyDescent="0.25">
      <c r="A300">
        <v>5</v>
      </c>
      <c r="B300">
        <v>94350</v>
      </c>
      <c r="C300">
        <v>1049</v>
      </c>
      <c r="D300">
        <v>4</v>
      </c>
      <c r="E300">
        <v>4</v>
      </c>
      <c r="F300">
        <v>1.1970000000000001</v>
      </c>
      <c r="G300">
        <f t="shared" si="8"/>
        <v>0</v>
      </c>
      <c r="H300" t="s">
        <v>84</v>
      </c>
      <c r="I300">
        <f t="shared" si="9"/>
        <v>1.1970000000000001</v>
      </c>
      <c r="J300">
        <v>0</v>
      </c>
      <c r="K300">
        <v>-1</v>
      </c>
      <c r="L300">
        <v>0</v>
      </c>
      <c r="M300" s="25">
        <f>IF(IFERROR(VLOOKUP(B300,check!$C$2:$P$323,12,FALSE),"")="NA","",IFERROR(VLOOKUP(B300,check!$C$2:$P$323,12,FALSE),""))</f>
        <v>0</v>
      </c>
      <c r="N300" s="25">
        <f>IFERROR(L300-M300,"")</f>
        <v>0</v>
      </c>
      <c r="O300">
        <v>-1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-1</v>
      </c>
      <c r="Y300">
        <v>-1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-1</v>
      </c>
      <c r="AT300">
        <v>-1</v>
      </c>
      <c r="AU300">
        <v>0</v>
      </c>
      <c r="AV300">
        <v>0</v>
      </c>
      <c r="AW300">
        <v>0</v>
      </c>
      <c r="AX300">
        <v>0</v>
      </c>
      <c r="AY300">
        <v>-1</v>
      </c>
      <c r="AZ300">
        <v>0</v>
      </c>
      <c r="BA300">
        <v>1</v>
      </c>
      <c r="BB300">
        <v>1</v>
      </c>
      <c r="BC300">
        <v>0</v>
      </c>
      <c r="BD300">
        <v>0</v>
      </c>
      <c r="BE300">
        <v>-1</v>
      </c>
      <c r="BF300">
        <v>0</v>
      </c>
      <c r="BG300">
        <v>0</v>
      </c>
      <c r="BH300">
        <v>0</v>
      </c>
      <c r="BI300">
        <v>0</v>
      </c>
      <c r="BJ300">
        <v>-1</v>
      </c>
      <c r="BK300">
        <v>0</v>
      </c>
      <c r="BL300">
        <v>1</v>
      </c>
      <c r="BM300">
        <v>1</v>
      </c>
      <c r="BN300">
        <v>1</v>
      </c>
    </row>
    <row r="301" spans="1:66" x14ac:dyDescent="0.25">
      <c r="A301">
        <v>8</v>
      </c>
      <c r="B301">
        <v>94351</v>
      </c>
      <c r="C301">
        <v>1013</v>
      </c>
      <c r="D301">
        <v>3</v>
      </c>
      <c r="E301">
        <v>3</v>
      </c>
      <c r="F301">
        <v>1.3</v>
      </c>
      <c r="G301" t="str">
        <f t="shared" si="8"/>
        <v/>
      </c>
      <c r="H301" t="s">
        <v>84</v>
      </c>
      <c r="I301" t="str">
        <f t="shared" si="9"/>
        <v/>
      </c>
      <c r="J301">
        <v>0</v>
      </c>
      <c r="K301">
        <v>-1</v>
      </c>
      <c r="L301" t="s">
        <v>63</v>
      </c>
      <c r="M301" s="25" t="str">
        <f>IF(IFERROR(VLOOKUP(B301,check!$C$2:$P$323,12,FALSE),"")="NA","",IFERROR(VLOOKUP(B301,check!$C$2:$P$323,12,FALSE),""))</f>
        <v/>
      </c>
      <c r="N301" s="25" t="str">
        <f>IFERROR(L301-M301,"")</f>
        <v/>
      </c>
      <c r="O301" t="s">
        <v>63</v>
      </c>
      <c r="P301">
        <v>0</v>
      </c>
      <c r="Q301">
        <v>-1</v>
      </c>
      <c r="R301">
        <v>0</v>
      </c>
      <c r="S301">
        <v>-1</v>
      </c>
      <c r="T301" t="s">
        <v>63</v>
      </c>
      <c r="U301" t="s">
        <v>63</v>
      </c>
      <c r="V301">
        <v>0</v>
      </c>
      <c r="W301">
        <v>0</v>
      </c>
      <c r="X301">
        <v>-1</v>
      </c>
      <c r="Y301">
        <v>-1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1</v>
      </c>
      <c r="AH301">
        <v>0</v>
      </c>
      <c r="AI301">
        <v>1</v>
      </c>
      <c r="AJ301">
        <v>1</v>
      </c>
      <c r="AK301">
        <v>1</v>
      </c>
      <c r="AL301">
        <v>0</v>
      </c>
      <c r="AM301">
        <v>0</v>
      </c>
      <c r="AN301" t="s">
        <v>63</v>
      </c>
      <c r="AO301" t="s">
        <v>63</v>
      </c>
      <c r="AP301">
        <v>0</v>
      </c>
      <c r="AQ301">
        <v>0</v>
      </c>
      <c r="AR301">
        <v>0</v>
      </c>
      <c r="AS301">
        <v>-1</v>
      </c>
      <c r="AT301">
        <v>-1</v>
      </c>
      <c r="AU301">
        <v>-1</v>
      </c>
      <c r="AV301">
        <v>-1</v>
      </c>
      <c r="AW301">
        <v>-1</v>
      </c>
      <c r="AX301">
        <v>-1</v>
      </c>
      <c r="AY301">
        <v>0</v>
      </c>
      <c r="AZ301">
        <v>-1</v>
      </c>
      <c r="BA301">
        <v>1</v>
      </c>
      <c r="BB301" t="s">
        <v>63</v>
      </c>
      <c r="BC301" t="s">
        <v>63</v>
      </c>
      <c r="BD301">
        <v>-1</v>
      </c>
      <c r="BE301">
        <v>-1</v>
      </c>
      <c r="BF301">
        <v>-1</v>
      </c>
      <c r="BG301">
        <v>-1</v>
      </c>
      <c r="BH301">
        <v>-1</v>
      </c>
      <c r="BI301">
        <v>-1</v>
      </c>
      <c r="BJ301">
        <v>-1</v>
      </c>
      <c r="BK301">
        <v>0</v>
      </c>
      <c r="BL301">
        <v>0</v>
      </c>
      <c r="BM301">
        <v>-1</v>
      </c>
      <c r="BN301">
        <v>0</v>
      </c>
    </row>
    <row r="302" spans="1:66" x14ac:dyDescent="0.25">
      <c r="A302">
        <v>2</v>
      </c>
      <c r="B302">
        <v>94353</v>
      </c>
      <c r="C302">
        <v>1110</v>
      </c>
      <c r="D302">
        <v>4</v>
      </c>
      <c r="E302">
        <v>4</v>
      </c>
      <c r="F302">
        <v>0.66500000000000004</v>
      </c>
      <c r="G302" t="str">
        <f t="shared" si="8"/>
        <v/>
      </c>
      <c r="H302" t="s">
        <v>84</v>
      </c>
      <c r="I302" t="str">
        <f t="shared" si="9"/>
        <v/>
      </c>
      <c r="J302">
        <v>1</v>
      </c>
      <c r="K302">
        <v>0</v>
      </c>
      <c r="L302" t="s">
        <v>63</v>
      </c>
      <c r="M302" s="25" t="str">
        <f>IF(IFERROR(VLOOKUP(B302,check!$C$2:$P$323,12,FALSE),"")="NA","",IFERROR(VLOOKUP(B302,check!$C$2:$P$323,12,FALSE),""))</f>
        <v/>
      </c>
      <c r="N302" s="25" t="str">
        <f>IFERROR(L302-M302,"")</f>
        <v/>
      </c>
      <c r="O302" t="s">
        <v>63</v>
      </c>
      <c r="P302">
        <v>1</v>
      </c>
      <c r="Q302">
        <v>1</v>
      </c>
      <c r="R302" t="s">
        <v>63</v>
      </c>
      <c r="S302" t="s">
        <v>63</v>
      </c>
      <c r="T302" t="s">
        <v>63</v>
      </c>
      <c r="U302" t="s">
        <v>63</v>
      </c>
      <c r="V302" t="s">
        <v>63</v>
      </c>
      <c r="W302" t="s">
        <v>63</v>
      </c>
      <c r="X302">
        <v>0</v>
      </c>
      <c r="Y302">
        <v>0</v>
      </c>
      <c r="Z302">
        <v>0</v>
      </c>
      <c r="AA302">
        <v>0</v>
      </c>
      <c r="AB302">
        <v>1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1</v>
      </c>
      <c r="AK302">
        <v>1</v>
      </c>
      <c r="AL302">
        <v>1</v>
      </c>
      <c r="AM302">
        <v>1</v>
      </c>
      <c r="AN302" t="s">
        <v>63</v>
      </c>
      <c r="AO302" t="s">
        <v>63</v>
      </c>
      <c r="AP302">
        <v>0</v>
      </c>
      <c r="AQ302" t="s">
        <v>63</v>
      </c>
      <c r="AR302">
        <v>0</v>
      </c>
      <c r="AS302">
        <v>1</v>
      </c>
      <c r="AT302">
        <v>1</v>
      </c>
      <c r="AU302">
        <v>0</v>
      </c>
      <c r="AV302">
        <v>0</v>
      </c>
      <c r="AW302">
        <v>-1</v>
      </c>
      <c r="AX302">
        <v>-1</v>
      </c>
      <c r="AY302">
        <v>0</v>
      </c>
      <c r="AZ302">
        <v>0</v>
      </c>
      <c r="BA302">
        <v>1</v>
      </c>
      <c r="BB302">
        <v>1</v>
      </c>
      <c r="BC302">
        <v>0</v>
      </c>
      <c r="BD302">
        <v>1</v>
      </c>
      <c r="BE302">
        <v>0</v>
      </c>
      <c r="BF302">
        <v>1</v>
      </c>
      <c r="BG302">
        <v>0</v>
      </c>
      <c r="BH302">
        <v>0</v>
      </c>
      <c r="BI302">
        <v>0</v>
      </c>
      <c r="BJ302">
        <v>1</v>
      </c>
      <c r="BK302">
        <v>0</v>
      </c>
      <c r="BL302">
        <v>0</v>
      </c>
      <c r="BM302">
        <v>-1</v>
      </c>
      <c r="BN302">
        <v>0</v>
      </c>
    </row>
    <row r="303" spans="1:66" x14ac:dyDescent="0.25">
      <c r="A303">
        <v>1</v>
      </c>
      <c r="B303">
        <v>94514</v>
      </c>
      <c r="C303">
        <v>1201</v>
      </c>
      <c r="D303">
        <v>3</v>
      </c>
      <c r="E303">
        <v>3</v>
      </c>
      <c r="F303">
        <v>0.7</v>
      </c>
      <c r="G303">
        <f t="shared" si="8"/>
        <v>0</v>
      </c>
      <c r="H303" t="s">
        <v>84</v>
      </c>
      <c r="I303">
        <f t="shared" si="9"/>
        <v>0.7</v>
      </c>
      <c r="J303">
        <v>-1</v>
      </c>
      <c r="K303" t="s">
        <v>63</v>
      </c>
      <c r="L303">
        <v>0</v>
      </c>
      <c r="M303" s="25">
        <f>IF(IFERROR(VLOOKUP(B303,check!$C$2:$P$323,12,FALSE),"")="NA","",IFERROR(VLOOKUP(B303,check!$C$2:$P$323,12,FALSE),""))</f>
        <v>0</v>
      </c>
      <c r="N303" s="25">
        <f>IFERROR(L303-M303,"")</f>
        <v>0</v>
      </c>
      <c r="O303">
        <v>1</v>
      </c>
      <c r="P303">
        <v>0</v>
      </c>
      <c r="Q303">
        <v>-1</v>
      </c>
      <c r="R303">
        <v>0</v>
      </c>
      <c r="S303">
        <v>-1</v>
      </c>
      <c r="T303">
        <v>0</v>
      </c>
      <c r="U303">
        <v>-1</v>
      </c>
      <c r="V303">
        <v>0</v>
      </c>
      <c r="W303">
        <v>-1</v>
      </c>
      <c r="X303">
        <v>-1</v>
      </c>
      <c r="Y303">
        <v>-1</v>
      </c>
      <c r="Z303">
        <v>0</v>
      </c>
      <c r="AA303">
        <v>0</v>
      </c>
      <c r="AB303">
        <v>0</v>
      </c>
      <c r="AC303">
        <v>-1</v>
      </c>
      <c r="AD303">
        <v>0</v>
      </c>
      <c r="AE303">
        <v>0</v>
      </c>
      <c r="AF303">
        <v>0</v>
      </c>
      <c r="AG303">
        <v>0</v>
      </c>
      <c r="AH303">
        <v>1</v>
      </c>
      <c r="AI303">
        <v>0</v>
      </c>
      <c r="AJ303">
        <v>0</v>
      </c>
      <c r="AK303">
        <v>0</v>
      </c>
      <c r="AL303">
        <v>1</v>
      </c>
      <c r="AM303">
        <v>0</v>
      </c>
      <c r="AN303">
        <v>1</v>
      </c>
      <c r="AO303">
        <v>0</v>
      </c>
      <c r="AP303" t="s">
        <v>63</v>
      </c>
      <c r="AQ303" t="s">
        <v>63</v>
      </c>
      <c r="AR303" t="s">
        <v>63</v>
      </c>
      <c r="AS303" t="s">
        <v>63</v>
      </c>
      <c r="AT303" t="s">
        <v>63</v>
      </c>
      <c r="AU303" t="s">
        <v>63</v>
      </c>
      <c r="AV303" t="s">
        <v>63</v>
      </c>
      <c r="AW303" t="s">
        <v>63</v>
      </c>
      <c r="AX303" t="s">
        <v>63</v>
      </c>
      <c r="AY303" t="s">
        <v>63</v>
      </c>
      <c r="AZ303" t="s">
        <v>63</v>
      </c>
      <c r="BA303" t="s">
        <v>63</v>
      </c>
      <c r="BB303" t="s">
        <v>63</v>
      </c>
      <c r="BC303" t="s">
        <v>63</v>
      </c>
      <c r="BD303" t="s">
        <v>63</v>
      </c>
      <c r="BE303" t="s">
        <v>63</v>
      </c>
      <c r="BF303" t="s">
        <v>63</v>
      </c>
      <c r="BG303" t="s">
        <v>63</v>
      </c>
      <c r="BH303" t="s">
        <v>63</v>
      </c>
      <c r="BI303" t="s">
        <v>63</v>
      </c>
      <c r="BJ303" t="s">
        <v>63</v>
      </c>
      <c r="BK303" t="s">
        <v>63</v>
      </c>
      <c r="BL303" t="s">
        <v>63</v>
      </c>
      <c r="BM303" t="s">
        <v>63</v>
      </c>
      <c r="BN303" t="s">
        <v>63</v>
      </c>
    </row>
    <row r="304" spans="1:66" x14ac:dyDescent="0.25">
      <c r="A304">
        <v>6</v>
      </c>
      <c r="B304">
        <v>94647</v>
      </c>
      <c r="C304">
        <v>1149</v>
      </c>
      <c r="D304">
        <v>4</v>
      </c>
      <c r="E304">
        <v>4</v>
      </c>
      <c r="F304">
        <v>1.4630000000000001</v>
      </c>
      <c r="G304" t="str">
        <f t="shared" si="8"/>
        <v/>
      </c>
      <c r="H304" t="s">
        <v>84</v>
      </c>
      <c r="I304" t="str">
        <f t="shared" si="9"/>
        <v/>
      </c>
      <c r="J304">
        <v>0</v>
      </c>
      <c r="K304">
        <v>0</v>
      </c>
      <c r="L304" t="s">
        <v>63</v>
      </c>
      <c r="M304" s="25" t="str">
        <f>IF(IFERROR(VLOOKUP(B304,check!$C$2:$P$323,12,FALSE),"")="NA","",IFERROR(VLOOKUP(B304,check!$C$2:$P$323,12,FALSE),""))</f>
        <v/>
      </c>
      <c r="N304" s="25" t="str">
        <f>IFERROR(L304-M304,"")</f>
        <v/>
      </c>
      <c r="O304" t="s">
        <v>63</v>
      </c>
      <c r="P304">
        <v>0</v>
      </c>
      <c r="Q304">
        <v>0</v>
      </c>
      <c r="R304">
        <v>0</v>
      </c>
      <c r="S304">
        <v>0</v>
      </c>
      <c r="T304" t="s">
        <v>63</v>
      </c>
      <c r="U304" t="s">
        <v>63</v>
      </c>
      <c r="V304">
        <v>0</v>
      </c>
      <c r="W304">
        <v>0</v>
      </c>
      <c r="X304">
        <v>-1</v>
      </c>
      <c r="Y304">
        <v>-1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  <c r="AM304">
        <v>1</v>
      </c>
      <c r="AN304" t="s">
        <v>63</v>
      </c>
      <c r="AO304" t="s">
        <v>63</v>
      </c>
      <c r="AP304">
        <v>1</v>
      </c>
      <c r="AQ304">
        <v>0</v>
      </c>
      <c r="AR304">
        <v>0</v>
      </c>
      <c r="AS304">
        <v>-1</v>
      </c>
      <c r="AT304">
        <v>-1</v>
      </c>
      <c r="AU304">
        <v>0</v>
      </c>
      <c r="AV304">
        <v>0</v>
      </c>
      <c r="AW304">
        <v>-1</v>
      </c>
      <c r="AX304">
        <v>0</v>
      </c>
      <c r="AY304">
        <v>0</v>
      </c>
      <c r="AZ304" t="s">
        <v>63</v>
      </c>
      <c r="BA304">
        <v>1</v>
      </c>
      <c r="BB304">
        <v>0</v>
      </c>
      <c r="BC304" t="s">
        <v>63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-1</v>
      </c>
      <c r="BK304" t="s">
        <v>63</v>
      </c>
      <c r="BL304">
        <v>1</v>
      </c>
      <c r="BM304">
        <v>0</v>
      </c>
      <c r="BN304">
        <v>0</v>
      </c>
    </row>
    <row r="305" spans="1:66" x14ac:dyDescent="0.25">
      <c r="A305">
        <v>1</v>
      </c>
      <c r="B305">
        <v>94649</v>
      </c>
      <c r="C305">
        <v>1179</v>
      </c>
      <c r="D305">
        <v>4</v>
      </c>
      <c r="E305">
        <v>4</v>
      </c>
      <c r="F305">
        <v>1.7290000000000001</v>
      </c>
      <c r="G305">
        <f t="shared" si="8"/>
        <v>1.7290000000000001</v>
      </c>
      <c r="H305" t="s">
        <v>84</v>
      </c>
      <c r="I305">
        <f t="shared" si="9"/>
        <v>1.7290000000000001</v>
      </c>
      <c r="J305">
        <v>1</v>
      </c>
      <c r="K305">
        <v>1</v>
      </c>
      <c r="L305">
        <v>1</v>
      </c>
      <c r="M305" s="25" t="str">
        <f>IF(IFERROR(VLOOKUP(B305,check!$C$2:$P$323,12,FALSE),"")="NA","",IFERROR(VLOOKUP(B305,check!$C$2:$P$323,12,FALSE),""))</f>
        <v/>
      </c>
      <c r="N305" s="25" t="str">
        <f>IFERROR(L305-M305,"")</f>
        <v/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-1</v>
      </c>
      <c r="W305">
        <v>0</v>
      </c>
      <c r="X305">
        <v>1</v>
      </c>
      <c r="Y305">
        <v>1</v>
      </c>
      <c r="Z305">
        <v>-1</v>
      </c>
      <c r="AA305">
        <v>0</v>
      </c>
      <c r="AB305">
        <v>-1</v>
      </c>
      <c r="AC305">
        <v>-1</v>
      </c>
      <c r="AD305">
        <v>0</v>
      </c>
      <c r="AE305">
        <v>0</v>
      </c>
      <c r="AF305">
        <v>-1</v>
      </c>
      <c r="AG305">
        <v>-1</v>
      </c>
      <c r="AH305">
        <v>1</v>
      </c>
      <c r="AI305">
        <v>1</v>
      </c>
      <c r="AJ305">
        <v>1</v>
      </c>
      <c r="AK305">
        <v>1</v>
      </c>
      <c r="AL305">
        <v>1</v>
      </c>
      <c r="AM305">
        <v>1</v>
      </c>
      <c r="AN305">
        <v>-1</v>
      </c>
      <c r="AO305">
        <v>0</v>
      </c>
      <c r="AP305">
        <v>1</v>
      </c>
      <c r="AQ305">
        <v>0</v>
      </c>
      <c r="AR305">
        <v>0</v>
      </c>
      <c r="AS305">
        <v>1</v>
      </c>
      <c r="AT305">
        <v>-1</v>
      </c>
      <c r="AU305">
        <v>-1</v>
      </c>
      <c r="AV305">
        <v>-1</v>
      </c>
      <c r="AW305">
        <v>-1</v>
      </c>
      <c r="AX305">
        <v>0</v>
      </c>
      <c r="AY305">
        <v>1</v>
      </c>
      <c r="AZ305">
        <v>0</v>
      </c>
      <c r="BA305">
        <v>0</v>
      </c>
      <c r="BB305">
        <v>-1</v>
      </c>
      <c r="BC305">
        <v>1</v>
      </c>
      <c r="BD305">
        <v>1</v>
      </c>
      <c r="BE305">
        <v>1</v>
      </c>
      <c r="BF305">
        <v>1</v>
      </c>
      <c r="BG305">
        <v>0</v>
      </c>
      <c r="BH305">
        <v>-1</v>
      </c>
      <c r="BI305">
        <v>1</v>
      </c>
      <c r="BJ305">
        <v>-1</v>
      </c>
      <c r="BK305">
        <v>1</v>
      </c>
      <c r="BL305">
        <v>0</v>
      </c>
      <c r="BM305">
        <v>0</v>
      </c>
      <c r="BN305">
        <v>0</v>
      </c>
    </row>
    <row r="306" spans="1:66" x14ac:dyDescent="0.25">
      <c r="A306">
        <v>6</v>
      </c>
      <c r="B306">
        <v>94650</v>
      </c>
      <c r="C306">
        <v>1201</v>
      </c>
      <c r="D306">
        <v>3</v>
      </c>
      <c r="E306">
        <v>3</v>
      </c>
      <c r="F306">
        <v>0.7</v>
      </c>
      <c r="G306">
        <f t="shared" si="8"/>
        <v>-0.7</v>
      </c>
      <c r="H306" t="s">
        <v>84</v>
      </c>
      <c r="I306">
        <f t="shared" si="9"/>
        <v>0.7</v>
      </c>
      <c r="J306">
        <v>-1</v>
      </c>
      <c r="K306">
        <v>-1</v>
      </c>
      <c r="L306">
        <v>-1</v>
      </c>
      <c r="M306" s="25">
        <f>IF(IFERROR(VLOOKUP(B306,check!$C$2:$P$323,12,FALSE),"")="NA","",IFERROR(VLOOKUP(B306,check!$C$2:$P$323,12,FALSE),""))</f>
        <v>-1</v>
      </c>
      <c r="N306" s="25">
        <f>IFERROR(L306-M306,"")</f>
        <v>0</v>
      </c>
      <c r="O306">
        <v>-1</v>
      </c>
      <c r="P306">
        <v>-1</v>
      </c>
      <c r="Q306">
        <v>-1</v>
      </c>
      <c r="R306">
        <v>-1</v>
      </c>
      <c r="S306">
        <v>-1</v>
      </c>
      <c r="T306">
        <v>-1</v>
      </c>
      <c r="U306">
        <v>-1</v>
      </c>
      <c r="V306">
        <v>0</v>
      </c>
      <c r="W306">
        <v>0</v>
      </c>
      <c r="X306">
        <v>-1</v>
      </c>
      <c r="Y306">
        <v>-1</v>
      </c>
      <c r="Z306">
        <v>-1</v>
      </c>
      <c r="AA306">
        <v>-1</v>
      </c>
      <c r="AB306">
        <v>-1</v>
      </c>
      <c r="AC306">
        <v>0</v>
      </c>
      <c r="AD306">
        <v>0</v>
      </c>
      <c r="AE306">
        <v>0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  <c r="AM306">
        <v>1</v>
      </c>
      <c r="AN306">
        <v>0</v>
      </c>
      <c r="AO306">
        <v>-1</v>
      </c>
      <c r="AP306">
        <v>0</v>
      </c>
      <c r="AQ306">
        <v>1</v>
      </c>
      <c r="AR306">
        <v>0</v>
      </c>
      <c r="AS306">
        <v>1</v>
      </c>
      <c r="AT306">
        <v>-1</v>
      </c>
      <c r="AU306">
        <v>0</v>
      </c>
      <c r="AV306">
        <v>1</v>
      </c>
      <c r="AW306">
        <v>1</v>
      </c>
      <c r="AX306">
        <v>1</v>
      </c>
      <c r="AY306">
        <v>1</v>
      </c>
      <c r="AZ306">
        <v>1</v>
      </c>
      <c r="BA306">
        <v>1</v>
      </c>
      <c r="BB306">
        <v>1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1</v>
      </c>
      <c r="BJ306">
        <v>0</v>
      </c>
      <c r="BK306">
        <v>0</v>
      </c>
      <c r="BL306">
        <v>1</v>
      </c>
      <c r="BM306">
        <v>1</v>
      </c>
      <c r="BN306">
        <v>0</v>
      </c>
    </row>
    <row r="307" spans="1:66" x14ac:dyDescent="0.25">
      <c r="A307">
        <v>6</v>
      </c>
      <c r="B307">
        <v>94764</v>
      </c>
      <c r="C307">
        <v>1201</v>
      </c>
      <c r="D307">
        <v>4</v>
      </c>
      <c r="E307">
        <v>4</v>
      </c>
      <c r="F307">
        <v>1.33</v>
      </c>
      <c r="G307">
        <f t="shared" si="8"/>
        <v>-1.33</v>
      </c>
      <c r="H307" t="s">
        <v>84</v>
      </c>
      <c r="I307">
        <f t="shared" si="9"/>
        <v>1.33</v>
      </c>
      <c r="J307">
        <v>-1</v>
      </c>
      <c r="K307">
        <v>1</v>
      </c>
      <c r="L307">
        <v>-1</v>
      </c>
      <c r="M307" s="25" t="str">
        <f>IF(IFERROR(VLOOKUP(B307,check!$C$2:$P$323,12,FALSE),"")="NA","",IFERROR(VLOOKUP(B307,check!$C$2:$P$323,12,FALSE),""))</f>
        <v/>
      </c>
      <c r="N307" s="25" t="str">
        <f>IFERROR(L307-M307,"")</f>
        <v/>
      </c>
      <c r="O307">
        <v>1</v>
      </c>
      <c r="P307">
        <v>-1</v>
      </c>
      <c r="Q307">
        <v>1</v>
      </c>
      <c r="R307">
        <v>-1</v>
      </c>
      <c r="S307">
        <v>1</v>
      </c>
      <c r="T307">
        <v>-1</v>
      </c>
      <c r="U307">
        <v>1</v>
      </c>
      <c r="V307">
        <v>-1</v>
      </c>
      <c r="W307">
        <v>1</v>
      </c>
      <c r="X307">
        <v>-1</v>
      </c>
      <c r="Y307">
        <v>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1</v>
      </c>
      <c r="AH307">
        <v>0</v>
      </c>
      <c r="AI307">
        <v>1</v>
      </c>
      <c r="AJ307">
        <v>0</v>
      </c>
      <c r="AK307">
        <v>0</v>
      </c>
      <c r="AL307">
        <v>0</v>
      </c>
      <c r="AM307">
        <v>0</v>
      </c>
      <c r="AN307">
        <v>-1</v>
      </c>
      <c r="AO307">
        <v>0</v>
      </c>
      <c r="AP307">
        <v>1</v>
      </c>
      <c r="AQ307">
        <v>1</v>
      </c>
      <c r="AR307">
        <v>0</v>
      </c>
      <c r="AS307">
        <v>1</v>
      </c>
      <c r="AT307" t="s">
        <v>63</v>
      </c>
      <c r="AU307">
        <v>0</v>
      </c>
      <c r="AV307">
        <v>0</v>
      </c>
      <c r="AW307">
        <v>0</v>
      </c>
      <c r="AX307">
        <v>0</v>
      </c>
      <c r="AY307">
        <v>1</v>
      </c>
      <c r="AZ307">
        <v>1</v>
      </c>
      <c r="BA307">
        <v>1</v>
      </c>
      <c r="BB307">
        <v>1</v>
      </c>
      <c r="BC307">
        <v>1</v>
      </c>
      <c r="BD307">
        <v>1</v>
      </c>
      <c r="BE307">
        <v>1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1</v>
      </c>
      <c r="BL307">
        <v>1</v>
      </c>
      <c r="BM307">
        <v>1</v>
      </c>
      <c r="BN307">
        <v>1</v>
      </c>
    </row>
    <row r="308" spans="1:66" x14ac:dyDescent="0.25">
      <c r="A308">
        <v>9</v>
      </c>
      <c r="B308">
        <v>94805</v>
      </c>
      <c r="C308">
        <v>1130</v>
      </c>
      <c r="D308">
        <v>2</v>
      </c>
      <c r="E308">
        <v>2</v>
      </c>
      <c r="F308">
        <v>5.6000000000000001E-2</v>
      </c>
      <c r="G308" t="str">
        <f t="shared" si="8"/>
        <v/>
      </c>
      <c r="H308" t="s">
        <v>84</v>
      </c>
      <c r="I308" t="str">
        <f t="shared" si="9"/>
        <v/>
      </c>
      <c r="J308">
        <v>1</v>
      </c>
      <c r="K308">
        <v>-1</v>
      </c>
      <c r="L308" t="s">
        <v>63</v>
      </c>
      <c r="M308" s="25" t="str">
        <f>IF(IFERROR(VLOOKUP(B308,check!$C$2:$P$323,12,FALSE),"")="NA","",IFERROR(VLOOKUP(B308,check!$C$2:$P$323,12,FALSE),""))</f>
        <v/>
      </c>
      <c r="N308" s="25" t="str">
        <f>IFERROR(L308-M308,"")</f>
        <v/>
      </c>
      <c r="O308" t="s">
        <v>63</v>
      </c>
      <c r="P308">
        <v>1</v>
      </c>
      <c r="Q308">
        <v>-1</v>
      </c>
      <c r="R308">
        <v>1</v>
      </c>
      <c r="S308">
        <v>-1</v>
      </c>
      <c r="T308" t="s">
        <v>63</v>
      </c>
      <c r="U308" t="s">
        <v>63</v>
      </c>
      <c r="V308">
        <v>0</v>
      </c>
      <c r="W308">
        <v>0</v>
      </c>
      <c r="X308">
        <v>1</v>
      </c>
      <c r="Y308">
        <v>-1</v>
      </c>
      <c r="Z308">
        <v>1</v>
      </c>
      <c r="AA308">
        <v>-1</v>
      </c>
      <c r="AB308">
        <v>1</v>
      </c>
      <c r="AC308">
        <v>-1</v>
      </c>
      <c r="AD308">
        <v>0</v>
      </c>
      <c r="AE308">
        <v>0</v>
      </c>
      <c r="AF308">
        <v>1</v>
      </c>
      <c r="AG308">
        <v>0</v>
      </c>
      <c r="AH308">
        <v>1</v>
      </c>
      <c r="AI308">
        <v>0</v>
      </c>
      <c r="AJ308">
        <v>1</v>
      </c>
      <c r="AK308">
        <v>0</v>
      </c>
      <c r="AL308">
        <v>1</v>
      </c>
      <c r="AM308">
        <v>0</v>
      </c>
      <c r="AN308" t="s">
        <v>63</v>
      </c>
      <c r="AO308" t="s">
        <v>63</v>
      </c>
      <c r="AP308">
        <v>0</v>
      </c>
      <c r="AQ308">
        <v>0</v>
      </c>
      <c r="AR308">
        <v>-1</v>
      </c>
      <c r="AS308">
        <v>1</v>
      </c>
      <c r="AT308">
        <v>-1</v>
      </c>
      <c r="AU308">
        <v>-1</v>
      </c>
      <c r="AV308">
        <v>-1</v>
      </c>
      <c r="AW308">
        <v>-1</v>
      </c>
      <c r="AX308">
        <v>-1</v>
      </c>
      <c r="AY308">
        <v>0</v>
      </c>
      <c r="AZ308">
        <v>1</v>
      </c>
      <c r="BA308">
        <v>0</v>
      </c>
      <c r="BB308">
        <v>0</v>
      </c>
      <c r="BC308" t="s">
        <v>63</v>
      </c>
      <c r="BD308">
        <v>0</v>
      </c>
      <c r="BE308">
        <v>-1</v>
      </c>
      <c r="BF308">
        <v>-1</v>
      </c>
      <c r="BG308">
        <v>-1</v>
      </c>
      <c r="BH308">
        <v>-1</v>
      </c>
      <c r="BI308">
        <v>0</v>
      </c>
      <c r="BJ308">
        <v>-1</v>
      </c>
      <c r="BK308">
        <v>1</v>
      </c>
      <c r="BL308">
        <v>0</v>
      </c>
      <c r="BM308">
        <v>0</v>
      </c>
      <c r="BN308">
        <v>0</v>
      </c>
    </row>
    <row r="309" spans="1:66" x14ac:dyDescent="0.25">
      <c r="A309">
        <v>1</v>
      </c>
      <c r="B309">
        <v>94936</v>
      </c>
      <c r="C309">
        <v>1110</v>
      </c>
      <c r="D309">
        <v>2</v>
      </c>
      <c r="E309">
        <v>2</v>
      </c>
      <c r="F309">
        <v>0.14000000000000001</v>
      </c>
      <c r="G309">
        <f t="shared" si="8"/>
        <v>-0.14000000000000001</v>
      </c>
      <c r="H309" t="s">
        <v>84</v>
      </c>
      <c r="I309">
        <f t="shared" si="9"/>
        <v>0.14000000000000001</v>
      </c>
      <c r="J309">
        <v>-1</v>
      </c>
      <c r="K309">
        <v>-1</v>
      </c>
      <c r="L309">
        <v>-1</v>
      </c>
      <c r="M309" s="25">
        <f>IF(IFERROR(VLOOKUP(B309,check!$C$2:$P$323,12,FALSE),"")="NA","",IFERROR(VLOOKUP(B309,check!$C$2:$P$323,12,FALSE),""))</f>
        <v>-1</v>
      </c>
      <c r="N309" s="25">
        <f>IFERROR(L309-M309,"")</f>
        <v>0</v>
      </c>
      <c r="O309">
        <v>-1</v>
      </c>
      <c r="P309">
        <v>-1</v>
      </c>
      <c r="Q309">
        <v>-1</v>
      </c>
      <c r="R309">
        <v>-1</v>
      </c>
      <c r="S309">
        <v>-1</v>
      </c>
      <c r="T309">
        <v>-1</v>
      </c>
      <c r="U309">
        <v>-1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-1</v>
      </c>
      <c r="AT309">
        <v>1</v>
      </c>
      <c r="AU309">
        <v>-1</v>
      </c>
      <c r="AV309">
        <v>-1</v>
      </c>
      <c r="AW309">
        <v>-1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</row>
    <row r="310" spans="1:66" x14ac:dyDescent="0.25">
      <c r="A310">
        <v>2</v>
      </c>
      <c r="B310">
        <v>94937</v>
      </c>
      <c r="C310">
        <v>1170</v>
      </c>
      <c r="D310">
        <v>4</v>
      </c>
      <c r="E310">
        <v>4</v>
      </c>
      <c r="F310">
        <v>1.7290000000000001</v>
      </c>
      <c r="G310">
        <f t="shared" si="8"/>
        <v>-1.7290000000000001</v>
      </c>
      <c r="H310" t="s">
        <v>84</v>
      </c>
      <c r="I310">
        <f t="shared" si="9"/>
        <v>1.7290000000000001</v>
      </c>
      <c r="J310">
        <v>0</v>
      </c>
      <c r="K310">
        <v>0</v>
      </c>
      <c r="L310">
        <v>-1</v>
      </c>
      <c r="M310" s="25">
        <f>IF(IFERROR(VLOOKUP(B310,check!$C$2:$P$323,12,FALSE),"")="NA","",IFERROR(VLOOKUP(B310,check!$C$2:$P$323,12,FALSE),""))</f>
        <v>1</v>
      </c>
      <c r="N310" s="25">
        <f>IFERROR(L310-M310,"")</f>
        <v>-2</v>
      </c>
      <c r="O310">
        <v>-1</v>
      </c>
      <c r="P310">
        <v>0</v>
      </c>
      <c r="Q310">
        <v>0</v>
      </c>
      <c r="R310">
        <v>0</v>
      </c>
      <c r="S310">
        <v>0</v>
      </c>
      <c r="T310">
        <v>-1</v>
      </c>
      <c r="U310">
        <v>-1</v>
      </c>
      <c r="V310">
        <v>1</v>
      </c>
      <c r="W310">
        <v>1</v>
      </c>
      <c r="X310">
        <v>-1</v>
      </c>
      <c r="Y310">
        <v>-1</v>
      </c>
      <c r="Z310">
        <v>-1</v>
      </c>
      <c r="AA310">
        <v>-1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1</v>
      </c>
      <c r="AI310">
        <v>1</v>
      </c>
      <c r="AJ310">
        <v>1</v>
      </c>
      <c r="AK310">
        <v>1</v>
      </c>
      <c r="AL310">
        <v>0</v>
      </c>
      <c r="AM310">
        <v>0</v>
      </c>
      <c r="AN310">
        <v>1</v>
      </c>
      <c r="AO310">
        <v>1</v>
      </c>
      <c r="AP310">
        <v>0</v>
      </c>
      <c r="AQ310">
        <v>0</v>
      </c>
      <c r="AR310">
        <v>0</v>
      </c>
      <c r="AS310">
        <v>1</v>
      </c>
      <c r="AT310">
        <v>-1</v>
      </c>
      <c r="AU310">
        <v>-1</v>
      </c>
      <c r="AV310">
        <v>-1</v>
      </c>
      <c r="AW310">
        <v>-1</v>
      </c>
      <c r="AX310">
        <v>-1</v>
      </c>
      <c r="AY310">
        <v>0</v>
      </c>
      <c r="AZ310">
        <v>1</v>
      </c>
      <c r="BA310">
        <v>1</v>
      </c>
      <c r="BB310">
        <v>0</v>
      </c>
      <c r="BC310">
        <v>-1</v>
      </c>
      <c r="BD310">
        <v>-1</v>
      </c>
      <c r="BE310">
        <v>-1</v>
      </c>
      <c r="BF310">
        <v>-1</v>
      </c>
      <c r="BG310">
        <v>-1</v>
      </c>
      <c r="BH310">
        <v>-1</v>
      </c>
      <c r="BI310">
        <v>-1</v>
      </c>
      <c r="BJ310">
        <v>-1</v>
      </c>
      <c r="BK310">
        <v>1</v>
      </c>
      <c r="BL310">
        <v>1</v>
      </c>
      <c r="BM310">
        <v>0</v>
      </c>
      <c r="BN310">
        <v>0</v>
      </c>
    </row>
    <row r="311" spans="1:66" x14ac:dyDescent="0.25">
      <c r="A311">
        <v>6</v>
      </c>
      <c r="B311">
        <v>94946</v>
      </c>
      <c r="C311">
        <v>1153</v>
      </c>
      <c r="D311">
        <v>1</v>
      </c>
      <c r="E311">
        <v>1</v>
      </c>
      <c r="F311">
        <v>5.6000000000000001E-2</v>
      </c>
      <c r="G311">
        <f t="shared" si="8"/>
        <v>-5.6000000000000001E-2</v>
      </c>
      <c r="H311" t="s">
        <v>84</v>
      </c>
      <c r="I311">
        <f t="shared" si="9"/>
        <v>5.6000000000000001E-2</v>
      </c>
      <c r="J311">
        <v>-1</v>
      </c>
      <c r="K311">
        <v>-1</v>
      </c>
      <c r="L311">
        <v>-1</v>
      </c>
      <c r="M311" s="25">
        <f>IF(IFERROR(VLOOKUP(B311,check!$C$2:$P$323,12,FALSE),"")="NA","",IFERROR(VLOOKUP(B311,check!$C$2:$P$323,12,FALSE),""))</f>
        <v>0</v>
      </c>
      <c r="N311" s="25">
        <f>IFERROR(L311-M311,"")</f>
        <v>-1</v>
      </c>
      <c r="O311">
        <v>-1</v>
      </c>
      <c r="P311">
        <v>-1</v>
      </c>
      <c r="Q311">
        <v>-1</v>
      </c>
      <c r="R311">
        <v>-1</v>
      </c>
      <c r="S311">
        <v>-1</v>
      </c>
      <c r="T311">
        <v>-1</v>
      </c>
      <c r="U311">
        <v>-1</v>
      </c>
      <c r="V311">
        <v>0</v>
      </c>
      <c r="W311">
        <v>0</v>
      </c>
      <c r="X311">
        <v>-1</v>
      </c>
      <c r="Y311">
        <v>-1</v>
      </c>
      <c r="Z311">
        <v>0</v>
      </c>
      <c r="AA311">
        <v>0</v>
      </c>
      <c r="AB311">
        <v>-1</v>
      </c>
      <c r="AC311">
        <v>-1</v>
      </c>
      <c r="AD311">
        <v>0</v>
      </c>
      <c r="AE311">
        <v>0</v>
      </c>
      <c r="AF311">
        <v>1</v>
      </c>
      <c r="AG311">
        <v>1</v>
      </c>
      <c r="AH311">
        <v>1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1</v>
      </c>
      <c r="AR311">
        <v>0</v>
      </c>
      <c r="AS311">
        <v>1</v>
      </c>
      <c r="AT311">
        <v>-1</v>
      </c>
      <c r="AU311">
        <v>0</v>
      </c>
      <c r="AV311">
        <v>0</v>
      </c>
      <c r="AW311">
        <v>-1</v>
      </c>
      <c r="AX311">
        <v>-1</v>
      </c>
      <c r="AY311">
        <v>0</v>
      </c>
      <c r="AZ311">
        <v>1</v>
      </c>
      <c r="BA311">
        <v>0</v>
      </c>
      <c r="BB311">
        <v>1</v>
      </c>
      <c r="BC311">
        <v>1</v>
      </c>
      <c r="BD311">
        <v>0</v>
      </c>
      <c r="BE311">
        <v>0</v>
      </c>
      <c r="BF311">
        <v>0</v>
      </c>
      <c r="BG311">
        <v>-1</v>
      </c>
      <c r="BH311">
        <v>-1</v>
      </c>
      <c r="BI311">
        <v>0</v>
      </c>
      <c r="BJ311">
        <v>-1</v>
      </c>
      <c r="BK311">
        <v>1</v>
      </c>
      <c r="BL311">
        <v>0</v>
      </c>
      <c r="BM311">
        <v>0</v>
      </c>
      <c r="BN311">
        <v>0</v>
      </c>
    </row>
    <row r="312" spans="1:66" x14ac:dyDescent="0.25">
      <c r="A312">
        <v>1</v>
      </c>
      <c r="B312">
        <v>94951</v>
      </c>
      <c r="C312">
        <v>1160</v>
      </c>
      <c r="D312">
        <v>3</v>
      </c>
      <c r="E312">
        <v>4</v>
      </c>
      <c r="F312">
        <v>0.69</v>
      </c>
      <c r="G312">
        <f t="shared" si="8"/>
        <v>-0.69</v>
      </c>
      <c r="H312" t="s">
        <v>84</v>
      </c>
      <c r="I312">
        <f t="shared" si="9"/>
        <v>0.69</v>
      </c>
      <c r="J312">
        <v>0</v>
      </c>
      <c r="K312">
        <v>1</v>
      </c>
      <c r="L312">
        <v>-1</v>
      </c>
      <c r="M312" s="25" t="str">
        <f>IF(IFERROR(VLOOKUP(B312,check!$C$2:$P$323,12,FALSE),"")="NA","",IFERROR(VLOOKUP(B312,check!$C$2:$P$323,12,FALSE),""))</f>
        <v/>
      </c>
      <c r="N312" s="25" t="str">
        <f>IFERROR(L312-M312,"")</f>
        <v/>
      </c>
      <c r="O312">
        <v>-1</v>
      </c>
      <c r="P312">
        <v>0</v>
      </c>
      <c r="Q312">
        <v>0</v>
      </c>
      <c r="R312">
        <v>0</v>
      </c>
      <c r="S312">
        <v>0</v>
      </c>
      <c r="T312">
        <v>-1</v>
      </c>
      <c r="U312">
        <v>-1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-1</v>
      </c>
      <c r="AC312">
        <v>-1</v>
      </c>
      <c r="AD312">
        <v>0</v>
      </c>
      <c r="AE312">
        <v>0</v>
      </c>
      <c r="AF312">
        <v>0</v>
      </c>
      <c r="AG312">
        <v>0</v>
      </c>
      <c r="AH312">
        <v>1</v>
      </c>
      <c r="AI312">
        <v>1</v>
      </c>
      <c r="AJ312">
        <v>0</v>
      </c>
      <c r="AK312">
        <v>0</v>
      </c>
      <c r="AL312">
        <v>1</v>
      </c>
      <c r="AM312">
        <v>1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1</v>
      </c>
      <c r="AT312">
        <v>-1</v>
      </c>
      <c r="AU312" t="s">
        <v>63</v>
      </c>
      <c r="AV312">
        <v>1</v>
      </c>
      <c r="AW312" t="s">
        <v>63</v>
      </c>
      <c r="AX312" t="s">
        <v>63</v>
      </c>
      <c r="AY312">
        <v>0</v>
      </c>
      <c r="AZ312">
        <v>1</v>
      </c>
      <c r="BA312">
        <v>0</v>
      </c>
      <c r="BB312">
        <v>1</v>
      </c>
      <c r="BC312">
        <v>1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-1</v>
      </c>
      <c r="BJ312">
        <v>0</v>
      </c>
      <c r="BK312">
        <v>1</v>
      </c>
      <c r="BL312">
        <v>1</v>
      </c>
      <c r="BM312">
        <v>-1</v>
      </c>
      <c r="BN312">
        <v>-1</v>
      </c>
    </row>
    <row r="314" spans="1:66" x14ac:dyDescent="0.25">
      <c r="M314" t="s">
        <v>87</v>
      </c>
      <c r="N314">
        <f>_xlfn.STDEV.P(N2:N312)</f>
        <v>0.71033893622762057</v>
      </c>
    </row>
    <row r="315" spans="1:66" x14ac:dyDescent="0.25">
      <c r="M315" t="s">
        <v>71</v>
      </c>
      <c r="N315">
        <v>0.7103389</v>
      </c>
    </row>
    <row r="316" spans="1:66" x14ac:dyDescent="0.25">
      <c r="M316" t="s">
        <v>88</v>
      </c>
      <c r="N316">
        <f>_xlfn.STDEV.S(N2:N312)</f>
        <v>0.71281831178074095</v>
      </c>
    </row>
    <row r="317" spans="1:66" x14ac:dyDescent="0.25">
      <c r="E317" s="4" t="s">
        <v>65</v>
      </c>
      <c r="F317" s="1">
        <f>SUM(F2:F315)</f>
        <v>751.34900000000096</v>
      </c>
      <c r="G317" s="2">
        <f>SUM(G2:G315)</f>
        <v>72.81</v>
      </c>
      <c r="H317" s="2"/>
      <c r="I317" s="3">
        <f>SUM(I2:I315)</f>
        <v>635.18900000000099</v>
      </c>
      <c r="M317" t="s">
        <v>72</v>
      </c>
      <c r="N317">
        <v>0.71281830000000002</v>
      </c>
    </row>
    <row r="318" spans="1:66" x14ac:dyDescent="0.25">
      <c r="E318" s="6" t="s">
        <v>66</v>
      </c>
      <c r="F318" s="14">
        <f>G317/F317</f>
        <v>9.6905698949489402E-2</v>
      </c>
      <c r="G318" s="2"/>
      <c r="H318" s="2"/>
      <c r="I318" s="20">
        <f>G317/I317</f>
        <v>0.11462729990601205</v>
      </c>
    </row>
    <row r="319" spans="1:66" x14ac:dyDescent="0.25">
      <c r="E319" s="5" t="s">
        <v>67</v>
      </c>
      <c r="F319" s="1">
        <f>AVERAGE(F2:F315)</f>
        <v>2.4159131832797458</v>
      </c>
      <c r="G319" s="13">
        <f>AVERAGE(G2:G315)</f>
        <v>0.31934210526315793</v>
      </c>
      <c r="H319" s="2"/>
      <c r="I319" s="12">
        <f>AVERAGE(I2:I315)</f>
        <v>2.785916666666671</v>
      </c>
    </row>
    <row r="321" spans="5:9" x14ac:dyDescent="0.25">
      <c r="E321" s="4" t="s">
        <v>73</v>
      </c>
      <c r="F321" s="15" t="s">
        <v>77</v>
      </c>
      <c r="G321" s="15">
        <f>SUMIFS(G2:G315,G2:G315,F321)</f>
        <v>250.11000000000004</v>
      </c>
      <c r="H321" s="7">
        <f>G321/I317</f>
        <v>0.39375681883659769</v>
      </c>
    </row>
    <row r="322" spans="5:9" x14ac:dyDescent="0.25">
      <c r="E322" s="5" t="s">
        <v>74</v>
      </c>
      <c r="F322" s="16" t="s">
        <v>78</v>
      </c>
      <c r="G322" s="16">
        <f>SUMIFS(G2:G315,G2:G315,F322)</f>
        <v>-177.3</v>
      </c>
      <c r="H322" s="10">
        <f>G322/I317</f>
        <v>-0.27912951893058557</v>
      </c>
    </row>
    <row r="323" spans="5:9" x14ac:dyDescent="0.25">
      <c r="E323" s="5" t="s">
        <v>66</v>
      </c>
      <c r="F323" s="16"/>
      <c r="G323" s="16">
        <f>G321+G322</f>
        <v>72.810000000000031</v>
      </c>
      <c r="H323" s="19">
        <f>H321+H322</f>
        <v>0.11462729990601211</v>
      </c>
      <c r="I323" s="24">
        <f>G323/I317</f>
        <v>0.1146272999060121</v>
      </c>
    </row>
    <row r="324" spans="5:9" x14ac:dyDescent="0.25">
      <c r="G324" s="1" t="s">
        <v>83</v>
      </c>
      <c r="H324" s="21">
        <v>3.210971E-2</v>
      </c>
    </row>
    <row r="326" spans="5:9" x14ac:dyDescent="0.25">
      <c r="H326" t="s">
        <v>80</v>
      </c>
      <c r="I326" s="23">
        <f>_xlfn.STDEV.P(G2:G315)</f>
        <v>5.0554079152904698</v>
      </c>
    </row>
    <row r="327" spans="5:9" x14ac:dyDescent="0.25">
      <c r="H327" t="s">
        <v>79</v>
      </c>
      <c r="I327" s="22">
        <f>SQRT((H321+H322*(-1)-(H321-H322*(-1))^2))</f>
        <v>0.81224806548457862</v>
      </c>
    </row>
    <row r="328" spans="5:9" x14ac:dyDescent="0.25">
      <c r="H328" t="s">
        <v>83</v>
      </c>
      <c r="I328" s="17">
        <v>0.79193340000000001</v>
      </c>
    </row>
  </sheetData>
  <sortState ref="A2:BN312">
    <sortCondition ref="B2:B3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activeCell="C3" sqref="C3:D93"/>
    </sheetView>
  </sheetViews>
  <sheetFormatPr defaultRowHeight="15" x14ac:dyDescent="0.25"/>
  <sheetData>
    <row r="1" spans="1:4" x14ac:dyDescent="0.25">
      <c r="A1" t="s">
        <v>89</v>
      </c>
    </row>
    <row r="2" spans="1:4" x14ac:dyDescent="0.25">
      <c r="C2" t="s">
        <v>90</v>
      </c>
      <c r="D2" t="s">
        <v>184</v>
      </c>
    </row>
    <row r="3" spans="1:4" x14ac:dyDescent="0.25">
      <c r="A3">
        <v>1</v>
      </c>
      <c r="B3" t="s">
        <v>91</v>
      </c>
      <c r="C3" s="26">
        <v>0.95647150000000003</v>
      </c>
      <c r="D3" s="26">
        <v>0.95474970000000003</v>
      </c>
    </row>
    <row r="4" spans="1:4" x14ac:dyDescent="0.25">
      <c r="A4">
        <v>2</v>
      </c>
      <c r="B4" t="s">
        <v>92</v>
      </c>
      <c r="C4" s="26">
        <v>0.95005300000000004</v>
      </c>
      <c r="D4" s="26">
        <v>0.94796720000000001</v>
      </c>
    </row>
    <row r="5" spans="1:4" x14ac:dyDescent="0.25">
      <c r="A5">
        <v>3</v>
      </c>
      <c r="B5" t="s">
        <v>93</v>
      </c>
      <c r="C5" s="26">
        <v>0.91277050000000004</v>
      </c>
      <c r="D5" s="26">
        <v>0.91081800000000002</v>
      </c>
    </row>
    <row r="6" spans="1:4" x14ac:dyDescent="0.25">
      <c r="A6">
        <v>4</v>
      </c>
      <c r="B6" t="s">
        <v>94</v>
      </c>
      <c r="C6" s="26">
        <v>0.97798149999999995</v>
      </c>
      <c r="D6" s="26">
        <v>0.97614140000000005</v>
      </c>
    </row>
    <row r="7" spans="1:4" x14ac:dyDescent="0.25">
      <c r="A7">
        <v>5</v>
      </c>
      <c r="B7" t="s">
        <v>95</v>
      </c>
      <c r="C7" s="26">
        <v>0.91423239999999995</v>
      </c>
      <c r="D7" s="26">
        <v>0.91196659999999996</v>
      </c>
    </row>
    <row r="8" spans="1:4" x14ac:dyDescent="0.25">
      <c r="A8">
        <v>6</v>
      </c>
      <c r="B8" t="s">
        <v>96</v>
      </c>
      <c r="C8" s="26">
        <v>0.96423959999999997</v>
      </c>
      <c r="D8" s="26">
        <v>0.96175120000000003</v>
      </c>
    </row>
    <row r="9" spans="1:4" x14ac:dyDescent="0.25">
      <c r="A9">
        <v>7</v>
      </c>
      <c r="B9" t="s">
        <v>97</v>
      </c>
      <c r="C9" s="26">
        <v>0.95767579999999997</v>
      </c>
      <c r="D9" s="26">
        <v>0.95554519999999998</v>
      </c>
    </row>
    <row r="10" spans="1:4" x14ac:dyDescent="0.25">
      <c r="A10">
        <v>8</v>
      </c>
      <c r="B10" t="s">
        <v>98</v>
      </c>
      <c r="C10" s="26">
        <v>1.0092733</v>
      </c>
      <c r="D10" s="26">
        <v>1.0068558999999999</v>
      </c>
    </row>
    <row r="11" spans="1:4" x14ac:dyDescent="0.25">
      <c r="A11">
        <v>9</v>
      </c>
      <c r="B11" t="s">
        <v>99</v>
      </c>
      <c r="C11" s="26">
        <v>1.0052981000000001</v>
      </c>
      <c r="D11" s="26">
        <v>1.0022655</v>
      </c>
    </row>
    <row r="12" spans="1:4" x14ac:dyDescent="0.25">
      <c r="A12">
        <v>10</v>
      </c>
      <c r="B12" t="s">
        <v>100</v>
      </c>
      <c r="C12" s="26">
        <v>0.88259880000000002</v>
      </c>
      <c r="D12" s="26">
        <v>0.88035580000000002</v>
      </c>
    </row>
    <row r="13" spans="1:4" x14ac:dyDescent="0.25">
      <c r="A13">
        <v>11</v>
      </c>
      <c r="B13" t="s">
        <v>101</v>
      </c>
      <c r="C13" s="26">
        <v>1.0005580999999999</v>
      </c>
      <c r="D13" s="26">
        <v>0.99769529999999995</v>
      </c>
    </row>
    <row r="14" spans="1:4" x14ac:dyDescent="0.25">
      <c r="A14">
        <v>12</v>
      </c>
      <c r="B14" t="s">
        <v>102</v>
      </c>
      <c r="C14" s="26">
        <v>0.97039819999999999</v>
      </c>
      <c r="D14" s="26">
        <v>0.9677576</v>
      </c>
    </row>
    <row r="15" spans="1:4" x14ac:dyDescent="0.25">
      <c r="A15">
        <v>13</v>
      </c>
      <c r="B15" t="s">
        <v>103</v>
      </c>
      <c r="C15" s="26">
        <v>0.96026120000000004</v>
      </c>
      <c r="D15" s="26">
        <v>0.95757510000000001</v>
      </c>
    </row>
    <row r="16" spans="1:4" x14ac:dyDescent="0.25">
      <c r="A16">
        <v>14</v>
      </c>
      <c r="B16" t="s">
        <v>104</v>
      </c>
      <c r="C16" s="26">
        <v>0.94430510000000001</v>
      </c>
      <c r="D16" s="26">
        <v>0.94201029999999997</v>
      </c>
    </row>
    <row r="17" spans="1:4" x14ac:dyDescent="0.25">
      <c r="A17">
        <v>15</v>
      </c>
      <c r="B17" t="s">
        <v>105</v>
      </c>
      <c r="C17" s="26">
        <v>0.96803790000000001</v>
      </c>
      <c r="D17" s="26">
        <v>0.96449850000000004</v>
      </c>
    </row>
    <row r="18" spans="1:4" x14ac:dyDescent="0.25">
      <c r="A18">
        <v>16</v>
      </c>
      <c r="B18" t="s">
        <v>106</v>
      </c>
      <c r="C18" s="26">
        <v>0.92882089999999995</v>
      </c>
      <c r="D18" s="26">
        <v>0.92603590000000002</v>
      </c>
    </row>
    <row r="19" spans="1:4" x14ac:dyDescent="0.25">
      <c r="A19">
        <v>17</v>
      </c>
      <c r="B19" t="s">
        <v>107</v>
      </c>
      <c r="C19" s="26">
        <v>0.94156039999999996</v>
      </c>
      <c r="D19" s="26">
        <v>0.9382625</v>
      </c>
    </row>
    <row r="20" spans="1:4" x14ac:dyDescent="0.25">
      <c r="A20">
        <v>18</v>
      </c>
      <c r="B20" t="s">
        <v>108</v>
      </c>
      <c r="C20" s="26">
        <v>0.97076839999999998</v>
      </c>
      <c r="D20" s="26">
        <v>0.96774890000000002</v>
      </c>
    </row>
    <row r="21" spans="1:4" x14ac:dyDescent="0.25">
      <c r="A21">
        <v>19</v>
      </c>
      <c r="B21" t="s">
        <v>109</v>
      </c>
      <c r="C21" s="26">
        <v>1.0121922000000001</v>
      </c>
      <c r="D21" s="26">
        <v>1.0096959999999999</v>
      </c>
    </row>
    <row r="22" spans="1:4" x14ac:dyDescent="0.25">
      <c r="A22">
        <v>20</v>
      </c>
      <c r="B22" t="s">
        <v>110</v>
      </c>
      <c r="C22" s="26"/>
      <c r="D22" s="26"/>
    </row>
    <row r="23" spans="1:4" x14ac:dyDescent="0.25">
      <c r="A23">
        <v>21</v>
      </c>
      <c r="B23" t="s">
        <v>111</v>
      </c>
      <c r="C23" s="26">
        <v>0.86174260000000003</v>
      </c>
      <c r="D23" s="26">
        <v>0.85995290000000002</v>
      </c>
    </row>
    <row r="24" spans="1:4" x14ac:dyDescent="0.25">
      <c r="A24">
        <v>22</v>
      </c>
      <c r="B24" t="s">
        <v>112</v>
      </c>
      <c r="C24" s="26">
        <v>0.9277396</v>
      </c>
      <c r="D24" s="26">
        <v>0.92549590000000004</v>
      </c>
    </row>
    <row r="25" spans="1:4" x14ac:dyDescent="0.25">
      <c r="A25">
        <v>23</v>
      </c>
      <c r="B25" t="s">
        <v>113</v>
      </c>
      <c r="C25" s="26">
        <v>0.81018780000000001</v>
      </c>
      <c r="D25" s="26">
        <v>0.80799509999999997</v>
      </c>
    </row>
    <row r="26" spans="1:4" x14ac:dyDescent="0.25">
      <c r="A26">
        <v>24</v>
      </c>
      <c r="B26" t="s">
        <v>114</v>
      </c>
      <c r="C26" s="26"/>
      <c r="D26" s="26"/>
    </row>
    <row r="27" spans="1:4" x14ac:dyDescent="0.25">
      <c r="A27">
        <v>25</v>
      </c>
      <c r="B27" t="s">
        <v>115</v>
      </c>
      <c r="C27" s="26">
        <v>0.80404319999999996</v>
      </c>
      <c r="D27" s="26">
        <v>0.80227029999999999</v>
      </c>
    </row>
    <row r="28" spans="1:4" x14ac:dyDescent="0.25">
      <c r="A28">
        <v>26</v>
      </c>
      <c r="B28" t="s">
        <v>116</v>
      </c>
      <c r="C28" s="26">
        <v>0.83971759999999995</v>
      </c>
      <c r="D28" s="26">
        <v>0.83761569999999996</v>
      </c>
    </row>
    <row r="29" spans="1:4" x14ac:dyDescent="0.25">
      <c r="A29">
        <v>27</v>
      </c>
      <c r="B29" t="s">
        <v>117</v>
      </c>
      <c r="C29" s="26">
        <v>0.95337269999999996</v>
      </c>
      <c r="D29" s="26">
        <v>0.95098629999999995</v>
      </c>
    </row>
    <row r="30" spans="1:4" x14ac:dyDescent="0.25">
      <c r="A30">
        <v>28</v>
      </c>
      <c r="B30" t="s">
        <v>118</v>
      </c>
      <c r="C30" s="26">
        <v>1.012783</v>
      </c>
      <c r="D30" s="26">
        <v>1.0103097000000001</v>
      </c>
    </row>
    <row r="31" spans="1:4" x14ac:dyDescent="0.25">
      <c r="A31">
        <v>29</v>
      </c>
      <c r="B31" t="s">
        <v>119</v>
      </c>
      <c r="C31" s="26"/>
      <c r="D31" s="26"/>
    </row>
    <row r="32" spans="1:4" x14ac:dyDescent="0.25">
      <c r="A32">
        <v>30</v>
      </c>
      <c r="B32" t="s">
        <v>120</v>
      </c>
      <c r="C32" s="26">
        <v>0.98295529999999998</v>
      </c>
      <c r="D32" s="26">
        <v>0.98022109999999996</v>
      </c>
    </row>
    <row r="33" spans="1:4" x14ac:dyDescent="0.25">
      <c r="A33">
        <v>31</v>
      </c>
      <c r="B33" t="s">
        <v>121</v>
      </c>
      <c r="C33" s="26">
        <v>0.93398380000000003</v>
      </c>
      <c r="D33" s="26">
        <v>0.9310967</v>
      </c>
    </row>
    <row r="34" spans="1:4" x14ac:dyDescent="0.25">
      <c r="A34">
        <v>32</v>
      </c>
      <c r="B34" t="s">
        <v>122</v>
      </c>
      <c r="C34" s="26">
        <v>0.91870660000000004</v>
      </c>
      <c r="D34" s="26">
        <v>0.91584900000000002</v>
      </c>
    </row>
    <row r="35" spans="1:4" x14ac:dyDescent="0.25">
      <c r="A35">
        <v>33</v>
      </c>
      <c r="B35" t="s">
        <v>123</v>
      </c>
      <c r="C35" s="26"/>
      <c r="D35" s="26"/>
    </row>
    <row r="36" spans="1:4" x14ac:dyDescent="0.25">
      <c r="A36">
        <v>34</v>
      </c>
      <c r="B36" t="s">
        <v>124</v>
      </c>
      <c r="C36" s="26">
        <v>0.93460620000000005</v>
      </c>
      <c r="D36" s="26">
        <v>0.93218179999999995</v>
      </c>
    </row>
    <row r="37" spans="1:4" x14ac:dyDescent="0.25">
      <c r="A37">
        <v>35</v>
      </c>
      <c r="B37" t="s">
        <v>125</v>
      </c>
      <c r="C37" s="26">
        <v>0.88290219999999997</v>
      </c>
      <c r="D37" s="26">
        <v>0.88036150000000002</v>
      </c>
    </row>
    <row r="38" spans="1:4" x14ac:dyDescent="0.25">
      <c r="A38">
        <v>36</v>
      </c>
      <c r="B38" t="s">
        <v>126</v>
      </c>
      <c r="C38" s="26">
        <v>0.89317630000000003</v>
      </c>
      <c r="D38" s="26">
        <v>0.89094050000000002</v>
      </c>
    </row>
    <row r="39" spans="1:4" x14ac:dyDescent="0.25">
      <c r="A39">
        <v>37</v>
      </c>
      <c r="B39" t="s">
        <v>127</v>
      </c>
      <c r="C39" s="26">
        <v>0.90682079999999998</v>
      </c>
      <c r="D39" s="26">
        <v>0.90457339999999997</v>
      </c>
    </row>
    <row r="40" spans="1:4" x14ac:dyDescent="0.25">
      <c r="A40">
        <v>38</v>
      </c>
      <c r="B40" t="s">
        <v>62</v>
      </c>
      <c r="C40" s="26">
        <v>0.83006550000000001</v>
      </c>
      <c r="D40" s="26">
        <v>0.82771740000000005</v>
      </c>
    </row>
    <row r="41" spans="1:4" x14ac:dyDescent="0.25">
      <c r="A41">
        <v>39</v>
      </c>
      <c r="B41" t="s">
        <v>84</v>
      </c>
      <c r="C41" s="26">
        <v>0.90947290000000003</v>
      </c>
      <c r="D41" s="26">
        <v>0.90674580000000005</v>
      </c>
    </row>
    <row r="42" spans="1:4" x14ac:dyDescent="0.25">
      <c r="A42">
        <v>40</v>
      </c>
      <c r="B42" t="s">
        <v>128</v>
      </c>
      <c r="C42" s="26">
        <v>0.90677359999999996</v>
      </c>
      <c r="D42" s="26">
        <v>0.90372560000000002</v>
      </c>
    </row>
    <row r="43" spans="1:4" x14ac:dyDescent="0.25">
      <c r="A43">
        <v>41</v>
      </c>
      <c r="B43" t="s">
        <v>129</v>
      </c>
      <c r="C43" s="26">
        <v>0.92896380000000001</v>
      </c>
      <c r="D43" s="26">
        <v>0.92761260000000001</v>
      </c>
    </row>
    <row r="44" spans="1:4" x14ac:dyDescent="0.25">
      <c r="A44">
        <v>42</v>
      </c>
      <c r="B44" t="s">
        <v>130</v>
      </c>
      <c r="C44" s="26">
        <v>0.91955180000000003</v>
      </c>
      <c r="D44" s="26">
        <v>0.91792569999999996</v>
      </c>
    </row>
    <row r="45" spans="1:4" x14ac:dyDescent="0.25">
      <c r="A45">
        <v>43</v>
      </c>
      <c r="B45" t="s">
        <v>131</v>
      </c>
      <c r="C45" s="26">
        <v>0.94598579999999999</v>
      </c>
      <c r="D45" s="26">
        <v>0.94443880000000002</v>
      </c>
    </row>
    <row r="46" spans="1:4" x14ac:dyDescent="0.25">
      <c r="A46">
        <v>44</v>
      </c>
      <c r="B46" t="s">
        <v>132</v>
      </c>
      <c r="C46" s="26">
        <v>0.96885069999999995</v>
      </c>
      <c r="D46" s="26">
        <v>0.96707460000000001</v>
      </c>
    </row>
    <row r="47" spans="1:4" x14ac:dyDescent="0.25">
      <c r="A47">
        <v>45</v>
      </c>
      <c r="B47" t="s">
        <v>133</v>
      </c>
      <c r="C47" s="26">
        <v>0.89953099999999997</v>
      </c>
      <c r="D47" s="26">
        <v>0.89786359999999998</v>
      </c>
    </row>
    <row r="48" spans="1:4" x14ac:dyDescent="0.25">
      <c r="A48">
        <v>46</v>
      </c>
      <c r="B48" t="s">
        <v>134</v>
      </c>
      <c r="C48" s="26">
        <v>0.98823399999999995</v>
      </c>
      <c r="D48" s="26">
        <v>0.98623950000000005</v>
      </c>
    </row>
    <row r="49" spans="1:4" x14ac:dyDescent="0.25">
      <c r="A49">
        <v>47</v>
      </c>
      <c r="B49" t="s">
        <v>135</v>
      </c>
      <c r="C49" s="26">
        <v>0.92858180000000001</v>
      </c>
      <c r="D49" s="26">
        <v>0.92682810000000004</v>
      </c>
    </row>
    <row r="50" spans="1:4" x14ac:dyDescent="0.25">
      <c r="A50">
        <v>48</v>
      </c>
      <c r="B50" t="s">
        <v>136</v>
      </c>
      <c r="C50" s="26">
        <v>0.92287410000000003</v>
      </c>
      <c r="D50" s="26">
        <v>0.92112459999999996</v>
      </c>
    </row>
    <row r="51" spans="1:4" x14ac:dyDescent="0.25">
      <c r="A51">
        <v>49</v>
      </c>
      <c r="B51" t="s">
        <v>137</v>
      </c>
      <c r="C51" s="26">
        <v>0.88190749999999996</v>
      </c>
      <c r="D51" s="26">
        <v>0.88009850000000001</v>
      </c>
    </row>
    <row r="52" spans="1:4" x14ac:dyDescent="0.25">
      <c r="A52">
        <v>50</v>
      </c>
      <c r="B52" t="s">
        <v>138</v>
      </c>
      <c r="C52" s="26">
        <v>0.9516097</v>
      </c>
      <c r="D52" s="26">
        <v>0.94957420000000003</v>
      </c>
    </row>
    <row r="53" spans="1:4" x14ac:dyDescent="0.25">
      <c r="A53">
        <v>51</v>
      </c>
      <c r="B53" t="s">
        <v>139</v>
      </c>
      <c r="C53" s="26">
        <v>0.83073399999999997</v>
      </c>
      <c r="D53" s="26">
        <v>0.82879069999999999</v>
      </c>
    </row>
    <row r="54" spans="1:4" x14ac:dyDescent="0.25">
      <c r="A54">
        <v>52</v>
      </c>
      <c r="B54" t="s">
        <v>140</v>
      </c>
      <c r="C54" s="26"/>
      <c r="D54" s="26"/>
    </row>
    <row r="55" spans="1:4" x14ac:dyDescent="0.25">
      <c r="A55">
        <v>53</v>
      </c>
      <c r="B55" t="s">
        <v>141</v>
      </c>
      <c r="C55" s="26">
        <v>0.90127780000000002</v>
      </c>
      <c r="D55" s="26">
        <v>0.89917939999999996</v>
      </c>
    </row>
    <row r="56" spans="1:4" x14ac:dyDescent="0.25">
      <c r="A56">
        <v>54</v>
      </c>
      <c r="B56" t="s">
        <v>142</v>
      </c>
      <c r="C56" s="26">
        <v>0.8362212</v>
      </c>
      <c r="D56" s="26">
        <v>0.83405209999999996</v>
      </c>
    </row>
    <row r="57" spans="1:4" x14ac:dyDescent="0.25">
      <c r="A57">
        <v>55</v>
      </c>
      <c r="B57" t="s">
        <v>143</v>
      </c>
      <c r="C57" s="26">
        <v>0.93877440000000001</v>
      </c>
      <c r="D57" s="26">
        <v>0.93691729999999995</v>
      </c>
    </row>
    <row r="58" spans="1:4" x14ac:dyDescent="0.25">
      <c r="A58">
        <v>56</v>
      </c>
      <c r="B58" t="s">
        <v>144</v>
      </c>
      <c r="C58" s="26"/>
      <c r="D58" s="26"/>
    </row>
    <row r="59" spans="1:4" x14ac:dyDescent="0.25">
      <c r="A59">
        <v>57</v>
      </c>
      <c r="B59" t="s">
        <v>145</v>
      </c>
      <c r="C59" s="26">
        <v>0.80771479999999996</v>
      </c>
      <c r="D59" s="26">
        <v>0.8060233</v>
      </c>
    </row>
    <row r="60" spans="1:4" x14ac:dyDescent="0.25">
      <c r="A60">
        <v>58</v>
      </c>
      <c r="B60" t="s">
        <v>146</v>
      </c>
      <c r="C60" s="26">
        <v>0.86455300000000002</v>
      </c>
      <c r="D60" s="26">
        <v>0.86227489999999996</v>
      </c>
    </row>
    <row r="61" spans="1:4" x14ac:dyDescent="0.25">
      <c r="A61">
        <v>59</v>
      </c>
      <c r="B61" t="s">
        <v>147</v>
      </c>
      <c r="C61" s="26">
        <v>0.90096639999999995</v>
      </c>
      <c r="D61" s="26">
        <v>0.89897090000000002</v>
      </c>
    </row>
    <row r="62" spans="1:4" x14ac:dyDescent="0.25">
      <c r="A62">
        <v>60</v>
      </c>
      <c r="B62" t="s">
        <v>148</v>
      </c>
      <c r="C62" s="26">
        <v>0.88890959999999997</v>
      </c>
      <c r="D62" s="26">
        <v>0.8868007</v>
      </c>
    </row>
    <row r="63" spans="1:4" x14ac:dyDescent="0.25">
      <c r="A63">
        <v>61</v>
      </c>
      <c r="B63" t="s">
        <v>149</v>
      </c>
      <c r="C63" s="26">
        <v>0.91327449999999999</v>
      </c>
      <c r="D63" s="26">
        <v>0.91098849999999998</v>
      </c>
    </row>
    <row r="64" spans="1:4" x14ac:dyDescent="0.25">
      <c r="A64">
        <v>62</v>
      </c>
      <c r="B64" t="s">
        <v>150</v>
      </c>
      <c r="C64" s="26">
        <v>0.84797999999999996</v>
      </c>
      <c r="D64" s="26">
        <v>0.84573370000000003</v>
      </c>
    </row>
    <row r="65" spans="1:4" x14ac:dyDescent="0.25">
      <c r="A65">
        <v>63</v>
      </c>
      <c r="B65" t="s">
        <v>151</v>
      </c>
      <c r="C65" s="26">
        <v>0.90212519999999996</v>
      </c>
      <c r="D65" s="26">
        <v>0.89972269999999999</v>
      </c>
    </row>
    <row r="66" spans="1:4" x14ac:dyDescent="0.25">
      <c r="A66">
        <v>64</v>
      </c>
      <c r="B66" t="s">
        <v>152</v>
      </c>
      <c r="C66" s="26">
        <v>0.86828609999999995</v>
      </c>
      <c r="D66" s="26">
        <v>0.86569799999999997</v>
      </c>
    </row>
    <row r="67" spans="1:4" x14ac:dyDescent="0.25">
      <c r="A67">
        <v>65</v>
      </c>
      <c r="B67" t="s">
        <v>153</v>
      </c>
      <c r="C67" s="26">
        <v>0.86998529999999996</v>
      </c>
      <c r="D67" s="26">
        <v>0.86742269999999999</v>
      </c>
    </row>
    <row r="68" spans="1:4" x14ac:dyDescent="0.25">
      <c r="A68">
        <v>66</v>
      </c>
      <c r="B68" t="s">
        <v>154</v>
      </c>
      <c r="C68" s="26">
        <v>0.83876779999999995</v>
      </c>
      <c r="D68" s="26">
        <v>0.83682400000000001</v>
      </c>
    </row>
    <row r="69" spans="1:4" x14ac:dyDescent="0.25">
      <c r="A69">
        <v>67</v>
      </c>
      <c r="B69" t="s">
        <v>155</v>
      </c>
      <c r="C69" s="26">
        <v>0.83793320000000004</v>
      </c>
      <c r="D69" s="26">
        <v>0.8360438</v>
      </c>
    </row>
    <row r="70" spans="1:4" x14ac:dyDescent="0.25">
      <c r="A70">
        <v>68</v>
      </c>
      <c r="B70" t="s">
        <v>156</v>
      </c>
      <c r="C70" s="26">
        <v>0.91452489999999997</v>
      </c>
      <c r="D70" s="26">
        <v>0.91215259999999998</v>
      </c>
    </row>
    <row r="71" spans="1:4" x14ac:dyDescent="0.25">
      <c r="A71">
        <v>69</v>
      </c>
      <c r="B71" t="s">
        <v>157</v>
      </c>
      <c r="C71" s="26">
        <v>0.92996250000000003</v>
      </c>
      <c r="D71" s="26">
        <v>0.92788440000000005</v>
      </c>
    </row>
    <row r="72" spans="1:4" x14ac:dyDescent="0.25">
      <c r="A72">
        <v>70</v>
      </c>
      <c r="B72" t="s">
        <v>158</v>
      </c>
      <c r="C72" s="26">
        <v>1.0007684999999999</v>
      </c>
      <c r="D72" s="26">
        <v>0.99865490000000001</v>
      </c>
    </row>
    <row r="73" spans="1:4" x14ac:dyDescent="0.25">
      <c r="A73">
        <v>71</v>
      </c>
      <c r="B73" t="s">
        <v>159</v>
      </c>
      <c r="C73" s="26">
        <v>0.92555639999999995</v>
      </c>
      <c r="D73" s="26">
        <v>0.92354210000000003</v>
      </c>
    </row>
    <row r="74" spans="1:4" x14ac:dyDescent="0.25">
      <c r="A74">
        <v>72</v>
      </c>
      <c r="B74" t="s">
        <v>160</v>
      </c>
      <c r="C74" s="26">
        <v>0.97738159999999996</v>
      </c>
      <c r="D74" s="26">
        <v>0.97497129999999999</v>
      </c>
    </row>
    <row r="75" spans="1:4" x14ac:dyDescent="0.25">
      <c r="A75">
        <v>73</v>
      </c>
      <c r="B75" t="s">
        <v>161</v>
      </c>
      <c r="C75" s="26">
        <v>0.95694440000000003</v>
      </c>
      <c r="D75" s="26">
        <v>0.9546848</v>
      </c>
    </row>
    <row r="76" spans="1:4" x14ac:dyDescent="0.25">
      <c r="A76">
        <v>74</v>
      </c>
      <c r="B76" t="s">
        <v>162</v>
      </c>
      <c r="C76" s="26">
        <v>0.93197470000000004</v>
      </c>
      <c r="D76" s="26">
        <v>0.92970989999999998</v>
      </c>
    </row>
    <row r="77" spans="1:4" x14ac:dyDescent="0.25">
      <c r="A77">
        <v>75</v>
      </c>
      <c r="B77" t="s">
        <v>163</v>
      </c>
      <c r="C77" s="26">
        <v>0.8941848</v>
      </c>
      <c r="D77" s="26">
        <v>0.89196880000000001</v>
      </c>
    </row>
    <row r="78" spans="1:4" x14ac:dyDescent="0.25">
      <c r="A78">
        <v>76</v>
      </c>
      <c r="B78" t="s">
        <v>164</v>
      </c>
      <c r="C78" s="26">
        <v>0.93065739999999997</v>
      </c>
      <c r="D78" s="26">
        <v>0.92869190000000001</v>
      </c>
    </row>
    <row r="79" spans="1:4" x14ac:dyDescent="0.25">
      <c r="A79">
        <v>77</v>
      </c>
      <c r="B79" t="s">
        <v>165</v>
      </c>
      <c r="C79" s="26">
        <v>0.86486419999999997</v>
      </c>
      <c r="D79" s="26">
        <v>0.86292290000000005</v>
      </c>
    </row>
    <row r="80" spans="1:4" x14ac:dyDescent="0.25">
      <c r="A80">
        <v>78</v>
      </c>
      <c r="B80" t="s">
        <v>166</v>
      </c>
      <c r="C80" s="26">
        <v>0.93246050000000003</v>
      </c>
      <c r="D80" s="26">
        <v>0.93016089999999996</v>
      </c>
    </row>
    <row r="81" spans="1:4" x14ac:dyDescent="0.25">
      <c r="A81">
        <v>79</v>
      </c>
      <c r="B81" t="s">
        <v>167</v>
      </c>
      <c r="C81" s="26">
        <v>0.87908059999999999</v>
      </c>
      <c r="D81" s="26">
        <v>0.87699499999999997</v>
      </c>
    </row>
    <row r="82" spans="1:4" x14ac:dyDescent="0.25">
      <c r="A82">
        <v>80</v>
      </c>
      <c r="B82" t="s">
        <v>168</v>
      </c>
      <c r="C82" s="26">
        <v>0.88015509999999997</v>
      </c>
      <c r="D82" s="26">
        <v>0.87790690000000005</v>
      </c>
    </row>
    <row r="83" spans="1:4" x14ac:dyDescent="0.25">
      <c r="A83">
        <v>81</v>
      </c>
      <c r="B83" t="s">
        <v>169</v>
      </c>
      <c r="C83" s="26">
        <v>0.7910005</v>
      </c>
      <c r="D83" s="26">
        <v>0.78875019999999996</v>
      </c>
    </row>
    <row r="84" spans="1:4" x14ac:dyDescent="0.25">
      <c r="A84">
        <v>82</v>
      </c>
      <c r="B84" t="s">
        <v>170</v>
      </c>
      <c r="C84" s="26">
        <v>0.94417839999999997</v>
      </c>
      <c r="D84" s="26">
        <v>0.94142970000000004</v>
      </c>
    </row>
    <row r="85" spans="1:4" x14ac:dyDescent="0.25">
      <c r="A85">
        <v>83</v>
      </c>
      <c r="B85" t="s">
        <v>171</v>
      </c>
      <c r="C85" s="26">
        <v>0.92579040000000001</v>
      </c>
      <c r="D85" s="26">
        <v>0.92317139999999998</v>
      </c>
    </row>
    <row r="86" spans="1:4" x14ac:dyDescent="0.25">
      <c r="A86">
        <v>84</v>
      </c>
      <c r="B86" t="s">
        <v>172</v>
      </c>
      <c r="C86" s="26">
        <v>0.83371059999999997</v>
      </c>
      <c r="D86" s="26">
        <v>0.83149030000000002</v>
      </c>
    </row>
    <row r="87" spans="1:4" x14ac:dyDescent="0.25">
      <c r="A87">
        <v>85</v>
      </c>
      <c r="B87" t="s">
        <v>173</v>
      </c>
      <c r="C87" s="26">
        <v>0.85801910000000003</v>
      </c>
      <c r="D87" s="26">
        <v>0.85559180000000001</v>
      </c>
    </row>
    <row r="88" spans="1:4" x14ac:dyDescent="0.25">
      <c r="A88">
        <v>86</v>
      </c>
      <c r="B88" t="s">
        <v>174</v>
      </c>
      <c r="C88" s="26">
        <v>0.92512479999999997</v>
      </c>
      <c r="D88" s="26">
        <v>0.92199410000000004</v>
      </c>
    </row>
    <row r="89" spans="1:4" x14ac:dyDescent="0.25">
      <c r="A89">
        <v>87</v>
      </c>
      <c r="B89" t="s">
        <v>175</v>
      </c>
      <c r="C89" s="26">
        <v>0.86519699999999999</v>
      </c>
      <c r="D89" s="26">
        <v>0.86291720000000005</v>
      </c>
    </row>
    <row r="90" spans="1:4" x14ac:dyDescent="0.25">
      <c r="A90">
        <v>88</v>
      </c>
      <c r="B90" t="s">
        <v>176</v>
      </c>
      <c r="C90" s="26">
        <v>0.99565619999999999</v>
      </c>
      <c r="D90" s="26">
        <v>0.99274070000000003</v>
      </c>
    </row>
    <row r="91" spans="1:4" x14ac:dyDescent="0.25">
      <c r="A91">
        <v>89</v>
      </c>
      <c r="B91" t="s">
        <v>177</v>
      </c>
      <c r="C91" s="26">
        <v>0.89323810000000003</v>
      </c>
      <c r="D91" s="26">
        <v>0.89079419999999998</v>
      </c>
    </row>
    <row r="92" spans="1:4" x14ac:dyDescent="0.25">
      <c r="A92">
        <v>90</v>
      </c>
      <c r="B92" t="s">
        <v>178</v>
      </c>
      <c r="C92" s="26">
        <v>0.80073629999999996</v>
      </c>
      <c r="D92" s="26">
        <v>0.79760229999999999</v>
      </c>
    </row>
    <row r="93" spans="1:4" x14ac:dyDescent="0.25">
      <c r="A93">
        <v>91</v>
      </c>
      <c r="B93" t="s">
        <v>179</v>
      </c>
      <c r="C93" s="26">
        <v>0.85116899999999995</v>
      </c>
      <c r="D93" s="26">
        <v>0.84801070000000001</v>
      </c>
    </row>
    <row r="94" spans="1:4" x14ac:dyDescent="0.25">
      <c r="A94">
        <v>92</v>
      </c>
      <c r="B94" t="s">
        <v>180</v>
      </c>
    </row>
    <row r="95" spans="1:4" x14ac:dyDescent="0.25">
      <c r="A95">
        <v>93</v>
      </c>
      <c r="B95" t="s">
        <v>181</v>
      </c>
    </row>
    <row r="96" spans="1:4" x14ac:dyDescent="0.25">
      <c r="A96">
        <v>94</v>
      </c>
      <c r="B96" t="s">
        <v>182</v>
      </c>
    </row>
    <row r="97" spans="1:2" x14ac:dyDescent="0.25">
      <c r="A97">
        <v>95</v>
      </c>
      <c r="B97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</vt:lpstr>
      <vt:lpstr>t+1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Binge</dc:creator>
  <cp:lastModifiedBy>Laurie Binge</cp:lastModifiedBy>
  <dcterms:created xsi:type="dcterms:W3CDTF">2016-03-11T10:17:04Z</dcterms:created>
  <dcterms:modified xsi:type="dcterms:W3CDTF">2016-03-26T19:46:29Z</dcterms:modified>
</cp:coreProperties>
</file>