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66"/>
  </bookViews>
  <sheets>
    <sheet name="isotherms300K" sheetId="1" r:id="rId1"/>
  </sheets>
  <calcPr calcId="145621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11" i="1"/>
  <c r="K12" i="1"/>
  <c r="K13" i="1"/>
  <c r="K14" i="1"/>
  <c r="K15" i="1"/>
  <c r="K16" i="1"/>
  <c r="K17" i="1"/>
  <c r="K18" i="1"/>
  <c r="K19" i="1"/>
  <c r="J12" i="1"/>
  <c r="J13" i="1"/>
  <c r="J14" i="1"/>
  <c r="J15" i="1"/>
  <c r="J16" i="1"/>
  <c r="J17" i="1"/>
  <c r="J18" i="1"/>
  <c r="J19" i="1"/>
  <c r="J11" i="1"/>
  <c r="K11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</calcChain>
</file>

<file path=xl/sharedStrings.xml><?xml version="1.0" encoding="utf-8"?>
<sst xmlns="http://schemas.openxmlformats.org/spreadsheetml/2006/main" count="19" uniqueCount="7">
  <si>
    <t>300K</t>
  </si>
  <si>
    <t>Fug. (Pa)</t>
  </si>
  <si>
    <t>BENZ</t>
  </si>
  <si>
    <t>PROP</t>
  </si>
  <si>
    <t>IPA</t>
  </si>
  <si>
    <t>mol/kg</t>
  </si>
  <si>
    <t>molec/uc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</si>
</sst>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0"/>
      <name val="Arial"/>
      <family val="2"/>
      <charset val="1"/>
    </font>
    <font>
      <b/>
      <sz val="10"/>
      <color rgb="FF00FF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DEB3D"/>
        <bgColor rgb="FF00FF00"/>
      </patternFill>
    </fill>
    <fill>
      <patternFill patternType="solid">
        <fgColor rgb="FFFF6633"/>
        <bgColor rgb="FFFF6600"/>
      </patternFill>
    </fill>
    <fill>
      <patternFill patternType="solid">
        <fgColor rgb="FFFF6600"/>
        <bgColor rgb="FFFF66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3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DEB3D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isotherms300K!$B$7:$B$7</c:f>
              <c:strCache>
                <c:ptCount val="1"/>
                <c:pt idx="0">
                  <c:v>BENZ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isotherms300K!$B$11:$B$19</c:f>
              <c:numCache>
                <c:formatCode>General</c:formatCode>
                <c:ptCount val="9"/>
                <c:pt idx="0">
                  <c:v>1.3645971E-3</c:v>
                </c:pt>
                <c:pt idx="1">
                  <c:v>1.39388953E-2</c:v>
                </c:pt>
                <c:pt idx="2">
                  <c:v>0.15646671340000001</c:v>
                </c:pt>
                <c:pt idx="3">
                  <c:v>11.9616901884</c:v>
                </c:pt>
                <c:pt idx="4">
                  <c:v>12.6498178688</c:v>
                </c:pt>
                <c:pt idx="5">
                  <c:v>13.451343185700001</c:v>
                </c:pt>
                <c:pt idx="6">
                  <c:v>13.5054929017</c:v>
                </c:pt>
                <c:pt idx="7">
                  <c:v>13.586470955999999</c:v>
                </c:pt>
                <c:pt idx="8">
                  <c:v>13.6120314465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isotherms300K!$C$7:$C$7</c:f>
              <c:strCache>
                <c:ptCount val="1"/>
                <c:pt idx="0">
                  <c:v>PROP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isotherms300K!$C$11:$C$19</c:f>
              <c:numCache>
                <c:formatCode>General</c:formatCode>
                <c:ptCount val="9"/>
                <c:pt idx="0">
                  <c:v>6.1052900000000006E-5</c:v>
                </c:pt>
                <c:pt idx="1">
                  <c:v>6.6313829999999996E-4</c:v>
                </c:pt>
                <c:pt idx="2">
                  <c:v>6.7049392000000001E-3</c:v>
                </c:pt>
                <c:pt idx="3">
                  <c:v>6.8971908799999995E-2</c:v>
                </c:pt>
                <c:pt idx="4">
                  <c:v>0.82405997249999996</c:v>
                </c:pt>
                <c:pt idx="5">
                  <c:v>9.4887535664999998</c:v>
                </c:pt>
                <c:pt idx="6">
                  <c:v>13.249927485700001</c:v>
                </c:pt>
                <c:pt idx="7">
                  <c:v>15.0971160897</c:v>
                </c:pt>
                <c:pt idx="8">
                  <c:v>16.501211762000001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isotherms300K!$D$7:$D$7</c:f>
              <c:strCache>
                <c:ptCount val="1"/>
                <c:pt idx="0">
                  <c:v>IPA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isotherms300K!$D$11:$D$19</c:f>
              <c:numCache>
                <c:formatCode>General</c:formatCode>
                <c:ptCount val="9"/>
                <c:pt idx="0">
                  <c:v>1.7812510000000001E-4</c:v>
                </c:pt>
                <c:pt idx="1">
                  <c:v>1.7299402E-3</c:v>
                </c:pt>
                <c:pt idx="2">
                  <c:v>1.85907685E-2</c:v>
                </c:pt>
                <c:pt idx="3">
                  <c:v>12.970386704799999</c:v>
                </c:pt>
                <c:pt idx="4">
                  <c:v>14.1882848638</c:v>
                </c:pt>
                <c:pt idx="5">
                  <c:v>15.1734586683</c:v>
                </c:pt>
                <c:pt idx="6">
                  <c:v>15.56727558</c:v>
                </c:pt>
                <c:pt idx="7">
                  <c:v>15.780671465699999</c:v>
                </c:pt>
                <c:pt idx="8">
                  <c:v>16.078557037900001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5088"/>
        <c:axId val="60587392"/>
      </c:scatterChart>
      <c:valAx>
        <c:axId val="605850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Pressure (Pa)</a:t>
                </a:r>
              </a:p>
            </c:rich>
          </c:tx>
          <c:layout/>
          <c:overlay val="1"/>
        </c:title>
        <c:numFmt formatCode="0.00E+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87392"/>
        <c:crosses val="autoZero"/>
        <c:crossBetween val="midCat"/>
      </c:valAx>
      <c:valAx>
        <c:axId val="60587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Adsorption (mol/kg)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850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4515443244374627E-2"/>
          <c:y val="3.1470287042317434E-2"/>
          <c:w val="0.71400992411134967"/>
          <c:h val="0.88737639274698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isotherms300K!$F$7:$F$7</c:f>
              <c:strCache>
                <c:ptCount val="1"/>
                <c:pt idx="0">
                  <c:v>BENZ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isotherms300K!$F$11:$F$19</c:f>
              <c:numCache>
                <c:formatCode>General</c:formatCode>
                <c:ptCount val="9"/>
                <c:pt idx="0">
                  <c:v>8.4039998406771673E-3</c:v>
                </c:pt>
                <c:pt idx="1">
                  <c:v>8.5844000313657215E-2</c:v>
                </c:pt>
                <c:pt idx="2">
                  <c:v>0.96361499997682842</c:v>
                </c:pt>
                <c:pt idx="3">
                  <c:v>73.667196301049771</c:v>
                </c:pt>
                <c:pt idx="4">
                  <c:v>77.90509547029697</c:v>
                </c:pt>
                <c:pt idx="5">
                  <c:v>82.841364670580575</c:v>
                </c:pt>
                <c:pt idx="6">
                  <c:v>83.174850799663446</c:v>
                </c:pt>
                <c:pt idx="7">
                  <c:v>83.673561778483162</c:v>
                </c:pt>
                <c:pt idx="8">
                  <c:v>83.830978468061076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isotherms300K!$G$7:$G$7</c:f>
              <c:strCache>
                <c:ptCount val="1"/>
                <c:pt idx="0">
                  <c:v>PROP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isotherms300K!$G$11:$G$19</c:f>
              <c:numCache>
                <c:formatCode>General</c:formatCode>
                <c:ptCount val="9"/>
                <c:pt idx="0">
                  <c:v>3.7600003830645624E-4</c:v>
                </c:pt>
                <c:pt idx="1">
                  <c:v>4.0839997150418448E-3</c:v>
                </c:pt>
                <c:pt idx="2">
                  <c:v>4.1292999940092279E-2</c:v>
                </c:pt>
                <c:pt idx="3">
                  <c:v>0.42477000029268719</c:v>
                </c:pt>
                <c:pt idx="4">
                  <c:v>5.0750510004736427</c:v>
                </c:pt>
                <c:pt idx="5">
                  <c:v>58.437383064269227</c:v>
                </c:pt>
                <c:pt idx="6">
                  <c:v>81.600927100612211</c:v>
                </c:pt>
                <c:pt idx="7">
                  <c:v>92.977012198343019</c:v>
                </c:pt>
                <c:pt idx="8">
                  <c:v>101.62426771889535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isotherms300K!$H$7:$H$7</c:f>
              <c:strCache>
                <c:ptCount val="1"/>
                <c:pt idx="0">
                  <c:v>IPA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isotherms300K!$H$11:$H$19</c:f>
              <c:numCache>
                <c:formatCode>General</c:formatCode>
                <c:ptCount val="9"/>
                <c:pt idx="0">
                  <c:v>1.0970002149503356E-3</c:v>
                </c:pt>
                <c:pt idx="1">
                  <c:v>1.0653999752147375E-2</c:v>
                </c:pt>
                <c:pt idx="2">
                  <c:v>0.1144929998107618</c:v>
                </c:pt>
                <c:pt idx="3">
                  <c:v>79.879348857373685</c:v>
                </c:pt>
                <c:pt idx="4">
                  <c:v>87.379889444919286</c:v>
                </c:pt>
                <c:pt idx="5">
                  <c:v>93.447175163214695</c:v>
                </c:pt>
                <c:pt idx="6">
                  <c:v>95.872533727425889</c:v>
                </c:pt>
                <c:pt idx="7">
                  <c:v>97.186752400046515</c:v>
                </c:pt>
                <c:pt idx="8">
                  <c:v>99.021308769328584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6848"/>
        <c:axId val="60849152"/>
      </c:scatterChart>
      <c:valAx>
        <c:axId val="608468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Pressure (Pa)</a:t>
                </a:r>
              </a:p>
            </c:rich>
          </c:tx>
          <c:layout/>
          <c:overlay val="1"/>
        </c:title>
        <c:numFmt formatCode="0.00E+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49152"/>
        <c:crosses val="autoZero"/>
        <c:crossBetween val="midCat"/>
      </c:valAx>
      <c:valAx>
        <c:axId val="60849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>
                    <a:latin typeface="Arial"/>
                  </a:rPr>
                  <a:t>Adsorption (molecules/uc)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846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isotherms300K!$B$7</c:f>
              <c:strCache>
                <c:ptCount val="1"/>
                <c:pt idx="0">
                  <c:v>BENZ</c:v>
                </c:pt>
              </c:strCache>
            </c:strRef>
          </c:tx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isotherms300K!$J$11:$J$19</c:f>
              <c:numCache>
                <c:formatCode>General</c:formatCode>
                <c:ptCount val="9"/>
                <c:pt idx="0">
                  <c:v>9.7720928379967065E-5</c:v>
                </c:pt>
                <c:pt idx="1">
                  <c:v>9.9818605015880493E-4</c:v>
                </c:pt>
                <c:pt idx="2">
                  <c:v>1.1204825581125911E-2</c:v>
                </c:pt>
                <c:pt idx="3">
                  <c:v>0.85659530582616017</c:v>
                </c:pt>
                <c:pt idx="4">
                  <c:v>0.90587320314298803</c:v>
                </c:pt>
                <c:pt idx="5">
                  <c:v>0.96327168221605319</c:v>
                </c:pt>
                <c:pt idx="6">
                  <c:v>0.96714942790306335</c:v>
                </c:pt>
                <c:pt idx="7">
                  <c:v>0.97294839277306</c:v>
                </c:pt>
                <c:pt idx="8">
                  <c:v>0.97477881939605904</c:v>
                </c:pt>
              </c:numCache>
            </c:numRef>
          </c:yVal>
          <c:smooth val="0"/>
        </c:ser>
        <c:ser>
          <c:idx val="1"/>
          <c:order val="1"/>
          <c:tx>
            <c:v>PROP</c:v>
          </c:tx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isotherms300K!$K$11:$K$19</c:f>
              <c:numCache>
                <c:formatCode>General</c:formatCode>
                <c:ptCount val="9"/>
                <c:pt idx="0">
                  <c:v>3.5809527457757739E-6</c:v>
                </c:pt>
                <c:pt idx="1">
                  <c:v>3.8895235381350905E-5</c:v>
                </c:pt>
                <c:pt idx="2">
                  <c:v>3.9326666609611693E-4</c:v>
                </c:pt>
                <c:pt idx="3">
                  <c:v>4.0454285742160681E-3</c:v>
                </c:pt>
                <c:pt idx="4">
                  <c:v>4.8333819052129932E-2</c:v>
                </c:pt>
                <c:pt idx="5">
                  <c:v>0.55654650537399264</c:v>
                </c:pt>
                <c:pt idx="6">
                  <c:v>0.77715168667249723</c:v>
                </c:pt>
                <c:pt idx="7">
                  <c:v>0.88549535426993353</c:v>
                </c:pt>
                <c:pt idx="8">
                  <c:v>0.9678501687513843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isotherms300K!$H$7</c:f>
              <c:strCache>
                <c:ptCount val="1"/>
                <c:pt idx="0">
                  <c:v>IPA</c:v>
                </c:pt>
              </c:strCache>
            </c:strRef>
          </c:tx>
          <c:xVal>
            <c:numRef>
              <c:f>isotherms300K!$A$11:$A$19</c:f>
              <c:numCache>
                <c:formatCode>0.00E+000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1000000000</c:v>
                </c:pt>
              </c:numCache>
            </c:numRef>
          </c:xVal>
          <c:yVal>
            <c:numRef>
              <c:f>isotherms300K!$L$11:$L$19</c:f>
              <c:numCache>
                <c:formatCode>General</c:formatCode>
                <c:ptCount val="9"/>
                <c:pt idx="0">
                  <c:v>1.1193879744391179E-5</c:v>
                </c:pt>
                <c:pt idx="1">
                  <c:v>1.087142831851773E-4</c:v>
                </c:pt>
                <c:pt idx="2">
                  <c:v>1.168295916436345E-3</c:v>
                </c:pt>
                <c:pt idx="3">
                  <c:v>0.81509539650381313</c:v>
                </c:pt>
                <c:pt idx="4">
                  <c:v>0.89163152494815601</c:v>
                </c:pt>
                <c:pt idx="5">
                  <c:v>0.95354260370627242</c:v>
                </c:pt>
                <c:pt idx="6">
                  <c:v>0.97829116048393761</c:v>
                </c:pt>
                <c:pt idx="7">
                  <c:v>0.99170155510251545</c:v>
                </c:pt>
                <c:pt idx="8">
                  <c:v>1.0104215180543734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472"/>
        <c:axId val="23214720"/>
      </c:scatterChart>
      <c:valAx>
        <c:axId val="23257472"/>
        <c:scaling>
          <c:logBase val="10"/>
          <c:orientation val="minMax"/>
          <c:max val="1000000000"/>
          <c:min val="1"/>
        </c:scaling>
        <c:delete val="0"/>
        <c:axPos val="b"/>
        <c:numFmt formatCode="0.00E+00" sourceLinked="0"/>
        <c:majorTickMark val="out"/>
        <c:minorTickMark val="none"/>
        <c:tickLblPos val="nextTo"/>
        <c:crossAx val="23214720"/>
        <c:crosses val="autoZero"/>
        <c:crossBetween val="midCat"/>
      </c:valAx>
      <c:valAx>
        <c:axId val="2321472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325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373021</xdr:colOff>
      <xdr:row>22</xdr:row>
      <xdr:rowOff>98325</xdr:rowOff>
    </xdr:from>
    <xdr:to>
      <xdr:col>20</xdr:col>
      <xdr:colOff>95251</xdr:colOff>
      <xdr:row>43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552450</xdr:colOff>
      <xdr:row>1</xdr:row>
      <xdr:rowOff>99556</xdr:rowOff>
    </xdr:from>
    <xdr:to>
      <xdr:col>19</xdr:col>
      <xdr:colOff>495300</xdr:colOff>
      <xdr:row>22</xdr:row>
      <xdr:rowOff>57151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</xdr:row>
      <xdr:rowOff>114300</xdr:rowOff>
    </xdr:from>
    <xdr:to>
      <xdr:col>14</xdr:col>
      <xdr:colOff>28575</xdr:colOff>
      <xdr:row>22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1"/>
  <sheetViews>
    <sheetView tabSelected="1" zoomScaleNormal="100" workbookViewId="0">
      <selection activeCell="J11" activeCellId="1" sqref="A11:A19 J11:J19"/>
    </sheetView>
  </sheetViews>
  <sheetFormatPr baseColWidth="10" defaultColWidth="9.140625" defaultRowHeight="12.75" x14ac:dyDescent="0.2"/>
  <cols>
    <col min="1" max="4" width="11.5703125"/>
    <col min="5" max="5" width="3.7109375"/>
    <col min="6" max="9" width="11.5703125"/>
    <col min="10" max="12" width="12.42578125" bestFit="1" customWidth="1"/>
    <col min="13" max="1025" width="11.5703125"/>
  </cols>
  <sheetData>
    <row r="6" spans="1:12" x14ac:dyDescent="0.2">
      <c r="B6" s="1" t="s">
        <v>0</v>
      </c>
      <c r="C6" s="2" t="s">
        <v>0</v>
      </c>
      <c r="D6" s="1" t="s">
        <v>0</v>
      </c>
      <c r="F6" s="1" t="s">
        <v>0</v>
      </c>
      <c r="G6" s="2" t="s">
        <v>0</v>
      </c>
      <c r="H6" s="1" t="s">
        <v>0</v>
      </c>
    </row>
    <row r="7" spans="1:12" x14ac:dyDescent="0.2">
      <c r="A7" s="3" t="s">
        <v>1</v>
      </c>
      <c r="B7" s="4" t="s">
        <v>2</v>
      </c>
      <c r="C7" s="5" t="s">
        <v>3</v>
      </c>
      <c r="D7" s="4" t="s">
        <v>4</v>
      </c>
      <c r="F7" s="4" t="s">
        <v>2</v>
      </c>
      <c r="G7" s="5" t="s">
        <v>3</v>
      </c>
      <c r="H7" s="4" t="s">
        <v>4</v>
      </c>
    </row>
    <row r="8" spans="1:12" x14ac:dyDescent="0.2">
      <c r="B8" s="6" t="s">
        <v>5</v>
      </c>
      <c r="C8" s="7" t="s">
        <v>5</v>
      </c>
      <c r="D8" s="6" t="s">
        <v>5</v>
      </c>
      <c r="F8" s="6" t="s">
        <v>6</v>
      </c>
      <c r="G8" s="7" t="s">
        <v>6</v>
      </c>
      <c r="H8" s="6" t="s">
        <v>6</v>
      </c>
    </row>
    <row r="9" spans="1:12" x14ac:dyDescent="0.2">
      <c r="B9" s="6">
        <v>0.16237471749999999</v>
      </c>
      <c r="C9" s="7">
        <v>0.16237471749999999</v>
      </c>
      <c r="D9" s="6">
        <v>0.16237471749999999</v>
      </c>
      <c r="F9" s="6">
        <v>0.16237471749999999</v>
      </c>
      <c r="G9" s="7">
        <v>0.16237471749999999</v>
      </c>
      <c r="H9" s="6">
        <v>0.16237471749999999</v>
      </c>
    </row>
    <row r="10" spans="1:12" x14ac:dyDescent="0.2">
      <c r="B10" s="6"/>
      <c r="C10" s="7"/>
      <c r="D10" s="6"/>
      <c r="F10" s="6"/>
      <c r="G10" s="7"/>
      <c r="H10" s="6"/>
    </row>
    <row r="11" spans="1:12" x14ac:dyDescent="0.2">
      <c r="A11" s="8">
        <v>1</v>
      </c>
      <c r="B11" s="6">
        <v>1.3645971E-3</v>
      </c>
      <c r="C11" s="7">
        <v>6.1052900000000006E-5</v>
      </c>
      <c r="D11" s="6">
        <v>1.7812510000000001E-4</v>
      </c>
      <c r="F11" s="6">
        <f t="shared" ref="F11:F19" si="0">B11/$F$9</f>
        <v>8.4039998406771673E-3</v>
      </c>
      <c r="G11" s="9">
        <f t="shared" ref="G11:G19" si="1">C11/$F$9</f>
        <v>3.7600003830645624E-4</v>
      </c>
      <c r="H11" s="6">
        <f t="shared" ref="H11:H19" si="2">D11/$H$9</f>
        <v>1.0970002149503356E-3</v>
      </c>
      <c r="J11">
        <f>F11/86</f>
        <v>9.7720928379967065E-5</v>
      </c>
      <c r="K11">
        <f>G11/105</f>
        <v>3.5809527457757739E-6</v>
      </c>
      <c r="L11">
        <f>H11/98</f>
        <v>1.1193879744391179E-5</v>
      </c>
    </row>
    <row r="12" spans="1:12" x14ac:dyDescent="0.2">
      <c r="A12" s="8">
        <v>10</v>
      </c>
      <c r="B12" s="6">
        <v>1.39388953E-2</v>
      </c>
      <c r="C12" s="7">
        <v>6.6313829999999996E-4</v>
      </c>
      <c r="D12" s="6">
        <v>1.7299402E-3</v>
      </c>
      <c r="F12" s="6">
        <f t="shared" si="0"/>
        <v>8.5844000313657215E-2</v>
      </c>
      <c r="G12" s="9">
        <f t="shared" si="1"/>
        <v>4.0839997150418448E-3</v>
      </c>
      <c r="H12" s="6">
        <f t="shared" si="2"/>
        <v>1.0653999752147375E-2</v>
      </c>
      <c r="J12">
        <f t="shared" ref="J12:J19" si="3">F12/86</f>
        <v>9.9818605015880493E-4</v>
      </c>
      <c r="K12">
        <f t="shared" ref="K12:K19" si="4">G12/105</f>
        <v>3.8895235381350905E-5</v>
      </c>
      <c r="L12">
        <f t="shared" ref="L12:L19" si="5">H12/98</f>
        <v>1.087142831851773E-4</v>
      </c>
    </row>
    <row r="13" spans="1:12" x14ac:dyDescent="0.2">
      <c r="A13" s="8">
        <v>100</v>
      </c>
      <c r="B13" s="6">
        <v>0.15646671340000001</v>
      </c>
      <c r="C13" s="7">
        <v>6.7049392000000001E-3</v>
      </c>
      <c r="D13" s="6">
        <v>1.85907685E-2</v>
      </c>
      <c r="F13" s="6">
        <f t="shared" si="0"/>
        <v>0.96361499997682842</v>
      </c>
      <c r="G13" s="9">
        <f t="shared" si="1"/>
        <v>4.1292999940092279E-2</v>
      </c>
      <c r="H13" s="6">
        <f t="shared" si="2"/>
        <v>0.1144929998107618</v>
      </c>
      <c r="J13">
        <f t="shared" si="3"/>
        <v>1.1204825581125911E-2</v>
      </c>
      <c r="K13">
        <f t="shared" si="4"/>
        <v>3.9326666609611693E-4</v>
      </c>
      <c r="L13">
        <f t="shared" si="5"/>
        <v>1.168295916436345E-3</v>
      </c>
    </row>
    <row r="14" spans="1:12" x14ac:dyDescent="0.2">
      <c r="A14" s="8">
        <v>1000</v>
      </c>
      <c r="B14" s="6">
        <v>11.9616901884</v>
      </c>
      <c r="C14" s="7">
        <v>6.8971908799999995E-2</v>
      </c>
      <c r="D14" s="6">
        <v>12.970386704799999</v>
      </c>
      <c r="F14" s="6">
        <f t="shared" si="0"/>
        <v>73.667196301049771</v>
      </c>
      <c r="G14" s="9">
        <f t="shared" si="1"/>
        <v>0.42477000029268719</v>
      </c>
      <c r="H14" s="6">
        <f t="shared" si="2"/>
        <v>79.879348857373685</v>
      </c>
      <c r="J14">
        <f t="shared" si="3"/>
        <v>0.85659530582616017</v>
      </c>
      <c r="K14">
        <f t="shared" si="4"/>
        <v>4.0454285742160681E-3</v>
      </c>
      <c r="L14">
        <f t="shared" si="5"/>
        <v>0.81509539650381313</v>
      </c>
    </row>
    <row r="15" spans="1:12" x14ac:dyDescent="0.2">
      <c r="A15" s="8">
        <v>10000</v>
      </c>
      <c r="B15" s="6">
        <v>12.6498178688</v>
      </c>
      <c r="C15" s="7">
        <v>0.82405997249999996</v>
      </c>
      <c r="D15" s="6">
        <v>14.1882848638</v>
      </c>
      <c r="F15" s="6">
        <f t="shared" si="0"/>
        <v>77.90509547029697</v>
      </c>
      <c r="G15" s="9">
        <f t="shared" si="1"/>
        <v>5.0750510004736427</v>
      </c>
      <c r="H15" s="6">
        <f t="shared" si="2"/>
        <v>87.379889444919286</v>
      </c>
      <c r="J15">
        <f t="shared" si="3"/>
        <v>0.90587320314298803</v>
      </c>
      <c r="K15">
        <f t="shared" si="4"/>
        <v>4.8333819052129932E-2</v>
      </c>
      <c r="L15">
        <f t="shared" si="5"/>
        <v>0.89163152494815601</v>
      </c>
    </row>
    <row r="16" spans="1:12" x14ac:dyDescent="0.2">
      <c r="A16" s="8">
        <v>100000</v>
      </c>
      <c r="B16" s="6">
        <v>13.451343185700001</v>
      </c>
      <c r="C16" s="7">
        <v>9.4887535664999998</v>
      </c>
      <c r="D16" s="6">
        <v>15.1734586683</v>
      </c>
      <c r="F16" s="6">
        <f t="shared" si="0"/>
        <v>82.841364670580575</v>
      </c>
      <c r="G16" s="9">
        <f t="shared" si="1"/>
        <v>58.437383064269227</v>
      </c>
      <c r="H16" s="6">
        <f t="shared" si="2"/>
        <v>93.447175163214695</v>
      </c>
      <c r="J16">
        <f t="shared" si="3"/>
        <v>0.96327168221605319</v>
      </c>
      <c r="K16">
        <f t="shared" si="4"/>
        <v>0.55654650537399264</v>
      </c>
      <c r="L16">
        <f t="shared" si="5"/>
        <v>0.95354260370627242</v>
      </c>
    </row>
    <row r="17" spans="1:12" x14ac:dyDescent="0.2">
      <c r="A17" s="8">
        <v>1000000</v>
      </c>
      <c r="B17" s="6">
        <v>13.5054929017</v>
      </c>
      <c r="C17" s="7">
        <v>13.249927485700001</v>
      </c>
      <c r="D17" s="6">
        <v>15.56727558</v>
      </c>
      <c r="F17" s="6">
        <f t="shared" si="0"/>
        <v>83.174850799663446</v>
      </c>
      <c r="G17" s="9">
        <f t="shared" si="1"/>
        <v>81.600927100612211</v>
      </c>
      <c r="H17" s="6">
        <f t="shared" si="2"/>
        <v>95.872533727425889</v>
      </c>
      <c r="J17">
        <f t="shared" si="3"/>
        <v>0.96714942790306335</v>
      </c>
      <c r="K17">
        <f t="shared" si="4"/>
        <v>0.77715168667249723</v>
      </c>
      <c r="L17">
        <f t="shared" si="5"/>
        <v>0.97829116048393761</v>
      </c>
    </row>
    <row r="18" spans="1:12" x14ac:dyDescent="0.2">
      <c r="A18" s="8">
        <v>10000000</v>
      </c>
      <c r="B18" s="6">
        <v>13.586470955999999</v>
      </c>
      <c r="C18" s="7">
        <v>15.0971160897</v>
      </c>
      <c r="D18" s="6">
        <v>15.780671465699999</v>
      </c>
      <c r="F18" s="6">
        <f t="shared" si="0"/>
        <v>83.673561778483162</v>
      </c>
      <c r="G18" s="9">
        <f t="shared" si="1"/>
        <v>92.977012198343019</v>
      </c>
      <c r="H18" s="6">
        <f t="shared" si="2"/>
        <v>97.186752400046515</v>
      </c>
      <c r="J18">
        <f t="shared" si="3"/>
        <v>0.97294839277306</v>
      </c>
      <c r="K18">
        <f t="shared" si="4"/>
        <v>0.88549535426993353</v>
      </c>
      <c r="L18">
        <f t="shared" si="5"/>
        <v>0.99170155510251545</v>
      </c>
    </row>
    <row r="19" spans="1:12" x14ac:dyDescent="0.2">
      <c r="A19" s="8">
        <v>1000000000</v>
      </c>
      <c r="B19" s="6">
        <v>13.6120314465</v>
      </c>
      <c r="C19" s="7">
        <v>16.501211762000001</v>
      </c>
      <c r="D19" s="6">
        <v>16.078557037900001</v>
      </c>
      <c r="F19" s="6">
        <f t="shared" si="0"/>
        <v>83.830978468061076</v>
      </c>
      <c r="G19" s="9">
        <f t="shared" si="1"/>
        <v>101.62426771889535</v>
      </c>
      <c r="H19" s="6">
        <f t="shared" si="2"/>
        <v>99.021308769328584</v>
      </c>
      <c r="J19">
        <f t="shared" si="3"/>
        <v>0.97477881939605904</v>
      </c>
      <c r="K19">
        <f t="shared" si="4"/>
        <v>0.9678501687513843</v>
      </c>
      <c r="L19">
        <f t="shared" si="5"/>
        <v>1.0104215180543734</v>
      </c>
    </row>
    <row r="20" spans="1:12" x14ac:dyDescent="0.2">
      <c r="A20" s="8"/>
      <c r="B20" s="6"/>
      <c r="C20" s="7"/>
      <c r="D20" s="6"/>
      <c r="F20" s="6"/>
      <c r="G20" s="7"/>
      <c r="H20" s="6"/>
    </row>
    <row r="21" spans="1:12" x14ac:dyDescent="0.2">
      <c r="A21" s="8"/>
      <c r="B21" s="6"/>
      <c r="C21" s="7"/>
      <c r="D21" s="6"/>
      <c r="F21" s="6"/>
      <c r="G21" s="7"/>
      <c r="H21" s="6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isotherms300K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Bueno-Perez</dc:creator>
  <cp:lastModifiedBy>Salvador Rodriguez</cp:lastModifiedBy>
  <cp:revision>1</cp:revision>
  <dcterms:created xsi:type="dcterms:W3CDTF">2016-10-17T16:13:54Z</dcterms:created>
  <dcterms:modified xsi:type="dcterms:W3CDTF">2016-10-17T17:02:00Z</dcterms:modified>
  <dc:language>en-US</dc:language>
</cp:coreProperties>
</file>